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75" windowWidth="14940" windowHeight="7860" tabRatio="7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c r="BG35"/>
  <c r="BG34"/>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C37"/>
  <c r="AM36"/>
  <c r="C36"/>
  <c r="BW35"/>
  <c r="BW36" s="1"/>
  <c r="BW37" s="1"/>
  <c r="BW38" s="1"/>
  <c r="BW39" s="1"/>
  <c r="BW40" s="1"/>
  <c r="BW41" s="1"/>
  <c r="BW42" s="1"/>
  <c r="BW43" s="1"/>
  <c r="AM35"/>
  <c r="CO34"/>
  <c r="CO35" s="1"/>
  <c r="CO36" s="1"/>
  <c r="BW34"/>
  <c r="C34"/>
  <c r="C35" s="1"/>
  <c r="U34" l="1"/>
  <c r="U35" s="1"/>
  <c r="U36" s="1"/>
  <c r="U37" s="1"/>
  <c r="AM34"/>
  <c r="BE34" s="1"/>
  <c r="BE35" s="1"/>
  <c r="BE36"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<sst xmlns="http://schemas.openxmlformats.org/spreadsheetml/2006/main" count="1056" uniqueCount="575">
  <si>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</si>
  <si>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</si>
  <si>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</si>
  <si>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</si>
  <si>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</si>
  <si>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</si>
  <si>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</si>
  <si>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</si>
  <si>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</si>
  <si>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</si>
  <si>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</si>
  <si>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</si>
  <si>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</si>
  <si>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</si>
  <si>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</si>
  <si>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</si>
  <si>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</si>
  <si>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</si>
  <si>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</si>
  <si>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</si>
  <si>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</si>
  <si>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</si>
  <si>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</si>
  <si>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</si>
  <si>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</si>
  <si>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</si>
  <si>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</si>
  <si>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</si>
  <si>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</si>
  <si>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</si>
  <si>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</si>
  <si>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</si>
  <si>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</si>
  <si>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</si>
  <si>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</si>
  <si>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</si>
  <si>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</si>
  <si>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</si>
  <si>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</si>
  <si>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</si>
  <si>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</si>
  <si>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</si>
  <si>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</si>
  <si>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</si>
  <si>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</si>
  <si>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</si>
  <si>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</si>
  <si>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</si>
  <si>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</si>
  <si>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</si>
  <si>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</si>
  <si>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</si>
  <si>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</si>
  <si>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</si>
  <si>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</si>
  <si>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</si>
  <si>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</si>
  <si>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</si>
  <si>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</si>
  <si>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</si>
  <si>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</si>
  <si>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</si>
  <si>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</si>
  <si>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</si>
  <si>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</si>
  <si>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</si>
  <si>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</si>
  <si>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</si>
  <si>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</si>
  <si>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</si>
  <si>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</si>
  <si>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</si>
  <si>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</si>
  <si>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</si>
  <si>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</si>
  <si>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</si>
  <si>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</si>
  <si>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</si>
  <si>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</si>
  <si>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</si>
  <si>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</si>
  <si>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みやま市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</si>
  <si>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</si>
  <si>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</si>
  <si>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</si>
  <si>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</si>
  <si>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</si>
  <si>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</si>
  <si>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</si>
  <si>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</si>
  <si>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</si>
  <si>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</si>
  <si>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</si>
  <si>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</si>
  <si>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</si>
  <si>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</si>
  <si>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</si>
  <si>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</si>
  <si>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</si>
  <si>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</si>
  <si>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</si>
  <si>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</si>
  <si>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</si>
  <si>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</si>
  <si>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</si>
  <si>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</si>
  <si>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</si>
  <si>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</si>
  <si>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</si>
  <si>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</si>
  <si>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</si>
  <si>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</si>
  <si>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</si>
  <si>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</si>
  <si>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</si>
  <si>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</si>
  <si>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</si>
  <si>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</si>
  <si>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</si>
  <si>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</si>
  <si>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</si>
  <si>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</si>
  <si>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</si>
  <si>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</si>
  <si>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</si>
  <si>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</si>
  <si>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</si>
  <si>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</si>
  <si>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</si>
  <si>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</si>
  <si>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</si>
  <si>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</si>
  <si>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</si>
  <si>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</si>
  <si>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</si>
  <si>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</si>
  <si>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</si>
  <si>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</si>
  <si>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</si>
  <si>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</si>
  <si>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</si>
  <si>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</si>
  <si>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</si>
  <si>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</si>
  <si>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</si>
  <si>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</si>
  <si>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</si>
  <si>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</si>
  <si>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</si>
  <si>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</si>
  <si>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</si>
  <si>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</si>
  <si>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</si>
  <si>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</si>
  <si>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</si>
  <si>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</si>
  <si>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</si>
  <si>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</si>
  <si>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</si>
  <si>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</si>
  <si>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</si>
  <si>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</si>
  <si>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</si>
  <si>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</si>
  <si>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</si>
  <si>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</si>
  <si>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</si>
  <si>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</si>
  <si>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</si>
  <si>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</si>
  <si>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</si>
  <si>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</si>
  <si>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</si>
  <si>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</si>
  <si>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</si>
  <si>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</si>
  <si>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</si>
  <si>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</si>
  <si>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</si>
  <si>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</si>
  <si>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</si>
  <si>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</si>
  <si>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</si>
  <si>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</si>
  <si>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</si>
  <si>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</si>
  <si>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</si>
  <si>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</si>
  <si>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</si>
  <si>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</si>
  <si>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</si>
  <si>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</si>
  <si>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</si>
  <si>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福岡県みやま市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</si>
  <si>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</si>
  <si>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</si>
  <si>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</si>
  <si>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</si>
  <si>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</si>
  <si>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</si>
  <si>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</si>
  <si>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</si>
  <si>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</si>
  <si>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</si>
  <si>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</si>
  <si>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</si>
  <si>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</si>
  <si>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</si>
  <si>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</si>
  <si>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</si>
  <si>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</si>
  <si>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</si>
  <si>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</si>
  <si>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</si>
  <si>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</si>
  <si>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</si>
  <si>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</si>
  <si>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</si>
  <si>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</si>
  <si>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</si>
  <si>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</si>
  <si>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</si>
  <si>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</si>
  <si>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</si>
  <si>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</si>
  <si>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</si>
  <si>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</si>
  <si>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</si>
  <si>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</si>
  <si>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</si>
  <si>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</si>
  <si>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</si>
  <si>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</si>
  <si>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</si>
  <si>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</si>
  <si>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</si>
  <si>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</si>
  <si>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</si>
  <si>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</si>
  <si>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</si>
  <si>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</si>
  <si>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</si>
  <si>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</si>
  <si>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</si>
  <si>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</si>
  <si>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</si>
  <si>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</si>
  <si>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</si>
  <si>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</si>
  <si>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</si>
  <si>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</si>
  <si>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</si>
  <si>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</si>
  <si>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</si>
  <si>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</si>
  <si>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</si>
  <si>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</si>
  <si>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</si>
  <si>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</si>
  <si>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</si>
  <si>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</si>
  <si>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</si>
  <si>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</si>
  <si>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</si>
  <si>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</si>
  <si>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</si>
  <si>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</si>
  <si>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</si>
  <si>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</si>
  <si>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</si>
  <si>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</si>
  <si>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</si>
  <si>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</si>
  <si>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</si>
  <si>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</si>
  <si>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</si>
  <si>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</si>
  <si>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</si>
  <si>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</si>
  <si>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</si>
  <si>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</si>
  <si>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</si>
  <si>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</si>
  <si>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</si>
  <si>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</si>
  <si>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</si>
  <si>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</si>
  <si>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</si>
  <si>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</si>
  <si>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</si>
  <si>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</si>
  <si>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</si>
  <si>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</si>
  <si>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</si>
  <si>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</si>
  <si>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</si>
  <si>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</si>
  <si>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</si>
  <si>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</si>
  <si>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</si>
  <si>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</si>
  <si>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</si>
  <si>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</si>
  <si>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</si>
  <si>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</si>
  <si>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</si>
  <si>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</si>
  <si>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</si>
  <si>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</si>
  <si>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</si>
  <si>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</si>
  <si>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</si>
  <si>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</si>
  <si>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</si>
  <si>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</si>
  <si>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</si>
  <si>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</si>
  <si>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</si>
  <si>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</si>
  <si>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</si>
  <si>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</si>
  <si>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</si>
  <si>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</si>
  <si>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</si>
  <si>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</si>
  <si>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</si>
  <si>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</si>
  <si>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</si>
  <si>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</si>
  <si>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</si>
  <si>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</si>
  <si>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</si>
  <si>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</si>
  <si>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</si>
  <si>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</si>
  <si>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</si>
  <si>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</si>
  <si>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</si>
  <si>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</si>
  <si>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</si>
  <si>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</si>
  <si>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福岡県みやま市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</si>
  <si>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</si>
  <si>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</si>
  <si>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</si>
  <si>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</si>
  <si>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</si>
  <si>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</si>
  <si>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</si>
  <si>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</si>
  <si>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</si>
  <si>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</si>
  <si>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</si>
  <si>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</si>
  <si>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</si>
  <si>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</si>
  <si>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</si>
  <si>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</si>
  <si>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</si>
  <si>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</si>
  <si>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</si>
  <si>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</si>
  <si>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</si>
  <si>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</si>
  <si>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</si>
  <si>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</si>
  <si>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</si>
  <si>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</si>
  <si>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</si>
  <si>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</si>
  <si>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</si>
  <si>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</si>
  <si>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</si>
  <si>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</si>
  <si>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</si>
  <si>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</si>
  <si>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</si>
  <si>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介護保険事業特別会計（介護保険事業勘定）</t>
    <phoneticPr fontId="5"/>
  </si>
  <si>
    <t>後期高齢者医療特別会計</t>
    <phoneticPr fontId="5"/>
  </si>
  <si>
    <t>介護保険事業特別会計（介護サービス事業勘定）</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</si>
  <si>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</si>
  <si>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</si>
  <si>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</si>
  <si>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</si>
  <si>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</si>
  <si>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</si>
  <si>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</si>
  <si>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</si>
  <si>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</si>
  <si>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</si>
  <si>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</si>
  <si>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</si>
  <si>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</si>
  <si>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</si>
  <si>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</si>
  <si>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</si>
  <si>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</si>
  <si>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</si>
  <si>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</si>
  <si>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</si>
  <si>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</si>
  <si>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</si>
  <si>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</si>
  <si>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</si>
  <si>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</si>
  <si>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</si>
  <si>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</si>
  <si>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</si>
  <si>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</si>
  <si>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</si>
  <si>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</si>
  <si>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</si>
  <si>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</si>
  <si>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</si>
  <si>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</si>
  <si>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</si>
  <si>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</si>
  <si>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</si>
  <si>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</si>
  <si>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</si>
  <si>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</si>
  <si>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</si>
  <si>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</si>
  <si>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</si>
  <si>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</si>
  <si>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</si>
  <si>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</si>
  <si>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</si>
  <si>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</si>
  <si>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</si>
  <si>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</si>
  <si>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</si>
  <si>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</si>
  <si>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</si>
  <si>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</si>
  <si>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</si>
  <si>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</si>
  <si>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</si>
  <si>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</si>
  <si>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</si>
  <si>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</si>
  <si>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</si>
  <si>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生活排水処理事業特別会計</t>
    <phoneticPr fontId="5"/>
  </si>
  <si>
    <t>-</t>
    <phoneticPr fontId="5"/>
  </si>
  <si>
    <t>将来負担比率（(Ｅ)－(Ｆ)）／（(Ｃ)－(Ｄ)）×１００</t>
    <rPh sb="0" eb="2">
      <t>ショウライ</t>
    </rPh>
    <rPh sb="2" eb="4">
      <t>フタン</t>
    </rPh>
    <rPh sb="4" eb="6">
      <t>ヒリツ</t>
    </rPh>
    <phoneticPr fontId="5"/>
  </si>
  <si>
    <t>農業集落排水事業特別会計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</si>
  <si>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</si>
  <si>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</si>
  <si>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</si>
  <si>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</si>
  <si>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</si>
  <si>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</si>
  <si>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</si>
  <si>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</si>
  <si>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</si>
  <si>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</si>
  <si>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</si>
  <si>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</si>
  <si>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</si>
  <si>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</si>
  <si>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</si>
  <si>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</si>
  <si>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</si>
  <si>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</si>
  <si>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</si>
  <si>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</si>
  <si>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</si>
  <si>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</si>
  <si>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</si>
  <si>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</si>
  <si>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</si>
  <si>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</si>
  <si>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</si>
  <si>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</si>
  <si>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</si>
  <si>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</si>
  <si>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</si>
  <si>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</si>
  <si>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</si>
  <si>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</si>
  <si>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</si>
  <si>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</si>
  <si>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</si>
  <si>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</si>
  <si>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</si>
  <si>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</si>
  <si>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</si>
  <si>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</si>
  <si>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</si>
  <si>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</si>
  <si>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</si>
  <si>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</si>
  <si>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</si>
  <si>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</si>
  <si>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</si>
  <si>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</si>
  <si>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</si>
  <si>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</si>
  <si>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</si>
  <si>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</si>
  <si>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</si>
  <si>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</si>
  <si>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</si>
  <si>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</si>
  <si>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</si>
  <si>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</si>
  <si>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</si>
  <si>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</si>
  <si>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</si>
  <si>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</si>
  <si>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</si>
  <si>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</si>
  <si>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</si>
  <si>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</si>
  <si>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</si>
  <si>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</si>
  <si>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</si>
  <si>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</si>
  <si>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</si>
  <si>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</si>
  <si>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</si>
  <si>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</si>
  <si>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</si>
  <si>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</si>
  <si>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</si>
  <si>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</si>
  <si>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</si>
  <si>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</si>
  <si>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</si>
  <si>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国民健康保険事業特別会計</t>
  </si>
  <si>
    <t>介護保険事業特別会計（介護保険事業勘定）</t>
  </si>
  <si>
    <t>公共下水道事業特別会計</t>
  </si>
  <si>
    <t>生活排水処理事業特別会計</t>
  </si>
  <si>
    <t>介護保険事業特別会計（介護サービス事業勘定）</t>
  </si>
  <si>
    <t>後期高齢者医療特別会計</t>
  </si>
  <si>
    <t>その他会計（赤字）</t>
  </si>
  <si>
    <t>その他会計（黒字）</t>
  </si>
  <si>
    <t>-</t>
    <phoneticPr fontId="2"/>
  </si>
  <si>
    <t>-</t>
    <phoneticPr fontId="2"/>
  </si>
  <si>
    <t>-</t>
    <phoneticPr fontId="2"/>
  </si>
  <si>
    <t>-</t>
    <phoneticPr fontId="2"/>
  </si>
  <si>
    <t>柳川みやま土木組合（一般会計）</t>
    <rPh sb="0" eb="2">
      <t>ヤナガワ</t>
    </rPh>
    <rPh sb="5" eb="7">
      <t>ドボク</t>
    </rPh>
    <rPh sb="7" eb="9">
      <t>クミアイ</t>
    </rPh>
    <rPh sb="10" eb="12">
      <t>イッパン</t>
    </rPh>
    <rPh sb="12" eb="14">
      <t>カイケイ</t>
    </rPh>
    <phoneticPr fontId="2"/>
  </si>
  <si>
    <t>東山老人ホーム組合（一般会計）</t>
    <rPh sb="0" eb="2">
      <t>ヒガシヤマ</t>
    </rPh>
    <rPh sb="2" eb="4">
      <t>ロウジン</t>
    </rPh>
    <rPh sb="7" eb="9">
      <t>クミアイ</t>
    </rPh>
    <rPh sb="10" eb="12">
      <t>イッパン</t>
    </rPh>
    <rPh sb="12" eb="14">
      <t>カイケイ</t>
    </rPh>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</si>
  <si>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</si>
  <si>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</si>
  <si>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15" eb="17">
      <t>キキン</t>
    </rPh>
    <rPh sb="17" eb="19">
      <t>トクベツ</t>
    </rPh>
    <rPh sb="19" eb="21">
      <t>カイケイ</t>
    </rPh>
    <phoneticPr fontId="2"/>
  </si>
  <si>
    <t>福岡県南広域水道企業団（用水供給事業会計）</t>
    <rPh sb="0" eb="2">
      <t>フクオカ</t>
    </rPh>
    <rPh sb="2" eb="4">
      <t>ケンナン</t>
    </rPh>
    <rPh sb="4" eb="6">
      <t>コウイキ</t>
    </rPh>
    <rPh sb="6" eb="8">
      <t>スイドウ</t>
    </rPh>
    <rPh sb="8" eb="10">
      <t>キギョウ</t>
    </rPh>
    <rPh sb="10" eb="11">
      <t>ダン</t>
    </rPh>
    <phoneticPr fontId="2"/>
  </si>
  <si>
    <t>福岡県自治振興組合（一般会計）</t>
    <rPh sb="2" eb="3">
      <t>ケン</t>
    </rPh>
    <rPh sb="3" eb="5">
      <t>ジチ</t>
    </rPh>
    <rPh sb="5" eb="7">
      <t>シンコウ</t>
    </rPh>
    <rPh sb="7" eb="9">
      <t>クミアイ</t>
    </rPh>
    <rPh sb="10" eb="14">
      <t>イッパンカイケイ</t>
    </rPh>
    <phoneticPr fontId="2"/>
  </si>
  <si>
    <t>福岡県自治振興組合（公文書館事業特別会計）</t>
    <rPh sb="10" eb="13">
      <t>コウブンショ</t>
    </rPh>
    <rPh sb="13" eb="14">
      <t>カン</t>
    </rPh>
    <rPh sb="14" eb="16">
      <t>ジギョウ</t>
    </rPh>
    <rPh sb="16" eb="18">
      <t>トクベツ</t>
    </rPh>
    <rPh sb="18" eb="20">
      <t>カイケイ</t>
    </rPh>
    <phoneticPr fontId="2"/>
  </si>
  <si>
    <t>福岡県後期高齢者医療広域連合（一般会計）</t>
    <rPh sb="0" eb="3">
      <t>フクオカケン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</si>
  <si>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</si>
  <si>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</si>
  <si>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t>
    <phoneticPr fontId="2"/>
  </si>
  <si>
    <t>有明生活環境施設組合（一般会計）</t>
    <rPh sb="0" eb="2">
      <t>アリアケ</t>
    </rPh>
    <rPh sb="2" eb="4">
      <t>セイカツ</t>
    </rPh>
    <rPh sb="4" eb="6">
      <t>カンキョウ</t>
    </rPh>
    <rPh sb="6" eb="8">
      <t>シセツ</t>
    </rPh>
    <rPh sb="8" eb="10">
      <t>クミアイ</t>
    </rPh>
    <rPh sb="11" eb="13">
      <t>イッパン</t>
    </rPh>
    <rPh sb="13" eb="15">
      <t>カイケイ</t>
    </rPh>
    <phoneticPr fontId="2"/>
  </si>
  <si>
    <t>有明生活環境施設組合（広域火葬施設建設事業特別会計）</t>
    <rPh sb="2" eb="4">
      <t>セイカツ</t>
    </rPh>
    <rPh sb="4" eb="6">
      <t>カンキョウ</t>
    </rPh>
    <rPh sb="11" eb="13">
      <t>コウイキ</t>
    </rPh>
    <rPh sb="13" eb="15">
      <t>カソウ</t>
    </rPh>
    <rPh sb="15" eb="17">
      <t>シセツ</t>
    </rPh>
    <rPh sb="17" eb="19">
      <t>ケンセツ</t>
    </rPh>
    <rPh sb="19" eb="21">
      <t>ジギョウ</t>
    </rPh>
    <rPh sb="21" eb="23">
      <t>トクベツ</t>
    </rPh>
    <rPh sb="23" eb="25">
      <t>カイケイ</t>
    </rPh>
    <phoneticPr fontId="2"/>
  </si>
  <si>
    <t>-</t>
    <phoneticPr fontId="2"/>
  </si>
  <si>
    <t>有明生活環境施設組合（ごみ焼却施設建設事業特別会計）</t>
    <rPh sb="2" eb="4">
      <t>セイカツ</t>
    </rPh>
    <rPh sb="4" eb="6">
      <t>カンキョウ</t>
    </rPh>
    <rPh sb="13" eb="15">
      <t>ショウキャク</t>
    </rPh>
    <rPh sb="15" eb="17">
      <t>シセツ</t>
    </rPh>
    <rPh sb="17" eb="19">
      <t>ケンセツ</t>
    </rPh>
    <rPh sb="19" eb="21">
      <t>ジギョウ</t>
    </rPh>
    <rPh sb="21" eb="23">
      <t>トクベツ</t>
    </rPh>
    <rPh sb="23" eb="25">
      <t>カイケイ</t>
    </rPh>
    <phoneticPr fontId="2"/>
  </si>
  <si>
    <t>道の駅みやま</t>
    <rPh sb="0" eb="1">
      <t>ミチ</t>
    </rPh>
    <rPh sb="2" eb="3">
      <t>エキ</t>
    </rPh>
    <phoneticPr fontId="2"/>
  </si>
  <si>
    <t>みやまスマートエネルギー</t>
  </si>
  <si>
    <t>-</t>
    <phoneticPr fontId="2"/>
  </si>
  <si>
    <t>-</t>
    <phoneticPr fontId="2"/>
  </si>
  <si>
    <t>-</t>
    <phoneticPr fontId="2"/>
  </si>
  <si>
    <t>法適用企業</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</si>
  <si>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</si>
  <si>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</si>
  <si>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</si>
  <si>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</si>
  <si>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</si>
  <si>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</si>
  <si>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</si>
  <si>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</si>
  <si>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</si>
  <si>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低い水準にある。これは、平成23年度および平成26年度に実施した繰上償還や、交付税措置の条件が有利な地方債の新規発行等に公債費の低減に努めてきたためである。今後は、平成27年度の小学校建設に係る地方債償還等により実質公債費比率が上昇していくことが考えられるため、これまで以上に公債費の適正化に取り組んでいく必要がある。。</t>
    <rPh sb="8" eb="10">
      <t>ショウライ</t>
    </rPh>
    <rPh sb="10" eb="12">
      <t>フタン</t>
    </rPh>
    <rPh sb="12" eb="14">
      <t>ヒリツ</t>
    </rPh>
    <rPh sb="17" eb="19">
      <t>ルイジ</t>
    </rPh>
    <rPh sb="26" eb="27">
      <t>ヒク</t>
    </rPh>
    <rPh sb="28" eb="30">
      <t>スイジュン</t>
    </rPh>
    <rPh sb="47" eb="49">
      <t>ヘイセイ</t>
    </rPh>
    <rPh sb="51" eb="53">
      <t>ネンド</t>
    </rPh>
    <rPh sb="54" eb="56">
      <t>ジッシ</t>
    </rPh>
    <rPh sb="58" eb="59">
      <t>ク</t>
    </rPh>
    <rPh sb="59" eb="60">
      <t>ア</t>
    </rPh>
    <rPh sb="60" eb="62">
      <t>ショウカン</t>
    </rPh>
    <rPh sb="64" eb="67">
      <t>コウフゼイ</t>
    </rPh>
    <rPh sb="67" eb="69">
      <t>ソチ</t>
    </rPh>
    <rPh sb="70" eb="72">
      <t>ジョウケン</t>
    </rPh>
    <rPh sb="73" eb="75">
      <t>ユウリ</t>
    </rPh>
    <rPh sb="76" eb="79">
      <t>チホウサイ</t>
    </rPh>
    <rPh sb="84" eb="85">
      <t>トウ</t>
    </rPh>
    <rPh sb="86" eb="89">
      <t>コウサイヒ</t>
    </rPh>
    <rPh sb="90" eb="92">
      <t>テイゲン</t>
    </rPh>
    <rPh sb="93" eb="94">
      <t>ツト</t>
    </rPh>
    <rPh sb="104" eb="106">
      <t>コンゴ</t>
    </rPh>
    <rPh sb="108" eb="110">
      <t>ヘイセイ</t>
    </rPh>
    <rPh sb="112" eb="114">
      <t>ネンド</t>
    </rPh>
    <rPh sb="115" eb="118">
      <t>ショウガッコウ</t>
    </rPh>
    <rPh sb="118" eb="120">
      <t>ケンセツ</t>
    </rPh>
    <rPh sb="121" eb="122">
      <t>カカ</t>
    </rPh>
    <rPh sb="123" eb="126">
      <t>チホウサイ</t>
    </rPh>
    <rPh sb="126" eb="128">
      <t>ショウカン</t>
    </rPh>
    <rPh sb="128" eb="129">
      <t>トウ</t>
    </rPh>
    <rPh sb="140" eb="142">
      <t>ジョウショウ</t>
    </rPh>
    <rPh sb="149" eb="150">
      <t>カンガ</t>
    </rPh>
    <rPh sb="161" eb="163">
      <t>イジョウ</t>
    </rPh>
    <rPh sb="164" eb="166">
      <t>コウサイ</t>
    </rPh>
    <rPh sb="166" eb="167">
      <t>ヒ</t>
    </rPh>
    <rPh sb="168" eb="171">
      <t>テキセイカ</t>
    </rPh>
    <rPh sb="172" eb="173">
      <t>ト</t>
    </rPh>
    <rPh sb="174" eb="175">
      <t>ク</t>
    </rPh>
    <rPh sb="179" eb="181">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</si>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</sst>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65154</c:v>
                </c:pt>
                <c:pt idx="1">
                  <c:v>79531</c:v>
                </c:pt>
                <c:pt idx="2">
                  <c:v>65000</c:v>
                </c:pt>
                <c:pt idx="3">
                  <c:v>67606</c:v>
                </c:pt>
                <c:pt idx="4">
                  <c:v>119375</c:v>
                </c:pt>
              </c:numCache>
            </c:numRef>
          </c:val>
        </c:ser>
        <c:dLbls/>
        <c:marker val="1"/>
        <c:axId val="47970560"/>
        <c:axId val="48119808"/>
      </c:lineChart>
      <c:catAx>
        <c:axId val="47970560"/>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119808"/>
        <c:crosses val="autoZero"/>
        <c:auto val="1"/>
        <c:lblAlgn val="ctr"/>
        <c:lblOffset val="100"/>
        <c:tickLblSkip val="1"/>
        <c:tickMarkSkip val="1"/>
      </c:catAx>
      <c:valAx>
        <c:axId val="48119808"/>
        <c:scaling>
          <c:orientation val="minMax"/>
          <c:max val="16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97056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4.5599999999999996</c:v>
                </c:pt>
                <c:pt idx="1">
                  <c:v>6.34</c:v>
                </c:pt>
                <c:pt idx="2">
                  <c:v>9.18</c:v>
                </c:pt>
                <c:pt idx="3">
                  <c:v>6.98</c:v>
                </c:pt>
                <c:pt idx="4">
                  <c:v>6.84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35.409999999999997</c:v>
                </c:pt>
                <c:pt idx="1">
                  <c:v>38.909999999999997</c:v>
                </c:pt>
                <c:pt idx="2">
                  <c:v>42.12</c:v>
                </c:pt>
                <c:pt idx="3">
                  <c:v>43.39</c:v>
                </c:pt>
                <c:pt idx="4">
                  <c:v>46.8</c:v>
                </c:pt>
              </c:numCache>
            </c:numRef>
          </c:val>
        </c:ser>
        <c:dLbls/>
        <c:gapWidth val="250"/>
        <c:overlap val="100"/>
        <c:axId val="114376064"/>
        <c:axId val="11450073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1.59</c:v>
                </c:pt>
                <c:pt idx="1">
                  <c:v>4.2300000000000004</c:v>
                </c:pt>
                <c:pt idx="2">
                  <c:v>6.1</c:v>
                </c:pt>
                <c:pt idx="3">
                  <c:v>0.33</c:v>
                </c:pt>
                <c:pt idx="4">
                  <c:v>3.84</c:v>
                </c:pt>
              </c:numCache>
            </c:numRef>
          </c:val>
        </c:ser>
        <c:dLbls/>
        <c:marker val="1"/>
        <c:axId val="114376064"/>
        <c:axId val="114500736"/>
      </c:lineChart>
      <c:catAx>
        <c:axId val="11437606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500736"/>
        <c:crosses val="autoZero"/>
        <c:auto val="1"/>
        <c:lblAlgn val="ctr"/>
        <c:lblOffset val="100"/>
        <c:tickLblSkip val="1"/>
        <c:tickMarkSkip val="1"/>
      </c:catAx>
      <c:valAx>
        <c:axId val="1145007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37606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0.02</c:v>
                </c:pt>
                <c:pt idx="4">
                  <c:v>#N/A</c:v>
                </c:pt>
                <c:pt idx="5">
                  <c:v>0.02</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0.02</c:v>
                </c:pt>
                <c:pt idx="8">
                  <c:v>#N/A</c:v>
                </c:pt>
                <c:pt idx="9">
                  <c:v>0.02</c:v>
                </c:pt>
              </c:numCache>
            </c:numRef>
          </c:val>
        </c:ser>
        <c:ser>
          <c:idx val="3"/>
          <c:order val="3"/>
          <c:tx>
            <c:strRef>
              <c:f>データシート!$A$30</c:f>
              <c:strCache>
                <c:ptCount val="1"/>
                <c:pt idx="0">
                  <c:v>介護保険事業特別会計（介護サービス事業勘定）</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0.06</c:v>
                </c:pt>
                <c:pt idx="2">
                  <c:v>#N/A</c:v>
                </c:pt>
                <c:pt idx="3">
                  <c:v>7.0000000000000007E-2</c:v>
                </c:pt>
                <c:pt idx="4">
                  <c:v>#N/A</c:v>
                </c:pt>
                <c:pt idx="5">
                  <c:v>0.06</c:v>
                </c:pt>
                <c:pt idx="6">
                  <c:v>#N/A</c:v>
                </c:pt>
                <c:pt idx="7">
                  <c:v>0.04</c:v>
                </c:pt>
                <c:pt idx="8">
                  <c:v>#N/A</c:v>
                </c:pt>
                <c:pt idx="9">
                  <c:v>0.04</c:v>
                </c:pt>
              </c:numCache>
            </c:numRef>
          </c:val>
        </c:ser>
        <c:ser>
          <c:idx val="4"/>
          <c:order val="4"/>
          <c:tx>
            <c:strRef>
              <c:f>データシート!$A$31</c:f>
              <c:strCache>
                <c:ptCount val="1"/>
                <c:pt idx="0">
                  <c:v>生活排水処理事業特別会計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0.05</c:v>
                </c:pt>
                <c:pt idx="4">
                  <c:v>#N/A</c:v>
                </c:pt>
                <c:pt idx="5">
                  <c:v>0.04</c:v>
                </c:pt>
                <c:pt idx="6">
                  <c:v>#N/A</c:v>
                </c:pt>
                <c:pt idx="7">
                  <c:v>0.04</c:v>
                </c:pt>
                <c:pt idx="8">
                  <c:v>#N/A</c:v>
                </c:pt>
                <c:pt idx="9">
                  <c:v>0.04</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0.06</c:v>
                </c:pt>
                <c:pt idx="4">
                  <c:v>#N/A</c:v>
                </c:pt>
                <c:pt idx="5">
                  <c:v>0.06</c:v>
                </c:pt>
                <c:pt idx="6">
                  <c:v>#N/A</c:v>
                </c:pt>
                <c:pt idx="7">
                  <c:v>7.0000000000000007E-2</c:v>
                </c:pt>
                <c:pt idx="8">
                  <c:v>#N/A</c:v>
                </c:pt>
                <c:pt idx="9">
                  <c:v>0.06</c:v>
                </c:pt>
              </c:numCache>
            </c:numRef>
          </c:val>
        </c:ser>
        <c:ser>
          <c:idx val="6"/>
          <c:order val="6"/>
          <c:tx>
            <c:strRef>
              <c:f>データシート!$A$33</c:f>
              <c:strCache>
                <c:ptCount val="1"/>
                <c:pt idx="0">
                  <c:v>介護保険事業特別会計（介護保険事業勘定）</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0.46</c:v>
                </c:pt>
                <c:pt idx="2">
                  <c:v>#N/A</c:v>
                </c:pt>
                <c:pt idx="3">
                  <c:v>0.31</c:v>
                </c:pt>
                <c:pt idx="4">
                  <c:v>#N/A</c:v>
                </c:pt>
                <c:pt idx="5">
                  <c:v>0.56000000000000005</c:v>
                </c:pt>
                <c:pt idx="6">
                  <c:v>#N/A</c:v>
                </c:pt>
                <c:pt idx="7">
                  <c:v>0.45</c:v>
                </c:pt>
                <c:pt idx="8">
                  <c:v>#N/A</c:v>
                </c:pt>
                <c:pt idx="9">
                  <c:v>0.44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1.0900000000000001</c:v>
                </c:pt>
                <c:pt idx="2">
                  <c:v>#N/A</c:v>
                </c:pt>
                <c:pt idx="3">
                  <c:v>2</c:v>
                </c:pt>
                <c:pt idx="4">
                  <c:v>#N/A</c:v>
                </c:pt>
                <c:pt idx="5">
                  <c:v>1.52</c:v>
                </c:pt>
                <c:pt idx="6">
                  <c:v>#N/A</c:v>
                </c:pt>
                <c:pt idx="7">
                  <c:v>1.62</c:v>
                </c:pt>
                <c:pt idx="8">
                  <c:v>#N/A</c:v>
                </c:pt>
                <c:pt idx="9">
                  <c:v>1.33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4.55</c:v>
                </c:pt>
                <c:pt idx="2">
                  <c:v>#N/A</c:v>
                </c:pt>
                <c:pt idx="3">
                  <c:v>6.33</c:v>
                </c:pt>
                <c:pt idx="4">
                  <c:v>#N/A</c:v>
                </c:pt>
                <c:pt idx="5">
                  <c:v>9.17</c:v>
                </c:pt>
                <c:pt idx="6">
                  <c:v>#N/A</c:v>
                </c:pt>
                <c:pt idx="7">
                  <c:v>6.97</c:v>
                </c:pt>
                <c:pt idx="8">
                  <c:v>#N/A</c:v>
                </c:pt>
                <c:pt idx="9">
                  <c:v>6.84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5.55</c:v>
                </c:pt>
                <c:pt idx="2">
                  <c:v>#N/A</c:v>
                </c:pt>
                <c:pt idx="3">
                  <c:v>6.38</c:v>
                </c:pt>
                <c:pt idx="4">
                  <c:v>#N/A</c:v>
                </c:pt>
                <c:pt idx="5">
                  <c:v>6.71</c:v>
                </c:pt>
                <c:pt idx="6">
                  <c:v>#N/A</c:v>
                </c:pt>
                <c:pt idx="7">
                  <c:v>6.7</c:v>
                </c:pt>
                <c:pt idx="8">
                  <c:v>#N/A</c:v>
                </c:pt>
                <c:pt idx="9">
                  <c:v>6.95</c:v>
                </c:pt>
              </c:numCache>
            </c:numRef>
          </c:val>
        </c:ser>
        <c:dLbls/>
        <c:overlap val="100"/>
        <c:axId val="115735552"/>
        <c:axId val="115843840"/>
      </c:barChart>
      <c:catAx>
        <c:axId val="11573555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843840"/>
        <c:crosses val="autoZero"/>
        <c:auto val="1"/>
        <c:lblAlgn val="ctr"/>
        <c:lblOffset val="100"/>
        <c:tickLblSkip val="1"/>
        <c:tickMarkSkip val="1"/>
      </c:catAx>
      <c:valAx>
        <c:axId val="11584384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3555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1264</c:v>
                </c:pt>
                <c:pt idx="5">
                  <c:v>1240</c:v>
                </c:pt>
                <c:pt idx="8">
                  <c:v>1253</c:v>
                </c:pt>
                <c:pt idx="11">
                  <c:v>1295</c:v>
                </c:pt>
                <c:pt idx="14">
                  <c:v>1270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337</c:v>
                </c:pt>
                <c:pt idx="3">
                  <c:v>278</c:v>
                </c:pt>
                <c:pt idx="6">
                  <c:v>128</c:v>
                </c:pt>
                <c:pt idx="9">
                  <c:v>122</c:v>
                </c:pt>
                <c:pt idx="12">
                  <c:v>121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c:v>
                </c:pt>
                <c:pt idx="3">
                  <c:v>8</c:v>
                </c:pt>
                <c:pt idx="6">
                  <c:v>11</c:v>
                </c:pt>
                <c:pt idx="9">
                  <c:v>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157</c:v>
                </c:pt>
                <c:pt idx="3">
                  <c:v>164</c:v>
                </c:pt>
                <c:pt idx="6">
                  <c:v>178</c:v>
                </c:pt>
                <c:pt idx="9">
                  <c:v>186</c:v>
                </c:pt>
                <c:pt idx="12">
                  <c:v>195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1854</c:v>
                </c:pt>
                <c:pt idx="3">
                  <c:v>1554</c:v>
                </c:pt>
                <c:pt idx="6">
                  <c:v>1522</c:v>
                </c:pt>
                <c:pt idx="9">
                  <c:v>1514</c:v>
                </c:pt>
                <c:pt idx="12">
                  <c:v>1461</c:v>
                </c:pt>
              </c:numCache>
            </c:numRef>
          </c:val>
        </c:ser>
        <c:dLbls/>
        <c:gapWidth val="100"/>
        <c:overlap val="100"/>
        <c:axId val="100621696"/>
        <c:axId val="10063987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1093</c:v>
                </c:pt>
                <c:pt idx="2">
                  <c:v>#N/A</c:v>
                </c:pt>
                <c:pt idx="3">
                  <c:v>#N/A</c:v>
                </c:pt>
                <c:pt idx="4">
                  <c:v>764</c:v>
                </c:pt>
                <c:pt idx="5">
                  <c:v>#N/A</c:v>
                </c:pt>
                <c:pt idx="6">
                  <c:v>#N/A</c:v>
                </c:pt>
                <c:pt idx="7">
                  <c:v>586</c:v>
                </c:pt>
                <c:pt idx="8">
                  <c:v>#N/A</c:v>
                </c:pt>
                <c:pt idx="9">
                  <c:v>#N/A</c:v>
                </c:pt>
                <c:pt idx="10">
                  <c:v>533</c:v>
                </c:pt>
                <c:pt idx="11">
                  <c:v>#N/A</c:v>
                </c:pt>
                <c:pt idx="12">
                  <c:v>#N/A</c:v>
                </c:pt>
                <c:pt idx="13">
                  <c:v>513</c:v>
                </c:pt>
                <c:pt idx="14">
                  <c:v>#N/A</c:v>
                </c:pt>
              </c:numCache>
            </c:numRef>
          </c:val>
        </c:ser>
        <c:dLbls/>
        <c:marker val="1"/>
        <c:axId val="100621696"/>
        <c:axId val="100639872"/>
      </c:lineChart>
      <c:catAx>
        <c:axId val="10062169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639872"/>
        <c:crosses val="autoZero"/>
        <c:auto val="1"/>
        <c:lblAlgn val="ctr"/>
        <c:lblOffset val="100"/>
        <c:tickLblSkip val="1"/>
        <c:tickMarkSkip val="1"/>
      </c:catAx>
      <c:valAx>
        <c:axId val="10063987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2169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12379</c:v>
                </c:pt>
                <c:pt idx="5">
                  <c:v>12382</c:v>
                </c:pt>
                <c:pt idx="8">
                  <c:v>12487</c:v>
                </c:pt>
                <c:pt idx="11">
                  <c:v>12806</c:v>
                </c:pt>
                <c:pt idx="14">
                  <c:v>13623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846</c:v>
                </c:pt>
                <c:pt idx="5">
                  <c:v>1088</c:v>
                </c:pt>
                <c:pt idx="8">
                  <c:v>1067</c:v>
                </c:pt>
                <c:pt idx="11">
                  <c:v>1010</c:v>
                </c:pt>
                <c:pt idx="14">
                  <c:v>1017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8857</c:v>
                </c:pt>
                <c:pt idx="5">
                  <c:v>9569</c:v>
                </c:pt>
                <c:pt idx="8">
                  <c:v>9982</c:v>
                </c:pt>
                <c:pt idx="11">
                  <c:v>10116</c:v>
                </c:pt>
                <c:pt idx="14">
                  <c:v>10234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3546</c:v>
                </c:pt>
                <c:pt idx="3">
                  <c:v>3863</c:v>
                </c:pt>
                <c:pt idx="6">
                  <c:v>3814</c:v>
                </c:pt>
                <c:pt idx="9">
                  <c:v>3609</c:v>
                </c:pt>
                <c:pt idx="12">
                  <c:v>3426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c:v>
                </c:pt>
                <c:pt idx="3">
                  <c:v>7</c:v>
                </c:pt>
                <c:pt idx="6">
                  <c:v>1</c:v>
                </c:pt>
                <c:pt idx="9">
                  <c:v>1</c:v>
                </c:pt>
                <c:pt idx="12">
                  <c:v>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2836</c:v>
                </c:pt>
                <c:pt idx="3">
                  <c:v>2993</c:v>
                </c:pt>
                <c:pt idx="6">
                  <c:v>3174</c:v>
                </c:pt>
                <c:pt idx="9">
                  <c:v>3156</c:v>
                </c:pt>
                <c:pt idx="12">
                  <c:v>3248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824</c:v>
                </c:pt>
                <c:pt idx="3">
                  <c:v>548</c:v>
                </c:pt>
                <c:pt idx="6">
                  <c:v>422</c:v>
                </c:pt>
                <c:pt idx="9">
                  <c:v>302</c:v>
                </c:pt>
                <c:pt idx="12">
                  <c:v>271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14449</c:v>
                </c:pt>
                <c:pt idx="3">
                  <c:v>14584</c:v>
                </c:pt>
                <c:pt idx="6">
                  <c:v>14586</c:v>
                </c:pt>
                <c:pt idx="9">
                  <c:v>14343</c:v>
                </c:pt>
                <c:pt idx="12">
                  <c:v>15529</c:v>
                </c:pt>
              </c:numCache>
            </c:numRef>
          </c:val>
        </c:ser>
        <c:dLbls/>
        <c:gapWidth val="100"/>
        <c:overlap val="100"/>
        <c:axId val="116909184"/>
        <c:axId val="11691072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dLbls/>
        <c:marker val="1"/>
        <c:axId val="116909184"/>
        <c:axId val="116910720"/>
      </c:lineChart>
      <c:catAx>
        <c:axId val="11690918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910720"/>
        <c:crosses val="autoZero"/>
        <c:auto val="1"/>
        <c:lblAlgn val="ctr"/>
        <c:lblOffset val="100"/>
        <c:tickLblSkip val="1"/>
        <c:tickMarkSkip val="1"/>
      </c:catAx>
      <c:valAx>
        <c:axId val="11691072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0918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16964736"/>
        <c:axId val="116979200"/>
      </c:scatterChart>
      <c:valAx>
        <c:axId val="116964736"/>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979200"/>
        <c:crosses val="autoZero"/>
        <c:crossBetween val="midCat"/>
      </c:valAx>
      <c:valAx>
        <c:axId val="11697920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696473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11.4</c:v>
                </c:pt>
                <c:pt idx="1">
                  <c:v>10</c:v>
                </c:pt>
                <c:pt idx="2">
                  <c:v>8.3000000000000007</c:v>
                </c:pt>
                <c:pt idx="3">
                  <c:v>6.5</c:v>
                </c:pt>
                <c:pt idx="4">
                  <c:v>5.6</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er>
        <c:dLbls/>
        <c:axId val="117111040"/>
        <c:axId val="116806016"/>
      </c:scatterChart>
      <c:valAx>
        <c:axId val="117111040"/>
        <c:scaling>
          <c:orientation val="minMax"/>
          <c:max val="14.1"/>
          <c:min val="10.5"/>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806016"/>
        <c:crosses val="autoZero"/>
        <c:crossBetween val="midCat"/>
      </c:valAx>
      <c:valAx>
        <c:axId val="116806016"/>
        <c:scaling>
          <c:orientation val="minMax"/>
          <c:max val="94"/>
          <c:min val="55"/>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7111040"/>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構成要素（分子）は、償還終了による元利償還金、算入公債費等のいずれも減少し、前年度を若干下回っている。今後も新規発行債の抑制や繰上償還等を行い、実質公債費比率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統合小学校建設等の大規模事業により地方債残高は増加しているが、債務負担行為残高は減少している。充当可能基金についても、実質収支に基づき財政調整基金等の積立を行っているため、実質的な将来負担額（分子）は依然低い水準にある。今後も公債費等義務的経費の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39,084
39,003
105.21
20,606,114
19,803,637
745,745
10,895,125
15,528,884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39,084
39,003
105.21
20,606,114
19,803,637
745,745
10,895,125
15,528,884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39,084
39,003
105.21
20,606,114
19,803,637
745,745
10,895,125
15,528,884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39,084
39,003
105.21
20,606,114
19,803,637
745,745
10,895,125
15,528,884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人口の減少や全国平均を上回る高齢化率（</a:t>
          </a:r>
          <a:r>
            <a:rPr kumimoji="1" lang="en-US" altLang="ja-JP" sz="1300">
              <a:latin typeface="ＭＳ Ｐゴシック"/>
            </a:rPr>
            <a:t>H28.1</a:t>
          </a:r>
          <a:r>
            <a:rPr kumimoji="1" lang="ja-JP" altLang="en-US" sz="1300">
              <a:latin typeface="ＭＳ Ｐゴシック"/>
            </a:rPr>
            <a:t>月末現在　</a:t>
          </a:r>
          <a:r>
            <a:rPr kumimoji="1" lang="en-US" altLang="ja-JP" sz="1300">
              <a:latin typeface="ＭＳ Ｐゴシック"/>
            </a:rPr>
            <a:t>34.2</a:t>
          </a:r>
          <a:r>
            <a:rPr kumimoji="1" lang="ja-JP" altLang="en-US" sz="1300">
              <a:latin typeface="ＭＳ Ｐゴシック"/>
            </a:rPr>
            <a:t>％）に加え、市内に中心となる産業が少ないことなど、財政基盤に課題は多くあるが、固定資産税の増収等により、類似団体平均をやや上回っている。今後も税の徴収強化等による税財源の確保に努めるとともに、交通インフラを活かした企業誘致を積極的に進め、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43</xdr:row>
      <xdr:rowOff>14817</xdr:rowOff>
    </xdr:to>
    <xdr:cxnSp macro="">
      <xdr:nvCxnSpPr>
        <xdr:cNvPr id="68" name="直線コネクタ 67"/>
        <xdr:cNvCxnSpPr/>
      </xdr:nvCxnSpPr>
      <xdr:spPr>
        <a:xfrm flipV="1">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1" name="直線コネクタ 70"/>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34925</xdr:rowOff>
    </xdr:to>
    <xdr:cxnSp macro="">
      <xdr:nvCxnSpPr>
        <xdr:cNvPr id="74" name="直線コネクタ 73"/>
        <xdr:cNvCxnSpPr/>
      </xdr:nvCxnSpPr>
      <xdr:spPr>
        <a:xfrm flipV="1">
          <a:off x="2336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34925</xdr:rowOff>
    </xdr:to>
    <xdr:cxnSp macro="">
      <xdr:nvCxnSpPr>
        <xdr:cNvPr id="77" name="直線コネクタ 76"/>
        <xdr:cNvCxnSpPr/>
      </xdr:nvCxnSpPr>
      <xdr:spPr>
        <a:xfrm>
          <a:off x="1447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131885</xdr:rowOff>
    </xdr:from>
    <xdr:ext cx="762000" cy="259045"/>
    <xdr:sp macro="" textlink="">
      <xdr:nvSpPr>
        <xdr:cNvPr id="88"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155575</xdr:rowOff>
    </xdr:from>
    <xdr:to>
      <xdr:col>3</xdr:col>
      <xdr:colOff>330200</xdr:colOff>
      <xdr:row>43</xdr:row>
      <xdr:rowOff>85725</xdr:rowOff>
    </xdr:to>
    <xdr:sp macro="" textlink="">
      <xdr:nvSpPr>
        <xdr:cNvPr id="93" name="円/楕円 92"/>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70502</xdr:rowOff>
    </xdr:from>
    <xdr:ext cx="762000" cy="259045"/>
    <xdr:sp macro="" textlink="">
      <xdr:nvSpPr>
        <xdr:cNvPr id="94" name="テキスト ボックス 93"/>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地方税は</a:t>
          </a:r>
          <a:r>
            <a:rPr kumimoji="1" lang="en-US" altLang="ja-JP" sz="1300">
              <a:latin typeface="ＭＳ Ｐゴシック"/>
            </a:rPr>
            <a:t>0.7%</a:t>
          </a:r>
          <a:r>
            <a:rPr kumimoji="1" lang="ja-JP" altLang="en-US" sz="1300">
              <a:latin typeface="ＭＳ Ｐゴシック"/>
            </a:rPr>
            <a:t>増加したものの、扶助費や繰出金等の経常経費充当一般財源が</a:t>
          </a:r>
          <a:r>
            <a:rPr kumimoji="1" lang="en-US" altLang="ja-JP" sz="1300">
              <a:latin typeface="ＭＳ Ｐゴシック"/>
            </a:rPr>
            <a:t>2.7</a:t>
          </a:r>
          <a:r>
            <a:rPr kumimoji="1" lang="ja-JP" altLang="en-US" sz="1300">
              <a:latin typeface="ＭＳ Ｐゴシック"/>
            </a:rPr>
            <a:t>％増加したことにより、経常収支比率は昨年度より</a:t>
          </a:r>
          <a:r>
            <a:rPr kumimoji="1" lang="en-US" altLang="ja-JP" sz="1300">
              <a:latin typeface="ＭＳ Ｐゴシック"/>
            </a:rPr>
            <a:t>0.2</a:t>
          </a:r>
          <a:r>
            <a:rPr kumimoji="1" lang="ja-JP" altLang="en-US" sz="1300">
              <a:latin typeface="ＭＳ Ｐゴシック"/>
            </a:rPr>
            <a:t>％増加し、</a:t>
          </a:r>
          <a:r>
            <a:rPr kumimoji="1" lang="en-US" altLang="ja-JP" sz="1300">
              <a:latin typeface="ＭＳ Ｐゴシック"/>
            </a:rPr>
            <a:t>85.0</a:t>
          </a:r>
          <a:r>
            <a:rPr kumimoji="1" lang="ja-JP" altLang="en-US" sz="1300">
              <a:latin typeface="ＭＳ Ｐゴシック"/>
            </a:rPr>
            <a:t>％となっている。依然として類似団体平均を下回っている。引き続き行財政改革への取り組みを通じて、経常経費の抑制を図りながら、現在の水準を維持する。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68156</xdr:rowOff>
    </xdr:from>
    <xdr:to>
      <xdr:col>7</xdr:col>
      <xdr:colOff>152400</xdr:colOff>
      <xdr:row>59</xdr:row>
      <xdr:rowOff>76200</xdr:rowOff>
    </xdr:to>
    <xdr:cxnSp macro="">
      <xdr:nvCxnSpPr>
        <xdr:cNvPr id="131" name="直線コネクタ 130"/>
        <xdr:cNvCxnSpPr/>
      </xdr:nvCxnSpPr>
      <xdr:spPr>
        <a:xfrm>
          <a:off x="4114800" y="101837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135044</xdr:rowOff>
    </xdr:from>
    <xdr:to>
      <xdr:col>6</xdr:col>
      <xdr:colOff>0</xdr:colOff>
      <xdr:row>59</xdr:row>
      <xdr:rowOff>68156</xdr:rowOff>
    </xdr:to>
    <xdr:cxnSp macro="">
      <xdr:nvCxnSpPr>
        <xdr:cNvPr id="134" name="直線コネクタ 133"/>
        <xdr:cNvCxnSpPr/>
      </xdr:nvCxnSpPr>
      <xdr:spPr>
        <a:xfrm>
          <a:off x="3225800" y="1007914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135044</xdr:rowOff>
    </xdr:from>
    <xdr:to>
      <xdr:col>4</xdr:col>
      <xdr:colOff>482600</xdr:colOff>
      <xdr:row>59</xdr:row>
      <xdr:rowOff>112395</xdr:rowOff>
    </xdr:to>
    <xdr:cxnSp macro="">
      <xdr:nvCxnSpPr>
        <xdr:cNvPr id="137" name="直線コネクタ 136"/>
        <xdr:cNvCxnSpPr/>
      </xdr:nvCxnSpPr>
      <xdr:spPr>
        <a:xfrm flipV="1">
          <a:off x="2336800" y="10079144"/>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56092</xdr:rowOff>
    </xdr:from>
    <xdr:to>
      <xdr:col>3</xdr:col>
      <xdr:colOff>279400</xdr:colOff>
      <xdr:row>59</xdr:row>
      <xdr:rowOff>112395</xdr:rowOff>
    </xdr:to>
    <xdr:cxnSp macro="">
      <xdr:nvCxnSpPr>
        <xdr:cNvPr id="140" name="直線コネクタ 139"/>
        <xdr:cNvCxnSpPr/>
      </xdr:nvCxnSpPr>
      <xdr:spPr>
        <a:xfrm>
          <a:off x="1447800" y="1017164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25400</xdr:rowOff>
    </xdr:from>
    <xdr:to>
      <xdr:col>7</xdr:col>
      <xdr:colOff>203200</xdr:colOff>
      <xdr:row>59</xdr:row>
      <xdr:rowOff>127000</xdr:rowOff>
    </xdr:to>
    <xdr:sp macro="" textlink="">
      <xdr:nvSpPr>
        <xdr:cNvPr id="150" name="円/楕円 149"/>
        <xdr:cNvSpPr/>
      </xdr:nvSpPr>
      <xdr:spPr>
        <a:xfrm>
          <a:off x="4902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41927</xdr:rowOff>
    </xdr:from>
    <xdr:ext cx="762000" cy="259045"/>
    <xdr:sp macro="" textlink="">
      <xdr:nvSpPr>
        <xdr:cNvPr id="151" name="財政構造の弾力性該当値テキスト"/>
        <xdr:cNvSpPr txBox="1"/>
      </xdr:nvSpPr>
      <xdr:spPr>
        <a:xfrm>
          <a:off x="5041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17356</xdr:rowOff>
    </xdr:from>
    <xdr:to>
      <xdr:col>6</xdr:col>
      <xdr:colOff>50800</xdr:colOff>
      <xdr:row>59</xdr:row>
      <xdr:rowOff>118956</xdr:rowOff>
    </xdr:to>
    <xdr:sp macro="" textlink="">
      <xdr:nvSpPr>
        <xdr:cNvPr id="152" name="円/楕円 151"/>
        <xdr:cNvSpPr/>
      </xdr:nvSpPr>
      <xdr:spPr>
        <a:xfrm>
          <a:off x="4064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129133</xdr:rowOff>
    </xdr:from>
    <xdr:ext cx="736600" cy="259045"/>
    <xdr:sp macro="" textlink="">
      <xdr:nvSpPr>
        <xdr:cNvPr id="153" name="テキスト ボックス 152"/>
        <xdr:cNvSpPr txBox="1"/>
      </xdr:nvSpPr>
      <xdr:spPr>
        <a:xfrm>
          <a:off x="3733800" y="990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84244</xdr:rowOff>
    </xdr:from>
    <xdr:to>
      <xdr:col>4</xdr:col>
      <xdr:colOff>533400</xdr:colOff>
      <xdr:row>59</xdr:row>
      <xdr:rowOff>14394</xdr:rowOff>
    </xdr:to>
    <xdr:sp macro="" textlink="">
      <xdr:nvSpPr>
        <xdr:cNvPr id="154" name="円/楕円 153"/>
        <xdr:cNvSpPr/>
      </xdr:nvSpPr>
      <xdr:spPr>
        <a:xfrm>
          <a:off x="3175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24571</xdr:rowOff>
    </xdr:from>
    <xdr:ext cx="762000" cy="259045"/>
    <xdr:sp macro="" textlink="">
      <xdr:nvSpPr>
        <xdr:cNvPr id="155" name="テキスト ボックス 154"/>
        <xdr:cNvSpPr txBox="1"/>
      </xdr:nvSpPr>
      <xdr:spPr>
        <a:xfrm>
          <a:off x="2844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61595</xdr:rowOff>
    </xdr:from>
    <xdr:to>
      <xdr:col>3</xdr:col>
      <xdr:colOff>330200</xdr:colOff>
      <xdr:row>59</xdr:row>
      <xdr:rowOff>163195</xdr:rowOff>
    </xdr:to>
    <xdr:sp macro="" textlink="">
      <xdr:nvSpPr>
        <xdr:cNvPr id="156" name="円/楕円 155"/>
        <xdr:cNvSpPr/>
      </xdr:nvSpPr>
      <xdr:spPr>
        <a:xfrm>
          <a:off x="2286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1922</xdr:rowOff>
    </xdr:from>
    <xdr:ext cx="762000" cy="259045"/>
    <xdr:sp macro="" textlink="">
      <xdr:nvSpPr>
        <xdr:cNvPr id="157" name="テキスト ボックス 156"/>
        <xdr:cNvSpPr txBox="1"/>
      </xdr:nvSpPr>
      <xdr:spPr>
        <a:xfrm>
          <a:off x="1955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5292</xdr:rowOff>
    </xdr:from>
    <xdr:to>
      <xdr:col>2</xdr:col>
      <xdr:colOff>127000</xdr:colOff>
      <xdr:row>59</xdr:row>
      <xdr:rowOff>106892</xdr:rowOff>
    </xdr:to>
    <xdr:sp macro="" textlink="">
      <xdr:nvSpPr>
        <xdr:cNvPr id="158" name="円/楕円 157"/>
        <xdr:cNvSpPr/>
      </xdr:nvSpPr>
      <xdr:spPr>
        <a:xfrm>
          <a:off x="1397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117069</xdr:rowOff>
    </xdr:from>
    <xdr:ext cx="762000" cy="259045"/>
    <xdr:sp macro="" textlink="">
      <xdr:nvSpPr>
        <xdr:cNvPr id="159" name="テキスト ボックス 158"/>
        <xdr:cNvSpPr txBox="1"/>
      </xdr:nvSpPr>
      <xdr:spPr>
        <a:xfrm>
          <a:off x="1066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[133,833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人件費については、普通会計における職員数は前年度同数となっているものの、再任用職員人件費の増加などにより、</a:t>
          </a:r>
          <a:r>
            <a:rPr kumimoji="1" lang="en-US" altLang="ja-JP" sz="1300">
              <a:latin typeface="ＭＳ Ｐゴシック"/>
            </a:rPr>
            <a:t>1.3</a:t>
          </a:r>
          <a:r>
            <a:rPr kumimoji="1" lang="ja-JP" altLang="en-US" sz="1300">
              <a:latin typeface="ＭＳ Ｐゴシック"/>
            </a:rPr>
            <a:t>％の増となっている。</a:t>
          </a:r>
          <a:endParaRPr kumimoji="1" lang="en-US" altLang="ja-JP" sz="1300">
            <a:latin typeface="ＭＳ Ｐゴシック"/>
          </a:endParaRPr>
        </a:p>
        <a:p>
          <a:r>
            <a:rPr kumimoji="1" lang="ja-JP" altLang="en-US" sz="1300">
              <a:latin typeface="ＭＳ Ｐゴシック"/>
            </a:rPr>
            <a:t>物件費においても、番号制度システム導入経費等により決算額は増加している。また、人口も前年より約</a:t>
          </a:r>
          <a:r>
            <a:rPr kumimoji="1" lang="en-US" altLang="ja-JP" sz="1300">
              <a:latin typeface="ＭＳ Ｐゴシック"/>
            </a:rPr>
            <a:t>480</a:t>
          </a:r>
          <a:r>
            <a:rPr kumimoji="1" lang="ja-JP" altLang="en-US" sz="1300">
              <a:latin typeface="ＭＳ Ｐゴシック"/>
            </a:rPr>
            <a:t>人減少していることから、類似団体と比較すると、平均を下回っているが、差は縮まっている。引き続き行政改革の推進等により経費の節減を図る。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115763</xdr:rowOff>
    </xdr:from>
    <xdr:to>
      <xdr:col>7</xdr:col>
      <xdr:colOff>152400</xdr:colOff>
      <xdr:row>82</xdr:row>
      <xdr:rowOff>13897</xdr:rowOff>
    </xdr:to>
    <xdr:cxnSp macro="">
      <xdr:nvCxnSpPr>
        <xdr:cNvPr id="194" name="直線コネクタ 193"/>
        <xdr:cNvCxnSpPr/>
      </xdr:nvCxnSpPr>
      <xdr:spPr>
        <a:xfrm>
          <a:off x="4114800" y="14003213"/>
          <a:ext cx="838200" cy="6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40317</xdr:rowOff>
    </xdr:from>
    <xdr:to>
      <xdr:col>6</xdr:col>
      <xdr:colOff>0</xdr:colOff>
      <xdr:row>81</xdr:row>
      <xdr:rowOff>115763</xdr:rowOff>
    </xdr:to>
    <xdr:cxnSp macro="">
      <xdr:nvCxnSpPr>
        <xdr:cNvPr id="197" name="直線コネクタ 196"/>
        <xdr:cNvCxnSpPr/>
      </xdr:nvCxnSpPr>
      <xdr:spPr>
        <a:xfrm>
          <a:off x="3225800" y="13927767"/>
          <a:ext cx="889000" cy="7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40317</xdr:rowOff>
    </xdr:from>
    <xdr:to>
      <xdr:col>4</xdr:col>
      <xdr:colOff>482600</xdr:colOff>
      <xdr:row>81</xdr:row>
      <xdr:rowOff>64086</xdr:rowOff>
    </xdr:to>
    <xdr:cxnSp macro="">
      <xdr:nvCxnSpPr>
        <xdr:cNvPr id="200" name="直線コネクタ 199"/>
        <xdr:cNvCxnSpPr/>
      </xdr:nvCxnSpPr>
      <xdr:spPr>
        <a:xfrm flipV="1">
          <a:off x="2336800" y="13927767"/>
          <a:ext cx="889000" cy="2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64086</xdr:rowOff>
    </xdr:from>
    <xdr:to>
      <xdr:col>3</xdr:col>
      <xdr:colOff>279400</xdr:colOff>
      <xdr:row>81</xdr:row>
      <xdr:rowOff>76809</xdr:rowOff>
    </xdr:to>
    <xdr:cxnSp macro="">
      <xdr:nvCxnSpPr>
        <xdr:cNvPr id="203" name="直線コネクタ 202"/>
        <xdr:cNvCxnSpPr/>
      </xdr:nvCxnSpPr>
      <xdr:spPr>
        <a:xfrm flipV="1">
          <a:off x="1447800" y="13951536"/>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134547</xdr:rowOff>
    </xdr:from>
    <xdr:to>
      <xdr:col>7</xdr:col>
      <xdr:colOff>203200</xdr:colOff>
      <xdr:row>82</xdr:row>
      <xdr:rowOff>64697</xdr:rowOff>
    </xdr:to>
    <xdr:sp macro="" textlink="">
      <xdr:nvSpPr>
        <xdr:cNvPr id="213" name="円/楕円 212"/>
        <xdr:cNvSpPr/>
      </xdr:nvSpPr>
      <xdr:spPr>
        <a:xfrm>
          <a:off x="4902200" y="1402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151074</xdr:rowOff>
    </xdr:from>
    <xdr:ext cx="762000" cy="259045"/>
    <xdr:sp macro="" textlink="">
      <xdr:nvSpPr>
        <xdr:cNvPr id="214" name="人件費・物件費等の状況該当値テキスト"/>
        <xdr:cNvSpPr txBox="1"/>
      </xdr:nvSpPr>
      <xdr:spPr>
        <a:xfrm>
          <a:off x="5041900" y="1386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133,833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64963</xdr:rowOff>
    </xdr:from>
    <xdr:to>
      <xdr:col>6</xdr:col>
      <xdr:colOff>50800</xdr:colOff>
      <xdr:row>81</xdr:row>
      <xdr:rowOff>166563</xdr:rowOff>
    </xdr:to>
    <xdr:sp macro="" textlink="">
      <xdr:nvSpPr>
        <xdr:cNvPr id="215" name="円/楕円 214"/>
        <xdr:cNvSpPr/>
      </xdr:nvSpPr>
      <xdr:spPr>
        <a:xfrm>
          <a:off x="4064000" y="139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5290</xdr:rowOff>
    </xdr:from>
    <xdr:ext cx="736600" cy="259045"/>
    <xdr:sp macro="" textlink="">
      <xdr:nvSpPr>
        <xdr:cNvPr id="216" name="テキスト ボックス 215"/>
        <xdr:cNvSpPr txBox="1"/>
      </xdr:nvSpPr>
      <xdr:spPr>
        <a:xfrm>
          <a:off x="3733800" y="1372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125,182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160967</xdr:rowOff>
    </xdr:from>
    <xdr:to>
      <xdr:col>4</xdr:col>
      <xdr:colOff>533400</xdr:colOff>
      <xdr:row>81</xdr:row>
      <xdr:rowOff>91117</xdr:rowOff>
    </xdr:to>
    <xdr:sp macro="" textlink="">
      <xdr:nvSpPr>
        <xdr:cNvPr id="217" name="円/楕円 216"/>
        <xdr:cNvSpPr/>
      </xdr:nvSpPr>
      <xdr:spPr>
        <a:xfrm>
          <a:off x="3175000" y="1387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101294</xdr:rowOff>
    </xdr:from>
    <xdr:ext cx="762000" cy="259045"/>
    <xdr:sp macro="" textlink="">
      <xdr:nvSpPr>
        <xdr:cNvPr id="218" name="テキスト ボックス 217"/>
        <xdr:cNvSpPr txBox="1"/>
      </xdr:nvSpPr>
      <xdr:spPr>
        <a:xfrm>
          <a:off x="2844800" y="1364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115,802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13286</xdr:rowOff>
    </xdr:from>
    <xdr:to>
      <xdr:col>3</xdr:col>
      <xdr:colOff>330200</xdr:colOff>
      <xdr:row>81</xdr:row>
      <xdr:rowOff>114886</xdr:rowOff>
    </xdr:to>
    <xdr:sp macro="" textlink="">
      <xdr:nvSpPr>
        <xdr:cNvPr id="219" name="円/楕円 218"/>
        <xdr:cNvSpPr/>
      </xdr:nvSpPr>
      <xdr:spPr>
        <a:xfrm>
          <a:off x="2286000" y="139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125063</xdr:rowOff>
    </xdr:from>
    <xdr:ext cx="762000" cy="259045"/>
    <xdr:sp macro="" textlink="">
      <xdr:nvSpPr>
        <xdr:cNvPr id="220" name="テキスト ボックス 219"/>
        <xdr:cNvSpPr txBox="1"/>
      </xdr:nvSpPr>
      <xdr:spPr>
        <a:xfrm>
          <a:off x="1955800" y="1366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118,757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26009</xdr:rowOff>
    </xdr:from>
    <xdr:to>
      <xdr:col>2</xdr:col>
      <xdr:colOff>127000</xdr:colOff>
      <xdr:row>81</xdr:row>
      <xdr:rowOff>127609</xdr:rowOff>
    </xdr:to>
    <xdr:sp macro="" textlink="">
      <xdr:nvSpPr>
        <xdr:cNvPr id="221" name="円/楕円 220"/>
        <xdr:cNvSpPr/>
      </xdr:nvSpPr>
      <xdr:spPr>
        <a:xfrm>
          <a:off x="1397000" y="1391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137786</xdr:rowOff>
    </xdr:from>
    <xdr:ext cx="762000" cy="259045"/>
    <xdr:sp macro="" textlink="">
      <xdr:nvSpPr>
        <xdr:cNvPr id="222" name="テキスト ボックス 221"/>
        <xdr:cNvSpPr txBox="1"/>
      </xdr:nvSpPr>
      <xdr:spPr>
        <a:xfrm>
          <a:off x="1066800" y="1368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職員の給与については、前年度より</a:t>
          </a:r>
          <a:r>
            <a:rPr kumimoji="1" lang="en-US" altLang="ja-JP" sz="1300">
              <a:latin typeface="ＭＳ Ｐゴシック"/>
            </a:rPr>
            <a:t>0.6</a:t>
          </a:r>
          <a:r>
            <a:rPr kumimoji="1" lang="ja-JP" altLang="en-US" sz="1300">
              <a:latin typeface="ＭＳ Ｐゴシック"/>
            </a:rPr>
            <a:t>ポイント上昇し、類似団体平均を</a:t>
          </a:r>
          <a:r>
            <a:rPr kumimoji="1" lang="en-US" altLang="ja-JP" sz="1300">
              <a:latin typeface="ＭＳ Ｐゴシック"/>
            </a:rPr>
            <a:t>2.9</a:t>
          </a:r>
          <a:r>
            <a:rPr kumimoji="1" lang="ja-JP" altLang="en-US" sz="1300">
              <a:latin typeface="ＭＳ Ｐゴシック"/>
            </a:rPr>
            <a:t>ポイント上回っている。引き続き職員数削減と合わせた総人件費の削減を図るとともに、給与制度の適正化に努める。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106426</xdr:rowOff>
    </xdr:from>
    <xdr:to>
      <xdr:col>24</xdr:col>
      <xdr:colOff>558800</xdr:colOff>
      <xdr:row>86</xdr:row>
      <xdr:rowOff>135382</xdr:rowOff>
    </xdr:to>
    <xdr:cxnSp macro="">
      <xdr:nvCxnSpPr>
        <xdr:cNvPr id="254" name="直線コネクタ 253"/>
        <xdr:cNvCxnSpPr/>
      </xdr:nvCxnSpPr>
      <xdr:spPr>
        <a:xfrm>
          <a:off x="16179800" y="1485112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72644</xdr:rowOff>
    </xdr:from>
    <xdr:to>
      <xdr:col>23</xdr:col>
      <xdr:colOff>406400</xdr:colOff>
      <xdr:row>86</xdr:row>
      <xdr:rowOff>106426</xdr:rowOff>
    </xdr:to>
    <xdr:cxnSp macro="">
      <xdr:nvCxnSpPr>
        <xdr:cNvPr id="257" name="直線コネクタ 256"/>
        <xdr:cNvCxnSpPr/>
      </xdr:nvCxnSpPr>
      <xdr:spPr>
        <a:xfrm>
          <a:off x="15290800" y="148173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72644</xdr:rowOff>
    </xdr:from>
    <xdr:to>
      <xdr:col>22</xdr:col>
      <xdr:colOff>203200</xdr:colOff>
      <xdr:row>88</xdr:row>
      <xdr:rowOff>130302</xdr:rowOff>
    </xdr:to>
    <xdr:cxnSp macro="">
      <xdr:nvCxnSpPr>
        <xdr:cNvPr id="260" name="直線コネクタ 259"/>
        <xdr:cNvCxnSpPr/>
      </xdr:nvCxnSpPr>
      <xdr:spPr>
        <a:xfrm flipV="1">
          <a:off x="14401800" y="14817344"/>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130302</xdr:rowOff>
    </xdr:from>
    <xdr:to>
      <xdr:col>21</xdr:col>
      <xdr:colOff>0</xdr:colOff>
      <xdr:row>88</xdr:row>
      <xdr:rowOff>159258</xdr:rowOff>
    </xdr:to>
    <xdr:cxnSp macro="">
      <xdr:nvCxnSpPr>
        <xdr:cNvPr id="263" name="直線コネクタ 262"/>
        <xdr:cNvCxnSpPr/>
      </xdr:nvCxnSpPr>
      <xdr:spPr>
        <a:xfrm flipV="1">
          <a:off x="13512800" y="152179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84582</xdr:rowOff>
    </xdr:from>
    <xdr:to>
      <xdr:col>24</xdr:col>
      <xdr:colOff>609600</xdr:colOff>
      <xdr:row>87</xdr:row>
      <xdr:rowOff>14732</xdr:rowOff>
    </xdr:to>
    <xdr:sp macro="" textlink="">
      <xdr:nvSpPr>
        <xdr:cNvPr id="273" name="円/楕円 272"/>
        <xdr:cNvSpPr/>
      </xdr:nvSpPr>
      <xdr:spPr>
        <a:xfrm>
          <a:off x="16967200" y="148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151909</xdr:rowOff>
    </xdr:from>
    <xdr:ext cx="762000" cy="259045"/>
    <xdr:sp macro="" textlink="">
      <xdr:nvSpPr>
        <xdr:cNvPr id="274" name="給与水準   （国との比較）該当値テキスト"/>
        <xdr:cNvSpPr txBox="1"/>
      </xdr:nvSpPr>
      <xdr:spPr>
        <a:xfrm>
          <a:off x="17106900" y="1472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55626</xdr:rowOff>
    </xdr:from>
    <xdr:to>
      <xdr:col>23</xdr:col>
      <xdr:colOff>457200</xdr:colOff>
      <xdr:row>86</xdr:row>
      <xdr:rowOff>157226</xdr:rowOff>
    </xdr:to>
    <xdr:sp macro="" textlink="">
      <xdr:nvSpPr>
        <xdr:cNvPr id="275" name="円/楕円 274"/>
        <xdr:cNvSpPr/>
      </xdr:nvSpPr>
      <xdr:spPr>
        <a:xfrm>
          <a:off x="16129000" y="148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142003</xdr:rowOff>
    </xdr:from>
    <xdr:ext cx="736600" cy="259045"/>
    <xdr:sp macro="" textlink="">
      <xdr:nvSpPr>
        <xdr:cNvPr id="276" name="テキスト ボックス 275"/>
        <xdr:cNvSpPr txBox="1"/>
      </xdr:nvSpPr>
      <xdr:spPr>
        <a:xfrm>
          <a:off x="15798800" y="1488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21844</xdr:rowOff>
    </xdr:from>
    <xdr:to>
      <xdr:col>22</xdr:col>
      <xdr:colOff>254000</xdr:colOff>
      <xdr:row>86</xdr:row>
      <xdr:rowOff>123444</xdr:rowOff>
    </xdr:to>
    <xdr:sp macro="" textlink="">
      <xdr:nvSpPr>
        <xdr:cNvPr id="277" name="円/楕円 276"/>
        <xdr:cNvSpPr/>
      </xdr:nvSpPr>
      <xdr:spPr>
        <a:xfrm>
          <a:off x="15240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108221</xdr:rowOff>
    </xdr:from>
    <xdr:ext cx="762000" cy="259045"/>
    <xdr:sp macro="" textlink="">
      <xdr:nvSpPr>
        <xdr:cNvPr id="278" name="テキスト ボックス 277"/>
        <xdr:cNvSpPr txBox="1"/>
      </xdr:nvSpPr>
      <xdr:spPr>
        <a:xfrm>
          <a:off x="14909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79502</xdr:rowOff>
    </xdr:from>
    <xdr:to>
      <xdr:col>21</xdr:col>
      <xdr:colOff>50800</xdr:colOff>
      <xdr:row>89</xdr:row>
      <xdr:rowOff>9652</xdr:rowOff>
    </xdr:to>
    <xdr:sp macro="" textlink="">
      <xdr:nvSpPr>
        <xdr:cNvPr id="279" name="円/楕円 278"/>
        <xdr:cNvSpPr/>
      </xdr:nvSpPr>
      <xdr:spPr>
        <a:xfrm>
          <a:off x="14351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165879</xdr:rowOff>
    </xdr:from>
    <xdr:ext cx="762000" cy="259045"/>
    <xdr:sp macro="" textlink="">
      <xdr:nvSpPr>
        <xdr:cNvPr id="280" name="テキスト ボックス 279"/>
        <xdr:cNvSpPr txBox="1"/>
      </xdr:nvSpPr>
      <xdr:spPr>
        <a:xfrm>
          <a:off x="14020800" y="152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108458</xdr:rowOff>
    </xdr:from>
    <xdr:to>
      <xdr:col>19</xdr:col>
      <xdr:colOff>533400</xdr:colOff>
      <xdr:row>89</xdr:row>
      <xdr:rowOff>38608</xdr:rowOff>
    </xdr:to>
    <xdr:sp macro="" textlink="">
      <xdr:nvSpPr>
        <xdr:cNvPr id="281" name="円/楕円 280"/>
        <xdr:cNvSpPr/>
      </xdr:nvSpPr>
      <xdr:spPr>
        <a:xfrm>
          <a:off x="13462000" y="151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23385</xdr:rowOff>
    </xdr:from>
    <xdr:ext cx="762000" cy="259045"/>
    <xdr:sp macro="" textlink="">
      <xdr:nvSpPr>
        <xdr:cNvPr id="282" name="テキスト ボックス 281"/>
        <xdr:cNvSpPr txBox="1"/>
      </xdr:nvSpPr>
      <xdr:spPr>
        <a:xfrm>
          <a:off x="13131800" y="1528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事務事業や組織体制の見直し、適正な定員管理に努めてきたことにより、類似団体平均を下回っている。今後も、事務事業にあった適正な定員管理を行っていく。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32294</xdr:rowOff>
    </xdr:from>
    <xdr:to>
      <xdr:col>24</xdr:col>
      <xdr:colOff>558800</xdr:colOff>
      <xdr:row>60</xdr:row>
      <xdr:rowOff>49530</xdr:rowOff>
    </xdr:to>
    <xdr:cxnSp macro="">
      <xdr:nvCxnSpPr>
        <xdr:cNvPr id="319" name="直線コネクタ 318"/>
        <xdr:cNvCxnSpPr/>
      </xdr:nvCxnSpPr>
      <xdr:spPr>
        <a:xfrm>
          <a:off x="16179800" y="1031929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13335</xdr:rowOff>
    </xdr:from>
    <xdr:to>
      <xdr:col>23</xdr:col>
      <xdr:colOff>406400</xdr:colOff>
      <xdr:row>60</xdr:row>
      <xdr:rowOff>32294</xdr:rowOff>
    </xdr:to>
    <xdr:cxnSp macro="">
      <xdr:nvCxnSpPr>
        <xdr:cNvPr id="322" name="直線コネクタ 321"/>
        <xdr:cNvCxnSpPr/>
      </xdr:nvCxnSpPr>
      <xdr:spPr>
        <a:xfrm>
          <a:off x="15290800" y="10300335"/>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13335</xdr:rowOff>
    </xdr:from>
    <xdr:to>
      <xdr:col>22</xdr:col>
      <xdr:colOff>203200</xdr:colOff>
      <xdr:row>60</xdr:row>
      <xdr:rowOff>13335</xdr:rowOff>
    </xdr:to>
    <xdr:cxnSp macro="">
      <xdr:nvCxnSpPr>
        <xdr:cNvPr id="325" name="直線コネクタ 324"/>
        <xdr:cNvCxnSpPr/>
      </xdr:nvCxnSpPr>
      <xdr:spPr>
        <a:xfrm>
          <a:off x="14401800" y="10300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6441</xdr:rowOff>
    </xdr:from>
    <xdr:to>
      <xdr:col>21</xdr:col>
      <xdr:colOff>0</xdr:colOff>
      <xdr:row>60</xdr:row>
      <xdr:rowOff>13335</xdr:rowOff>
    </xdr:to>
    <xdr:cxnSp macro="">
      <xdr:nvCxnSpPr>
        <xdr:cNvPr id="328" name="直線コネクタ 327"/>
        <xdr:cNvCxnSpPr/>
      </xdr:nvCxnSpPr>
      <xdr:spPr>
        <a:xfrm>
          <a:off x="13512800" y="1029344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170180</xdr:rowOff>
    </xdr:from>
    <xdr:to>
      <xdr:col>24</xdr:col>
      <xdr:colOff>609600</xdr:colOff>
      <xdr:row>60</xdr:row>
      <xdr:rowOff>100330</xdr:rowOff>
    </xdr:to>
    <xdr:sp macro="" textlink="">
      <xdr:nvSpPr>
        <xdr:cNvPr id="338" name="円/楕円 337"/>
        <xdr:cNvSpPr/>
      </xdr:nvSpPr>
      <xdr:spPr>
        <a:xfrm>
          <a:off x="16967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15257</xdr:rowOff>
    </xdr:from>
    <xdr:ext cx="762000" cy="259045"/>
    <xdr:sp macro="" textlink="">
      <xdr:nvSpPr>
        <xdr:cNvPr id="339" name="定員管理の状況該当値テキスト"/>
        <xdr:cNvSpPr txBox="1"/>
      </xdr:nvSpPr>
      <xdr:spPr>
        <a:xfrm>
          <a:off x="17106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152944</xdr:rowOff>
    </xdr:from>
    <xdr:to>
      <xdr:col>23</xdr:col>
      <xdr:colOff>457200</xdr:colOff>
      <xdr:row>60</xdr:row>
      <xdr:rowOff>83094</xdr:rowOff>
    </xdr:to>
    <xdr:sp macro="" textlink="">
      <xdr:nvSpPr>
        <xdr:cNvPr id="340" name="円/楕円 339"/>
        <xdr:cNvSpPr/>
      </xdr:nvSpPr>
      <xdr:spPr>
        <a:xfrm>
          <a:off x="16129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93271</xdr:rowOff>
    </xdr:from>
    <xdr:ext cx="736600" cy="259045"/>
    <xdr:sp macro="" textlink="">
      <xdr:nvSpPr>
        <xdr:cNvPr id="341" name="テキスト ボックス 340"/>
        <xdr:cNvSpPr txBox="1"/>
      </xdr:nvSpPr>
      <xdr:spPr>
        <a:xfrm>
          <a:off x="15798800" y="1003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133985</xdr:rowOff>
    </xdr:from>
    <xdr:to>
      <xdr:col>22</xdr:col>
      <xdr:colOff>254000</xdr:colOff>
      <xdr:row>60</xdr:row>
      <xdr:rowOff>64135</xdr:rowOff>
    </xdr:to>
    <xdr:sp macro="" textlink="">
      <xdr:nvSpPr>
        <xdr:cNvPr id="342" name="円/楕円 341"/>
        <xdr:cNvSpPr/>
      </xdr:nvSpPr>
      <xdr:spPr>
        <a:xfrm>
          <a:off x="15240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74312</xdr:rowOff>
    </xdr:from>
    <xdr:ext cx="762000" cy="259045"/>
    <xdr:sp macro="" textlink="">
      <xdr:nvSpPr>
        <xdr:cNvPr id="343" name="テキスト ボックス 342"/>
        <xdr:cNvSpPr txBox="1"/>
      </xdr:nvSpPr>
      <xdr:spPr>
        <a:xfrm>
          <a:off x="14909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133985</xdr:rowOff>
    </xdr:from>
    <xdr:to>
      <xdr:col>21</xdr:col>
      <xdr:colOff>50800</xdr:colOff>
      <xdr:row>60</xdr:row>
      <xdr:rowOff>64135</xdr:rowOff>
    </xdr:to>
    <xdr:sp macro="" textlink="">
      <xdr:nvSpPr>
        <xdr:cNvPr id="344" name="円/楕円 343"/>
        <xdr:cNvSpPr/>
      </xdr:nvSpPr>
      <xdr:spPr>
        <a:xfrm>
          <a:off x="14351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74312</xdr:rowOff>
    </xdr:from>
    <xdr:ext cx="762000" cy="259045"/>
    <xdr:sp macro="" textlink="">
      <xdr:nvSpPr>
        <xdr:cNvPr id="345" name="テキスト ボックス 344"/>
        <xdr:cNvSpPr txBox="1"/>
      </xdr:nvSpPr>
      <xdr:spPr>
        <a:xfrm>
          <a:off x="14020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127091</xdr:rowOff>
    </xdr:from>
    <xdr:to>
      <xdr:col>19</xdr:col>
      <xdr:colOff>533400</xdr:colOff>
      <xdr:row>60</xdr:row>
      <xdr:rowOff>57241</xdr:rowOff>
    </xdr:to>
    <xdr:sp macro="" textlink="">
      <xdr:nvSpPr>
        <xdr:cNvPr id="346" name="円/楕円 345"/>
        <xdr:cNvSpPr/>
      </xdr:nvSpPr>
      <xdr:spPr>
        <a:xfrm>
          <a:off x="13462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67418</xdr:rowOff>
    </xdr:from>
    <xdr:ext cx="762000" cy="259045"/>
    <xdr:sp macro="" textlink="">
      <xdr:nvSpPr>
        <xdr:cNvPr id="347" name="テキスト ボックス 346"/>
        <xdr:cNvSpPr txBox="1"/>
      </xdr:nvSpPr>
      <xdr:spPr>
        <a:xfrm>
          <a:off x="13131800" y="1001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の起債抑制策により、依然、類似団体平均を下回っている。今後は公共施設の更新等により、実質公債費比率の上昇が見込まれるが、財政状況を考慮しながら身の丈にあった事業計画を立て、地方債の新規発行抑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121073</xdr:rowOff>
    </xdr:from>
    <xdr:to>
      <xdr:col>24</xdr:col>
      <xdr:colOff>558800</xdr:colOff>
      <xdr:row>36</xdr:row>
      <xdr:rowOff>139171</xdr:rowOff>
    </xdr:to>
    <xdr:cxnSp macro="">
      <xdr:nvCxnSpPr>
        <xdr:cNvPr id="381" name="直線コネクタ 380"/>
        <xdr:cNvCxnSpPr/>
      </xdr:nvCxnSpPr>
      <xdr:spPr>
        <a:xfrm flipV="1">
          <a:off x="16179800" y="6293273"/>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144903</xdr:rowOff>
    </xdr:from>
    <xdr:ext cx="762000" cy="259045"/>
    <xdr:sp macro="" textlink="">
      <xdr:nvSpPr>
        <xdr:cNvPr id="382" name="公債費負担の状況平均値テキスト"/>
        <xdr:cNvSpPr txBox="1"/>
      </xdr:nvSpPr>
      <xdr:spPr>
        <a:xfrm>
          <a:off x="17106900" y="6317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139171</xdr:rowOff>
    </xdr:from>
    <xdr:to>
      <xdr:col>23</xdr:col>
      <xdr:colOff>406400</xdr:colOff>
      <xdr:row>37</xdr:row>
      <xdr:rowOff>3916</xdr:rowOff>
    </xdr:to>
    <xdr:cxnSp macro="">
      <xdr:nvCxnSpPr>
        <xdr:cNvPr id="384" name="直線コネクタ 383"/>
        <xdr:cNvCxnSpPr/>
      </xdr:nvCxnSpPr>
      <xdr:spPr>
        <a:xfrm flipV="1">
          <a:off x="15290800" y="631137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3916</xdr:rowOff>
    </xdr:from>
    <xdr:to>
      <xdr:col>22</xdr:col>
      <xdr:colOff>203200</xdr:colOff>
      <xdr:row>37</xdr:row>
      <xdr:rowOff>38100</xdr:rowOff>
    </xdr:to>
    <xdr:cxnSp macro="">
      <xdr:nvCxnSpPr>
        <xdr:cNvPr id="387" name="直線コネクタ 386"/>
        <xdr:cNvCxnSpPr/>
      </xdr:nvCxnSpPr>
      <xdr:spPr>
        <a:xfrm flipV="1">
          <a:off x="14401800" y="6347566"/>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38100</xdr:rowOff>
    </xdr:from>
    <xdr:to>
      <xdr:col>21</xdr:col>
      <xdr:colOff>0</xdr:colOff>
      <xdr:row>37</xdr:row>
      <xdr:rowOff>66252</xdr:rowOff>
    </xdr:to>
    <xdr:cxnSp macro="">
      <xdr:nvCxnSpPr>
        <xdr:cNvPr id="390" name="直線コネクタ 389"/>
        <xdr:cNvCxnSpPr/>
      </xdr:nvCxnSpPr>
      <xdr:spPr>
        <a:xfrm flipV="1">
          <a:off x="13512800" y="638175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70273</xdr:rowOff>
    </xdr:from>
    <xdr:to>
      <xdr:col>24</xdr:col>
      <xdr:colOff>609600</xdr:colOff>
      <xdr:row>37</xdr:row>
      <xdr:rowOff>423</xdr:rowOff>
    </xdr:to>
    <xdr:sp macro="" textlink="">
      <xdr:nvSpPr>
        <xdr:cNvPr id="400" name="円/楕円 399"/>
        <xdr:cNvSpPr/>
      </xdr:nvSpPr>
      <xdr:spPr>
        <a:xfrm>
          <a:off x="16967200" y="62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163000</xdr:rowOff>
    </xdr:from>
    <xdr:ext cx="762000" cy="259045"/>
    <xdr:sp macro="" textlink="">
      <xdr:nvSpPr>
        <xdr:cNvPr id="401" name="公債費負担の状況該当値テキスト"/>
        <xdr:cNvSpPr txBox="1"/>
      </xdr:nvSpPr>
      <xdr:spPr>
        <a:xfrm>
          <a:off x="17106900" y="616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88371</xdr:rowOff>
    </xdr:from>
    <xdr:to>
      <xdr:col>23</xdr:col>
      <xdr:colOff>457200</xdr:colOff>
      <xdr:row>37</xdr:row>
      <xdr:rowOff>18521</xdr:rowOff>
    </xdr:to>
    <xdr:sp macro="" textlink="">
      <xdr:nvSpPr>
        <xdr:cNvPr id="402" name="円/楕円 401"/>
        <xdr:cNvSpPr/>
      </xdr:nvSpPr>
      <xdr:spPr>
        <a:xfrm>
          <a:off x="161290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28698</xdr:rowOff>
    </xdr:from>
    <xdr:ext cx="736600" cy="259045"/>
    <xdr:sp macro="" textlink="">
      <xdr:nvSpPr>
        <xdr:cNvPr id="403" name="テキスト ボックス 402"/>
        <xdr:cNvSpPr txBox="1"/>
      </xdr:nvSpPr>
      <xdr:spPr>
        <a:xfrm>
          <a:off x="15798800" y="602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124566</xdr:rowOff>
    </xdr:from>
    <xdr:to>
      <xdr:col>22</xdr:col>
      <xdr:colOff>254000</xdr:colOff>
      <xdr:row>37</xdr:row>
      <xdr:rowOff>54716</xdr:rowOff>
    </xdr:to>
    <xdr:sp macro="" textlink="">
      <xdr:nvSpPr>
        <xdr:cNvPr id="404" name="円/楕円 403"/>
        <xdr:cNvSpPr/>
      </xdr:nvSpPr>
      <xdr:spPr>
        <a:xfrm>
          <a:off x="15240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64893</xdr:rowOff>
    </xdr:from>
    <xdr:ext cx="762000" cy="259045"/>
    <xdr:sp macro="" textlink="">
      <xdr:nvSpPr>
        <xdr:cNvPr id="405" name="テキスト ボックス 404"/>
        <xdr:cNvSpPr txBox="1"/>
      </xdr:nvSpPr>
      <xdr:spPr>
        <a:xfrm>
          <a:off x="14909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158750</xdr:rowOff>
    </xdr:from>
    <xdr:to>
      <xdr:col>21</xdr:col>
      <xdr:colOff>50800</xdr:colOff>
      <xdr:row>37</xdr:row>
      <xdr:rowOff>88900</xdr:rowOff>
    </xdr:to>
    <xdr:sp macro="" textlink="">
      <xdr:nvSpPr>
        <xdr:cNvPr id="406" name="円/楕円 405"/>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99077</xdr:rowOff>
    </xdr:from>
    <xdr:ext cx="762000" cy="259045"/>
    <xdr:sp macro="" textlink="">
      <xdr:nvSpPr>
        <xdr:cNvPr id="407" name="テキスト ボックス 40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15452</xdr:rowOff>
    </xdr:from>
    <xdr:to>
      <xdr:col>19</xdr:col>
      <xdr:colOff>533400</xdr:colOff>
      <xdr:row>37</xdr:row>
      <xdr:rowOff>117052</xdr:rowOff>
    </xdr:to>
    <xdr:sp macro="" textlink="">
      <xdr:nvSpPr>
        <xdr:cNvPr id="408" name="円/楕円 407"/>
        <xdr:cNvSpPr/>
      </xdr:nvSpPr>
      <xdr:spPr>
        <a:xfrm>
          <a:off x="13462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127229</xdr:rowOff>
    </xdr:from>
    <xdr:ext cx="762000" cy="259045"/>
    <xdr:sp macro="" textlink="">
      <xdr:nvSpPr>
        <xdr:cNvPr id="409" name="テキスト ボックス 408"/>
        <xdr:cNvSpPr txBox="1"/>
      </xdr:nvSpPr>
      <xdr:spPr>
        <a:xfrm>
          <a:off x="13131800" y="612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債務負担行為残高の減少、財政調整基金等の積立による充当可能基金の増などにより将来負担比率は改善され、類似団体平均を大きく下回っている。</a:t>
          </a:r>
          <a:endParaRPr kumimoji="1" lang="en-US" altLang="ja-JP" sz="1300">
            <a:latin typeface="ＭＳ Ｐゴシック"/>
          </a:endParaRPr>
        </a:p>
        <a:p>
          <a:r>
            <a:rPr kumimoji="1" lang="ja-JP" altLang="en-US" sz="1300">
              <a:latin typeface="ＭＳ Ｐゴシック"/>
            </a:rPr>
            <a:t>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1"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2" name="フローチャート : 判断 441"/>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3" name="フローチャート : 判断 442"/>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4" name="テキスト ボックス 443"/>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157569</xdr:rowOff>
    </xdr:from>
    <xdr:to>
      <xdr:col>22</xdr:col>
      <xdr:colOff>254000</xdr:colOff>
      <xdr:row>15</xdr:row>
      <xdr:rowOff>87719</xdr:rowOff>
    </xdr:to>
    <xdr:sp macro="" textlink="">
      <xdr:nvSpPr>
        <xdr:cNvPr id="445" name="フローチャート : 判断 444"/>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6" name="テキスト ボックス 445"/>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12421</xdr:rowOff>
    </xdr:from>
    <xdr:to>
      <xdr:col>21</xdr:col>
      <xdr:colOff>50800</xdr:colOff>
      <xdr:row>15</xdr:row>
      <xdr:rowOff>114021</xdr:rowOff>
    </xdr:to>
    <xdr:sp macro="" textlink="">
      <xdr:nvSpPr>
        <xdr:cNvPr id="447" name="フローチャート : 判断 446"/>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48" name="テキスト ボックス 447"/>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49" name="フローチャート : 判断 448"/>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0" name="テキスト ボックス 449"/>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39,084
39,003
105.21
20,606,114
19,803,637
745,745
10,895,125
15,528,884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人件費は、新規採用の抑制による職員数の削減に努めているが、再任用職員の増加などにより、前年度より</a:t>
          </a:r>
          <a:r>
            <a:rPr kumimoji="1" lang="en-US" altLang="ja-JP" sz="1300">
              <a:latin typeface="ＭＳ Ｐゴシック"/>
            </a:rPr>
            <a:t>0.3</a:t>
          </a:r>
          <a:r>
            <a:rPr kumimoji="1" lang="ja-JP" altLang="en-US" sz="1300">
              <a:latin typeface="ＭＳ Ｐゴシック"/>
            </a:rPr>
            <a:t>％の減少にとどまっており、依然として類似団体平均を上回っている。今後も定員等の適正な管理のもと、人件費の削減に努める。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66040</xdr:rowOff>
    </xdr:from>
    <xdr:to>
      <xdr:col>7</xdr:col>
      <xdr:colOff>15875</xdr:colOff>
      <xdr:row>38</xdr:row>
      <xdr:rowOff>88900</xdr:rowOff>
    </xdr:to>
    <xdr:cxnSp macro="">
      <xdr:nvCxnSpPr>
        <xdr:cNvPr id="66" name="直線コネクタ 65"/>
        <xdr:cNvCxnSpPr/>
      </xdr:nvCxnSpPr>
      <xdr:spPr>
        <a:xfrm flipV="1">
          <a:off x="3987800" y="6581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168910</xdr:rowOff>
    </xdr:from>
    <xdr:to>
      <xdr:col>5</xdr:col>
      <xdr:colOff>549275</xdr:colOff>
      <xdr:row>38</xdr:row>
      <xdr:rowOff>88900</xdr:rowOff>
    </xdr:to>
    <xdr:cxnSp macro="">
      <xdr:nvCxnSpPr>
        <xdr:cNvPr id="69" name="直線コネクタ 68"/>
        <xdr:cNvCxnSpPr/>
      </xdr:nvCxnSpPr>
      <xdr:spPr>
        <a:xfrm>
          <a:off x="3098800" y="6512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168910</xdr:rowOff>
    </xdr:from>
    <xdr:to>
      <xdr:col>4</xdr:col>
      <xdr:colOff>346075</xdr:colOff>
      <xdr:row>38</xdr:row>
      <xdr:rowOff>66040</xdr:rowOff>
    </xdr:to>
    <xdr:cxnSp macro="">
      <xdr:nvCxnSpPr>
        <xdr:cNvPr id="72" name="直線コネクタ 71"/>
        <xdr:cNvCxnSpPr/>
      </xdr:nvCxnSpPr>
      <xdr:spPr>
        <a:xfrm flipV="1">
          <a:off x="2209800" y="6512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xdr:rowOff>
    </xdr:from>
    <xdr:to>
      <xdr:col>3</xdr:col>
      <xdr:colOff>142875</xdr:colOff>
      <xdr:row>38</xdr:row>
      <xdr:rowOff>66040</xdr:rowOff>
    </xdr:to>
    <xdr:cxnSp macro="">
      <xdr:nvCxnSpPr>
        <xdr:cNvPr id="75" name="直線コネクタ 74"/>
        <xdr:cNvCxnSpPr/>
      </xdr:nvCxnSpPr>
      <xdr:spPr>
        <a:xfrm>
          <a:off x="1320800" y="6520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15240</xdr:rowOff>
    </xdr:from>
    <xdr:to>
      <xdr:col>7</xdr:col>
      <xdr:colOff>66675</xdr:colOff>
      <xdr:row>38</xdr:row>
      <xdr:rowOff>116840</xdr:rowOff>
    </xdr:to>
    <xdr:sp macro="" textlink="">
      <xdr:nvSpPr>
        <xdr:cNvPr id="85" name="円/楕円 84"/>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158767</xdr:rowOff>
    </xdr:from>
    <xdr:ext cx="762000" cy="259045"/>
    <xdr:sp macro="" textlink="">
      <xdr:nvSpPr>
        <xdr:cNvPr id="86"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38100</xdr:rowOff>
    </xdr:from>
    <xdr:to>
      <xdr:col>5</xdr:col>
      <xdr:colOff>600075</xdr:colOff>
      <xdr:row>38</xdr:row>
      <xdr:rowOff>139700</xdr:rowOff>
    </xdr:to>
    <xdr:sp macro="" textlink="">
      <xdr:nvSpPr>
        <xdr:cNvPr id="87" name="円/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118110</xdr:rowOff>
    </xdr:from>
    <xdr:to>
      <xdr:col>4</xdr:col>
      <xdr:colOff>396875</xdr:colOff>
      <xdr:row>38</xdr:row>
      <xdr:rowOff>48260</xdr:rowOff>
    </xdr:to>
    <xdr:sp macro="" textlink="">
      <xdr:nvSpPr>
        <xdr:cNvPr id="89" name="円/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xdr:rowOff>
    </xdr:from>
    <xdr:to>
      <xdr:col>3</xdr:col>
      <xdr:colOff>193675</xdr:colOff>
      <xdr:row>38</xdr:row>
      <xdr:rowOff>116840</xdr:rowOff>
    </xdr:to>
    <xdr:sp macro="" textlink="">
      <xdr:nvSpPr>
        <xdr:cNvPr id="91" name="円/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125730</xdr:rowOff>
    </xdr:from>
    <xdr:to>
      <xdr:col>1</xdr:col>
      <xdr:colOff>676275</xdr:colOff>
      <xdr:row>38</xdr:row>
      <xdr:rowOff>55880</xdr:rowOff>
    </xdr:to>
    <xdr:sp macro="" textlink="">
      <xdr:nvSpPr>
        <xdr:cNvPr id="93" name="円/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物件費は、前年より</a:t>
          </a:r>
          <a:r>
            <a:rPr kumimoji="1" lang="en-US" altLang="ja-JP" sz="1300">
              <a:latin typeface="ＭＳ Ｐゴシック"/>
            </a:rPr>
            <a:t>0.1</a:t>
          </a:r>
          <a:r>
            <a:rPr kumimoji="1" lang="ja-JP" altLang="en-US" sz="1300">
              <a:latin typeface="ＭＳ Ｐゴシック"/>
            </a:rPr>
            <a:t>％減少しているものの、がん検診委託料や福祉バス運行経費等の増加により、依然として高い割合を占めており、類似団体平均を上回っている。今後も行財政改革による事業の見直しを推進し、経常経費等の縮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58964</xdr:rowOff>
    </xdr:from>
    <xdr:to>
      <xdr:col>24</xdr:col>
      <xdr:colOff>31750</xdr:colOff>
      <xdr:row>17</xdr:row>
      <xdr:rowOff>69850</xdr:rowOff>
    </xdr:to>
    <xdr:cxnSp macro="">
      <xdr:nvCxnSpPr>
        <xdr:cNvPr id="129" name="直線コネクタ 128"/>
        <xdr:cNvCxnSpPr/>
      </xdr:nvCxnSpPr>
      <xdr:spPr>
        <a:xfrm flipV="1">
          <a:off x="15671800" y="29736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26307</xdr:rowOff>
    </xdr:from>
    <xdr:to>
      <xdr:col>22</xdr:col>
      <xdr:colOff>565150</xdr:colOff>
      <xdr:row>17</xdr:row>
      <xdr:rowOff>69850</xdr:rowOff>
    </xdr:to>
    <xdr:cxnSp macro="">
      <xdr:nvCxnSpPr>
        <xdr:cNvPr id="132" name="直線コネクタ 131"/>
        <xdr:cNvCxnSpPr/>
      </xdr:nvCxnSpPr>
      <xdr:spPr>
        <a:xfrm>
          <a:off x="14782800" y="2940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26307</xdr:rowOff>
    </xdr:from>
    <xdr:to>
      <xdr:col>21</xdr:col>
      <xdr:colOff>361950</xdr:colOff>
      <xdr:row>17</xdr:row>
      <xdr:rowOff>37193</xdr:rowOff>
    </xdr:to>
    <xdr:cxnSp macro="">
      <xdr:nvCxnSpPr>
        <xdr:cNvPr id="135" name="直線コネクタ 134"/>
        <xdr:cNvCxnSpPr/>
      </xdr:nvCxnSpPr>
      <xdr:spPr>
        <a:xfrm flipV="1">
          <a:off x="13893800" y="2940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45357</xdr:rowOff>
    </xdr:from>
    <xdr:to>
      <xdr:col>20</xdr:col>
      <xdr:colOff>158750</xdr:colOff>
      <xdr:row>17</xdr:row>
      <xdr:rowOff>37193</xdr:rowOff>
    </xdr:to>
    <xdr:cxnSp macro="">
      <xdr:nvCxnSpPr>
        <xdr:cNvPr id="138" name="直線コネクタ 137"/>
        <xdr:cNvCxnSpPr/>
      </xdr:nvCxnSpPr>
      <xdr:spPr>
        <a:xfrm>
          <a:off x="13004800" y="27885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8164</xdr:rowOff>
    </xdr:from>
    <xdr:to>
      <xdr:col>24</xdr:col>
      <xdr:colOff>82550</xdr:colOff>
      <xdr:row>17</xdr:row>
      <xdr:rowOff>109764</xdr:rowOff>
    </xdr:to>
    <xdr:sp macro="" textlink="">
      <xdr:nvSpPr>
        <xdr:cNvPr id="148" name="円/楕円 147"/>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151691</xdr:rowOff>
    </xdr:from>
    <xdr:ext cx="762000" cy="259045"/>
    <xdr:sp macro="" textlink="">
      <xdr:nvSpPr>
        <xdr:cNvPr id="149" name="物件費該当値テキスト"/>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50" name="円/楕円 149"/>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51" name="テキスト ボックス 150"/>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146957</xdr:rowOff>
    </xdr:from>
    <xdr:to>
      <xdr:col>21</xdr:col>
      <xdr:colOff>412750</xdr:colOff>
      <xdr:row>17</xdr:row>
      <xdr:rowOff>77107</xdr:rowOff>
    </xdr:to>
    <xdr:sp macro="" textlink="">
      <xdr:nvSpPr>
        <xdr:cNvPr id="152" name="円/楕円 151"/>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61884</xdr:rowOff>
    </xdr:from>
    <xdr:ext cx="762000" cy="259045"/>
    <xdr:sp macro="" textlink="">
      <xdr:nvSpPr>
        <xdr:cNvPr id="153" name="テキスト ボックス 152"/>
        <xdr:cNvSpPr txBox="1"/>
      </xdr:nvSpPr>
      <xdr:spPr>
        <a:xfrm>
          <a:off x="14401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157843</xdr:rowOff>
    </xdr:from>
    <xdr:to>
      <xdr:col>20</xdr:col>
      <xdr:colOff>209550</xdr:colOff>
      <xdr:row>17</xdr:row>
      <xdr:rowOff>87993</xdr:rowOff>
    </xdr:to>
    <xdr:sp macro="" textlink="">
      <xdr:nvSpPr>
        <xdr:cNvPr id="154" name="円/楕円 153"/>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55" name="テキスト ボックス 154"/>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56" name="円/楕円 155"/>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57" name="テキスト ボックス 156"/>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扶助費は、生活保護費は減少傾向にあるものの、保育所等の運営経費の市負担分の増加など前年度より</a:t>
          </a:r>
          <a:r>
            <a:rPr kumimoji="1" lang="en-US" altLang="ja-JP" sz="1300">
              <a:latin typeface="ＭＳ Ｐゴシック"/>
            </a:rPr>
            <a:t>1.0</a:t>
          </a:r>
          <a:r>
            <a:rPr kumimoji="1" lang="ja-JP" altLang="en-US" sz="1300">
              <a:latin typeface="ＭＳ Ｐゴシック"/>
            </a:rPr>
            <a:t>％増加しており、類似団体平均より高い水準にある。今後も子ども子育て関連経費の上昇が見込まれることから、経費の抑制に努める。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139700</xdr:rowOff>
    </xdr:from>
    <xdr:to>
      <xdr:col>7</xdr:col>
      <xdr:colOff>15875</xdr:colOff>
      <xdr:row>57</xdr:row>
      <xdr:rowOff>95250</xdr:rowOff>
    </xdr:to>
    <xdr:cxnSp macro="">
      <xdr:nvCxnSpPr>
        <xdr:cNvPr id="190" name="直線コネクタ 189"/>
        <xdr:cNvCxnSpPr/>
      </xdr:nvCxnSpPr>
      <xdr:spPr>
        <a:xfrm>
          <a:off x="3987800" y="9740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114300</xdr:rowOff>
    </xdr:from>
    <xdr:to>
      <xdr:col>5</xdr:col>
      <xdr:colOff>549275</xdr:colOff>
      <xdr:row>56</xdr:row>
      <xdr:rowOff>139700</xdr:rowOff>
    </xdr:to>
    <xdr:cxnSp macro="">
      <xdr:nvCxnSpPr>
        <xdr:cNvPr id="193" name="直線コネクタ 192"/>
        <xdr:cNvCxnSpPr/>
      </xdr:nvCxnSpPr>
      <xdr:spPr>
        <a:xfrm>
          <a:off x="3098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114300</xdr:rowOff>
    </xdr:from>
    <xdr:to>
      <xdr:col>4</xdr:col>
      <xdr:colOff>346075</xdr:colOff>
      <xdr:row>57</xdr:row>
      <xdr:rowOff>19050</xdr:rowOff>
    </xdr:to>
    <xdr:cxnSp macro="">
      <xdr:nvCxnSpPr>
        <xdr:cNvPr id="196" name="直線コネクタ 195"/>
        <xdr:cNvCxnSpPr/>
      </xdr:nvCxnSpPr>
      <xdr:spPr>
        <a:xfrm flipV="1">
          <a:off x="2209800" y="971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63500</xdr:rowOff>
    </xdr:from>
    <xdr:to>
      <xdr:col>3</xdr:col>
      <xdr:colOff>142875</xdr:colOff>
      <xdr:row>57</xdr:row>
      <xdr:rowOff>19050</xdr:rowOff>
    </xdr:to>
    <xdr:cxnSp macro="">
      <xdr:nvCxnSpPr>
        <xdr:cNvPr id="199" name="直線コネクタ 198"/>
        <xdr:cNvCxnSpPr/>
      </xdr:nvCxnSpPr>
      <xdr:spPr>
        <a:xfrm>
          <a:off x="1320800" y="9664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44450</xdr:rowOff>
    </xdr:from>
    <xdr:to>
      <xdr:col>7</xdr:col>
      <xdr:colOff>66675</xdr:colOff>
      <xdr:row>57</xdr:row>
      <xdr:rowOff>146050</xdr:rowOff>
    </xdr:to>
    <xdr:sp macro="" textlink="">
      <xdr:nvSpPr>
        <xdr:cNvPr id="209" name="円/楕円 208"/>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16527</xdr:rowOff>
    </xdr:from>
    <xdr:ext cx="762000" cy="259045"/>
    <xdr:sp macro="" textlink="">
      <xdr:nvSpPr>
        <xdr:cNvPr id="210"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88900</xdr:rowOff>
    </xdr:from>
    <xdr:to>
      <xdr:col>5</xdr:col>
      <xdr:colOff>600075</xdr:colOff>
      <xdr:row>57</xdr:row>
      <xdr:rowOff>19050</xdr:rowOff>
    </xdr:to>
    <xdr:sp macro="" textlink="">
      <xdr:nvSpPr>
        <xdr:cNvPr id="211" name="円/楕円 210"/>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212" name="テキスト ボックス 211"/>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63500</xdr:rowOff>
    </xdr:from>
    <xdr:to>
      <xdr:col>4</xdr:col>
      <xdr:colOff>396875</xdr:colOff>
      <xdr:row>56</xdr:row>
      <xdr:rowOff>165100</xdr:rowOff>
    </xdr:to>
    <xdr:sp macro="" textlink="">
      <xdr:nvSpPr>
        <xdr:cNvPr id="213" name="円/楕円 212"/>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214" name="テキスト ボックス 213"/>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139700</xdr:rowOff>
    </xdr:from>
    <xdr:to>
      <xdr:col>3</xdr:col>
      <xdr:colOff>193675</xdr:colOff>
      <xdr:row>57</xdr:row>
      <xdr:rowOff>69850</xdr:rowOff>
    </xdr:to>
    <xdr:sp macro="" textlink="">
      <xdr:nvSpPr>
        <xdr:cNvPr id="215" name="円/楕円 214"/>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54627</xdr:rowOff>
    </xdr:from>
    <xdr:ext cx="762000" cy="259045"/>
    <xdr:sp macro="" textlink="">
      <xdr:nvSpPr>
        <xdr:cNvPr id="216" name="テキスト ボックス 215"/>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12700</xdr:rowOff>
    </xdr:from>
    <xdr:to>
      <xdr:col>1</xdr:col>
      <xdr:colOff>676275</xdr:colOff>
      <xdr:row>56</xdr:row>
      <xdr:rowOff>114300</xdr:rowOff>
    </xdr:to>
    <xdr:sp macro="" textlink="">
      <xdr:nvSpPr>
        <xdr:cNvPr id="217" name="円/楕円 216"/>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99077</xdr:rowOff>
    </xdr:from>
    <xdr:ext cx="762000" cy="259045"/>
    <xdr:sp macro="" textlink="">
      <xdr:nvSpPr>
        <xdr:cNvPr id="218" name="テキスト ボックス 217"/>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は、繰出金が増加しているが、減債基金積立金の減少等により、前年度と同水準となり、類似団体平均をやや上回っている。公営企業会計等への繰出金が増加傾向にあるため、今後も人員の削減や事務的経費の縮減を図り、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123190</xdr:rowOff>
    </xdr:from>
    <xdr:to>
      <xdr:col>24</xdr:col>
      <xdr:colOff>31750</xdr:colOff>
      <xdr:row>57</xdr:row>
      <xdr:rowOff>123190</xdr:rowOff>
    </xdr:to>
    <xdr:cxnSp macro="">
      <xdr:nvCxnSpPr>
        <xdr:cNvPr id="251" name="直線コネクタ 250"/>
        <xdr:cNvCxnSpPr/>
      </xdr:nvCxnSpPr>
      <xdr:spPr>
        <a:xfrm>
          <a:off x="15671800" y="9895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62230</xdr:rowOff>
    </xdr:from>
    <xdr:to>
      <xdr:col>22</xdr:col>
      <xdr:colOff>565150</xdr:colOff>
      <xdr:row>57</xdr:row>
      <xdr:rowOff>123190</xdr:rowOff>
    </xdr:to>
    <xdr:cxnSp macro="">
      <xdr:nvCxnSpPr>
        <xdr:cNvPr id="254" name="直線コネクタ 253"/>
        <xdr:cNvCxnSpPr/>
      </xdr:nvCxnSpPr>
      <xdr:spPr>
        <a:xfrm>
          <a:off x="14782800" y="983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57</xdr:row>
      <xdr:rowOff>77470</xdr:rowOff>
    </xdr:to>
    <xdr:cxnSp macro="">
      <xdr:nvCxnSpPr>
        <xdr:cNvPr id="257" name="直線コネクタ 256"/>
        <xdr:cNvCxnSpPr/>
      </xdr:nvCxnSpPr>
      <xdr:spPr>
        <a:xfrm flipV="1">
          <a:off x="13893800" y="983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77470</xdr:rowOff>
    </xdr:to>
    <xdr:cxnSp macro="">
      <xdr:nvCxnSpPr>
        <xdr:cNvPr id="260" name="直線コネクタ 259"/>
        <xdr:cNvCxnSpPr/>
      </xdr:nvCxnSpPr>
      <xdr:spPr>
        <a:xfrm>
          <a:off x="13004800" y="981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72390</xdr:rowOff>
    </xdr:from>
    <xdr:to>
      <xdr:col>24</xdr:col>
      <xdr:colOff>82550</xdr:colOff>
      <xdr:row>58</xdr:row>
      <xdr:rowOff>2540</xdr:rowOff>
    </xdr:to>
    <xdr:sp macro="" textlink="">
      <xdr:nvSpPr>
        <xdr:cNvPr id="270" name="円/楕円 269"/>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44467</xdr:rowOff>
    </xdr:from>
    <xdr:ext cx="762000" cy="259045"/>
    <xdr:sp macro="" textlink="">
      <xdr:nvSpPr>
        <xdr:cNvPr id="271"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72" name="円/楕円 271"/>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73" name="テキスト ボックス 272"/>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11430</xdr:rowOff>
    </xdr:from>
    <xdr:to>
      <xdr:col>21</xdr:col>
      <xdr:colOff>412750</xdr:colOff>
      <xdr:row>57</xdr:row>
      <xdr:rowOff>113030</xdr:rowOff>
    </xdr:to>
    <xdr:sp macro="" textlink="">
      <xdr:nvSpPr>
        <xdr:cNvPr id="274" name="円/楕円 273"/>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97807</xdr:rowOff>
    </xdr:from>
    <xdr:ext cx="762000" cy="259045"/>
    <xdr:sp macro="" textlink="">
      <xdr:nvSpPr>
        <xdr:cNvPr id="275" name="テキスト ボックス 274"/>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26670</xdr:rowOff>
    </xdr:from>
    <xdr:to>
      <xdr:col>20</xdr:col>
      <xdr:colOff>209550</xdr:colOff>
      <xdr:row>57</xdr:row>
      <xdr:rowOff>128270</xdr:rowOff>
    </xdr:to>
    <xdr:sp macro="" textlink="">
      <xdr:nvSpPr>
        <xdr:cNvPr id="276" name="円/楕円 275"/>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113047</xdr:rowOff>
    </xdr:from>
    <xdr:ext cx="762000" cy="259045"/>
    <xdr:sp macro="" textlink="">
      <xdr:nvSpPr>
        <xdr:cNvPr id="277" name="テキスト ボックス 276"/>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8" name="円/楕円 277"/>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9" name="テキスト ボックス 278"/>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補助費等は、県営事業等による一部事務組合への負担金など、産業に係る経費を中心に、前年度に比べ</a:t>
          </a:r>
          <a:r>
            <a:rPr kumimoji="1" lang="en-US" altLang="ja-JP" sz="1300">
              <a:latin typeface="ＭＳ Ｐゴシック"/>
            </a:rPr>
            <a:t>0.4</a:t>
          </a:r>
          <a:r>
            <a:rPr kumimoji="1" lang="ja-JP" altLang="en-US" sz="1300">
              <a:latin typeface="ＭＳ Ｐゴシック"/>
            </a:rPr>
            <a:t>％増加している。依然、類似団体平均は下回っており、引き続き行財政改革を推進し、経費の節減に努める。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19558</xdr:rowOff>
    </xdr:from>
    <xdr:to>
      <xdr:col>24</xdr:col>
      <xdr:colOff>31750</xdr:colOff>
      <xdr:row>35</xdr:row>
      <xdr:rowOff>37846</xdr:rowOff>
    </xdr:to>
    <xdr:cxnSp macro="">
      <xdr:nvCxnSpPr>
        <xdr:cNvPr id="309" name="直線コネクタ 308"/>
        <xdr:cNvCxnSpPr/>
      </xdr:nvCxnSpPr>
      <xdr:spPr>
        <a:xfrm>
          <a:off x="15671800" y="60203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19558</xdr:rowOff>
    </xdr:from>
    <xdr:to>
      <xdr:col>22</xdr:col>
      <xdr:colOff>565150</xdr:colOff>
      <xdr:row>35</xdr:row>
      <xdr:rowOff>19558</xdr:rowOff>
    </xdr:to>
    <xdr:cxnSp macro="">
      <xdr:nvCxnSpPr>
        <xdr:cNvPr id="312" name="直線コネクタ 311"/>
        <xdr:cNvCxnSpPr/>
      </xdr:nvCxnSpPr>
      <xdr:spPr>
        <a:xfrm>
          <a:off x="14782800" y="6020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19558</xdr:rowOff>
    </xdr:from>
    <xdr:to>
      <xdr:col>21</xdr:col>
      <xdr:colOff>361950</xdr:colOff>
      <xdr:row>35</xdr:row>
      <xdr:rowOff>83566</xdr:rowOff>
    </xdr:to>
    <xdr:cxnSp macro="">
      <xdr:nvCxnSpPr>
        <xdr:cNvPr id="315" name="直線コネクタ 314"/>
        <xdr:cNvCxnSpPr/>
      </xdr:nvCxnSpPr>
      <xdr:spPr>
        <a:xfrm flipV="1">
          <a:off x="13893800" y="60203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83566</xdr:rowOff>
    </xdr:from>
    <xdr:to>
      <xdr:col>20</xdr:col>
      <xdr:colOff>158750</xdr:colOff>
      <xdr:row>35</xdr:row>
      <xdr:rowOff>92710</xdr:rowOff>
    </xdr:to>
    <xdr:cxnSp macro="">
      <xdr:nvCxnSpPr>
        <xdr:cNvPr id="318" name="直線コネクタ 317"/>
        <xdr:cNvCxnSpPr/>
      </xdr:nvCxnSpPr>
      <xdr:spPr>
        <a:xfrm flipV="1">
          <a:off x="13004800" y="6084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158496</xdr:rowOff>
    </xdr:from>
    <xdr:to>
      <xdr:col>24</xdr:col>
      <xdr:colOff>82550</xdr:colOff>
      <xdr:row>35</xdr:row>
      <xdr:rowOff>88646</xdr:rowOff>
    </xdr:to>
    <xdr:sp macro="" textlink="">
      <xdr:nvSpPr>
        <xdr:cNvPr id="328" name="円/楕円 327"/>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3573</xdr:rowOff>
    </xdr:from>
    <xdr:ext cx="762000" cy="259045"/>
    <xdr:sp macro="" textlink="">
      <xdr:nvSpPr>
        <xdr:cNvPr id="329"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140208</xdr:rowOff>
    </xdr:from>
    <xdr:to>
      <xdr:col>22</xdr:col>
      <xdr:colOff>615950</xdr:colOff>
      <xdr:row>35</xdr:row>
      <xdr:rowOff>70358</xdr:rowOff>
    </xdr:to>
    <xdr:sp macro="" textlink="">
      <xdr:nvSpPr>
        <xdr:cNvPr id="330" name="円/楕円 329"/>
        <xdr:cNvSpPr/>
      </xdr:nvSpPr>
      <xdr:spPr>
        <a:xfrm>
          <a:off x="15621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80535</xdr:rowOff>
    </xdr:from>
    <xdr:ext cx="736600" cy="259045"/>
    <xdr:sp macro="" textlink="">
      <xdr:nvSpPr>
        <xdr:cNvPr id="331" name="テキスト ボックス 330"/>
        <xdr:cNvSpPr txBox="1"/>
      </xdr:nvSpPr>
      <xdr:spPr>
        <a:xfrm>
          <a:off x="15290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140208</xdr:rowOff>
    </xdr:from>
    <xdr:to>
      <xdr:col>21</xdr:col>
      <xdr:colOff>412750</xdr:colOff>
      <xdr:row>35</xdr:row>
      <xdr:rowOff>70358</xdr:rowOff>
    </xdr:to>
    <xdr:sp macro="" textlink="">
      <xdr:nvSpPr>
        <xdr:cNvPr id="332" name="円/楕円 331"/>
        <xdr:cNvSpPr/>
      </xdr:nvSpPr>
      <xdr:spPr>
        <a:xfrm>
          <a:off x="14732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80535</xdr:rowOff>
    </xdr:from>
    <xdr:ext cx="762000" cy="259045"/>
    <xdr:sp macro="" textlink="">
      <xdr:nvSpPr>
        <xdr:cNvPr id="333" name="テキスト ボックス 332"/>
        <xdr:cNvSpPr txBox="1"/>
      </xdr:nvSpPr>
      <xdr:spPr>
        <a:xfrm>
          <a:off x="14401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32766</xdr:rowOff>
    </xdr:from>
    <xdr:to>
      <xdr:col>20</xdr:col>
      <xdr:colOff>209550</xdr:colOff>
      <xdr:row>35</xdr:row>
      <xdr:rowOff>134366</xdr:rowOff>
    </xdr:to>
    <xdr:sp macro="" textlink="">
      <xdr:nvSpPr>
        <xdr:cNvPr id="334" name="円/楕円 333"/>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144543</xdr:rowOff>
    </xdr:from>
    <xdr:ext cx="762000" cy="259045"/>
    <xdr:sp macro="" textlink="">
      <xdr:nvSpPr>
        <xdr:cNvPr id="335" name="テキスト ボックス 334"/>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36" name="円/楕円 335"/>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37" name="テキスト ボックス 336"/>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新規発行債の抑制等により、類似団体平均を下回っている。今後も新規の大規模事業等の必要性、優先順位を十分に検討しながら新規発行債の抑制に努める。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64135</xdr:rowOff>
    </xdr:from>
    <xdr:to>
      <xdr:col>7</xdr:col>
      <xdr:colOff>15875</xdr:colOff>
      <xdr:row>74</xdr:row>
      <xdr:rowOff>79375</xdr:rowOff>
    </xdr:to>
    <xdr:cxnSp macro="">
      <xdr:nvCxnSpPr>
        <xdr:cNvPr id="369" name="直線コネクタ 368"/>
        <xdr:cNvCxnSpPr/>
      </xdr:nvCxnSpPr>
      <xdr:spPr>
        <a:xfrm flipV="1">
          <a:off x="3987800" y="1275143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79375</xdr:rowOff>
    </xdr:from>
    <xdr:to>
      <xdr:col>5</xdr:col>
      <xdr:colOff>549275</xdr:colOff>
      <xdr:row>74</xdr:row>
      <xdr:rowOff>79375</xdr:rowOff>
    </xdr:to>
    <xdr:cxnSp macro="">
      <xdr:nvCxnSpPr>
        <xdr:cNvPr id="372" name="直線コネクタ 371"/>
        <xdr:cNvCxnSpPr/>
      </xdr:nvCxnSpPr>
      <xdr:spPr>
        <a:xfrm>
          <a:off x="3098800" y="12766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79375</xdr:rowOff>
    </xdr:from>
    <xdr:to>
      <xdr:col>4</xdr:col>
      <xdr:colOff>346075</xdr:colOff>
      <xdr:row>74</xdr:row>
      <xdr:rowOff>88900</xdr:rowOff>
    </xdr:to>
    <xdr:cxnSp macro="">
      <xdr:nvCxnSpPr>
        <xdr:cNvPr id="375" name="直線コネクタ 374"/>
        <xdr:cNvCxnSpPr/>
      </xdr:nvCxnSpPr>
      <xdr:spPr>
        <a:xfrm flipV="1">
          <a:off x="2209800" y="127666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88900</xdr:rowOff>
    </xdr:from>
    <xdr:to>
      <xdr:col>3</xdr:col>
      <xdr:colOff>142875</xdr:colOff>
      <xdr:row>74</xdr:row>
      <xdr:rowOff>128905</xdr:rowOff>
    </xdr:to>
    <xdr:cxnSp macro="">
      <xdr:nvCxnSpPr>
        <xdr:cNvPr id="378" name="直線コネクタ 377"/>
        <xdr:cNvCxnSpPr/>
      </xdr:nvCxnSpPr>
      <xdr:spPr>
        <a:xfrm flipV="1">
          <a:off x="1320800" y="12776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13335</xdr:rowOff>
    </xdr:from>
    <xdr:to>
      <xdr:col>7</xdr:col>
      <xdr:colOff>66675</xdr:colOff>
      <xdr:row>74</xdr:row>
      <xdr:rowOff>114935</xdr:rowOff>
    </xdr:to>
    <xdr:sp macro="" textlink="">
      <xdr:nvSpPr>
        <xdr:cNvPr id="388" name="円/楕円 387"/>
        <xdr:cNvSpPr/>
      </xdr:nvSpPr>
      <xdr:spPr>
        <a:xfrm>
          <a:off x="47752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93362</xdr:rowOff>
    </xdr:from>
    <xdr:ext cx="762000" cy="259045"/>
    <xdr:sp macro="" textlink="">
      <xdr:nvSpPr>
        <xdr:cNvPr id="389" name="公債費該当値テキスト"/>
        <xdr:cNvSpPr txBox="1"/>
      </xdr:nvSpPr>
      <xdr:spPr>
        <a:xfrm>
          <a:off x="4914900" y="1260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28575</xdr:rowOff>
    </xdr:from>
    <xdr:to>
      <xdr:col>5</xdr:col>
      <xdr:colOff>600075</xdr:colOff>
      <xdr:row>74</xdr:row>
      <xdr:rowOff>130175</xdr:rowOff>
    </xdr:to>
    <xdr:sp macro="" textlink="">
      <xdr:nvSpPr>
        <xdr:cNvPr id="390" name="円/楕円 389"/>
        <xdr:cNvSpPr/>
      </xdr:nvSpPr>
      <xdr:spPr>
        <a:xfrm>
          <a:off x="39370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140352</xdr:rowOff>
    </xdr:from>
    <xdr:ext cx="736600" cy="259045"/>
    <xdr:sp macro="" textlink="">
      <xdr:nvSpPr>
        <xdr:cNvPr id="391" name="テキスト ボックス 390"/>
        <xdr:cNvSpPr txBox="1"/>
      </xdr:nvSpPr>
      <xdr:spPr>
        <a:xfrm>
          <a:off x="3606800" y="1248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28575</xdr:rowOff>
    </xdr:from>
    <xdr:to>
      <xdr:col>4</xdr:col>
      <xdr:colOff>396875</xdr:colOff>
      <xdr:row>74</xdr:row>
      <xdr:rowOff>130175</xdr:rowOff>
    </xdr:to>
    <xdr:sp macro="" textlink="">
      <xdr:nvSpPr>
        <xdr:cNvPr id="392" name="円/楕円 391"/>
        <xdr:cNvSpPr/>
      </xdr:nvSpPr>
      <xdr:spPr>
        <a:xfrm>
          <a:off x="30480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140352</xdr:rowOff>
    </xdr:from>
    <xdr:ext cx="762000" cy="259045"/>
    <xdr:sp macro="" textlink="">
      <xdr:nvSpPr>
        <xdr:cNvPr id="393" name="テキスト ボックス 392"/>
        <xdr:cNvSpPr txBox="1"/>
      </xdr:nvSpPr>
      <xdr:spPr>
        <a:xfrm>
          <a:off x="2717800" y="1248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38100</xdr:rowOff>
    </xdr:from>
    <xdr:to>
      <xdr:col>3</xdr:col>
      <xdr:colOff>193675</xdr:colOff>
      <xdr:row>74</xdr:row>
      <xdr:rowOff>139700</xdr:rowOff>
    </xdr:to>
    <xdr:sp macro="" textlink="">
      <xdr:nvSpPr>
        <xdr:cNvPr id="394" name="円/楕円 393"/>
        <xdr:cNvSpPr/>
      </xdr:nvSpPr>
      <xdr:spPr>
        <a:xfrm>
          <a:off x="2159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149877</xdr:rowOff>
    </xdr:from>
    <xdr:ext cx="762000" cy="259045"/>
    <xdr:sp macro="" textlink="">
      <xdr:nvSpPr>
        <xdr:cNvPr id="395" name="テキスト ボックス 394"/>
        <xdr:cNvSpPr txBox="1"/>
      </xdr:nvSpPr>
      <xdr:spPr>
        <a:xfrm>
          <a:off x="1828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78105</xdr:rowOff>
    </xdr:from>
    <xdr:to>
      <xdr:col>1</xdr:col>
      <xdr:colOff>676275</xdr:colOff>
      <xdr:row>75</xdr:row>
      <xdr:rowOff>8255</xdr:rowOff>
    </xdr:to>
    <xdr:sp macro="" textlink="">
      <xdr:nvSpPr>
        <xdr:cNvPr id="396" name="円/楕円 395"/>
        <xdr:cNvSpPr/>
      </xdr:nvSpPr>
      <xdr:spPr>
        <a:xfrm>
          <a:off x="1270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18432</xdr:rowOff>
    </xdr:from>
    <xdr:ext cx="762000" cy="259045"/>
    <xdr:sp macro="" textlink="">
      <xdr:nvSpPr>
        <xdr:cNvPr id="397" name="テキスト ボックス 396"/>
        <xdr:cNvSpPr txBox="1"/>
      </xdr:nvSpPr>
      <xdr:spPr>
        <a:xfrm>
          <a:off x="939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公債費以外の経費は、扶助費や補助費等の増加により前年度より</a:t>
          </a:r>
          <a:r>
            <a:rPr kumimoji="1" lang="en-US" altLang="ja-JP" sz="1300">
              <a:latin typeface="ＭＳ Ｐゴシック"/>
            </a:rPr>
            <a:t>1.0</a:t>
          </a:r>
          <a:r>
            <a:rPr kumimoji="1" lang="ja-JP" altLang="en-US" sz="1300">
              <a:latin typeface="ＭＳ Ｐゴシック"/>
            </a:rPr>
            <a:t>％増加し、類似団体を上回っている。行財政改革の推進を図り、人件費や物件費等経常経費の縮減に努める。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14987</xdr:rowOff>
    </xdr:from>
    <xdr:to>
      <xdr:col>24</xdr:col>
      <xdr:colOff>31750</xdr:colOff>
      <xdr:row>79</xdr:row>
      <xdr:rowOff>60706</xdr:rowOff>
    </xdr:to>
    <xdr:cxnSp macro="">
      <xdr:nvCxnSpPr>
        <xdr:cNvPr id="428" name="直線コネクタ 427"/>
        <xdr:cNvCxnSpPr/>
      </xdr:nvCxnSpPr>
      <xdr:spPr>
        <a:xfrm>
          <a:off x="15671800" y="13559537"/>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67563</xdr:rowOff>
    </xdr:from>
    <xdr:to>
      <xdr:col>22</xdr:col>
      <xdr:colOff>565150</xdr:colOff>
      <xdr:row>79</xdr:row>
      <xdr:rowOff>14987</xdr:rowOff>
    </xdr:to>
    <xdr:cxnSp macro="">
      <xdr:nvCxnSpPr>
        <xdr:cNvPr id="431" name="直線コネクタ 430"/>
        <xdr:cNvCxnSpPr/>
      </xdr:nvCxnSpPr>
      <xdr:spPr>
        <a:xfrm>
          <a:off x="14782800" y="13440663"/>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67563</xdr:rowOff>
    </xdr:from>
    <xdr:to>
      <xdr:col>21</xdr:col>
      <xdr:colOff>361950</xdr:colOff>
      <xdr:row>79</xdr:row>
      <xdr:rowOff>42418</xdr:rowOff>
    </xdr:to>
    <xdr:cxnSp macro="">
      <xdr:nvCxnSpPr>
        <xdr:cNvPr id="434" name="直線コネクタ 433"/>
        <xdr:cNvCxnSpPr/>
      </xdr:nvCxnSpPr>
      <xdr:spPr>
        <a:xfrm flipV="1">
          <a:off x="13893800" y="13440663"/>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53848</xdr:rowOff>
    </xdr:from>
    <xdr:to>
      <xdr:col>20</xdr:col>
      <xdr:colOff>158750</xdr:colOff>
      <xdr:row>79</xdr:row>
      <xdr:rowOff>42418</xdr:rowOff>
    </xdr:to>
    <xdr:cxnSp macro="">
      <xdr:nvCxnSpPr>
        <xdr:cNvPr id="437" name="直線コネクタ 436"/>
        <xdr:cNvCxnSpPr/>
      </xdr:nvCxnSpPr>
      <xdr:spPr>
        <a:xfrm>
          <a:off x="13004800" y="1342694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9906</xdr:rowOff>
    </xdr:from>
    <xdr:to>
      <xdr:col>24</xdr:col>
      <xdr:colOff>82550</xdr:colOff>
      <xdr:row>79</xdr:row>
      <xdr:rowOff>111506</xdr:rowOff>
    </xdr:to>
    <xdr:sp macro="" textlink="">
      <xdr:nvSpPr>
        <xdr:cNvPr id="447" name="円/楕円 446"/>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153433</xdr:rowOff>
    </xdr:from>
    <xdr:ext cx="762000" cy="259045"/>
    <xdr:sp macro="" textlink="">
      <xdr:nvSpPr>
        <xdr:cNvPr id="448" name="公債費以外該当値テキスト"/>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135637</xdr:rowOff>
    </xdr:from>
    <xdr:to>
      <xdr:col>22</xdr:col>
      <xdr:colOff>615950</xdr:colOff>
      <xdr:row>79</xdr:row>
      <xdr:rowOff>65787</xdr:rowOff>
    </xdr:to>
    <xdr:sp macro="" textlink="">
      <xdr:nvSpPr>
        <xdr:cNvPr id="449" name="円/楕円 448"/>
        <xdr:cNvSpPr/>
      </xdr:nvSpPr>
      <xdr:spPr>
        <a:xfrm>
          <a:off x="15621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50564</xdr:rowOff>
    </xdr:from>
    <xdr:ext cx="736600" cy="259045"/>
    <xdr:sp macro="" textlink="">
      <xdr:nvSpPr>
        <xdr:cNvPr id="450" name="テキスト ボックス 449"/>
        <xdr:cNvSpPr txBox="1"/>
      </xdr:nvSpPr>
      <xdr:spPr>
        <a:xfrm>
          <a:off x="15290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16763</xdr:rowOff>
    </xdr:from>
    <xdr:to>
      <xdr:col>21</xdr:col>
      <xdr:colOff>412750</xdr:colOff>
      <xdr:row>78</xdr:row>
      <xdr:rowOff>118363</xdr:rowOff>
    </xdr:to>
    <xdr:sp macro="" textlink="">
      <xdr:nvSpPr>
        <xdr:cNvPr id="451" name="円/楕円 450"/>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128540</xdr:rowOff>
    </xdr:from>
    <xdr:ext cx="762000" cy="259045"/>
    <xdr:sp macro="" textlink="">
      <xdr:nvSpPr>
        <xdr:cNvPr id="452" name="テキスト ボックス 451"/>
        <xdr:cNvSpPr txBox="1"/>
      </xdr:nvSpPr>
      <xdr:spPr>
        <a:xfrm>
          <a:off x="14401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163068</xdr:rowOff>
    </xdr:from>
    <xdr:to>
      <xdr:col>20</xdr:col>
      <xdr:colOff>209550</xdr:colOff>
      <xdr:row>79</xdr:row>
      <xdr:rowOff>93218</xdr:rowOff>
    </xdr:to>
    <xdr:sp macro="" textlink="">
      <xdr:nvSpPr>
        <xdr:cNvPr id="453" name="円/楕円 452"/>
        <xdr:cNvSpPr/>
      </xdr:nvSpPr>
      <xdr:spPr>
        <a:xfrm>
          <a:off x="13843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77995</xdr:rowOff>
    </xdr:from>
    <xdr:ext cx="762000" cy="259045"/>
    <xdr:sp macro="" textlink="">
      <xdr:nvSpPr>
        <xdr:cNvPr id="454" name="テキスト ボックス 453"/>
        <xdr:cNvSpPr txBox="1"/>
      </xdr:nvSpPr>
      <xdr:spPr>
        <a:xfrm>
          <a:off x="13512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xdr:rowOff>
    </xdr:from>
    <xdr:to>
      <xdr:col>19</xdr:col>
      <xdr:colOff>6350</xdr:colOff>
      <xdr:row>78</xdr:row>
      <xdr:rowOff>104648</xdr:rowOff>
    </xdr:to>
    <xdr:sp macro="" textlink="">
      <xdr:nvSpPr>
        <xdr:cNvPr id="455" name="円/楕円 454"/>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114825</xdr:rowOff>
    </xdr:from>
    <xdr:ext cx="762000" cy="259045"/>
    <xdr:sp macro="" textlink="">
      <xdr:nvSpPr>
        <xdr:cNvPr id="456" name="テキスト ボックス 455"/>
        <xdr:cNvSpPr txBox="1"/>
      </xdr:nvSpPr>
      <xdr:spPr>
        <a:xfrm>
          <a:off x="12623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福岡県みやま市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49777</xdr:rowOff>
    </xdr:from>
    <xdr:to>
      <xdr:col>4</xdr:col>
      <xdr:colOff>1117600</xdr:colOff>
      <xdr:row>18</xdr:row>
      <xdr:rowOff>88720</xdr:rowOff>
    </xdr:to>
    <xdr:cxnSp macro="">
      <xdr:nvCxnSpPr>
        <xdr:cNvPr id="52" name="直線コネクタ 51"/>
        <xdr:cNvCxnSpPr/>
      </xdr:nvCxnSpPr>
      <xdr:spPr bwMode="auto">
        <a:xfrm flipV="1">
          <a:off x="5003800" y="3183502"/>
          <a:ext cx="647700" cy="38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88720</xdr:rowOff>
    </xdr:from>
    <xdr:to>
      <xdr:col>4</xdr:col>
      <xdr:colOff>469900</xdr:colOff>
      <xdr:row>18</xdr:row>
      <xdr:rowOff>170265</xdr:rowOff>
    </xdr:to>
    <xdr:cxnSp macro="">
      <xdr:nvCxnSpPr>
        <xdr:cNvPr id="55" name="直線コネクタ 54"/>
        <xdr:cNvCxnSpPr/>
      </xdr:nvCxnSpPr>
      <xdr:spPr bwMode="auto">
        <a:xfrm flipV="1">
          <a:off x="4305300" y="3222445"/>
          <a:ext cx="698500" cy="81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129068</xdr:rowOff>
    </xdr:from>
    <xdr:to>
      <xdr:col>3</xdr:col>
      <xdr:colOff>904875</xdr:colOff>
      <xdr:row>18</xdr:row>
      <xdr:rowOff>170265</xdr:rowOff>
    </xdr:to>
    <xdr:cxnSp macro="">
      <xdr:nvCxnSpPr>
        <xdr:cNvPr id="58" name="直線コネクタ 57"/>
        <xdr:cNvCxnSpPr/>
      </xdr:nvCxnSpPr>
      <xdr:spPr bwMode="auto">
        <a:xfrm>
          <a:off x="3606800" y="3262793"/>
          <a:ext cx="698500" cy="41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129068</xdr:rowOff>
    </xdr:from>
    <xdr:to>
      <xdr:col>3</xdr:col>
      <xdr:colOff>206375</xdr:colOff>
      <xdr:row>18</xdr:row>
      <xdr:rowOff>142164</xdr:rowOff>
    </xdr:to>
    <xdr:cxnSp macro="">
      <xdr:nvCxnSpPr>
        <xdr:cNvPr id="61" name="直線コネクタ 60"/>
        <xdr:cNvCxnSpPr/>
      </xdr:nvCxnSpPr>
      <xdr:spPr bwMode="auto">
        <a:xfrm flipV="1">
          <a:off x="2908300" y="3262793"/>
          <a:ext cx="698500" cy="13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170427</xdr:rowOff>
    </xdr:from>
    <xdr:to>
      <xdr:col>5</xdr:col>
      <xdr:colOff>34925</xdr:colOff>
      <xdr:row>18</xdr:row>
      <xdr:rowOff>100577</xdr:rowOff>
    </xdr:to>
    <xdr:sp macro="" textlink="">
      <xdr:nvSpPr>
        <xdr:cNvPr id="71" name="円/楕円 70"/>
        <xdr:cNvSpPr/>
      </xdr:nvSpPr>
      <xdr:spPr bwMode="auto">
        <a:xfrm>
          <a:off x="5600700" y="313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142504</xdr:rowOff>
    </xdr:from>
    <xdr:ext cx="762000" cy="259045"/>
    <xdr:sp macro="" textlink="">
      <xdr:nvSpPr>
        <xdr:cNvPr id="72" name="人口1人当たり決算額の推移該当値テキスト130"/>
        <xdr:cNvSpPr txBox="1"/>
      </xdr:nvSpPr>
      <xdr:spPr>
        <a:xfrm>
          <a:off x="5740400" y="310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86,146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37920</xdr:rowOff>
    </xdr:from>
    <xdr:to>
      <xdr:col>4</xdr:col>
      <xdr:colOff>520700</xdr:colOff>
      <xdr:row>18</xdr:row>
      <xdr:rowOff>139520</xdr:rowOff>
    </xdr:to>
    <xdr:sp macro="" textlink="">
      <xdr:nvSpPr>
        <xdr:cNvPr id="73" name="円/楕円 72"/>
        <xdr:cNvSpPr/>
      </xdr:nvSpPr>
      <xdr:spPr bwMode="auto">
        <a:xfrm>
          <a:off x="4953000" y="3171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124298</xdr:rowOff>
    </xdr:from>
    <xdr:ext cx="736600" cy="259045"/>
    <xdr:sp macro="" textlink="">
      <xdr:nvSpPr>
        <xdr:cNvPr id="74" name="テキスト ボックス 73"/>
        <xdr:cNvSpPr txBox="1"/>
      </xdr:nvSpPr>
      <xdr:spPr>
        <a:xfrm>
          <a:off x="4622800" y="3258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83,761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119465</xdr:rowOff>
    </xdr:from>
    <xdr:to>
      <xdr:col>3</xdr:col>
      <xdr:colOff>955675</xdr:colOff>
      <xdr:row>19</xdr:row>
      <xdr:rowOff>49615</xdr:rowOff>
    </xdr:to>
    <xdr:sp macro="" textlink="">
      <xdr:nvSpPr>
        <xdr:cNvPr id="75" name="円/楕円 74"/>
        <xdr:cNvSpPr/>
      </xdr:nvSpPr>
      <xdr:spPr bwMode="auto">
        <a:xfrm>
          <a:off x="4254500" y="325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34392</xdr:rowOff>
    </xdr:from>
    <xdr:ext cx="762000" cy="259045"/>
    <xdr:sp macro="" textlink="">
      <xdr:nvSpPr>
        <xdr:cNvPr id="76" name="テキスト ボックス 75"/>
        <xdr:cNvSpPr txBox="1"/>
      </xdr:nvSpPr>
      <xdr:spPr>
        <a:xfrm>
          <a:off x="3924300" y="333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78,767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78268</xdr:rowOff>
    </xdr:from>
    <xdr:to>
      <xdr:col>3</xdr:col>
      <xdr:colOff>257175</xdr:colOff>
      <xdr:row>19</xdr:row>
      <xdr:rowOff>8418</xdr:rowOff>
    </xdr:to>
    <xdr:sp macro="" textlink="">
      <xdr:nvSpPr>
        <xdr:cNvPr id="77" name="円/楕円 76"/>
        <xdr:cNvSpPr/>
      </xdr:nvSpPr>
      <xdr:spPr bwMode="auto">
        <a:xfrm>
          <a:off x="3556000" y="321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164645</xdr:rowOff>
    </xdr:from>
    <xdr:ext cx="762000" cy="259045"/>
    <xdr:sp macro="" textlink="">
      <xdr:nvSpPr>
        <xdr:cNvPr id="78" name="テキスト ボックス 77"/>
        <xdr:cNvSpPr txBox="1"/>
      </xdr:nvSpPr>
      <xdr:spPr>
        <a:xfrm>
          <a:off x="3225800" y="329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81,290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91364</xdr:rowOff>
    </xdr:from>
    <xdr:to>
      <xdr:col>2</xdr:col>
      <xdr:colOff>692150</xdr:colOff>
      <xdr:row>19</xdr:row>
      <xdr:rowOff>21514</xdr:rowOff>
    </xdr:to>
    <xdr:sp macro="" textlink="">
      <xdr:nvSpPr>
        <xdr:cNvPr id="79" name="円/楕円 78"/>
        <xdr:cNvSpPr/>
      </xdr:nvSpPr>
      <xdr:spPr bwMode="auto">
        <a:xfrm>
          <a:off x="2857500" y="322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6291</xdr:rowOff>
    </xdr:from>
    <xdr:ext cx="762000" cy="259045"/>
    <xdr:sp macro="" textlink="">
      <xdr:nvSpPr>
        <xdr:cNvPr id="80" name="テキスト ボックス 79"/>
        <xdr:cNvSpPr txBox="1"/>
      </xdr:nvSpPr>
      <xdr:spPr>
        <a:xfrm>
          <a:off x="2527300" y="331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48968</xdr:rowOff>
    </xdr:from>
    <xdr:ext cx="762000" cy="259045"/>
    <xdr:sp macro="" textlink="">
      <xdr:nvSpPr>
        <xdr:cNvPr id="110" name="人口1人当たり決算額の推移最小値テキスト445"/>
        <xdr:cNvSpPr txBox="1"/>
      </xdr:nvSpPr>
      <xdr:spPr>
        <a:xfrm>
          <a:off x="5740400" y="751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37549</xdr:rowOff>
    </xdr:from>
    <xdr:to>
      <xdr:col>4</xdr:col>
      <xdr:colOff>1117600</xdr:colOff>
      <xdr:row>38</xdr:row>
      <xdr:rowOff>38791</xdr:rowOff>
    </xdr:to>
    <xdr:cxnSp macro="">
      <xdr:nvCxnSpPr>
        <xdr:cNvPr id="114" name="直線コネクタ 113"/>
        <xdr:cNvCxnSpPr/>
      </xdr:nvCxnSpPr>
      <xdr:spPr bwMode="auto">
        <a:xfrm>
          <a:off x="5003800" y="7505149"/>
          <a:ext cx="647700" cy="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33449</xdr:rowOff>
    </xdr:from>
    <xdr:to>
      <xdr:col>4</xdr:col>
      <xdr:colOff>469900</xdr:colOff>
      <xdr:row>38</xdr:row>
      <xdr:rowOff>37549</xdr:rowOff>
    </xdr:to>
    <xdr:cxnSp macro="">
      <xdr:nvCxnSpPr>
        <xdr:cNvPr id="117" name="直線コネクタ 116"/>
        <xdr:cNvCxnSpPr/>
      </xdr:nvCxnSpPr>
      <xdr:spPr bwMode="auto">
        <a:xfrm>
          <a:off x="4305300" y="7501049"/>
          <a:ext cx="698500" cy="4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17063</xdr:rowOff>
    </xdr:from>
    <xdr:to>
      <xdr:col>3</xdr:col>
      <xdr:colOff>904875</xdr:colOff>
      <xdr:row>38</xdr:row>
      <xdr:rowOff>33449</xdr:rowOff>
    </xdr:to>
    <xdr:cxnSp macro="">
      <xdr:nvCxnSpPr>
        <xdr:cNvPr id="120" name="直線コネクタ 119"/>
        <xdr:cNvCxnSpPr/>
      </xdr:nvCxnSpPr>
      <xdr:spPr bwMode="auto">
        <a:xfrm>
          <a:off x="3606800" y="7484663"/>
          <a:ext cx="698500" cy="16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330343</xdr:rowOff>
    </xdr:from>
    <xdr:to>
      <xdr:col>3</xdr:col>
      <xdr:colOff>206375</xdr:colOff>
      <xdr:row>38</xdr:row>
      <xdr:rowOff>17063</xdr:rowOff>
    </xdr:to>
    <xdr:cxnSp macro="">
      <xdr:nvCxnSpPr>
        <xdr:cNvPr id="123" name="直線コネクタ 122"/>
        <xdr:cNvCxnSpPr/>
      </xdr:nvCxnSpPr>
      <xdr:spPr bwMode="auto">
        <a:xfrm>
          <a:off x="2908300" y="7455043"/>
          <a:ext cx="698500" cy="29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330891</xdr:rowOff>
    </xdr:from>
    <xdr:to>
      <xdr:col>5</xdr:col>
      <xdr:colOff>34925</xdr:colOff>
      <xdr:row>38</xdr:row>
      <xdr:rowOff>89591</xdr:rowOff>
    </xdr:to>
    <xdr:sp macro="" textlink="">
      <xdr:nvSpPr>
        <xdr:cNvPr id="133" name="円/楕円 132"/>
        <xdr:cNvSpPr/>
      </xdr:nvSpPr>
      <xdr:spPr bwMode="auto">
        <a:xfrm>
          <a:off x="5600700" y="7455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239468</xdr:rowOff>
    </xdr:from>
    <xdr:ext cx="762000" cy="259045"/>
    <xdr:sp macro="" textlink="">
      <xdr:nvSpPr>
        <xdr:cNvPr id="134" name="人口1人当たり決算額の推移該当値テキスト445"/>
        <xdr:cNvSpPr txBox="1"/>
      </xdr:nvSpPr>
      <xdr:spPr>
        <a:xfrm>
          <a:off x="5740400" y="736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13,152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329649</xdr:rowOff>
    </xdr:from>
    <xdr:to>
      <xdr:col>4</xdr:col>
      <xdr:colOff>520700</xdr:colOff>
      <xdr:row>38</xdr:row>
      <xdr:rowOff>88349</xdr:rowOff>
    </xdr:to>
    <xdr:sp macro="" textlink="">
      <xdr:nvSpPr>
        <xdr:cNvPr id="135" name="円/楕円 134"/>
        <xdr:cNvSpPr/>
      </xdr:nvSpPr>
      <xdr:spPr bwMode="auto">
        <a:xfrm>
          <a:off x="4953000" y="7454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73126</xdr:rowOff>
    </xdr:from>
    <xdr:ext cx="736600" cy="259045"/>
    <xdr:sp macro="" textlink="">
      <xdr:nvSpPr>
        <xdr:cNvPr id="136" name="テキスト ボックス 135"/>
        <xdr:cNvSpPr txBox="1"/>
      </xdr:nvSpPr>
      <xdr:spPr>
        <a:xfrm>
          <a:off x="4622800" y="7540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325549</xdr:rowOff>
    </xdr:from>
    <xdr:to>
      <xdr:col>3</xdr:col>
      <xdr:colOff>955675</xdr:colOff>
      <xdr:row>38</xdr:row>
      <xdr:rowOff>84249</xdr:rowOff>
    </xdr:to>
    <xdr:sp macro="" textlink="">
      <xdr:nvSpPr>
        <xdr:cNvPr id="137" name="円/楕円 136"/>
        <xdr:cNvSpPr/>
      </xdr:nvSpPr>
      <xdr:spPr bwMode="auto">
        <a:xfrm>
          <a:off x="4254500" y="7450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69026</xdr:rowOff>
    </xdr:from>
    <xdr:ext cx="762000" cy="259045"/>
    <xdr:sp macro="" textlink="">
      <xdr:nvSpPr>
        <xdr:cNvPr id="138" name="テキスト ボックス 137"/>
        <xdr:cNvSpPr txBox="1"/>
      </xdr:nvSpPr>
      <xdr:spPr>
        <a:xfrm>
          <a:off x="3924300" y="753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14,554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309163</xdr:rowOff>
    </xdr:from>
    <xdr:to>
      <xdr:col>3</xdr:col>
      <xdr:colOff>257175</xdr:colOff>
      <xdr:row>38</xdr:row>
      <xdr:rowOff>67863</xdr:rowOff>
    </xdr:to>
    <xdr:sp macro="" textlink="">
      <xdr:nvSpPr>
        <xdr:cNvPr id="139" name="円/楕円 138"/>
        <xdr:cNvSpPr/>
      </xdr:nvSpPr>
      <xdr:spPr bwMode="auto">
        <a:xfrm>
          <a:off x="3556000" y="7433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52640</xdr:rowOff>
    </xdr:from>
    <xdr:ext cx="762000" cy="259045"/>
    <xdr:sp macro="" textlink="">
      <xdr:nvSpPr>
        <xdr:cNvPr id="140" name="テキスト ボックス 139"/>
        <xdr:cNvSpPr txBox="1"/>
      </xdr:nvSpPr>
      <xdr:spPr>
        <a:xfrm>
          <a:off x="3225800" y="752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18,855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279543</xdr:rowOff>
    </xdr:from>
    <xdr:to>
      <xdr:col>2</xdr:col>
      <xdr:colOff>692150</xdr:colOff>
      <xdr:row>38</xdr:row>
      <xdr:rowOff>38243</xdr:rowOff>
    </xdr:to>
    <xdr:sp macro="" textlink="">
      <xdr:nvSpPr>
        <xdr:cNvPr id="141" name="円/楕円 140"/>
        <xdr:cNvSpPr/>
      </xdr:nvSpPr>
      <xdr:spPr bwMode="auto">
        <a:xfrm>
          <a:off x="2857500" y="7404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23020</xdr:rowOff>
    </xdr:from>
    <xdr:ext cx="762000" cy="259045"/>
    <xdr:sp macro="" textlink="">
      <xdr:nvSpPr>
        <xdr:cNvPr id="142" name="テキスト ボックス 141"/>
        <xdr:cNvSpPr txBox="1"/>
      </xdr:nvSpPr>
      <xdr:spPr>
        <a:xfrm>
          <a:off x="2527300" y="74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39,084
39,003
105.21
20,606,114
19,803,637
745,745
10,895,125
15,528,884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68962</xdr:rowOff>
    </xdr:from>
    <xdr:to>
      <xdr:col>6</xdr:col>
      <xdr:colOff>511175</xdr:colOff>
      <xdr:row>36</xdr:row>
      <xdr:rowOff>97709</xdr:rowOff>
    </xdr:to>
    <xdr:cxnSp macro="">
      <xdr:nvCxnSpPr>
        <xdr:cNvPr id="65" name="直線コネクタ 64"/>
        <xdr:cNvCxnSpPr/>
      </xdr:nvCxnSpPr>
      <xdr:spPr>
        <a:xfrm flipV="1">
          <a:off x="3797300" y="6241162"/>
          <a:ext cx="838200" cy="2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97709</xdr:rowOff>
    </xdr:from>
    <xdr:to>
      <xdr:col>5</xdr:col>
      <xdr:colOff>358775</xdr:colOff>
      <xdr:row>36</xdr:row>
      <xdr:rowOff>149687</xdr:rowOff>
    </xdr:to>
    <xdr:cxnSp macro="">
      <xdr:nvCxnSpPr>
        <xdr:cNvPr id="68" name="直線コネクタ 67"/>
        <xdr:cNvCxnSpPr/>
      </xdr:nvCxnSpPr>
      <xdr:spPr>
        <a:xfrm flipV="1">
          <a:off x="2908300" y="6269909"/>
          <a:ext cx="889000" cy="5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141972</xdr:rowOff>
    </xdr:from>
    <xdr:to>
      <xdr:col>4</xdr:col>
      <xdr:colOff>155575</xdr:colOff>
      <xdr:row>36</xdr:row>
      <xdr:rowOff>149687</xdr:rowOff>
    </xdr:to>
    <xdr:cxnSp macro="">
      <xdr:nvCxnSpPr>
        <xdr:cNvPr id="71" name="直線コネクタ 70"/>
        <xdr:cNvCxnSpPr/>
      </xdr:nvCxnSpPr>
      <xdr:spPr>
        <a:xfrm>
          <a:off x="2019300" y="6314172"/>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141972</xdr:rowOff>
    </xdr:from>
    <xdr:to>
      <xdr:col>2</xdr:col>
      <xdr:colOff>638175</xdr:colOff>
      <xdr:row>36</xdr:row>
      <xdr:rowOff>146544</xdr:rowOff>
    </xdr:to>
    <xdr:cxnSp macro="">
      <xdr:nvCxnSpPr>
        <xdr:cNvPr id="74" name="直線コネクタ 73"/>
        <xdr:cNvCxnSpPr/>
      </xdr:nvCxnSpPr>
      <xdr:spPr>
        <a:xfrm flipV="1">
          <a:off x="1130300" y="6314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18162</xdr:rowOff>
    </xdr:from>
    <xdr:to>
      <xdr:col>6</xdr:col>
      <xdr:colOff>561975</xdr:colOff>
      <xdr:row>36</xdr:row>
      <xdr:rowOff>119762</xdr:rowOff>
    </xdr:to>
    <xdr:sp macro="" textlink="">
      <xdr:nvSpPr>
        <xdr:cNvPr id="84" name="円/楕円 83"/>
        <xdr:cNvSpPr/>
      </xdr:nvSpPr>
      <xdr:spPr>
        <a:xfrm>
          <a:off x="4584700" y="619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168039</xdr:rowOff>
    </xdr:from>
    <xdr:ext cx="534377" cy="259045"/>
    <xdr:sp macro="" textlink="">
      <xdr:nvSpPr>
        <xdr:cNvPr id="85" name="人件費該当値テキスト"/>
        <xdr:cNvSpPr txBox="1"/>
      </xdr:nvSpPr>
      <xdr:spPr>
        <a:xfrm>
          <a:off x="4686300" y="616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80,951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46909</xdr:rowOff>
    </xdr:from>
    <xdr:to>
      <xdr:col>5</xdr:col>
      <xdr:colOff>409575</xdr:colOff>
      <xdr:row>36</xdr:row>
      <xdr:rowOff>148509</xdr:rowOff>
    </xdr:to>
    <xdr:sp macro="" textlink="">
      <xdr:nvSpPr>
        <xdr:cNvPr id="86" name="円/楕円 85"/>
        <xdr:cNvSpPr/>
      </xdr:nvSpPr>
      <xdr:spPr>
        <a:xfrm>
          <a:off x="3746500" y="621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139636</xdr:rowOff>
    </xdr:from>
    <xdr:ext cx="534377" cy="259045"/>
    <xdr:sp macro="" textlink="">
      <xdr:nvSpPr>
        <xdr:cNvPr id="87" name="テキスト ボックス 86"/>
        <xdr:cNvSpPr txBox="1"/>
      </xdr:nvSpPr>
      <xdr:spPr>
        <a:xfrm>
          <a:off x="3530111" y="631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78,939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98887</xdr:rowOff>
    </xdr:from>
    <xdr:to>
      <xdr:col>4</xdr:col>
      <xdr:colOff>206375</xdr:colOff>
      <xdr:row>37</xdr:row>
      <xdr:rowOff>29037</xdr:rowOff>
    </xdr:to>
    <xdr:sp macro="" textlink="">
      <xdr:nvSpPr>
        <xdr:cNvPr id="88" name="円/楕円 87"/>
        <xdr:cNvSpPr/>
      </xdr:nvSpPr>
      <xdr:spPr>
        <a:xfrm>
          <a:off x="2857500" y="627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20164</xdr:rowOff>
    </xdr:from>
    <xdr:ext cx="534377" cy="259045"/>
    <xdr:sp macro="" textlink="">
      <xdr:nvSpPr>
        <xdr:cNvPr id="89" name="テキスト ボックス 88"/>
        <xdr:cNvSpPr txBox="1"/>
      </xdr:nvSpPr>
      <xdr:spPr>
        <a:xfrm>
          <a:off x="2641111" y="636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75,301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91172</xdr:rowOff>
    </xdr:from>
    <xdr:to>
      <xdr:col>3</xdr:col>
      <xdr:colOff>3175</xdr:colOff>
      <xdr:row>37</xdr:row>
      <xdr:rowOff>21322</xdr:rowOff>
    </xdr:to>
    <xdr:sp macro="" textlink="">
      <xdr:nvSpPr>
        <xdr:cNvPr id="90" name="円/楕円 89"/>
        <xdr:cNvSpPr/>
      </xdr:nvSpPr>
      <xdr:spPr>
        <a:xfrm>
          <a:off x="1968500" y="62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12449</xdr:rowOff>
    </xdr:from>
    <xdr:ext cx="534377" cy="259045"/>
    <xdr:sp macro="" textlink="">
      <xdr:nvSpPr>
        <xdr:cNvPr id="91" name="テキスト ボックス 90"/>
        <xdr:cNvSpPr txBox="1"/>
      </xdr:nvSpPr>
      <xdr:spPr>
        <a:xfrm>
          <a:off x="1752111" y="635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75,841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95744</xdr:rowOff>
    </xdr:from>
    <xdr:to>
      <xdr:col>1</xdr:col>
      <xdr:colOff>485775</xdr:colOff>
      <xdr:row>37</xdr:row>
      <xdr:rowOff>25894</xdr:rowOff>
    </xdr:to>
    <xdr:sp macro="" textlink="">
      <xdr:nvSpPr>
        <xdr:cNvPr id="92" name="円/楕円 91"/>
        <xdr:cNvSpPr/>
      </xdr:nvSpPr>
      <xdr:spPr>
        <a:xfrm>
          <a:off x="1079500" y="62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17021</xdr:rowOff>
    </xdr:from>
    <xdr:ext cx="534377" cy="259045"/>
    <xdr:sp macro="" textlink="">
      <xdr:nvSpPr>
        <xdr:cNvPr id="93" name="テキスト ボックス 92"/>
        <xdr:cNvSpPr txBox="1"/>
      </xdr:nvSpPr>
      <xdr:spPr>
        <a:xfrm>
          <a:off x="863111" y="636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59589</xdr:rowOff>
    </xdr:from>
    <xdr:to>
      <xdr:col>6</xdr:col>
      <xdr:colOff>511175</xdr:colOff>
      <xdr:row>57</xdr:row>
      <xdr:rowOff>140932</xdr:rowOff>
    </xdr:to>
    <xdr:cxnSp macro="">
      <xdr:nvCxnSpPr>
        <xdr:cNvPr id="123" name="直線コネクタ 122"/>
        <xdr:cNvCxnSpPr/>
      </xdr:nvCxnSpPr>
      <xdr:spPr>
        <a:xfrm flipV="1">
          <a:off x="3797300" y="9832239"/>
          <a:ext cx="838200" cy="8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140932</xdr:rowOff>
    </xdr:from>
    <xdr:to>
      <xdr:col>5</xdr:col>
      <xdr:colOff>358775</xdr:colOff>
      <xdr:row>58</xdr:row>
      <xdr:rowOff>34125</xdr:rowOff>
    </xdr:to>
    <xdr:cxnSp macro="">
      <xdr:nvCxnSpPr>
        <xdr:cNvPr id="126" name="直線コネクタ 125"/>
        <xdr:cNvCxnSpPr/>
      </xdr:nvCxnSpPr>
      <xdr:spPr>
        <a:xfrm flipV="1">
          <a:off x="2908300" y="9913582"/>
          <a:ext cx="889000" cy="6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19279</xdr:rowOff>
    </xdr:from>
    <xdr:to>
      <xdr:col>4</xdr:col>
      <xdr:colOff>155575</xdr:colOff>
      <xdr:row>58</xdr:row>
      <xdr:rowOff>34125</xdr:rowOff>
    </xdr:to>
    <xdr:cxnSp macro="">
      <xdr:nvCxnSpPr>
        <xdr:cNvPr id="129" name="直線コネクタ 128"/>
        <xdr:cNvCxnSpPr/>
      </xdr:nvCxnSpPr>
      <xdr:spPr>
        <a:xfrm>
          <a:off x="2019300" y="9963379"/>
          <a:ext cx="889000" cy="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164922</xdr:rowOff>
    </xdr:from>
    <xdr:to>
      <xdr:col>2</xdr:col>
      <xdr:colOff>638175</xdr:colOff>
      <xdr:row>58</xdr:row>
      <xdr:rowOff>19279</xdr:rowOff>
    </xdr:to>
    <xdr:cxnSp macro="">
      <xdr:nvCxnSpPr>
        <xdr:cNvPr id="132" name="直線コネクタ 131"/>
        <xdr:cNvCxnSpPr/>
      </xdr:nvCxnSpPr>
      <xdr:spPr>
        <a:xfrm>
          <a:off x="1130300" y="9937572"/>
          <a:ext cx="889000" cy="2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8789</xdr:rowOff>
    </xdr:from>
    <xdr:to>
      <xdr:col>6</xdr:col>
      <xdr:colOff>561975</xdr:colOff>
      <xdr:row>57</xdr:row>
      <xdr:rowOff>110389</xdr:rowOff>
    </xdr:to>
    <xdr:sp macro="" textlink="">
      <xdr:nvSpPr>
        <xdr:cNvPr id="142" name="円/楕円 141"/>
        <xdr:cNvSpPr/>
      </xdr:nvSpPr>
      <xdr:spPr>
        <a:xfrm>
          <a:off x="4584700" y="978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158666</xdr:rowOff>
    </xdr:from>
    <xdr:ext cx="534377" cy="259045"/>
    <xdr:sp macro="" textlink="">
      <xdr:nvSpPr>
        <xdr:cNvPr id="143" name="物件費該当値テキスト"/>
        <xdr:cNvSpPr txBox="1"/>
      </xdr:nvSpPr>
      <xdr:spPr>
        <a:xfrm>
          <a:off x="4686300" y="975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55,808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90132</xdr:rowOff>
    </xdr:from>
    <xdr:to>
      <xdr:col>5</xdr:col>
      <xdr:colOff>409575</xdr:colOff>
      <xdr:row>58</xdr:row>
      <xdr:rowOff>20282</xdr:rowOff>
    </xdr:to>
    <xdr:sp macro="" textlink="">
      <xdr:nvSpPr>
        <xdr:cNvPr id="144" name="円/楕円 143"/>
        <xdr:cNvSpPr/>
      </xdr:nvSpPr>
      <xdr:spPr>
        <a:xfrm>
          <a:off x="3746500" y="986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11409</xdr:rowOff>
    </xdr:from>
    <xdr:ext cx="534377" cy="259045"/>
    <xdr:sp macro="" textlink="">
      <xdr:nvSpPr>
        <xdr:cNvPr id="145" name="テキスト ボックス 144"/>
        <xdr:cNvSpPr txBox="1"/>
      </xdr:nvSpPr>
      <xdr:spPr>
        <a:xfrm>
          <a:off x="3530111" y="995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154775</xdr:rowOff>
    </xdr:from>
    <xdr:to>
      <xdr:col>4</xdr:col>
      <xdr:colOff>206375</xdr:colOff>
      <xdr:row>58</xdr:row>
      <xdr:rowOff>84925</xdr:rowOff>
    </xdr:to>
    <xdr:sp macro="" textlink="">
      <xdr:nvSpPr>
        <xdr:cNvPr id="146" name="円/楕円 145"/>
        <xdr:cNvSpPr/>
      </xdr:nvSpPr>
      <xdr:spPr>
        <a:xfrm>
          <a:off x="2857500" y="99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76052</xdr:rowOff>
    </xdr:from>
    <xdr:ext cx="534377" cy="259045"/>
    <xdr:sp macro="" textlink="">
      <xdr:nvSpPr>
        <xdr:cNvPr id="147" name="テキスト ボックス 146"/>
        <xdr:cNvSpPr txBox="1"/>
      </xdr:nvSpPr>
      <xdr:spPr>
        <a:xfrm>
          <a:off x="2641111" y="100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139929</xdr:rowOff>
    </xdr:from>
    <xdr:to>
      <xdr:col>3</xdr:col>
      <xdr:colOff>3175</xdr:colOff>
      <xdr:row>58</xdr:row>
      <xdr:rowOff>70079</xdr:rowOff>
    </xdr:to>
    <xdr:sp macro="" textlink="">
      <xdr:nvSpPr>
        <xdr:cNvPr id="148" name="円/楕円 147"/>
        <xdr:cNvSpPr/>
      </xdr:nvSpPr>
      <xdr:spPr>
        <a:xfrm>
          <a:off x="1968500" y="99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61206</xdr:rowOff>
    </xdr:from>
    <xdr:ext cx="534377" cy="259045"/>
    <xdr:sp macro="" textlink="">
      <xdr:nvSpPr>
        <xdr:cNvPr id="149" name="テキスト ボックス 148"/>
        <xdr:cNvSpPr txBox="1"/>
      </xdr:nvSpPr>
      <xdr:spPr>
        <a:xfrm>
          <a:off x="1752111" y="100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45,482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114122</xdr:rowOff>
    </xdr:from>
    <xdr:to>
      <xdr:col>1</xdr:col>
      <xdr:colOff>485775</xdr:colOff>
      <xdr:row>58</xdr:row>
      <xdr:rowOff>44272</xdr:rowOff>
    </xdr:to>
    <xdr:sp macro="" textlink="">
      <xdr:nvSpPr>
        <xdr:cNvPr id="150" name="円/楕円 149"/>
        <xdr:cNvSpPr/>
      </xdr:nvSpPr>
      <xdr:spPr>
        <a:xfrm>
          <a:off x="1079500" y="98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35399</xdr:rowOff>
    </xdr:from>
    <xdr:ext cx="534377" cy="259045"/>
    <xdr:sp macro="" textlink="">
      <xdr:nvSpPr>
        <xdr:cNvPr id="151" name="テキスト ボックス 150"/>
        <xdr:cNvSpPr txBox="1"/>
      </xdr:nvSpPr>
      <xdr:spPr>
        <a:xfrm>
          <a:off x="863111" y="99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93904</xdr:rowOff>
    </xdr:from>
    <xdr:to>
      <xdr:col>6</xdr:col>
      <xdr:colOff>511175</xdr:colOff>
      <xdr:row>78</xdr:row>
      <xdr:rowOff>104839</xdr:rowOff>
    </xdr:to>
    <xdr:cxnSp macro="">
      <xdr:nvCxnSpPr>
        <xdr:cNvPr id="180" name="直線コネクタ 179"/>
        <xdr:cNvCxnSpPr/>
      </xdr:nvCxnSpPr>
      <xdr:spPr>
        <a:xfrm>
          <a:off x="3797300" y="13467004"/>
          <a:ext cx="8382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93904</xdr:rowOff>
    </xdr:from>
    <xdr:to>
      <xdr:col>5</xdr:col>
      <xdr:colOff>358775</xdr:colOff>
      <xdr:row>78</xdr:row>
      <xdr:rowOff>99543</xdr:rowOff>
    </xdr:to>
    <xdr:cxnSp macro="">
      <xdr:nvCxnSpPr>
        <xdr:cNvPr id="183" name="直線コネクタ 182"/>
        <xdr:cNvCxnSpPr/>
      </xdr:nvCxnSpPr>
      <xdr:spPr>
        <a:xfrm flipV="1">
          <a:off x="2908300" y="13467004"/>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99543</xdr:rowOff>
    </xdr:from>
    <xdr:to>
      <xdr:col>4</xdr:col>
      <xdr:colOff>155575</xdr:colOff>
      <xdr:row>78</xdr:row>
      <xdr:rowOff>122022</xdr:rowOff>
    </xdr:to>
    <xdr:cxnSp macro="">
      <xdr:nvCxnSpPr>
        <xdr:cNvPr id="186" name="直線コネクタ 185"/>
        <xdr:cNvCxnSpPr/>
      </xdr:nvCxnSpPr>
      <xdr:spPr>
        <a:xfrm flipV="1">
          <a:off x="2019300" y="13472643"/>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120193</xdr:rowOff>
    </xdr:from>
    <xdr:to>
      <xdr:col>2</xdr:col>
      <xdr:colOff>638175</xdr:colOff>
      <xdr:row>78</xdr:row>
      <xdr:rowOff>122022</xdr:rowOff>
    </xdr:to>
    <xdr:cxnSp macro="">
      <xdr:nvCxnSpPr>
        <xdr:cNvPr id="189" name="直線コネクタ 188"/>
        <xdr:cNvCxnSpPr/>
      </xdr:nvCxnSpPr>
      <xdr:spPr>
        <a:xfrm>
          <a:off x="1130300" y="1349329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54039</xdr:rowOff>
    </xdr:from>
    <xdr:to>
      <xdr:col>6</xdr:col>
      <xdr:colOff>561975</xdr:colOff>
      <xdr:row>78</xdr:row>
      <xdr:rowOff>155639</xdr:rowOff>
    </xdr:to>
    <xdr:sp macro="" textlink="">
      <xdr:nvSpPr>
        <xdr:cNvPr id="199" name="円/楕円 198"/>
        <xdr:cNvSpPr/>
      </xdr:nvSpPr>
      <xdr:spPr>
        <a:xfrm>
          <a:off x="4584700" y="1342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140416</xdr:rowOff>
    </xdr:from>
    <xdr:ext cx="469744" cy="259045"/>
    <xdr:sp macro="" textlink="">
      <xdr:nvSpPr>
        <xdr:cNvPr id="200" name="維持補修費該当値テキスト"/>
        <xdr:cNvSpPr txBox="1"/>
      </xdr:nvSpPr>
      <xdr:spPr>
        <a:xfrm>
          <a:off x="4686300" y="1334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43104</xdr:rowOff>
    </xdr:from>
    <xdr:to>
      <xdr:col>5</xdr:col>
      <xdr:colOff>409575</xdr:colOff>
      <xdr:row>78</xdr:row>
      <xdr:rowOff>144704</xdr:rowOff>
    </xdr:to>
    <xdr:sp macro="" textlink="">
      <xdr:nvSpPr>
        <xdr:cNvPr id="201" name="円/楕円 200"/>
        <xdr:cNvSpPr/>
      </xdr:nvSpPr>
      <xdr:spPr>
        <a:xfrm>
          <a:off x="3746500" y="134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135831</xdr:rowOff>
    </xdr:from>
    <xdr:ext cx="469744" cy="259045"/>
    <xdr:sp macro="" textlink="">
      <xdr:nvSpPr>
        <xdr:cNvPr id="202" name="テキスト ボックス 201"/>
        <xdr:cNvSpPr txBox="1"/>
      </xdr:nvSpPr>
      <xdr:spPr>
        <a:xfrm>
          <a:off x="3562427" y="135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48743</xdr:rowOff>
    </xdr:from>
    <xdr:to>
      <xdr:col>4</xdr:col>
      <xdr:colOff>206375</xdr:colOff>
      <xdr:row>78</xdr:row>
      <xdr:rowOff>150343</xdr:rowOff>
    </xdr:to>
    <xdr:sp macro="" textlink="">
      <xdr:nvSpPr>
        <xdr:cNvPr id="203" name="円/楕円 202"/>
        <xdr:cNvSpPr/>
      </xdr:nvSpPr>
      <xdr:spPr>
        <a:xfrm>
          <a:off x="2857500" y="134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141470</xdr:rowOff>
    </xdr:from>
    <xdr:ext cx="469744" cy="259045"/>
    <xdr:sp macro="" textlink="">
      <xdr:nvSpPr>
        <xdr:cNvPr id="204" name="テキスト ボックス 203"/>
        <xdr:cNvSpPr txBox="1"/>
      </xdr:nvSpPr>
      <xdr:spPr>
        <a:xfrm>
          <a:off x="2673427" y="1351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71222</xdr:rowOff>
    </xdr:from>
    <xdr:to>
      <xdr:col>3</xdr:col>
      <xdr:colOff>3175</xdr:colOff>
      <xdr:row>79</xdr:row>
      <xdr:rowOff>1372</xdr:rowOff>
    </xdr:to>
    <xdr:sp macro="" textlink="">
      <xdr:nvSpPr>
        <xdr:cNvPr id="205" name="円/楕円 204"/>
        <xdr:cNvSpPr/>
      </xdr:nvSpPr>
      <xdr:spPr>
        <a:xfrm>
          <a:off x="1968500" y="134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163949</xdr:rowOff>
    </xdr:from>
    <xdr:ext cx="469744" cy="259045"/>
    <xdr:sp macro="" textlink="">
      <xdr:nvSpPr>
        <xdr:cNvPr id="206" name="テキスト ボックス 205"/>
        <xdr:cNvSpPr txBox="1"/>
      </xdr:nvSpPr>
      <xdr:spPr>
        <a:xfrm>
          <a:off x="1784427" y="1353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69393</xdr:rowOff>
    </xdr:from>
    <xdr:to>
      <xdr:col>1</xdr:col>
      <xdr:colOff>485775</xdr:colOff>
      <xdr:row>78</xdr:row>
      <xdr:rowOff>170993</xdr:rowOff>
    </xdr:to>
    <xdr:sp macro="" textlink="">
      <xdr:nvSpPr>
        <xdr:cNvPr id="207" name="円/楕円 206"/>
        <xdr:cNvSpPr/>
      </xdr:nvSpPr>
      <xdr:spPr>
        <a:xfrm>
          <a:off x="1079500" y="1344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162120</xdr:rowOff>
    </xdr:from>
    <xdr:ext cx="469744" cy="259045"/>
    <xdr:sp macro="" textlink="">
      <xdr:nvSpPr>
        <xdr:cNvPr id="208" name="テキスト ボックス 207"/>
        <xdr:cNvSpPr txBox="1"/>
      </xdr:nvSpPr>
      <xdr:spPr>
        <a:xfrm>
          <a:off x="895427" y="1353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94590</xdr:rowOff>
    </xdr:from>
    <xdr:to>
      <xdr:col>6</xdr:col>
      <xdr:colOff>511175</xdr:colOff>
      <xdr:row>96</xdr:row>
      <xdr:rowOff>157632</xdr:rowOff>
    </xdr:to>
    <xdr:cxnSp macro="">
      <xdr:nvCxnSpPr>
        <xdr:cNvPr id="238" name="直線コネクタ 237"/>
        <xdr:cNvCxnSpPr/>
      </xdr:nvCxnSpPr>
      <xdr:spPr>
        <a:xfrm flipV="1">
          <a:off x="3797300" y="16553790"/>
          <a:ext cx="838200" cy="6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157632</xdr:rowOff>
    </xdr:from>
    <xdr:to>
      <xdr:col>5</xdr:col>
      <xdr:colOff>358775</xdr:colOff>
      <xdr:row>97</xdr:row>
      <xdr:rowOff>48019</xdr:rowOff>
    </xdr:to>
    <xdr:cxnSp macro="">
      <xdr:nvCxnSpPr>
        <xdr:cNvPr id="241" name="直線コネクタ 240"/>
        <xdr:cNvCxnSpPr/>
      </xdr:nvCxnSpPr>
      <xdr:spPr>
        <a:xfrm flipV="1">
          <a:off x="2908300" y="16616832"/>
          <a:ext cx="8890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33465</xdr:rowOff>
    </xdr:from>
    <xdr:to>
      <xdr:col>4</xdr:col>
      <xdr:colOff>155575</xdr:colOff>
      <xdr:row>97</xdr:row>
      <xdr:rowOff>48019</xdr:rowOff>
    </xdr:to>
    <xdr:cxnSp macro="">
      <xdr:nvCxnSpPr>
        <xdr:cNvPr id="244" name="直線コネクタ 243"/>
        <xdr:cNvCxnSpPr/>
      </xdr:nvCxnSpPr>
      <xdr:spPr>
        <a:xfrm>
          <a:off x="2019300" y="16664115"/>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33465</xdr:rowOff>
    </xdr:from>
    <xdr:to>
      <xdr:col>2</xdr:col>
      <xdr:colOff>638175</xdr:colOff>
      <xdr:row>97</xdr:row>
      <xdr:rowOff>95365</xdr:rowOff>
    </xdr:to>
    <xdr:cxnSp macro="">
      <xdr:nvCxnSpPr>
        <xdr:cNvPr id="247" name="直線コネクタ 246"/>
        <xdr:cNvCxnSpPr/>
      </xdr:nvCxnSpPr>
      <xdr:spPr>
        <a:xfrm flipV="1">
          <a:off x="1130300" y="16664115"/>
          <a:ext cx="889000" cy="6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43790</xdr:rowOff>
    </xdr:from>
    <xdr:to>
      <xdr:col>6</xdr:col>
      <xdr:colOff>561975</xdr:colOff>
      <xdr:row>96</xdr:row>
      <xdr:rowOff>145390</xdr:rowOff>
    </xdr:to>
    <xdr:sp macro="" textlink="">
      <xdr:nvSpPr>
        <xdr:cNvPr id="257" name="円/楕円 256"/>
        <xdr:cNvSpPr/>
      </xdr:nvSpPr>
      <xdr:spPr>
        <a:xfrm>
          <a:off x="4584700" y="165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66667</xdr:rowOff>
    </xdr:from>
    <xdr:ext cx="534377" cy="259045"/>
    <xdr:sp macro="" textlink="">
      <xdr:nvSpPr>
        <xdr:cNvPr id="258" name="扶助費該当値テキスト"/>
        <xdr:cNvSpPr txBox="1"/>
      </xdr:nvSpPr>
      <xdr:spPr>
        <a:xfrm>
          <a:off x="4686300" y="163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96,552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106832</xdr:rowOff>
    </xdr:from>
    <xdr:to>
      <xdr:col>5</xdr:col>
      <xdr:colOff>409575</xdr:colOff>
      <xdr:row>97</xdr:row>
      <xdr:rowOff>36982</xdr:rowOff>
    </xdr:to>
    <xdr:sp macro="" textlink="">
      <xdr:nvSpPr>
        <xdr:cNvPr id="259" name="円/楕円 258"/>
        <xdr:cNvSpPr/>
      </xdr:nvSpPr>
      <xdr:spPr>
        <a:xfrm>
          <a:off x="3746500" y="165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53509</xdr:rowOff>
    </xdr:from>
    <xdr:ext cx="534377" cy="259045"/>
    <xdr:sp macro="" textlink="">
      <xdr:nvSpPr>
        <xdr:cNvPr id="260" name="テキスト ボックス 259"/>
        <xdr:cNvSpPr txBox="1"/>
      </xdr:nvSpPr>
      <xdr:spPr>
        <a:xfrm>
          <a:off x="3530111" y="1634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168669</xdr:rowOff>
    </xdr:from>
    <xdr:to>
      <xdr:col>4</xdr:col>
      <xdr:colOff>206375</xdr:colOff>
      <xdr:row>97</xdr:row>
      <xdr:rowOff>98819</xdr:rowOff>
    </xdr:to>
    <xdr:sp macro="" textlink="">
      <xdr:nvSpPr>
        <xdr:cNvPr id="261" name="円/楕円 260"/>
        <xdr:cNvSpPr/>
      </xdr:nvSpPr>
      <xdr:spPr>
        <a:xfrm>
          <a:off x="2857500" y="166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115346</xdr:rowOff>
    </xdr:from>
    <xdr:ext cx="534377" cy="259045"/>
    <xdr:sp macro="" textlink="">
      <xdr:nvSpPr>
        <xdr:cNvPr id="262" name="テキスト ボックス 261"/>
        <xdr:cNvSpPr txBox="1"/>
      </xdr:nvSpPr>
      <xdr:spPr>
        <a:xfrm>
          <a:off x="2641111" y="164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86,719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154115</xdr:rowOff>
    </xdr:from>
    <xdr:to>
      <xdr:col>3</xdr:col>
      <xdr:colOff>3175</xdr:colOff>
      <xdr:row>97</xdr:row>
      <xdr:rowOff>84265</xdr:rowOff>
    </xdr:to>
    <xdr:sp macro="" textlink="">
      <xdr:nvSpPr>
        <xdr:cNvPr id="263" name="円/楕円 262"/>
        <xdr:cNvSpPr/>
      </xdr:nvSpPr>
      <xdr:spPr>
        <a:xfrm>
          <a:off x="1968500" y="166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100792</xdr:rowOff>
    </xdr:from>
    <xdr:ext cx="534377" cy="259045"/>
    <xdr:sp macro="" textlink="">
      <xdr:nvSpPr>
        <xdr:cNvPr id="264" name="テキスト ボックス 263"/>
        <xdr:cNvSpPr txBox="1"/>
      </xdr:nvSpPr>
      <xdr:spPr>
        <a:xfrm>
          <a:off x="1752111" y="1638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44565</xdr:rowOff>
    </xdr:from>
    <xdr:to>
      <xdr:col>1</xdr:col>
      <xdr:colOff>485775</xdr:colOff>
      <xdr:row>97</xdr:row>
      <xdr:rowOff>146165</xdr:rowOff>
    </xdr:to>
    <xdr:sp macro="" textlink="">
      <xdr:nvSpPr>
        <xdr:cNvPr id="265" name="円/楕円 264"/>
        <xdr:cNvSpPr/>
      </xdr:nvSpPr>
      <xdr:spPr>
        <a:xfrm>
          <a:off x="1079500" y="166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162692</xdr:rowOff>
    </xdr:from>
    <xdr:ext cx="534377" cy="259045"/>
    <xdr:sp macro="" textlink="">
      <xdr:nvSpPr>
        <xdr:cNvPr id="266" name="テキスト ボックス 265"/>
        <xdr:cNvSpPr txBox="1"/>
      </xdr:nvSpPr>
      <xdr:spPr>
        <a:xfrm>
          <a:off x="863111" y="164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121479</xdr:rowOff>
    </xdr:from>
    <xdr:to>
      <xdr:col>15</xdr:col>
      <xdr:colOff>180975</xdr:colOff>
      <xdr:row>38</xdr:row>
      <xdr:rowOff>59309</xdr:rowOff>
    </xdr:to>
    <xdr:cxnSp macro="">
      <xdr:nvCxnSpPr>
        <xdr:cNvPr id="299" name="直線コネクタ 298"/>
        <xdr:cNvCxnSpPr/>
      </xdr:nvCxnSpPr>
      <xdr:spPr>
        <a:xfrm flipV="1">
          <a:off x="9639300" y="6465129"/>
          <a:ext cx="838200" cy="10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59309</xdr:rowOff>
    </xdr:from>
    <xdr:to>
      <xdr:col>14</xdr:col>
      <xdr:colOff>28575</xdr:colOff>
      <xdr:row>38</xdr:row>
      <xdr:rowOff>72539</xdr:rowOff>
    </xdr:to>
    <xdr:cxnSp macro="">
      <xdr:nvCxnSpPr>
        <xdr:cNvPr id="302" name="直線コネクタ 301"/>
        <xdr:cNvCxnSpPr/>
      </xdr:nvCxnSpPr>
      <xdr:spPr>
        <a:xfrm flipV="1">
          <a:off x="8750300" y="6574409"/>
          <a:ext cx="889000" cy="1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51670</xdr:rowOff>
    </xdr:from>
    <xdr:to>
      <xdr:col>12</xdr:col>
      <xdr:colOff>511175</xdr:colOff>
      <xdr:row>38</xdr:row>
      <xdr:rowOff>72539</xdr:rowOff>
    </xdr:to>
    <xdr:cxnSp macro="">
      <xdr:nvCxnSpPr>
        <xdr:cNvPr id="305" name="直線コネクタ 304"/>
        <xdr:cNvCxnSpPr/>
      </xdr:nvCxnSpPr>
      <xdr:spPr>
        <a:xfrm>
          <a:off x="7861300" y="6566770"/>
          <a:ext cx="889000" cy="2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51670</xdr:rowOff>
    </xdr:from>
    <xdr:to>
      <xdr:col>11</xdr:col>
      <xdr:colOff>307975</xdr:colOff>
      <xdr:row>38</xdr:row>
      <xdr:rowOff>51774</xdr:rowOff>
    </xdr:to>
    <xdr:cxnSp macro="">
      <xdr:nvCxnSpPr>
        <xdr:cNvPr id="308" name="直線コネクタ 307"/>
        <xdr:cNvCxnSpPr/>
      </xdr:nvCxnSpPr>
      <xdr:spPr>
        <a:xfrm flipV="1">
          <a:off x="6972300" y="6566770"/>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70679</xdr:rowOff>
    </xdr:from>
    <xdr:to>
      <xdr:col>15</xdr:col>
      <xdr:colOff>231775</xdr:colOff>
      <xdr:row>38</xdr:row>
      <xdr:rowOff>829</xdr:rowOff>
    </xdr:to>
    <xdr:sp macro="" textlink="">
      <xdr:nvSpPr>
        <xdr:cNvPr id="318" name="円/楕円 317"/>
        <xdr:cNvSpPr/>
      </xdr:nvSpPr>
      <xdr:spPr>
        <a:xfrm>
          <a:off x="10426700" y="641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49106</xdr:rowOff>
    </xdr:from>
    <xdr:ext cx="534377" cy="259045"/>
    <xdr:sp macro="" textlink="">
      <xdr:nvSpPr>
        <xdr:cNvPr id="319" name="補助費等該当値テキスト"/>
        <xdr:cNvSpPr txBox="1"/>
      </xdr:nvSpPr>
      <xdr:spPr>
        <a:xfrm>
          <a:off x="10528300" y="639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37,913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8509</xdr:rowOff>
    </xdr:from>
    <xdr:to>
      <xdr:col>14</xdr:col>
      <xdr:colOff>79375</xdr:colOff>
      <xdr:row>38</xdr:row>
      <xdr:rowOff>110109</xdr:rowOff>
    </xdr:to>
    <xdr:sp macro="" textlink="">
      <xdr:nvSpPr>
        <xdr:cNvPr id="320" name="円/楕円 319"/>
        <xdr:cNvSpPr/>
      </xdr:nvSpPr>
      <xdr:spPr>
        <a:xfrm>
          <a:off x="9588500" y="65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101236</xdr:rowOff>
    </xdr:from>
    <xdr:ext cx="534377" cy="259045"/>
    <xdr:sp macro="" textlink="">
      <xdr:nvSpPr>
        <xdr:cNvPr id="321" name="テキスト ボックス 320"/>
        <xdr:cNvSpPr txBox="1"/>
      </xdr:nvSpPr>
      <xdr:spPr>
        <a:xfrm>
          <a:off x="9372111" y="661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21739</xdr:rowOff>
    </xdr:from>
    <xdr:to>
      <xdr:col>12</xdr:col>
      <xdr:colOff>561975</xdr:colOff>
      <xdr:row>38</xdr:row>
      <xdr:rowOff>123339</xdr:rowOff>
    </xdr:to>
    <xdr:sp macro="" textlink="">
      <xdr:nvSpPr>
        <xdr:cNvPr id="322" name="円/楕円 321"/>
        <xdr:cNvSpPr/>
      </xdr:nvSpPr>
      <xdr:spPr>
        <a:xfrm>
          <a:off x="8699500" y="653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114466</xdr:rowOff>
    </xdr:from>
    <xdr:ext cx="534377" cy="259045"/>
    <xdr:sp macro="" textlink="">
      <xdr:nvSpPr>
        <xdr:cNvPr id="323" name="テキスト ボックス 322"/>
        <xdr:cNvSpPr txBox="1"/>
      </xdr:nvSpPr>
      <xdr:spPr>
        <a:xfrm>
          <a:off x="8483111" y="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25,051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870</xdr:rowOff>
    </xdr:from>
    <xdr:to>
      <xdr:col>11</xdr:col>
      <xdr:colOff>358775</xdr:colOff>
      <xdr:row>38</xdr:row>
      <xdr:rowOff>102470</xdr:rowOff>
    </xdr:to>
    <xdr:sp macro="" textlink="">
      <xdr:nvSpPr>
        <xdr:cNvPr id="324" name="円/楕円 323"/>
        <xdr:cNvSpPr/>
      </xdr:nvSpPr>
      <xdr:spPr>
        <a:xfrm>
          <a:off x="7810500" y="65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93597</xdr:rowOff>
    </xdr:from>
    <xdr:ext cx="534377" cy="259045"/>
    <xdr:sp macro="" textlink="">
      <xdr:nvSpPr>
        <xdr:cNvPr id="325" name="テキスト ボックス 324"/>
        <xdr:cNvSpPr txBox="1"/>
      </xdr:nvSpPr>
      <xdr:spPr>
        <a:xfrm>
          <a:off x="7594111" y="66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974</xdr:rowOff>
    </xdr:from>
    <xdr:to>
      <xdr:col>10</xdr:col>
      <xdr:colOff>155575</xdr:colOff>
      <xdr:row>38</xdr:row>
      <xdr:rowOff>102574</xdr:rowOff>
    </xdr:to>
    <xdr:sp macro="" textlink="">
      <xdr:nvSpPr>
        <xdr:cNvPr id="326" name="円/楕円 325"/>
        <xdr:cNvSpPr/>
      </xdr:nvSpPr>
      <xdr:spPr>
        <a:xfrm>
          <a:off x="6921500" y="651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93701</xdr:rowOff>
    </xdr:from>
    <xdr:ext cx="534377" cy="259045"/>
    <xdr:sp macro="" textlink="">
      <xdr:nvSpPr>
        <xdr:cNvPr id="327" name="テキスト ボックス 326"/>
        <xdr:cNvSpPr txBox="1"/>
      </xdr:nvSpPr>
      <xdr:spPr>
        <a:xfrm>
          <a:off x="6705111" y="66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30544</xdr:rowOff>
    </xdr:from>
    <xdr:to>
      <xdr:col>15</xdr:col>
      <xdr:colOff>180975</xdr:colOff>
      <xdr:row>58</xdr:row>
      <xdr:rowOff>77881</xdr:rowOff>
    </xdr:to>
    <xdr:cxnSp macro="">
      <xdr:nvCxnSpPr>
        <xdr:cNvPr id="354" name="直線コネクタ 353"/>
        <xdr:cNvCxnSpPr/>
      </xdr:nvCxnSpPr>
      <xdr:spPr>
        <a:xfrm flipV="1">
          <a:off x="9639300" y="9974644"/>
          <a:ext cx="838200" cy="4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77881</xdr:rowOff>
    </xdr:from>
    <xdr:to>
      <xdr:col>14</xdr:col>
      <xdr:colOff>28575</xdr:colOff>
      <xdr:row>58</xdr:row>
      <xdr:rowOff>80264</xdr:rowOff>
    </xdr:to>
    <xdr:cxnSp macro="">
      <xdr:nvCxnSpPr>
        <xdr:cNvPr id="357" name="直線コネクタ 356"/>
        <xdr:cNvCxnSpPr/>
      </xdr:nvCxnSpPr>
      <xdr:spPr>
        <a:xfrm flipV="1">
          <a:off x="8750300" y="10021981"/>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66977</xdr:rowOff>
    </xdr:from>
    <xdr:to>
      <xdr:col>12</xdr:col>
      <xdr:colOff>511175</xdr:colOff>
      <xdr:row>58</xdr:row>
      <xdr:rowOff>80264</xdr:rowOff>
    </xdr:to>
    <xdr:cxnSp macro="">
      <xdr:nvCxnSpPr>
        <xdr:cNvPr id="360" name="直線コネクタ 359"/>
        <xdr:cNvCxnSpPr/>
      </xdr:nvCxnSpPr>
      <xdr:spPr>
        <a:xfrm>
          <a:off x="7861300" y="10011077"/>
          <a:ext cx="889000" cy="1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66977</xdr:rowOff>
    </xdr:from>
    <xdr:to>
      <xdr:col>11</xdr:col>
      <xdr:colOff>307975</xdr:colOff>
      <xdr:row>58</xdr:row>
      <xdr:rowOff>80123</xdr:rowOff>
    </xdr:to>
    <xdr:cxnSp macro="">
      <xdr:nvCxnSpPr>
        <xdr:cNvPr id="363" name="直線コネクタ 362"/>
        <xdr:cNvCxnSpPr/>
      </xdr:nvCxnSpPr>
      <xdr:spPr>
        <a:xfrm flipV="1">
          <a:off x="6972300" y="10011077"/>
          <a:ext cx="889000" cy="1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151194</xdr:rowOff>
    </xdr:from>
    <xdr:to>
      <xdr:col>15</xdr:col>
      <xdr:colOff>231775</xdr:colOff>
      <xdr:row>58</xdr:row>
      <xdr:rowOff>81344</xdr:rowOff>
    </xdr:to>
    <xdr:sp macro="" textlink="">
      <xdr:nvSpPr>
        <xdr:cNvPr id="373" name="円/楕円 372"/>
        <xdr:cNvSpPr/>
      </xdr:nvSpPr>
      <xdr:spPr>
        <a:xfrm>
          <a:off x="10426700" y="992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110571</xdr:rowOff>
    </xdr:from>
    <xdr:ext cx="599010" cy="259045"/>
    <xdr:sp macro="" textlink="">
      <xdr:nvSpPr>
        <xdr:cNvPr id="374" name="普通建設事業費該当値テキスト"/>
        <xdr:cNvSpPr txBox="1"/>
      </xdr:nvSpPr>
      <xdr:spPr>
        <a:xfrm>
          <a:off x="10528300" y="971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27081</xdr:rowOff>
    </xdr:from>
    <xdr:to>
      <xdr:col>14</xdr:col>
      <xdr:colOff>79375</xdr:colOff>
      <xdr:row>58</xdr:row>
      <xdr:rowOff>128681</xdr:rowOff>
    </xdr:to>
    <xdr:sp macro="" textlink="">
      <xdr:nvSpPr>
        <xdr:cNvPr id="375" name="円/楕円 374"/>
        <xdr:cNvSpPr/>
      </xdr:nvSpPr>
      <xdr:spPr>
        <a:xfrm>
          <a:off x="9588500" y="997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119808</xdr:rowOff>
    </xdr:from>
    <xdr:ext cx="534377" cy="259045"/>
    <xdr:sp macro="" textlink="">
      <xdr:nvSpPr>
        <xdr:cNvPr id="376" name="テキスト ボックス 375"/>
        <xdr:cNvSpPr txBox="1"/>
      </xdr:nvSpPr>
      <xdr:spPr>
        <a:xfrm>
          <a:off x="9372111" y="100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29464</xdr:rowOff>
    </xdr:from>
    <xdr:to>
      <xdr:col>12</xdr:col>
      <xdr:colOff>561975</xdr:colOff>
      <xdr:row>58</xdr:row>
      <xdr:rowOff>131064</xdr:rowOff>
    </xdr:to>
    <xdr:sp macro="" textlink="">
      <xdr:nvSpPr>
        <xdr:cNvPr id="377" name="円/楕円 376"/>
        <xdr:cNvSpPr/>
      </xdr:nvSpPr>
      <xdr:spPr>
        <a:xfrm>
          <a:off x="8699500" y="99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122191</xdr:rowOff>
    </xdr:from>
    <xdr:ext cx="534377" cy="259045"/>
    <xdr:sp macro="" textlink="">
      <xdr:nvSpPr>
        <xdr:cNvPr id="378" name="テキスト ボックス 377"/>
        <xdr:cNvSpPr txBox="1"/>
      </xdr:nvSpPr>
      <xdr:spPr>
        <a:xfrm>
          <a:off x="8483111" y="1006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16177</xdr:rowOff>
    </xdr:from>
    <xdr:to>
      <xdr:col>11</xdr:col>
      <xdr:colOff>358775</xdr:colOff>
      <xdr:row>58</xdr:row>
      <xdr:rowOff>117777</xdr:rowOff>
    </xdr:to>
    <xdr:sp macro="" textlink="">
      <xdr:nvSpPr>
        <xdr:cNvPr id="379" name="円/楕円 378"/>
        <xdr:cNvSpPr/>
      </xdr:nvSpPr>
      <xdr:spPr>
        <a:xfrm>
          <a:off x="7810500" y="996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134304</xdr:rowOff>
    </xdr:from>
    <xdr:ext cx="534377" cy="259045"/>
    <xdr:sp macro="" textlink="">
      <xdr:nvSpPr>
        <xdr:cNvPr id="380" name="テキスト ボックス 379"/>
        <xdr:cNvSpPr txBox="1"/>
      </xdr:nvSpPr>
      <xdr:spPr>
        <a:xfrm>
          <a:off x="7594111" y="973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29323</xdr:rowOff>
    </xdr:from>
    <xdr:to>
      <xdr:col>10</xdr:col>
      <xdr:colOff>155575</xdr:colOff>
      <xdr:row>58</xdr:row>
      <xdr:rowOff>130923</xdr:rowOff>
    </xdr:to>
    <xdr:sp macro="" textlink="">
      <xdr:nvSpPr>
        <xdr:cNvPr id="381" name="円/楕円 380"/>
        <xdr:cNvSpPr/>
      </xdr:nvSpPr>
      <xdr:spPr>
        <a:xfrm>
          <a:off x="6921500" y="997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122050</xdr:rowOff>
    </xdr:from>
    <xdr:ext cx="534377" cy="259045"/>
    <xdr:sp macro="" textlink="">
      <xdr:nvSpPr>
        <xdr:cNvPr id="382" name="テキスト ボックス 381"/>
        <xdr:cNvSpPr txBox="1"/>
      </xdr:nvSpPr>
      <xdr:spPr>
        <a:xfrm>
          <a:off x="6705111" y="1006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125602</xdr:rowOff>
    </xdr:from>
    <xdr:to>
      <xdr:col>15</xdr:col>
      <xdr:colOff>180975</xdr:colOff>
      <xdr:row>78</xdr:row>
      <xdr:rowOff>171245</xdr:rowOff>
    </xdr:to>
    <xdr:cxnSp macro="">
      <xdr:nvCxnSpPr>
        <xdr:cNvPr id="411" name="直線コネクタ 410"/>
        <xdr:cNvCxnSpPr/>
      </xdr:nvCxnSpPr>
      <xdr:spPr>
        <a:xfrm flipV="1">
          <a:off x="9639300" y="13498702"/>
          <a:ext cx="838200" cy="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74802</xdr:rowOff>
    </xdr:from>
    <xdr:to>
      <xdr:col>15</xdr:col>
      <xdr:colOff>231775</xdr:colOff>
      <xdr:row>79</xdr:row>
      <xdr:rowOff>4952</xdr:rowOff>
    </xdr:to>
    <xdr:sp macro="" textlink="">
      <xdr:nvSpPr>
        <xdr:cNvPr id="421" name="円/楕円 420"/>
        <xdr:cNvSpPr/>
      </xdr:nvSpPr>
      <xdr:spPr>
        <a:xfrm>
          <a:off x="10426700" y="134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34179</xdr:rowOff>
    </xdr:from>
    <xdr:ext cx="534377" cy="259045"/>
    <xdr:sp macro="" textlink="">
      <xdr:nvSpPr>
        <xdr:cNvPr id="422" name="普通建設事業費 （ うち新規整備　）該当値テキスト"/>
        <xdr:cNvSpPr txBox="1"/>
      </xdr:nvSpPr>
      <xdr:spPr>
        <a:xfrm>
          <a:off x="10528300" y="1323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71,101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120445</xdr:rowOff>
    </xdr:from>
    <xdr:to>
      <xdr:col>14</xdr:col>
      <xdr:colOff>79375</xdr:colOff>
      <xdr:row>79</xdr:row>
      <xdr:rowOff>50595</xdr:rowOff>
    </xdr:to>
    <xdr:sp macro="" textlink="">
      <xdr:nvSpPr>
        <xdr:cNvPr id="423" name="円/楕円 422"/>
        <xdr:cNvSpPr/>
      </xdr:nvSpPr>
      <xdr:spPr>
        <a:xfrm>
          <a:off x="9588500" y="134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41722</xdr:rowOff>
    </xdr:from>
    <xdr:ext cx="534377" cy="259045"/>
    <xdr:sp macro="" textlink="">
      <xdr:nvSpPr>
        <xdr:cNvPr id="424" name="テキスト ボックス 423"/>
        <xdr:cNvSpPr txBox="1"/>
      </xdr:nvSpPr>
      <xdr:spPr>
        <a:xfrm>
          <a:off x="9372111" y="1358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36899</xdr:rowOff>
    </xdr:from>
    <xdr:to>
      <xdr:col>15</xdr:col>
      <xdr:colOff>180975</xdr:colOff>
      <xdr:row>98</xdr:row>
      <xdr:rowOff>47963</xdr:rowOff>
    </xdr:to>
    <xdr:cxnSp macro="">
      <xdr:nvCxnSpPr>
        <xdr:cNvPr id="453" name="直線コネクタ 452"/>
        <xdr:cNvCxnSpPr/>
      </xdr:nvCxnSpPr>
      <xdr:spPr>
        <a:xfrm>
          <a:off x="9639300" y="16838999"/>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168613</xdr:rowOff>
    </xdr:from>
    <xdr:to>
      <xdr:col>15</xdr:col>
      <xdr:colOff>231775</xdr:colOff>
      <xdr:row>98</xdr:row>
      <xdr:rowOff>98763</xdr:rowOff>
    </xdr:to>
    <xdr:sp macro="" textlink="">
      <xdr:nvSpPr>
        <xdr:cNvPr id="463" name="円/楕円 462"/>
        <xdr:cNvSpPr/>
      </xdr:nvSpPr>
      <xdr:spPr>
        <a:xfrm>
          <a:off x="10426700" y="167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147040</xdr:rowOff>
    </xdr:from>
    <xdr:ext cx="534377" cy="259045"/>
    <xdr:sp macro="" textlink="">
      <xdr:nvSpPr>
        <xdr:cNvPr id="464" name="普通建設事業費 （ うち更新整備　）該当値テキスト"/>
        <xdr:cNvSpPr txBox="1"/>
      </xdr:nvSpPr>
      <xdr:spPr>
        <a:xfrm>
          <a:off x="10528300" y="1677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22,039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157549</xdr:rowOff>
    </xdr:from>
    <xdr:to>
      <xdr:col>14</xdr:col>
      <xdr:colOff>79375</xdr:colOff>
      <xdr:row>98</xdr:row>
      <xdr:rowOff>87699</xdr:rowOff>
    </xdr:to>
    <xdr:sp macro="" textlink="">
      <xdr:nvSpPr>
        <xdr:cNvPr id="465" name="円/楕円 464"/>
        <xdr:cNvSpPr/>
      </xdr:nvSpPr>
      <xdr:spPr>
        <a:xfrm>
          <a:off x="9588500" y="167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78826</xdr:rowOff>
    </xdr:from>
    <xdr:ext cx="534377" cy="259045"/>
    <xdr:sp macro="" textlink="">
      <xdr:nvSpPr>
        <xdr:cNvPr id="466" name="テキスト ボックス 465"/>
        <xdr:cNvSpPr txBox="1"/>
      </xdr:nvSpPr>
      <xdr:spPr>
        <a:xfrm>
          <a:off x="9372111" y="1688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134941</xdr:rowOff>
    </xdr:from>
    <xdr:to>
      <xdr:col>23</xdr:col>
      <xdr:colOff>517525</xdr:colOff>
      <xdr:row>38</xdr:row>
      <xdr:rowOff>138667</xdr:rowOff>
    </xdr:to>
    <xdr:cxnSp macro="">
      <xdr:nvCxnSpPr>
        <xdr:cNvPr id="493" name="直線コネクタ 492"/>
        <xdr:cNvCxnSpPr/>
      </xdr:nvCxnSpPr>
      <xdr:spPr>
        <a:xfrm flipV="1">
          <a:off x="15481300" y="6650041"/>
          <a:ext cx="8382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136179</xdr:rowOff>
    </xdr:from>
    <xdr:to>
      <xdr:col>22</xdr:col>
      <xdr:colOff>365125</xdr:colOff>
      <xdr:row>38</xdr:row>
      <xdr:rowOff>138667</xdr:rowOff>
    </xdr:to>
    <xdr:cxnSp macro="">
      <xdr:nvCxnSpPr>
        <xdr:cNvPr id="496" name="直線コネクタ 495"/>
        <xdr:cNvCxnSpPr/>
      </xdr:nvCxnSpPr>
      <xdr:spPr>
        <a:xfrm>
          <a:off x="14592300" y="6651279"/>
          <a:ext cx="8890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121865</xdr:rowOff>
    </xdr:from>
    <xdr:to>
      <xdr:col>21</xdr:col>
      <xdr:colOff>161925</xdr:colOff>
      <xdr:row>38</xdr:row>
      <xdr:rowOff>136179</xdr:rowOff>
    </xdr:to>
    <xdr:cxnSp macro="">
      <xdr:nvCxnSpPr>
        <xdr:cNvPr id="499" name="直線コネクタ 498"/>
        <xdr:cNvCxnSpPr/>
      </xdr:nvCxnSpPr>
      <xdr:spPr>
        <a:xfrm>
          <a:off x="13703300" y="6636965"/>
          <a:ext cx="889000" cy="1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121865</xdr:rowOff>
    </xdr:from>
    <xdr:to>
      <xdr:col>19</xdr:col>
      <xdr:colOff>644525</xdr:colOff>
      <xdr:row>38</xdr:row>
      <xdr:rowOff>137181</xdr:rowOff>
    </xdr:to>
    <xdr:cxnSp macro="">
      <xdr:nvCxnSpPr>
        <xdr:cNvPr id="502" name="直線コネクタ 501"/>
        <xdr:cNvCxnSpPr/>
      </xdr:nvCxnSpPr>
      <xdr:spPr>
        <a:xfrm flipV="1">
          <a:off x="12814300" y="6636965"/>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84141</xdr:rowOff>
    </xdr:from>
    <xdr:to>
      <xdr:col>23</xdr:col>
      <xdr:colOff>568325</xdr:colOff>
      <xdr:row>39</xdr:row>
      <xdr:rowOff>14291</xdr:rowOff>
    </xdr:to>
    <xdr:sp macro="" textlink="">
      <xdr:nvSpPr>
        <xdr:cNvPr id="512" name="円/楕円 511"/>
        <xdr:cNvSpPr/>
      </xdr:nvSpPr>
      <xdr:spPr>
        <a:xfrm>
          <a:off x="16268700" y="659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469744" cy="259045"/>
    <xdr:sp macro="" textlink="">
      <xdr:nvSpPr>
        <xdr:cNvPr id="513" name="災害復旧事業費該当値テキスト"/>
        <xdr:cNvSpPr txBox="1"/>
      </xdr:nvSpPr>
      <xdr:spPr>
        <a:xfrm>
          <a:off x="16370300" y="65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87867</xdr:rowOff>
    </xdr:from>
    <xdr:to>
      <xdr:col>22</xdr:col>
      <xdr:colOff>415925</xdr:colOff>
      <xdr:row>39</xdr:row>
      <xdr:rowOff>18017</xdr:rowOff>
    </xdr:to>
    <xdr:sp macro="" textlink="">
      <xdr:nvSpPr>
        <xdr:cNvPr id="514" name="円/楕円 513"/>
        <xdr:cNvSpPr/>
      </xdr:nvSpPr>
      <xdr:spPr>
        <a:xfrm>
          <a:off x="15430500" y="660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9144</xdr:rowOff>
    </xdr:from>
    <xdr:ext cx="378565" cy="259045"/>
    <xdr:sp macro="" textlink="">
      <xdr:nvSpPr>
        <xdr:cNvPr id="515" name="テキスト ボックス 514"/>
        <xdr:cNvSpPr txBox="1"/>
      </xdr:nvSpPr>
      <xdr:spPr>
        <a:xfrm>
          <a:off x="15292017" y="6695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85379</xdr:rowOff>
    </xdr:from>
    <xdr:to>
      <xdr:col>21</xdr:col>
      <xdr:colOff>212725</xdr:colOff>
      <xdr:row>39</xdr:row>
      <xdr:rowOff>15529</xdr:rowOff>
    </xdr:to>
    <xdr:sp macro="" textlink="">
      <xdr:nvSpPr>
        <xdr:cNvPr id="516" name="円/楕円 515"/>
        <xdr:cNvSpPr/>
      </xdr:nvSpPr>
      <xdr:spPr>
        <a:xfrm>
          <a:off x="14541500" y="660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6656</xdr:rowOff>
    </xdr:from>
    <xdr:ext cx="378565" cy="259045"/>
    <xdr:sp macro="" textlink="">
      <xdr:nvSpPr>
        <xdr:cNvPr id="517" name="テキスト ボックス 516"/>
        <xdr:cNvSpPr txBox="1"/>
      </xdr:nvSpPr>
      <xdr:spPr>
        <a:xfrm>
          <a:off x="14403017" y="6693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71065</xdr:rowOff>
    </xdr:from>
    <xdr:to>
      <xdr:col>20</xdr:col>
      <xdr:colOff>9525</xdr:colOff>
      <xdr:row>39</xdr:row>
      <xdr:rowOff>1215</xdr:rowOff>
    </xdr:to>
    <xdr:sp macro="" textlink="">
      <xdr:nvSpPr>
        <xdr:cNvPr id="518" name="円/楕円 517"/>
        <xdr:cNvSpPr/>
      </xdr:nvSpPr>
      <xdr:spPr>
        <a:xfrm>
          <a:off x="13652500" y="658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163792</xdr:rowOff>
    </xdr:from>
    <xdr:ext cx="469744" cy="259045"/>
    <xdr:sp macro="" textlink="">
      <xdr:nvSpPr>
        <xdr:cNvPr id="519" name="テキスト ボックス 518"/>
        <xdr:cNvSpPr txBox="1"/>
      </xdr:nvSpPr>
      <xdr:spPr>
        <a:xfrm>
          <a:off x="13468427" y="667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86381</xdr:rowOff>
    </xdr:from>
    <xdr:to>
      <xdr:col>18</xdr:col>
      <xdr:colOff>492125</xdr:colOff>
      <xdr:row>39</xdr:row>
      <xdr:rowOff>16531</xdr:rowOff>
    </xdr:to>
    <xdr:sp macro="" textlink="">
      <xdr:nvSpPr>
        <xdr:cNvPr id="520" name="円/楕円 519"/>
        <xdr:cNvSpPr/>
      </xdr:nvSpPr>
      <xdr:spPr>
        <a:xfrm>
          <a:off x="12763500" y="660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7658</xdr:rowOff>
    </xdr:from>
    <xdr:ext cx="378565" cy="259045"/>
    <xdr:sp macro="" textlink="">
      <xdr:nvSpPr>
        <xdr:cNvPr id="521" name="テキスト ボックス 520"/>
        <xdr:cNvSpPr txBox="1"/>
      </xdr:nvSpPr>
      <xdr:spPr>
        <a:xfrm>
          <a:off x="12625017" y="6694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53880</xdr:rowOff>
    </xdr:from>
    <xdr:to>
      <xdr:col>23</xdr:col>
      <xdr:colOff>517525</xdr:colOff>
      <xdr:row>78</xdr:row>
      <xdr:rowOff>73456</xdr:rowOff>
    </xdr:to>
    <xdr:cxnSp macro="">
      <xdr:nvCxnSpPr>
        <xdr:cNvPr id="605" name="直線コネクタ 604"/>
        <xdr:cNvCxnSpPr/>
      </xdr:nvCxnSpPr>
      <xdr:spPr>
        <a:xfrm>
          <a:off x="15481300" y="13426980"/>
          <a:ext cx="838200" cy="1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53880</xdr:rowOff>
    </xdr:from>
    <xdr:to>
      <xdr:col>22</xdr:col>
      <xdr:colOff>365125</xdr:colOff>
      <xdr:row>78</xdr:row>
      <xdr:rowOff>71658</xdr:rowOff>
    </xdr:to>
    <xdr:cxnSp macro="">
      <xdr:nvCxnSpPr>
        <xdr:cNvPr id="608" name="直線コネクタ 607"/>
        <xdr:cNvCxnSpPr/>
      </xdr:nvCxnSpPr>
      <xdr:spPr>
        <a:xfrm flipV="1">
          <a:off x="14592300" y="13426980"/>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67923</xdr:rowOff>
    </xdr:from>
    <xdr:to>
      <xdr:col>21</xdr:col>
      <xdr:colOff>161925</xdr:colOff>
      <xdr:row>78</xdr:row>
      <xdr:rowOff>71658</xdr:rowOff>
    </xdr:to>
    <xdr:cxnSp macro="">
      <xdr:nvCxnSpPr>
        <xdr:cNvPr id="611" name="直線コネクタ 610"/>
        <xdr:cNvCxnSpPr/>
      </xdr:nvCxnSpPr>
      <xdr:spPr>
        <a:xfrm>
          <a:off x="13703300" y="13441023"/>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3375</xdr:rowOff>
    </xdr:from>
    <xdr:to>
      <xdr:col>19</xdr:col>
      <xdr:colOff>644525</xdr:colOff>
      <xdr:row>78</xdr:row>
      <xdr:rowOff>67923</xdr:rowOff>
    </xdr:to>
    <xdr:cxnSp macro="">
      <xdr:nvCxnSpPr>
        <xdr:cNvPr id="614" name="直線コネクタ 613"/>
        <xdr:cNvCxnSpPr/>
      </xdr:nvCxnSpPr>
      <xdr:spPr>
        <a:xfrm>
          <a:off x="12814300" y="13376475"/>
          <a:ext cx="889000" cy="6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22656</xdr:rowOff>
    </xdr:from>
    <xdr:to>
      <xdr:col>23</xdr:col>
      <xdr:colOff>568325</xdr:colOff>
      <xdr:row>78</xdr:row>
      <xdr:rowOff>124256</xdr:rowOff>
    </xdr:to>
    <xdr:sp macro="" textlink="">
      <xdr:nvSpPr>
        <xdr:cNvPr id="624" name="円/楕円 623"/>
        <xdr:cNvSpPr/>
      </xdr:nvSpPr>
      <xdr:spPr>
        <a:xfrm>
          <a:off x="16268700" y="1339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109033</xdr:rowOff>
    </xdr:from>
    <xdr:ext cx="534377" cy="259045"/>
    <xdr:sp macro="" textlink="">
      <xdr:nvSpPr>
        <xdr:cNvPr id="625" name="公債費該当値テキスト"/>
        <xdr:cNvSpPr txBox="1"/>
      </xdr:nvSpPr>
      <xdr:spPr>
        <a:xfrm>
          <a:off x="16370300" y="1331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37,387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3080</xdr:rowOff>
    </xdr:from>
    <xdr:to>
      <xdr:col>22</xdr:col>
      <xdr:colOff>415925</xdr:colOff>
      <xdr:row>78</xdr:row>
      <xdr:rowOff>104680</xdr:rowOff>
    </xdr:to>
    <xdr:sp macro="" textlink="">
      <xdr:nvSpPr>
        <xdr:cNvPr id="626" name="円/楕円 625"/>
        <xdr:cNvSpPr/>
      </xdr:nvSpPr>
      <xdr:spPr>
        <a:xfrm>
          <a:off x="15430500" y="133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95807</xdr:rowOff>
    </xdr:from>
    <xdr:ext cx="534377" cy="259045"/>
    <xdr:sp macro="" textlink="">
      <xdr:nvSpPr>
        <xdr:cNvPr id="627" name="テキスト ボックス 626"/>
        <xdr:cNvSpPr txBox="1"/>
      </xdr:nvSpPr>
      <xdr:spPr>
        <a:xfrm>
          <a:off x="15214111" y="134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20858</xdr:rowOff>
    </xdr:from>
    <xdr:to>
      <xdr:col>21</xdr:col>
      <xdr:colOff>212725</xdr:colOff>
      <xdr:row>78</xdr:row>
      <xdr:rowOff>122458</xdr:rowOff>
    </xdr:to>
    <xdr:sp macro="" textlink="">
      <xdr:nvSpPr>
        <xdr:cNvPr id="628" name="円/楕円 627"/>
        <xdr:cNvSpPr/>
      </xdr:nvSpPr>
      <xdr:spPr>
        <a:xfrm>
          <a:off x="14541500" y="1339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113585</xdr:rowOff>
    </xdr:from>
    <xdr:ext cx="534377" cy="259045"/>
    <xdr:sp macro="" textlink="">
      <xdr:nvSpPr>
        <xdr:cNvPr id="629" name="テキスト ボックス 628"/>
        <xdr:cNvSpPr txBox="1"/>
      </xdr:nvSpPr>
      <xdr:spPr>
        <a:xfrm>
          <a:off x="14325111" y="1348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17123</xdr:rowOff>
    </xdr:from>
    <xdr:to>
      <xdr:col>20</xdr:col>
      <xdr:colOff>9525</xdr:colOff>
      <xdr:row>78</xdr:row>
      <xdr:rowOff>118723</xdr:rowOff>
    </xdr:to>
    <xdr:sp macro="" textlink="">
      <xdr:nvSpPr>
        <xdr:cNvPr id="630" name="円/楕円 629"/>
        <xdr:cNvSpPr/>
      </xdr:nvSpPr>
      <xdr:spPr>
        <a:xfrm>
          <a:off x="13652500" y="1339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109850</xdr:rowOff>
    </xdr:from>
    <xdr:ext cx="534377" cy="259045"/>
    <xdr:sp macro="" textlink="">
      <xdr:nvSpPr>
        <xdr:cNvPr id="631" name="テキスト ボックス 630"/>
        <xdr:cNvSpPr txBox="1"/>
      </xdr:nvSpPr>
      <xdr:spPr>
        <a:xfrm>
          <a:off x="13436111" y="134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124025</xdr:rowOff>
    </xdr:from>
    <xdr:to>
      <xdr:col>18</xdr:col>
      <xdr:colOff>492125</xdr:colOff>
      <xdr:row>78</xdr:row>
      <xdr:rowOff>54175</xdr:rowOff>
    </xdr:to>
    <xdr:sp macro="" textlink="">
      <xdr:nvSpPr>
        <xdr:cNvPr id="632" name="円/楕円 631"/>
        <xdr:cNvSpPr/>
      </xdr:nvSpPr>
      <xdr:spPr>
        <a:xfrm>
          <a:off x="12763500" y="1332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45302</xdr:rowOff>
    </xdr:from>
    <xdr:ext cx="534377" cy="259045"/>
    <xdr:sp macro="" textlink="">
      <xdr:nvSpPr>
        <xdr:cNvPr id="633" name="テキスト ボックス 632"/>
        <xdr:cNvSpPr txBox="1"/>
      </xdr:nvSpPr>
      <xdr:spPr>
        <a:xfrm>
          <a:off x="12547111" y="1341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99377</xdr:rowOff>
    </xdr:from>
    <xdr:to>
      <xdr:col>23</xdr:col>
      <xdr:colOff>517525</xdr:colOff>
      <xdr:row>98</xdr:row>
      <xdr:rowOff>106477</xdr:rowOff>
    </xdr:to>
    <xdr:cxnSp macro="">
      <xdr:nvCxnSpPr>
        <xdr:cNvPr id="660" name="直線コネクタ 659"/>
        <xdr:cNvCxnSpPr/>
      </xdr:nvCxnSpPr>
      <xdr:spPr>
        <a:xfrm>
          <a:off x="15481300" y="16901477"/>
          <a:ext cx="838200" cy="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99377</xdr:rowOff>
    </xdr:from>
    <xdr:to>
      <xdr:col>22</xdr:col>
      <xdr:colOff>365125</xdr:colOff>
      <xdr:row>98</xdr:row>
      <xdr:rowOff>104242</xdr:rowOff>
    </xdr:to>
    <xdr:cxnSp macro="">
      <xdr:nvCxnSpPr>
        <xdr:cNvPr id="663" name="直線コネクタ 662"/>
        <xdr:cNvCxnSpPr/>
      </xdr:nvCxnSpPr>
      <xdr:spPr>
        <a:xfrm flipV="1">
          <a:off x="14592300" y="16901477"/>
          <a:ext cx="8890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90556</xdr:rowOff>
    </xdr:from>
    <xdr:to>
      <xdr:col>21</xdr:col>
      <xdr:colOff>161925</xdr:colOff>
      <xdr:row>98</xdr:row>
      <xdr:rowOff>104242</xdr:rowOff>
    </xdr:to>
    <xdr:cxnSp macro="">
      <xdr:nvCxnSpPr>
        <xdr:cNvPr id="666" name="直線コネクタ 665"/>
        <xdr:cNvCxnSpPr/>
      </xdr:nvCxnSpPr>
      <xdr:spPr>
        <a:xfrm>
          <a:off x="13703300" y="16892656"/>
          <a:ext cx="889000" cy="1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90556</xdr:rowOff>
    </xdr:from>
    <xdr:to>
      <xdr:col>19</xdr:col>
      <xdr:colOff>644525</xdr:colOff>
      <xdr:row>98</xdr:row>
      <xdr:rowOff>121929</xdr:rowOff>
    </xdr:to>
    <xdr:cxnSp macro="">
      <xdr:nvCxnSpPr>
        <xdr:cNvPr id="669" name="直線コネクタ 668"/>
        <xdr:cNvCxnSpPr/>
      </xdr:nvCxnSpPr>
      <xdr:spPr>
        <a:xfrm flipV="1">
          <a:off x="12814300" y="16892656"/>
          <a:ext cx="889000" cy="3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55677</xdr:rowOff>
    </xdr:from>
    <xdr:to>
      <xdr:col>23</xdr:col>
      <xdr:colOff>568325</xdr:colOff>
      <xdr:row>98</xdr:row>
      <xdr:rowOff>157277</xdr:rowOff>
    </xdr:to>
    <xdr:sp macro="" textlink="">
      <xdr:nvSpPr>
        <xdr:cNvPr id="679" name="円/楕円 678"/>
        <xdr:cNvSpPr/>
      </xdr:nvSpPr>
      <xdr:spPr>
        <a:xfrm>
          <a:off x="16268700" y="168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21222</xdr:rowOff>
    </xdr:from>
    <xdr:ext cx="534377" cy="259045"/>
    <xdr:sp macro="" textlink="">
      <xdr:nvSpPr>
        <xdr:cNvPr id="680" name="積立金該当値テキスト"/>
        <xdr:cNvSpPr txBox="1"/>
      </xdr:nvSpPr>
      <xdr:spPr>
        <a:xfrm>
          <a:off x="16370300" y="168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14,533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48577</xdr:rowOff>
    </xdr:from>
    <xdr:to>
      <xdr:col>22</xdr:col>
      <xdr:colOff>415925</xdr:colOff>
      <xdr:row>98</xdr:row>
      <xdr:rowOff>150177</xdr:rowOff>
    </xdr:to>
    <xdr:sp macro="" textlink="">
      <xdr:nvSpPr>
        <xdr:cNvPr id="681" name="円/楕円 680"/>
        <xdr:cNvSpPr/>
      </xdr:nvSpPr>
      <xdr:spPr>
        <a:xfrm>
          <a:off x="15430500" y="1685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141304</xdr:rowOff>
    </xdr:from>
    <xdr:ext cx="534377" cy="259045"/>
    <xdr:sp macro="" textlink="">
      <xdr:nvSpPr>
        <xdr:cNvPr id="682" name="テキスト ボックス 681"/>
        <xdr:cNvSpPr txBox="1"/>
      </xdr:nvSpPr>
      <xdr:spPr>
        <a:xfrm>
          <a:off x="15214111" y="1694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53442</xdr:rowOff>
    </xdr:from>
    <xdr:to>
      <xdr:col>21</xdr:col>
      <xdr:colOff>212725</xdr:colOff>
      <xdr:row>98</xdr:row>
      <xdr:rowOff>155042</xdr:rowOff>
    </xdr:to>
    <xdr:sp macro="" textlink="">
      <xdr:nvSpPr>
        <xdr:cNvPr id="683" name="円/楕円 682"/>
        <xdr:cNvSpPr/>
      </xdr:nvSpPr>
      <xdr:spPr>
        <a:xfrm>
          <a:off x="14541500" y="168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146169</xdr:rowOff>
    </xdr:from>
    <xdr:ext cx="534377" cy="259045"/>
    <xdr:sp macro="" textlink="">
      <xdr:nvSpPr>
        <xdr:cNvPr id="684" name="テキスト ボックス 683"/>
        <xdr:cNvSpPr txBox="1"/>
      </xdr:nvSpPr>
      <xdr:spPr>
        <a:xfrm>
          <a:off x="14325111" y="1694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39756</xdr:rowOff>
    </xdr:from>
    <xdr:to>
      <xdr:col>20</xdr:col>
      <xdr:colOff>9525</xdr:colOff>
      <xdr:row>98</xdr:row>
      <xdr:rowOff>141356</xdr:rowOff>
    </xdr:to>
    <xdr:sp macro="" textlink="">
      <xdr:nvSpPr>
        <xdr:cNvPr id="685" name="円/楕円 684"/>
        <xdr:cNvSpPr/>
      </xdr:nvSpPr>
      <xdr:spPr>
        <a:xfrm>
          <a:off x="13652500" y="168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132483</xdr:rowOff>
    </xdr:from>
    <xdr:ext cx="534377" cy="259045"/>
    <xdr:sp macro="" textlink="">
      <xdr:nvSpPr>
        <xdr:cNvPr id="686" name="テキスト ボックス 685"/>
        <xdr:cNvSpPr txBox="1"/>
      </xdr:nvSpPr>
      <xdr:spPr>
        <a:xfrm>
          <a:off x="13436111" y="1693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71129</xdr:rowOff>
    </xdr:from>
    <xdr:to>
      <xdr:col>18</xdr:col>
      <xdr:colOff>492125</xdr:colOff>
      <xdr:row>99</xdr:row>
      <xdr:rowOff>1279</xdr:rowOff>
    </xdr:to>
    <xdr:sp macro="" textlink="">
      <xdr:nvSpPr>
        <xdr:cNvPr id="687" name="円/楕円 686"/>
        <xdr:cNvSpPr/>
      </xdr:nvSpPr>
      <xdr:spPr>
        <a:xfrm>
          <a:off x="12763500" y="1687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163856</xdr:rowOff>
    </xdr:from>
    <xdr:ext cx="469744" cy="259045"/>
    <xdr:sp macro="" textlink="">
      <xdr:nvSpPr>
        <xdr:cNvPr id="688" name="テキスト ボックス 687"/>
        <xdr:cNvSpPr txBox="1"/>
      </xdr:nvSpPr>
      <xdr:spPr>
        <a:xfrm>
          <a:off x="12579427" y="1696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97592</xdr:rowOff>
    </xdr:from>
    <xdr:to>
      <xdr:col>32</xdr:col>
      <xdr:colOff>187325</xdr:colOff>
      <xdr:row>38</xdr:row>
      <xdr:rowOff>102484</xdr:rowOff>
    </xdr:to>
    <xdr:cxnSp macro="">
      <xdr:nvCxnSpPr>
        <xdr:cNvPr id="715" name="直線コネクタ 714"/>
        <xdr:cNvCxnSpPr/>
      </xdr:nvCxnSpPr>
      <xdr:spPr>
        <a:xfrm>
          <a:off x="21323300" y="6612692"/>
          <a:ext cx="8382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97592</xdr:rowOff>
    </xdr:from>
    <xdr:to>
      <xdr:col>31</xdr:col>
      <xdr:colOff>34925</xdr:colOff>
      <xdr:row>38</xdr:row>
      <xdr:rowOff>113137</xdr:rowOff>
    </xdr:to>
    <xdr:cxnSp macro="">
      <xdr:nvCxnSpPr>
        <xdr:cNvPr id="718" name="直線コネクタ 717"/>
        <xdr:cNvCxnSpPr/>
      </xdr:nvCxnSpPr>
      <xdr:spPr>
        <a:xfrm flipV="1">
          <a:off x="20434300" y="6612692"/>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95672</xdr:rowOff>
    </xdr:from>
    <xdr:to>
      <xdr:col>29</xdr:col>
      <xdr:colOff>517525</xdr:colOff>
      <xdr:row>38</xdr:row>
      <xdr:rowOff>113137</xdr:rowOff>
    </xdr:to>
    <xdr:cxnSp macro="">
      <xdr:nvCxnSpPr>
        <xdr:cNvPr id="721" name="直線コネクタ 720"/>
        <xdr:cNvCxnSpPr/>
      </xdr:nvCxnSpPr>
      <xdr:spPr>
        <a:xfrm>
          <a:off x="19545300" y="6610772"/>
          <a:ext cx="8890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95672</xdr:rowOff>
    </xdr:from>
    <xdr:to>
      <xdr:col>28</xdr:col>
      <xdr:colOff>314325</xdr:colOff>
      <xdr:row>38</xdr:row>
      <xdr:rowOff>114737</xdr:rowOff>
    </xdr:to>
    <xdr:cxnSp macro="">
      <xdr:nvCxnSpPr>
        <xdr:cNvPr id="724" name="直線コネクタ 723"/>
        <xdr:cNvCxnSpPr/>
      </xdr:nvCxnSpPr>
      <xdr:spPr>
        <a:xfrm flipV="1">
          <a:off x="18656300" y="6610772"/>
          <a:ext cx="889000" cy="1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51684</xdr:rowOff>
    </xdr:from>
    <xdr:to>
      <xdr:col>32</xdr:col>
      <xdr:colOff>238125</xdr:colOff>
      <xdr:row>38</xdr:row>
      <xdr:rowOff>153284</xdr:rowOff>
    </xdr:to>
    <xdr:sp macro="" textlink="">
      <xdr:nvSpPr>
        <xdr:cNvPr id="734" name="円/楕円 733"/>
        <xdr:cNvSpPr/>
      </xdr:nvSpPr>
      <xdr:spPr>
        <a:xfrm>
          <a:off x="22110700" y="656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378565" cy="259045"/>
    <xdr:sp macro="" textlink="">
      <xdr:nvSpPr>
        <xdr:cNvPr id="735" name="投資及び出資金該当値テキスト"/>
        <xdr:cNvSpPr txBox="1"/>
      </xdr:nvSpPr>
      <xdr:spPr>
        <a:xfrm>
          <a:off x="22212300" y="650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46792</xdr:rowOff>
    </xdr:from>
    <xdr:to>
      <xdr:col>31</xdr:col>
      <xdr:colOff>85725</xdr:colOff>
      <xdr:row>38</xdr:row>
      <xdr:rowOff>148392</xdr:rowOff>
    </xdr:to>
    <xdr:sp macro="" textlink="">
      <xdr:nvSpPr>
        <xdr:cNvPr id="736" name="円/楕円 735"/>
        <xdr:cNvSpPr/>
      </xdr:nvSpPr>
      <xdr:spPr>
        <a:xfrm>
          <a:off x="21272500" y="65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139519</xdr:rowOff>
    </xdr:from>
    <xdr:ext cx="378565" cy="259045"/>
    <xdr:sp macro="" textlink="">
      <xdr:nvSpPr>
        <xdr:cNvPr id="737" name="テキスト ボックス 736"/>
        <xdr:cNvSpPr txBox="1"/>
      </xdr:nvSpPr>
      <xdr:spPr>
        <a:xfrm>
          <a:off x="21134017" y="665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62337</xdr:rowOff>
    </xdr:from>
    <xdr:to>
      <xdr:col>29</xdr:col>
      <xdr:colOff>568325</xdr:colOff>
      <xdr:row>38</xdr:row>
      <xdr:rowOff>163937</xdr:rowOff>
    </xdr:to>
    <xdr:sp macro="" textlink="">
      <xdr:nvSpPr>
        <xdr:cNvPr id="738" name="円/楕円 737"/>
        <xdr:cNvSpPr/>
      </xdr:nvSpPr>
      <xdr:spPr>
        <a:xfrm>
          <a:off x="20383500" y="65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155064</xdr:rowOff>
    </xdr:from>
    <xdr:ext cx="378565" cy="259045"/>
    <xdr:sp macro="" textlink="">
      <xdr:nvSpPr>
        <xdr:cNvPr id="739" name="テキスト ボックス 738"/>
        <xdr:cNvSpPr txBox="1"/>
      </xdr:nvSpPr>
      <xdr:spPr>
        <a:xfrm>
          <a:off x="20245017" y="667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44872</xdr:rowOff>
    </xdr:from>
    <xdr:to>
      <xdr:col>28</xdr:col>
      <xdr:colOff>365125</xdr:colOff>
      <xdr:row>38</xdr:row>
      <xdr:rowOff>146472</xdr:rowOff>
    </xdr:to>
    <xdr:sp macro="" textlink="">
      <xdr:nvSpPr>
        <xdr:cNvPr id="740" name="円/楕円 739"/>
        <xdr:cNvSpPr/>
      </xdr:nvSpPr>
      <xdr:spPr>
        <a:xfrm>
          <a:off x="19494500" y="655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137599</xdr:rowOff>
    </xdr:from>
    <xdr:ext cx="378565" cy="259045"/>
    <xdr:sp macro="" textlink="">
      <xdr:nvSpPr>
        <xdr:cNvPr id="741" name="テキスト ボックス 740"/>
        <xdr:cNvSpPr txBox="1"/>
      </xdr:nvSpPr>
      <xdr:spPr>
        <a:xfrm>
          <a:off x="19356017" y="665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63937</xdr:rowOff>
    </xdr:from>
    <xdr:to>
      <xdr:col>27</xdr:col>
      <xdr:colOff>161925</xdr:colOff>
      <xdr:row>38</xdr:row>
      <xdr:rowOff>165537</xdr:rowOff>
    </xdr:to>
    <xdr:sp macro="" textlink="">
      <xdr:nvSpPr>
        <xdr:cNvPr id="742" name="円/楕円 741"/>
        <xdr:cNvSpPr/>
      </xdr:nvSpPr>
      <xdr:spPr>
        <a:xfrm>
          <a:off x="18605500" y="65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156664</xdr:rowOff>
    </xdr:from>
    <xdr:ext cx="378565" cy="259045"/>
    <xdr:sp macro="" textlink="">
      <xdr:nvSpPr>
        <xdr:cNvPr id="743" name="テキスト ボックス 742"/>
        <xdr:cNvSpPr txBox="1"/>
      </xdr:nvSpPr>
      <xdr:spPr>
        <a:xfrm>
          <a:off x="18467017" y="667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167151</xdr:rowOff>
    </xdr:from>
    <xdr:to>
      <xdr:col>32</xdr:col>
      <xdr:colOff>187325</xdr:colOff>
      <xdr:row>58</xdr:row>
      <xdr:rowOff>167742</xdr:rowOff>
    </xdr:to>
    <xdr:cxnSp macro="">
      <xdr:nvCxnSpPr>
        <xdr:cNvPr id="772" name="直線コネクタ 771"/>
        <xdr:cNvCxnSpPr/>
      </xdr:nvCxnSpPr>
      <xdr:spPr>
        <a:xfrm flipV="1">
          <a:off x="21323300" y="10111251"/>
          <a:ext cx="8382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167742</xdr:rowOff>
    </xdr:from>
    <xdr:to>
      <xdr:col>31</xdr:col>
      <xdr:colOff>34925</xdr:colOff>
      <xdr:row>58</xdr:row>
      <xdr:rowOff>168522</xdr:rowOff>
    </xdr:to>
    <xdr:cxnSp macro="">
      <xdr:nvCxnSpPr>
        <xdr:cNvPr id="775" name="直線コネクタ 774"/>
        <xdr:cNvCxnSpPr/>
      </xdr:nvCxnSpPr>
      <xdr:spPr>
        <a:xfrm flipV="1">
          <a:off x="20434300" y="10111842"/>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168522</xdr:rowOff>
    </xdr:from>
    <xdr:to>
      <xdr:col>29</xdr:col>
      <xdr:colOff>517525</xdr:colOff>
      <xdr:row>58</xdr:row>
      <xdr:rowOff>168942</xdr:rowOff>
    </xdr:to>
    <xdr:cxnSp macro="">
      <xdr:nvCxnSpPr>
        <xdr:cNvPr id="778" name="直線コネクタ 777"/>
        <xdr:cNvCxnSpPr/>
      </xdr:nvCxnSpPr>
      <xdr:spPr>
        <a:xfrm flipV="1">
          <a:off x="19545300" y="10112622"/>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168942</xdr:rowOff>
    </xdr:from>
    <xdr:to>
      <xdr:col>28</xdr:col>
      <xdr:colOff>314325</xdr:colOff>
      <xdr:row>58</xdr:row>
      <xdr:rowOff>169475</xdr:rowOff>
    </xdr:to>
    <xdr:cxnSp macro="">
      <xdr:nvCxnSpPr>
        <xdr:cNvPr id="781" name="直線コネクタ 780"/>
        <xdr:cNvCxnSpPr/>
      </xdr:nvCxnSpPr>
      <xdr:spPr>
        <a:xfrm flipV="1">
          <a:off x="18656300" y="10113042"/>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116351</xdr:rowOff>
    </xdr:from>
    <xdr:to>
      <xdr:col>32</xdr:col>
      <xdr:colOff>238125</xdr:colOff>
      <xdr:row>59</xdr:row>
      <xdr:rowOff>46501</xdr:rowOff>
    </xdr:to>
    <xdr:sp macro="" textlink="">
      <xdr:nvSpPr>
        <xdr:cNvPr id="791" name="円/楕円 790"/>
        <xdr:cNvSpPr/>
      </xdr:nvSpPr>
      <xdr:spPr>
        <a:xfrm>
          <a:off x="22110700" y="100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31278</xdr:rowOff>
    </xdr:from>
    <xdr:ext cx="469744" cy="259045"/>
    <xdr:sp macro="" textlink="">
      <xdr:nvSpPr>
        <xdr:cNvPr id="792" name="貸付金該当値テキスト"/>
        <xdr:cNvSpPr txBox="1"/>
      </xdr:nvSpPr>
      <xdr:spPr>
        <a:xfrm>
          <a:off x="22212300" y="997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116942</xdr:rowOff>
    </xdr:from>
    <xdr:to>
      <xdr:col>31</xdr:col>
      <xdr:colOff>85725</xdr:colOff>
      <xdr:row>59</xdr:row>
      <xdr:rowOff>47092</xdr:rowOff>
    </xdr:to>
    <xdr:sp macro="" textlink="">
      <xdr:nvSpPr>
        <xdr:cNvPr id="793" name="円/楕円 792"/>
        <xdr:cNvSpPr/>
      </xdr:nvSpPr>
      <xdr:spPr>
        <a:xfrm>
          <a:off x="21272500" y="1006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38219</xdr:rowOff>
    </xdr:from>
    <xdr:ext cx="469744" cy="259045"/>
    <xdr:sp macro="" textlink="">
      <xdr:nvSpPr>
        <xdr:cNvPr id="794" name="テキスト ボックス 793"/>
        <xdr:cNvSpPr txBox="1"/>
      </xdr:nvSpPr>
      <xdr:spPr>
        <a:xfrm>
          <a:off x="21088427" y="1015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117722</xdr:rowOff>
    </xdr:from>
    <xdr:to>
      <xdr:col>29</xdr:col>
      <xdr:colOff>568325</xdr:colOff>
      <xdr:row>59</xdr:row>
      <xdr:rowOff>47872</xdr:rowOff>
    </xdr:to>
    <xdr:sp macro="" textlink="">
      <xdr:nvSpPr>
        <xdr:cNvPr id="795" name="円/楕円 794"/>
        <xdr:cNvSpPr/>
      </xdr:nvSpPr>
      <xdr:spPr>
        <a:xfrm>
          <a:off x="20383500" y="100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38999</xdr:rowOff>
    </xdr:from>
    <xdr:ext cx="469744" cy="259045"/>
    <xdr:sp macro="" textlink="">
      <xdr:nvSpPr>
        <xdr:cNvPr id="796" name="テキスト ボックス 795"/>
        <xdr:cNvSpPr txBox="1"/>
      </xdr:nvSpPr>
      <xdr:spPr>
        <a:xfrm>
          <a:off x="20199427" y="1015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118142</xdr:rowOff>
    </xdr:from>
    <xdr:to>
      <xdr:col>28</xdr:col>
      <xdr:colOff>365125</xdr:colOff>
      <xdr:row>59</xdr:row>
      <xdr:rowOff>48292</xdr:rowOff>
    </xdr:to>
    <xdr:sp macro="" textlink="">
      <xdr:nvSpPr>
        <xdr:cNvPr id="797" name="円/楕円 796"/>
        <xdr:cNvSpPr/>
      </xdr:nvSpPr>
      <xdr:spPr>
        <a:xfrm>
          <a:off x="19494500" y="100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39419</xdr:rowOff>
    </xdr:from>
    <xdr:ext cx="469744" cy="259045"/>
    <xdr:sp macro="" textlink="">
      <xdr:nvSpPr>
        <xdr:cNvPr id="798" name="テキスト ボックス 797"/>
        <xdr:cNvSpPr txBox="1"/>
      </xdr:nvSpPr>
      <xdr:spPr>
        <a:xfrm>
          <a:off x="19310427" y="101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118675</xdr:rowOff>
    </xdr:from>
    <xdr:to>
      <xdr:col>27</xdr:col>
      <xdr:colOff>161925</xdr:colOff>
      <xdr:row>59</xdr:row>
      <xdr:rowOff>48825</xdr:rowOff>
    </xdr:to>
    <xdr:sp macro="" textlink="">
      <xdr:nvSpPr>
        <xdr:cNvPr id="799" name="円/楕円 798"/>
        <xdr:cNvSpPr/>
      </xdr:nvSpPr>
      <xdr:spPr>
        <a:xfrm>
          <a:off x="18605500" y="100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39952</xdr:rowOff>
    </xdr:from>
    <xdr:ext cx="469744" cy="259045"/>
    <xdr:sp macro="" textlink="">
      <xdr:nvSpPr>
        <xdr:cNvPr id="800" name="テキスト ボックス 799"/>
        <xdr:cNvSpPr txBox="1"/>
      </xdr:nvSpPr>
      <xdr:spPr>
        <a:xfrm>
          <a:off x="18421427" y="101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28277</xdr:rowOff>
    </xdr:from>
    <xdr:to>
      <xdr:col>32</xdr:col>
      <xdr:colOff>187325</xdr:colOff>
      <xdr:row>75</xdr:row>
      <xdr:rowOff>102438</xdr:rowOff>
    </xdr:to>
    <xdr:cxnSp macro="">
      <xdr:nvCxnSpPr>
        <xdr:cNvPr id="830" name="直線コネクタ 829"/>
        <xdr:cNvCxnSpPr/>
      </xdr:nvCxnSpPr>
      <xdr:spPr>
        <a:xfrm flipV="1">
          <a:off x="21323300" y="12887027"/>
          <a:ext cx="838200" cy="7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102438</xdr:rowOff>
    </xdr:from>
    <xdr:to>
      <xdr:col>31</xdr:col>
      <xdr:colOff>34925</xdr:colOff>
      <xdr:row>75</xdr:row>
      <xdr:rowOff>167399</xdr:rowOff>
    </xdr:to>
    <xdr:cxnSp macro="">
      <xdr:nvCxnSpPr>
        <xdr:cNvPr id="833" name="直線コネクタ 832"/>
        <xdr:cNvCxnSpPr/>
      </xdr:nvCxnSpPr>
      <xdr:spPr>
        <a:xfrm flipV="1">
          <a:off x="20434300" y="12961188"/>
          <a:ext cx="8890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161950</xdr:rowOff>
    </xdr:from>
    <xdr:to>
      <xdr:col>29</xdr:col>
      <xdr:colOff>517525</xdr:colOff>
      <xdr:row>75</xdr:row>
      <xdr:rowOff>167399</xdr:rowOff>
    </xdr:to>
    <xdr:cxnSp macro="">
      <xdr:nvCxnSpPr>
        <xdr:cNvPr id="836" name="直線コネクタ 835"/>
        <xdr:cNvCxnSpPr/>
      </xdr:nvCxnSpPr>
      <xdr:spPr>
        <a:xfrm>
          <a:off x="19545300" y="13020700"/>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161950</xdr:rowOff>
    </xdr:from>
    <xdr:to>
      <xdr:col>28</xdr:col>
      <xdr:colOff>314325</xdr:colOff>
      <xdr:row>76</xdr:row>
      <xdr:rowOff>1130</xdr:rowOff>
    </xdr:to>
    <xdr:cxnSp macro="">
      <xdr:nvCxnSpPr>
        <xdr:cNvPr id="839" name="直線コネクタ 838"/>
        <xdr:cNvCxnSpPr/>
      </xdr:nvCxnSpPr>
      <xdr:spPr>
        <a:xfrm flipV="1">
          <a:off x="18656300" y="13020700"/>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148927</xdr:rowOff>
    </xdr:from>
    <xdr:to>
      <xdr:col>32</xdr:col>
      <xdr:colOff>238125</xdr:colOff>
      <xdr:row>75</xdr:row>
      <xdr:rowOff>79077</xdr:rowOff>
    </xdr:to>
    <xdr:sp macro="" textlink="">
      <xdr:nvSpPr>
        <xdr:cNvPr id="849" name="円/楕円 848"/>
        <xdr:cNvSpPr/>
      </xdr:nvSpPr>
      <xdr:spPr>
        <a:xfrm>
          <a:off x="22110700" y="1283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127354</xdr:rowOff>
    </xdr:from>
    <xdr:ext cx="534377" cy="259045"/>
    <xdr:sp macro="" textlink="">
      <xdr:nvSpPr>
        <xdr:cNvPr id="850" name="繰出金該当値テキスト"/>
        <xdr:cNvSpPr txBox="1"/>
      </xdr:nvSpPr>
      <xdr:spPr>
        <a:xfrm>
          <a:off x="22212300" y="1281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56,849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51638</xdr:rowOff>
    </xdr:from>
    <xdr:to>
      <xdr:col>31</xdr:col>
      <xdr:colOff>85725</xdr:colOff>
      <xdr:row>75</xdr:row>
      <xdr:rowOff>153237</xdr:rowOff>
    </xdr:to>
    <xdr:sp macro="" textlink="">
      <xdr:nvSpPr>
        <xdr:cNvPr id="851" name="円/楕円 850"/>
        <xdr:cNvSpPr/>
      </xdr:nvSpPr>
      <xdr:spPr>
        <a:xfrm>
          <a:off x="21272500" y="12910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144366</xdr:rowOff>
    </xdr:from>
    <xdr:ext cx="534377" cy="259045"/>
    <xdr:sp macro="" textlink="">
      <xdr:nvSpPr>
        <xdr:cNvPr id="852" name="テキスト ボックス 851"/>
        <xdr:cNvSpPr txBox="1"/>
      </xdr:nvSpPr>
      <xdr:spPr>
        <a:xfrm>
          <a:off x="21056111" y="130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116599</xdr:rowOff>
    </xdr:from>
    <xdr:to>
      <xdr:col>29</xdr:col>
      <xdr:colOff>568325</xdr:colOff>
      <xdr:row>76</xdr:row>
      <xdr:rowOff>46749</xdr:rowOff>
    </xdr:to>
    <xdr:sp macro="" textlink="">
      <xdr:nvSpPr>
        <xdr:cNvPr id="853" name="円/楕円 852"/>
        <xdr:cNvSpPr/>
      </xdr:nvSpPr>
      <xdr:spPr>
        <a:xfrm>
          <a:off x="20383500" y="129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37876</xdr:rowOff>
    </xdr:from>
    <xdr:ext cx="534377" cy="259045"/>
    <xdr:sp macro="" textlink="">
      <xdr:nvSpPr>
        <xdr:cNvPr id="854" name="テキスト ボックス 853"/>
        <xdr:cNvSpPr txBox="1"/>
      </xdr:nvSpPr>
      <xdr:spPr>
        <a:xfrm>
          <a:off x="20167111" y="1306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111151</xdr:rowOff>
    </xdr:from>
    <xdr:to>
      <xdr:col>28</xdr:col>
      <xdr:colOff>365125</xdr:colOff>
      <xdr:row>76</xdr:row>
      <xdr:rowOff>41300</xdr:rowOff>
    </xdr:to>
    <xdr:sp macro="" textlink="">
      <xdr:nvSpPr>
        <xdr:cNvPr id="855" name="円/楕円 854"/>
        <xdr:cNvSpPr/>
      </xdr:nvSpPr>
      <xdr:spPr>
        <a:xfrm>
          <a:off x="19494500" y="129699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32427</xdr:rowOff>
    </xdr:from>
    <xdr:ext cx="534377" cy="259045"/>
    <xdr:sp macro="" textlink="">
      <xdr:nvSpPr>
        <xdr:cNvPr id="856" name="テキスト ボックス 855"/>
        <xdr:cNvSpPr txBox="1"/>
      </xdr:nvSpPr>
      <xdr:spPr>
        <a:xfrm>
          <a:off x="19278111" y="1306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121780</xdr:rowOff>
    </xdr:from>
    <xdr:to>
      <xdr:col>27</xdr:col>
      <xdr:colOff>161925</xdr:colOff>
      <xdr:row>76</xdr:row>
      <xdr:rowOff>51930</xdr:rowOff>
    </xdr:to>
    <xdr:sp macro="" textlink="">
      <xdr:nvSpPr>
        <xdr:cNvPr id="857" name="円/楕円 856"/>
        <xdr:cNvSpPr/>
      </xdr:nvSpPr>
      <xdr:spPr>
        <a:xfrm>
          <a:off x="18605500" y="129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43057</xdr:rowOff>
    </xdr:from>
    <xdr:ext cx="534377" cy="259045"/>
    <xdr:sp macro="" textlink="">
      <xdr:nvSpPr>
        <xdr:cNvPr id="858" name="テキスト ボックス 857"/>
        <xdr:cNvSpPr txBox="1"/>
      </xdr:nvSpPr>
      <xdr:spPr>
        <a:xfrm>
          <a:off x="18389111" y="1307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歳出決算総額は、住民一人当たり</a:t>
          </a:r>
          <a:r>
            <a:rPr kumimoji="1" lang="en-US" altLang="ja-JP" sz="1400">
              <a:latin typeface="ＭＳ Ｐゴシック"/>
            </a:rPr>
            <a:t>506,694</a:t>
          </a:r>
          <a:r>
            <a:rPr kumimoji="1" lang="ja-JP" altLang="en-US" sz="1400">
              <a:latin typeface="ＭＳ Ｐゴシック"/>
            </a:rPr>
            <a:t>円となっている。主な構成項目である扶助費は、住民一人当たり</a:t>
          </a:r>
          <a:r>
            <a:rPr kumimoji="1" lang="en-US" altLang="ja-JP" sz="1400">
              <a:latin typeface="ＭＳ Ｐゴシック"/>
            </a:rPr>
            <a:t>96,552</a:t>
          </a:r>
          <a:r>
            <a:rPr kumimoji="1" lang="ja-JP" altLang="en-US" sz="1400">
              <a:latin typeface="ＭＳ Ｐゴシック"/>
            </a:rPr>
            <a:t>円となっており、類似団体平均と比べると高い水準にある。 これは、保育所の運営経費の市負担分の増加等が主な要因である。</a:t>
          </a:r>
          <a:endParaRPr kumimoji="1" lang="en-US" altLang="ja-JP" sz="1400">
            <a:latin typeface="ＭＳ Ｐゴシック"/>
          </a:endParaRPr>
        </a:p>
        <a:p>
          <a:r>
            <a:rPr kumimoji="1" lang="ja-JP" altLang="en-US" sz="1400">
              <a:latin typeface="ＭＳ Ｐゴシック"/>
            </a:rPr>
            <a:t>普通建設事業費は住民一人当たり</a:t>
          </a:r>
          <a:r>
            <a:rPr kumimoji="1" lang="en-US" altLang="ja-JP" sz="1400">
              <a:latin typeface="ＭＳ Ｐゴシック"/>
            </a:rPr>
            <a:t>119,375</a:t>
          </a:r>
          <a:r>
            <a:rPr kumimoji="1" lang="ja-JP" altLang="en-US" sz="1400">
              <a:latin typeface="ＭＳ Ｐゴシック"/>
            </a:rPr>
            <a:t>円となっており、類似団体と比較して一人当たりコストが高い状況となっており、前年度決算と比較すると</a:t>
          </a:r>
          <a:r>
            <a:rPr kumimoji="1" lang="en-US" altLang="ja-JP" sz="1400">
              <a:latin typeface="ＭＳ Ｐゴシック"/>
            </a:rPr>
            <a:t>76.6</a:t>
          </a:r>
          <a:r>
            <a:rPr kumimoji="1" lang="ja-JP" altLang="en-US" sz="1400">
              <a:latin typeface="ＭＳ Ｐゴシック"/>
            </a:rPr>
            <a:t>％増となっている。これは、学校再編による統合小学校建設費の増加等が主な要因である。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39,084
39,003
105.21
20,606,114
19,803,637
745,745
10,895,125
15,528,884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103315</xdr:rowOff>
    </xdr:from>
    <xdr:to>
      <xdr:col>6</xdr:col>
      <xdr:colOff>511175</xdr:colOff>
      <xdr:row>35</xdr:row>
      <xdr:rowOff>119316</xdr:rowOff>
    </xdr:to>
    <xdr:cxnSp macro="">
      <xdr:nvCxnSpPr>
        <xdr:cNvPr id="61" name="直線コネクタ 60"/>
        <xdr:cNvCxnSpPr/>
      </xdr:nvCxnSpPr>
      <xdr:spPr>
        <a:xfrm flipV="1">
          <a:off x="3797300" y="6104065"/>
          <a:ext cx="8382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119316</xdr:rowOff>
    </xdr:from>
    <xdr:to>
      <xdr:col>5</xdr:col>
      <xdr:colOff>358775</xdr:colOff>
      <xdr:row>35</xdr:row>
      <xdr:rowOff>160084</xdr:rowOff>
    </xdr:to>
    <xdr:cxnSp macro="">
      <xdr:nvCxnSpPr>
        <xdr:cNvPr id="64" name="直線コネクタ 63"/>
        <xdr:cNvCxnSpPr/>
      </xdr:nvCxnSpPr>
      <xdr:spPr>
        <a:xfrm flipV="1">
          <a:off x="2908300" y="6120066"/>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117602</xdr:rowOff>
    </xdr:from>
    <xdr:to>
      <xdr:col>4</xdr:col>
      <xdr:colOff>155575</xdr:colOff>
      <xdr:row>35</xdr:row>
      <xdr:rowOff>160084</xdr:rowOff>
    </xdr:to>
    <xdr:cxnSp macro="">
      <xdr:nvCxnSpPr>
        <xdr:cNvPr id="67" name="直線コネクタ 66"/>
        <xdr:cNvCxnSpPr/>
      </xdr:nvCxnSpPr>
      <xdr:spPr>
        <a:xfrm>
          <a:off x="2019300" y="6118352"/>
          <a:ext cx="8890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7874</xdr:rowOff>
    </xdr:from>
    <xdr:to>
      <xdr:col>2</xdr:col>
      <xdr:colOff>638175</xdr:colOff>
      <xdr:row>35</xdr:row>
      <xdr:rowOff>117602</xdr:rowOff>
    </xdr:to>
    <xdr:cxnSp macro="">
      <xdr:nvCxnSpPr>
        <xdr:cNvPr id="70" name="直線コネクタ 69"/>
        <xdr:cNvCxnSpPr/>
      </xdr:nvCxnSpPr>
      <xdr:spPr>
        <a:xfrm>
          <a:off x="1130300" y="5837174"/>
          <a:ext cx="889000" cy="2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52515</xdr:rowOff>
    </xdr:from>
    <xdr:to>
      <xdr:col>6</xdr:col>
      <xdr:colOff>561975</xdr:colOff>
      <xdr:row>35</xdr:row>
      <xdr:rowOff>154115</xdr:rowOff>
    </xdr:to>
    <xdr:sp macro="" textlink="">
      <xdr:nvSpPr>
        <xdr:cNvPr id="80" name="円/楕円 79"/>
        <xdr:cNvSpPr/>
      </xdr:nvSpPr>
      <xdr:spPr>
        <a:xfrm>
          <a:off x="4584700" y="605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30942</xdr:rowOff>
    </xdr:from>
    <xdr:ext cx="469744" cy="259045"/>
    <xdr:sp macro="" textlink="">
      <xdr:nvSpPr>
        <xdr:cNvPr id="81" name="議会費該当値テキスト"/>
        <xdr:cNvSpPr txBox="1"/>
      </xdr:nvSpPr>
      <xdr:spPr>
        <a:xfrm>
          <a:off x="4686300" y="603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68516</xdr:rowOff>
    </xdr:from>
    <xdr:to>
      <xdr:col>5</xdr:col>
      <xdr:colOff>409575</xdr:colOff>
      <xdr:row>35</xdr:row>
      <xdr:rowOff>170116</xdr:rowOff>
    </xdr:to>
    <xdr:sp macro="" textlink="">
      <xdr:nvSpPr>
        <xdr:cNvPr id="82" name="円/楕円 81"/>
        <xdr:cNvSpPr/>
      </xdr:nvSpPr>
      <xdr:spPr>
        <a:xfrm>
          <a:off x="3746500" y="60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161243</xdr:rowOff>
    </xdr:from>
    <xdr:ext cx="469744" cy="259045"/>
    <xdr:sp macro="" textlink="">
      <xdr:nvSpPr>
        <xdr:cNvPr id="83" name="テキスト ボックス 82"/>
        <xdr:cNvSpPr txBox="1"/>
      </xdr:nvSpPr>
      <xdr:spPr>
        <a:xfrm>
          <a:off x="3562427" y="616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109284</xdr:rowOff>
    </xdr:from>
    <xdr:to>
      <xdr:col>4</xdr:col>
      <xdr:colOff>206375</xdr:colOff>
      <xdr:row>36</xdr:row>
      <xdr:rowOff>39434</xdr:rowOff>
    </xdr:to>
    <xdr:sp macro="" textlink="">
      <xdr:nvSpPr>
        <xdr:cNvPr id="84" name="円/楕円 83"/>
        <xdr:cNvSpPr/>
      </xdr:nvSpPr>
      <xdr:spPr>
        <a:xfrm>
          <a:off x="2857500" y="61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30561</xdr:rowOff>
    </xdr:from>
    <xdr:ext cx="469744" cy="259045"/>
    <xdr:sp macro="" textlink="">
      <xdr:nvSpPr>
        <xdr:cNvPr id="85" name="テキスト ボックス 84"/>
        <xdr:cNvSpPr txBox="1"/>
      </xdr:nvSpPr>
      <xdr:spPr>
        <a:xfrm>
          <a:off x="2673427" y="620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66802</xdr:rowOff>
    </xdr:from>
    <xdr:to>
      <xdr:col>3</xdr:col>
      <xdr:colOff>3175</xdr:colOff>
      <xdr:row>35</xdr:row>
      <xdr:rowOff>168402</xdr:rowOff>
    </xdr:to>
    <xdr:sp macro="" textlink="">
      <xdr:nvSpPr>
        <xdr:cNvPr id="86" name="円/楕円 85"/>
        <xdr:cNvSpPr/>
      </xdr:nvSpPr>
      <xdr:spPr>
        <a:xfrm>
          <a:off x="19685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159529</xdr:rowOff>
    </xdr:from>
    <xdr:ext cx="469744" cy="259045"/>
    <xdr:sp macro="" textlink="">
      <xdr:nvSpPr>
        <xdr:cNvPr id="87" name="テキスト ボックス 86"/>
        <xdr:cNvSpPr txBox="1"/>
      </xdr:nvSpPr>
      <xdr:spPr>
        <a:xfrm>
          <a:off x="1784427"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128524</xdr:rowOff>
    </xdr:from>
    <xdr:to>
      <xdr:col>1</xdr:col>
      <xdr:colOff>485775</xdr:colOff>
      <xdr:row>34</xdr:row>
      <xdr:rowOff>58674</xdr:rowOff>
    </xdr:to>
    <xdr:sp macro="" textlink="">
      <xdr:nvSpPr>
        <xdr:cNvPr id="88" name="円/楕円 87"/>
        <xdr:cNvSpPr/>
      </xdr:nvSpPr>
      <xdr:spPr>
        <a:xfrm>
          <a:off x="1079500" y="57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75201</xdr:rowOff>
    </xdr:from>
    <xdr:ext cx="469744" cy="259045"/>
    <xdr:sp macro="" textlink="">
      <xdr:nvSpPr>
        <xdr:cNvPr id="89" name="テキスト ボックス 88"/>
        <xdr:cNvSpPr txBox="1"/>
      </xdr:nvSpPr>
      <xdr:spPr>
        <a:xfrm>
          <a:off x="895427" y="556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110342</xdr:rowOff>
    </xdr:from>
    <xdr:to>
      <xdr:col>6</xdr:col>
      <xdr:colOff>511175</xdr:colOff>
      <xdr:row>58</xdr:row>
      <xdr:rowOff>116146</xdr:rowOff>
    </xdr:to>
    <xdr:cxnSp macro="">
      <xdr:nvCxnSpPr>
        <xdr:cNvPr id="118" name="直線コネクタ 117"/>
        <xdr:cNvCxnSpPr/>
      </xdr:nvCxnSpPr>
      <xdr:spPr>
        <a:xfrm flipV="1">
          <a:off x="3797300" y="10054442"/>
          <a:ext cx="838200" cy="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116146</xdr:rowOff>
    </xdr:from>
    <xdr:to>
      <xdr:col>5</xdr:col>
      <xdr:colOff>358775</xdr:colOff>
      <xdr:row>58</xdr:row>
      <xdr:rowOff>132417</xdr:rowOff>
    </xdr:to>
    <xdr:cxnSp macro="">
      <xdr:nvCxnSpPr>
        <xdr:cNvPr id="121" name="直線コネクタ 120"/>
        <xdr:cNvCxnSpPr/>
      </xdr:nvCxnSpPr>
      <xdr:spPr>
        <a:xfrm flipV="1">
          <a:off x="2908300" y="10060246"/>
          <a:ext cx="889000" cy="1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99238</xdr:rowOff>
    </xdr:from>
    <xdr:to>
      <xdr:col>4</xdr:col>
      <xdr:colOff>155575</xdr:colOff>
      <xdr:row>58</xdr:row>
      <xdr:rowOff>132417</xdr:rowOff>
    </xdr:to>
    <xdr:cxnSp macro="">
      <xdr:nvCxnSpPr>
        <xdr:cNvPr id="124" name="直線コネクタ 123"/>
        <xdr:cNvCxnSpPr/>
      </xdr:nvCxnSpPr>
      <xdr:spPr>
        <a:xfrm>
          <a:off x="2019300" y="10043338"/>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99238</xdr:rowOff>
    </xdr:from>
    <xdr:to>
      <xdr:col>2</xdr:col>
      <xdr:colOff>638175</xdr:colOff>
      <xdr:row>58</xdr:row>
      <xdr:rowOff>115609</xdr:rowOff>
    </xdr:to>
    <xdr:cxnSp macro="">
      <xdr:nvCxnSpPr>
        <xdr:cNvPr id="127" name="直線コネクタ 126"/>
        <xdr:cNvCxnSpPr/>
      </xdr:nvCxnSpPr>
      <xdr:spPr>
        <a:xfrm flipV="1">
          <a:off x="1130300" y="10043338"/>
          <a:ext cx="889000" cy="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59542</xdr:rowOff>
    </xdr:from>
    <xdr:to>
      <xdr:col>6</xdr:col>
      <xdr:colOff>561975</xdr:colOff>
      <xdr:row>58</xdr:row>
      <xdr:rowOff>161142</xdr:rowOff>
    </xdr:to>
    <xdr:sp macro="" textlink="">
      <xdr:nvSpPr>
        <xdr:cNvPr id="137" name="円/楕円 136"/>
        <xdr:cNvSpPr/>
      </xdr:nvSpPr>
      <xdr:spPr>
        <a:xfrm>
          <a:off x="4584700" y="1000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55,411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65346</xdr:rowOff>
    </xdr:from>
    <xdr:to>
      <xdr:col>5</xdr:col>
      <xdr:colOff>409575</xdr:colOff>
      <xdr:row>58</xdr:row>
      <xdr:rowOff>166946</xdr:rowOff>
    </xdr:to>
    <xdr:sp macro="" textlink="">
      <xdr:nvSpPr>
        <xdr:cNvPr id="139" name="円/楕円 138"/>
        <xdr:cNvSpPr/>
      </xdr:nvSpPr>
      <xdr:spPr>
        <a:xfrm>
          <a:off x="3746500" y="1000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158073</xdr:rowOff>
    </xdr:from>
    <xdr:ext cx="534377" cy="259045"/>
    <xdr:sp macro="" textlink="">
      <xdr:nvSpPr>
        <xdr:cNvPr id="140" name="テキスト ボックス 139"/>
        <xdr:cNvSpPr txBox="1"/>
      </xdr:nvSpPr>
      <xdr:spPr>
        <a:xfrm>
          <a:off x="3530111" y="101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81617</xdr:rowOff>
    </xdr:from>
    <xdr:to>
      <xdr:col>4</xdr:col>
      <xdr:colOff>206375</xdr:colOff>
      <xdr:row>59</xdr:row>
      <xdr:rowOff>11767</xdr:rowOff>
    </xdr:to>
    <xdr:sp macro="" textlink="">
      <xdr:nvSpPr>
        <xdr:cNvPr id="141" name="円/楕円 140"/>
        <xdr:cNvSpPr/>
      </xdr:nvSpPr>
      <xdr:spPr>
        <a:xfrm>
          <a:off x="2857500" y="10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2894</xdr:rowOff>
    </xdr:from>
    <xdr:ext cx="534377" cy="259045"/>
    <xdr:sp macro="" textlink="">
      <xdr:nvSpPr>
        <xdr:cNvPr id="142" name="テキスト ボックス 141"/>
        <xdr:cNvSpPr txBox="1"/>
      </xdr:nvSpPr>
      <xdr:spPr>
        <a:xfrm>
          <a:off x="2641111" y="1011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48438</xdr:rowOff>
    </xdr:from>
    <xdr:to>
      <xdr:col>3</xdr:col>
      <xdr:colOff>3175</xdr:colOff>
      <xdr:row>58</xdr:row>
      <xdr:rowOff>150038</xdr:rowOff>
    </xdr:to>
    <xdr:sp macro="" textlink="">
      <xdr:nvSpPr>
        <xdr:cNvPr id="143" name="円/楕円 142"/>
        <xdr:cNvSpPr/>
      </xdr:nvSpPr>
      <xdr:spPr>
        <a:xfrm>
          <a:off x="1968500" y="99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141165</xdr:rowOff>
    </xdr:from>
    <xdr:ext cx="534377" cy="259045"/>
    <xdr:sp macro="" textlink="">
      <xdr:nvSpPr>
        <xdr:cNvPr id="144" name="テキスト ボックス 143"/>
        <xdr:cNvSpPr txBox="1"/>
      </xdr:nvSpPr>
      <xdr:spPr>
        <a:xfrm>
          <a:off x="1752111" y="1008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64809</xdr:rowOff>
    </xdr:from>
    <xdr:to>
      <xdr:col>1</xdr:col>
      <xdr:colOff>485775</xdr:colOff>
      <xdr:row>58</xdr:row>
      <xdr:rowOff>166409</xdr:rowOff>
    </xdr:to>
    <xdr:sp macro="" textlink="">
      <xdr:nvSpPr>
        <xdr:cNvPr id="145" name="円/楕円 144"/>
        <xdr:cNvSpPr/>
      </xdr:nvSpPr>
      <xdr:spPr>
        <a:xfrm>
          <a:off x="1079500" y="1000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157536</xdr:rowOff>
    </xdr:from>
    <xdr:ext cx="534377" cy="259045"/>
    <xdr:sp macro="" textlink="">
      <xdr:nvSpPr>
        <xdr:cNvPr id="146" name="テキスト ボックス 145"/>
        <xdr:cNvSpPr txBox="1"/>
      </xdr:nvSpPr>
      <xdr:spPr>
        <a:xfrm>
          <a:off x="863111" y="1010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154277</xdr:rowOff>
    </xdr:from>
    <xdr:to>
      <xdr:col>6</xdr:col>
      <xdr:colOff>511175</xdr:colOff>
      <xdr:row>76</xdr:row>
      <xdr:rowOff>108038</xdr:rowOff>
    </xdr:to>
    <xdr:cxnSp macro="">
      <xdr:nvCxnSpPr>
        <xdr:cNvPr id="176" name="直線コネクタ 175"/>
        <xdr:cNvCxnSpPr/>
      </xdr:nvCxnSpPr>
      <xdr:spPr>
        <a:xfrm flipV="1">
          <a:off x="3797300" y="13013027"/>
          <a:ext cx="838200" cy="1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108038</xdr:rowOff>
    </xdr:from>
    <xdr:to>
      <xdr:col>5</xdr:col>
      <xdr:colOff>358775</xdr:colOff>
      <xdr:row>77</xdr:row>
      <xdr:rowOff>11188</xdr:rowOff>
    </xdr:to>
    <xdr:cxnSp macro="">
      <xdr:nvCxnSpPr>
        <xdr:cNvPr id="179" name="直線コネクタ 178"/>
        <xdr:cNvCxnSpPr/>
      </xdr:nvCxnSpPr>
      <xdr:spPr>
        <a:xfrm flipV="1">
          <a:off x="2908300" y="13138238"/>
          <a:ext cx="889000" cy="7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167559</xdr:rowOff>
    </xdr:from>
    <xdr:to>
      <xdr:col>4</xdr:col>
      <xdr:colOff>155575</xdr:colOff>
      <xdr:row>77</xdr:row>
      <xdr:rowOff>11188</xdr:rowOff>
    </xdr:to>
    <xdr:cxnSp macro="">
      <xdr:nvCxnSpPr>
        <xdr:cNvPr id="182" name="直線コネクタ 181"/>
        <xdr:cNvCxnSpPr/>
      </xdr:nvCxnSpPr>
      <xdr:spPr>
        <a:xfrm>
          <a:off x="2019300" y="13197759"/>
          <a:ext cx="889000" cy="1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167559</xdr:rowOff>
    </xdr:from>
    <xdr:to>
      <xdr:col>2</xdr:col>
      <xdr:colOff>638175</xdr:colOff>
      <xdr:row>77</xdr:row>
      <xdr:rowOff>82618</xdr:rowOff>
    </xdr:to>
    <xdr:cxnSp macro="">
      <xdr:nvCxnSpPr>
        <xdr:cNvPr id="185" name="直線コネクタ 184"/>
        <xdr:cNvCxnSpPr/>
      </xdr:nvCxnSpPr>
      <xdr:spPr>
        <a:xfrm flipV="1">
          <a:off x="1130300" y="13197759"/>
          <a:ext cx="889000" cy="8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103477</xdr:rowOff>
    </xdr:from>
    <xdr:to>
      <xdr:col>6</xdr:col>
      <xdr:colOff>561975</xdr:colOff>
      <xdr:row>76</xdr:row>
      <xdr:rowOff>33627</xdr:rowOff>
    </xdr:to>
    <xdr:sp macro="" textlink="">
      <xdr:nvSpPr>
        <xdr:cNvPr id="195" name="円/楕円 194"/>
        <xdr:cNvSpPr/>
      </xdr:nvSpPr>
      <xdr:spPr>
        <a:xfrm>
          <a:off x="4584700" y="1296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126354</xdr:rowOff>
    </xdr:from>
    <xdr:ext cx="599010" cy="259045"/>
    <xdr:sp macro="" textlink="">
      <xdr:nvSpPr>
        <xdr:cNvPr id="196" name="民生費該当値テキスト"/>
        <xdr:cNvSpPr txBox="1"/>
      </xdr:nvSpPr>
      <xdr:spPr>
        <a:xfrm>
          <a:off x="4686300"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175,587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57238</xdr:rowOff>
    </xdr:from>
    <xdr:to>
      <xdr:col>5</xdr:col>
      <xdr:colOff>409575</xdr:colOff>
      <xdr:row>76</xdr:row>
      <xdr:rowOff>158838</xdr:rowOff>
    </xdr:to>
    <xdr:sp macro="" textlink="">
      <xdr:nvSpPr>
        <xdr:cNvPr id="197" name="円/楕円 196"/>
        <xdr:cNvSpPr/>
      </xdr:nvSpPr>
      <xdr:spPr>
        <a:xfrm>
          <a:off x="3746500" y="130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149965</xdr:rowOff>
    </xdr:from>
    <xdr:ext cx="599010" cy="259045"/>
    <xdr:sp macro="" textlink="">
      <xdr:nvSpPr>
        <xdr:cNvPr id="198" name="テキスト ボックス 197"/>
        <xdr:cNvSpPr txBox="1"/>
      </xdr:nvSpPr>
      <xdr:spPr>
        <a:xfrm>
          <a:off x="3497794" y="1318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159,155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131838</xdr:rowOff>
    </xdr:from>
    <xdr:to>
      <xdr:col>4</xdr:col>
      <xdr:colOff>206375</xdr:colOff>
      <xdr:row>77</xdr:row>
      <xdr:rowOff>61988</xdr:rowOff>
    </xdr:to>
    <xdr:sp macro="" textlink="">
      <xdr:nvSpPr>
        <xdr:cNvPr id="199" name="円/楕円 198"/>
        <xdr:cNvSpPr/>
      </xdr:nvSpPr>
      <xdr:spPr>
        <a:xfrm>
          <a:off x="2857500" y="1316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53115</xdr:rowOff>
    </xdr:from>
    <xdr:ext cx="599010" cy="259045"/>
    <xdr:sp macro="" textlink="">
      <xdr:nvSpPr>
        <xdr:cNvPr id="200" name="テキスト ボックス 199"/>
        <xdr:cNvSpPr txBox="1"/>
      </xdr:nvSpPr>
      <xdr:spPr>
        <a:xfrm>
          <a:off x="2608794" y="1325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149,365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116759</xdr:rowOff>
    </xdr:from>
    <xdr:to>
      <xdr:col>3</xdr:col>
      <xdr:colOff>3175</xdr:colOff>
      <xdr:row>77</xdr:row>
      <xdr:rowOff>46909</xdr:rowOff>
    </xdr:to>
    <xdr:sp macro="" textlink="">
      <xdr:nvSpPr>
        <xdr:cNvPr id="201" name="円/楕円 200"/>
        <xdr:cNvSpPr/>
      </xdr:nvSpPr>
      <xdr:spPr>
        <a:xfrm>
          <a:off x="1968500" y="1314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38036</xdr:rowOff>
    </xdr:from>
    <xdr:ext cx="599010" cy="259045"/>
    <xdr:sp macro="" textlink="">
      <xdr:nvSpPr>
        <xdr:cNvPr id="202" name="テキスト ボックス 201"/>
        <xdr:cNvSpPr txBox="1"/>
      </xdr:nvSpPr>
      <xdr:spPr>
        <a:xfrm>
          <a:off x="1719794" y="13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151,344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31818</xdr:rowOff>
    </xdr:from>
    <xdr:to>
      <xdr:col>1</xdr:col>
      <xdr:colOff>485775</xdr:colOff>
      <xdr:row>77</xdr:row>
      <xdr:rowOff>133418</xdr:rowOff>
    </xdr:to>
    <xdr:sp macro="" textlink="">
      <xdr:nvSpPr>
        <xdr:cNvPr id="203" name="円/楕円 202"/>
        <xdr:cNvSpPr/>
      </xdr:nvSpPr>
      <xdr:spPr>
        <a:xfrm>
          <a:off x="1079500" y="132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124545</xdr:rowOff>
    </xdr:from>
    <xdr:ext cx="599010" cy="259045"/>
    <xdr:sp macro="" textlink="">
      <xdr:nvSpPr>
        <xdr:cNvPr id="204" name="テキスト ボックス 203"/>
        <xdr:cNvSpPr txBox="1"/>
      </xdr:nvSpPr>
      <xdr:spPr>
        <a:xfrm>
          <a:off x="830794" y="1332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75180</xdr:rowOff>
    </xdr:from>
    <xdr:to>
      <xdr:col>6</xdr:col>
      <xdr:colOff>511175</xdr:colOff>
      <xdr:row>97</xdr:row>
      <xdr:rowOff>107837</xdr:rowOff>
    </xdr:to>
    <xdr:cxnSp macro="">
      <xdr:nvCxnSpPr>
        <xdr:cNvPr id="235" name="直線コネクタ 234"/>
        <xdr:cNvCxnSpPr/>
      </xdr:nvCxnSpPr>
      <xdr:spPr>
        <a:xfrm flipV="1">
          <a:off x="3797300" y="167058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99085</xdr:rowOff>
    </xdr:from>
    <xdr:to>
      <xdr:col>5</xdr:col>
      <xdr:colOff>358775</xdr:colOff>
      <xdr:row>97</xdr:row>
      <xdr:rowOff>107837</xdr:rowOff>
    </xdr:to>
    <xdr:cxnSp macro="">
      <xdr:nvCxnSpPr>
        <xdr:cNvPr id="238" name="直線コネクタ 237"/>
        <xdr:cNvCxnSpPr/>
      </xdr:nvCxnSpPr>
      <xdr:spPr>
        <a:xfrm>
          <a:off x="2908300" y="16729735"/>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87720</xdr:rowOff>
    </xdr:from>
    <xdr:to>
      <xdr:col>4</xdr:col>
      <xdr:colOff>155575</xdr:colOff>
      <xdr:row>97</xdr:row>
      <xdr:rowOff>99085</xdr:rowOff>
    </xdr:to>
    <xdr:cxnSp macro="">
      <xdr:nvCxnSpPr>
        <xdr:cNvPr id="241" name="直線コネクタ 240"/>
        <xdr:cNvCxnSpPr/>
      </xdr:nvCxnSpPr>
      <xdr:spPr>
        <a:xfrm>
          <a:off x="2019300" y="16718370"/>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87720</xdr:rowOff>
    </xdr:from>
    <xdr:to>
      <xdr:col>2</xdr:col>
      <xdr:colOff>638175</xdr:colOff>
      <xdr:row>97</xdr:row>
      <xdr:rowOff>160285</xdr:rowOff>
    </xdr:to>
    <xdr:cxnSp macro="">
      <xdr:nvCxnSpPr>
        <xdr:cNvPr id="244" name="直線コネクタ 243"/>
        <xdr:cNvCxnSpPr/>
      </xdr:nvCxnSpPr>
      <xdr:spPr>
        <a:xfrm flipV="1">
          <a:off x="1130300" y="16718370"/>
          <a:ext cx="889000" cy="7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24380</xdr:rowOff>
    </xdr:from>
    <xdr:to>
      <xdr:col>6</xdr:col>
      <xdr:colOff>561975</xdr:colOff>
      <xdr:row>97</xdr:row>
      <xdr:rowOff>125980</xdr:rowOff>
    </xdr:to>
    <xdr:sp macro="" textlink="">
      <xdr:nvSpPr>
        <xdr:cNvPr id="254" name="円/楕円 253"/>
        <xdr:cNvSpPr/>
      </xdr:nvSpPr>
      <xdr:spPr>
        <a:xfrm>
          <a:off x="4584700" y="166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2807</xdr:rowOff>
    </xdr:from>
    <xdr:ext cx="534377" cy="259045"/>
    <xdr:sp macro="" textlink="">
      <xdr:nvSpPr>
        <xdr:cNvPr id="255" name="衛生費該当値テキスト"/>
        <xdr:cNvSpPr txBox="1"/>
      </xdr:nvSpPr>
      <xdr:spPr>
        <a:xfrm>
          <a:off x="4686300" y="1663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33,677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57037</xdr:rowOff>
    </xdr:from>
    <xdr:to>
      <xdr:col>5</xdr:col>
      <xdr:colOff>409575</xdr:colOff>
      <xdr:row>97</xdr:row>
      <xdr:rowOff>158637</xdr:rowOff>
    </xdr:to>
    <xdr:sp macro="" textlink="">
      <xdr:nvSpPr>
        <xdr:cNvPr id="256" name="円/楕円 255"/>
        <xdr:cNvSpPr/>
      </xdr:nvSpPr>
      <xdr:spPr>
        <a:xfrm>
          <a:off x="3746500" y="166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149764</xdr:rowOff>
    </xdr:from>
    <xdr:ext cx="534377" cy="259045"/>
    <xdr:sp macro="" textlink="">
      <xdr:nvSpPr>
        <xdr:cNvPr id="257" name="テキスト ボックス 256"/>
        <xdr:cNvSpPr txBox="1"/>
      </xdr:nvSpPr>
      <xdr:spPr>
        <a:xfrm>
          <a:off x="3530111" y="167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48285</xdr:rowOff>
    </xdr:from>
    <xdr:to>
      <xdr:col>4</xdr:col>
      <xdr:colOff>206375</xdr:colOff>
      <xdr:row>97</xdr:row>
      <xdr:rowOff>149885</xdr:rowOff>
    </xdr:to>
    <xdr:sp macro="" textlink="">
      <xdr:nvSpPr>
        <xdr:cNvPr id="258" name="円/楕円 257"/>
        <xdr:cNvSpPr/>
      </xdr:nvSpPr>
      <xdr:spPr>
        <a:xfrm>
          <a:off x="2857500" y="166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141012</xdr:rowOff>
    </xdr:from>
    <xdr:ext cx="534377" cy="259045"/>
    <xdr:sp macro="" textlink="">
      <xdr:nvSpPr>
        <xdr:cNvPr id="259" name="テキスト ボックス 258"/>
        <xdr:cNvSpPr txBox="1"/>
      </xdr:nvSpPr>
      <xdr:spPr>
        <a:xfrm>
          <a:off x="2641111" y="1677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36920</xdr:rowOff>
    </xdr:from>
    <xdr:to>
      <xdr:col>3</xdr:col>
      <xdr:colOff>3175</xdr:colOff>
      <xdr:row>97</xdr:row>
      <xdr:rowOff>138520</xdr:rowOff>
    </xdr:to>
    <xdr:sp macro="" textlink="">
      <xdr:nvSpPr>
        <xdr:cNvPr id="260" name="円/楕円 259"/>
        <xdr:cNvSpPr/>
      </xdr:nvSpPr>
      <xdr:spPr>
        <a:xfrm>
          <a:off x="1968500" y="166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129647</xdr:rowOff>
    </xdr:from>
    <xdr:ext cx="534377" cy="259045"/>
    <xdr:sp macro="" textlink="">
      <xdr:nvSpPr>
        <xdr:cNvPr id="261" name="テキスト ボックス 260"/>
        <xdr:cNvSpPr txBox="1"/>
      </xdr:nvSpPr>
      <xdr:spPr>
        <a:xfrm>
          <a:off x="1752111" y="1676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109485</xdr:rowOff>
    </xdr:from>
    <xdr:to>
      <xdr:col>1</xdr:col>
      <xdr:colOff>485775</xdr:colOff>
      <xdr:row>98</xdr:row>
      <xdr:rowOff>39635</xdr:rowOff>
    </xdr:to>
    <xdr:sp macro="" textlink="">
      <xdr:nvSpPr>
        <xdr:cNvPr id="262" name="円/楕円 261"/>
        <xdr:cNvSpPr/>
      </xdr:nvSpPr>
      <xdr:spPr>
        <a:xfrm>
          <a:off x="1079500" y="167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30762</xdr:rowOff>
    </xdr:from>
    <xdr:ext cx="534377" cy="259045"/>
    <xdr:sp macro="" textlink="">
      <xdr:nvSpPr>
        <xdr:cNvPr id="263" name="テキスト ボックス 262"/>
        <xdr:cNvSpPr txBox="1"/>
      </xdr:nvSpPr>
      <xdr:spPr>
        <a:xfrm>
          <a:off x="863111" y="1683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47371</xdr:rowOff>
    </xdr:from>
    <xdr:to>
      <xdr:col>15</xdr:col>
      <xdr:colOff>180975</xdr:colOff>
      <xdr:row>38</xdr:row>
      <xdr:rowOff>72517</xdr:rowOff>
    </xdr:to>
    <xdr:cxnSp macro="">
      <xdr:nvCxnSpPr>
        <xdr:cNvPr id="292" name="直線コネクタ 291"/>
        <xdr:cNvCxnSpPr/>
      </xdr:nvCxnSpPr>
      <xdr:spPr>
        <a:xfrm flipV="1">
          <a:off x="9639300" y="6562471"/>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72517</xdr:rowOff>
    </xdr:from>
    <xdr:to>
      <xdr:col>14</xdr:col>
      <xdr:colOff>28575</xdr:colOff>
      <xdr:row>38</xdr:row>
      <xdr:rowOff>78994</xdr:rowOff>
    </xdr:to>
    <xdr:cxnSp macro="">
      <xdr:nvCxnSpPr>
        <xdr:cNvPr id="295" name="直線コネクタ 294"/>
        <xdr:cNvCxnSpPr/>
      </xdr:nvCxnSpPr>
      <xdr:spPr>
        <a:xfrm flipV="1">
          <a:off x="8750300" y="658761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48641</xdr:rowOff>
    </xdr:from>
    <xdr:to>
      <xdr:col>12</xdr:col>
      <xdr:colOff>511175</xdr:colOff>
      <xdr:row>38</xdr:row>
      <xdr:rowOff>78994</xdr:rowOff>
    </xdr:to>
    <xdr:cxnSp macro="">
      <xdr:nvCxnSpPr>
        <xdr:cNvPr id="298" name="直線コネクタ 297"/>
        <xdr:cNvCxnSpPr/>
      </xdr:nvCxnSpPr>
      <xdr:spPr>
        <a:xfrm>
          <a:off x="7861300" y="6563741"/>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33274</xdr:rowOff>
    </xdr:from>
    <xdr:to>
      <xdr:col>11</xdr:col>
      <xdr:colOff>307975</xdr:colOff>
      <xdr:row>38</xdr:row>
      <xdr:rowOff>48641</xdr:rowOff>
    </xdr:to>
    <xdr:cxnSp macro="">
      <xdr:nvCxnSpPr>
        <xdr:cNvPr id="301" name="直線コネクタ 300"/>
        <xdr:cNvCxnSpPr/>
      </xdr:nvCxnSpPr>
      <xdr:spPr>
        <a:xfrm>
          <a:off x="6972300" y="6548374"/>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168021</xdr:rowOff>
    </xdr:from>
    <xdr:to>
      <xdr:col>15</xdr:col>
      <xdr:colOff>231775</xdr:colOff>
      <xdr:row>38</xdr:row>
      <xdr:rowOff>98171</xdr:rowOff>
    </xdr:to>
    <xdr:sp macro="" textlink="">
      <xdr:nvSpPr>
        <xdr:cNvPr id="311" name="円/楕円 310"/>
        <xdr:cNvSpPr/>
      </xdr:nvSpPr>
      <xdr:spPr>
        <a:xfrm>
          <a:off x="10426700" y="65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19448</xdr:rowOff>
    </xdr:from>
    <xdr:ext cx="469744" cy="259045"/>
    <xdr:sp macro="" textlink="">
      <xdr:nvSpPr>
        <xdr:cNvPr id="312" name="労働費該当値テキスト"/>
        <xdr:cNvSpPr txBox="1"/>
      </xdr:nvSpPr>
      <xdr:spPr>
        <a:xfrm>
          <a:off x="10528300" y="636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21717</xdr:rowOff>
    </xdr:from>
    <xdr:to>
      <xdr:col>14</xdr:col>
      <xdr:colOff>79375</xdr:colOff>
      <xdr:row>38</xdr:row>
      <xdr:rowOff>123317</xdr:rowOff>
    </xdr:to>
    <xdr:sp macro="" textlink="">
      <xdr:nvSpPr>
        <xdr:cNvPr id="313" name="円/楕円 312"/>
        <xdr:cNvSpPr/>
      </xdr:nvSpPr>
      <xdr:spPr>
        <a:xfrm>
          <a:off x="9588500" y="65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114444</xdr:rowOff>
    </xdr:from>
    <xdr:ext cx="469744" cy="259045"/>
    <xdr:sp macro="" textlink="">
      <xdr:nvSpPr>
        <xdr:cNvPr id="314" name="テキスト ボックス 313"/>
        <xdr:cNvSpPr txBox="1"/>
      </xdr:nvSpPr>
      <xdr:spPr>
        <a:xfrm>
          <a:off x="9404427" y="66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28194</xdr:rowOff>
    </xdr:from>
    <xdr:to>
      <xdr:col>12</xdr:col>
      <xdr:colOff>561975</xdr:colOff>
      <xdr:row>38</xdr:row>
      <xdr:rowOff>129794</xdr:rowOff>
    </xdr:to>
    <xdr:sp macro="" textlink="">
      <xdr:nvSpPr>
        <xdr:cNvPr id="315" name="円/楕円 314"/>
        <xdr:cNvSpPr/>
      </xdr:nvSpPr>
      <xdr:spPr>
        <a:xfrm>
          <a:off x="8699500" y="65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120921</xdr:rowOff>
    </xdr:from>
    <xdr:ext cx="469744" cy="259045"/>
    <xdr:sp macro="" textlink="">
      <xdr:nvSpPr>
        <xdr:cNvPr id="316" name="テキスト ボックス 315"/>
        <xdr:cNvSpPr txBox="1"/>
      </xdr:nvSpPr>
      <xdr:spPr>
        <a:xfrm>
          <a:off x="8515427" y="663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169291</xdr:rowOff>
    </xdr:from>
    <xdr:to>
      <xdr:col>11</xdr:col>
      <xdr:colOff>358775</xdr:colOff>
      <xdr:row>38</xdr:row>
      <xdr:rowOff>99441</xdr:rowOff>
    </xdr:to>
    <xdr:sp macro="" textlink="">
      <xdr:nvSpPr>
        <xdr:cNvPr id="317" name="円/楕円 316"/>
        <xdr:cNvSpPr/>
      </xdr:nvSpPr>
      <xdr:spPr>
        <a:xfrm>
          <a:off x="78105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90568</xdr:rowOff>
    </xdr:from>
    <xdr:ext cx="469744" cy="259045"/>
    <xdr:sp macro="" textlink="">
      <xdr:nvSpPr>
        <xdr:cNvPr id="318" name="テキスト ボックス 317"/>
        <xdr:cNvSpPr txBox="1"/>
      </xdr:nvSpPr>
      <xdr:spPr>
        <a:xfrm>
          <a:off x="7626427" y="660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153924</xdr:rowOff>
    </xdr:from>
    <xdr:to>
      <xdr:col>10</xdr:col>
      <xdr:colOff>155575</xdr:colOff>
      <xdr:row>38</xdr:row>
      <xdr:rowOff>84074</xdr:rowOff>
    </xdr:to>
    <xdr:sp macro="" textlink="">
      <xdr:nvSpPr>
        <xdr:cNvPr id="319" name="円/楕円 318"/>
        <xdr:cNvSpPr/>
      </xdr:nvSpPr>
      <xdr:spPr>
        <a:xfrm>
          <a:off x="6921500" y="64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75201</xdr:rowOff>
    </xdr:from>
    <xdr:ext cx="469744" cy="259045"/>
    <xdr:sp macro="" textlink="">
      <xdr:nvSpPr>
        <xdr:cNvPr id="320" name="テキスト ボックス 319"/>
        <xdr:cNvSpPr txBox="1"/>
      </xdr:nvSpPr>
      <xdr:spPr>
        <a:xfrm>
          <a:off x="6737427" y="659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60596</xdr:rowOff>
    </xdr:from>
    <xdr:to>
      <xdr:col>15</xdr:col>
      <xdr:colOff>180975</xdr:colOff>
      <xdr:row>57</xdr:row>
      <xdr:rowOff>71157</xdr:rowOff>
    </xdr:to>
    <xdr:cxnSp macro="">
      <xdr:nvCxnSpPr>
        <xdr:cNvPr id="347" name="直線コネクタ 346"/>
        <xdr:cNvCxnSpPr/>
      </xdr:nvCxnSpPr>
      <xdr:spPr>
        <a:xfrm flipV="1">
          <a:off x="9639300" y="9661796"/>
          <a:ext cx="838200" cy="18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62232</xdr:rowOff>
    </xdr:from>
    <xdr:to>
      <xdr:col>14</xdr:col>
      <xdr:colOff>28575</xdr:colOff>
      <xdr:row>57</xdr:row>
      <xdr:rowOff>71157</xdr:rowOff>
    </xdr:to>
    <xdr:cxnSp macro="">
      <xdr:nvCxnSpPr>
        <xdr:cNvPr id="350" name="直線コネクタ 349"/>
        <xdr:cNvCxnSpPr/>
      </xdr:nvCxnSpPr>
      <xdr:spPr>
        <a:xfrm>
          <a:off x="8750300" y="9834882"/>
          <a:ext cx="8890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41238</xdr:rowOff>
    </xdr:from>
    <xdr:to>
      <xdr:col>12</xdr:col>
      <xdr:colOff>511175</xdr:colOff>
      <xdr:row>57</xdr:row>
      <xdr:rowOff>62232</xdr:rowOff>
    </xdr:to>
    <xdr:cxnSp macro="">
      <xdr:nvCxnSpPr>
        <xdr:cNvPr id="353" name="直線コネクタ 352"/>
        <xdr:cNvCxnSpPr/>
      </xdr:nvCxnSpPr>
      <xdr:spPr>
        <a:xfrm>
          <a:off x="7861300" y="9813888"/>
          <a:ext cx="8890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142956</xdr:rowOff>
    </xdr:from>
    <xdr:to>
      <xdr:col>11</xdr:col>
      <xdr:colOff>307975</xdr:colOff>
      <xdr:row>57</xdr:row>
      <xdr:rowOff>41238</xdr:rowOff>
    </xdr:to>
    <xdr:cxnSp macro="">
      <xdr:nvCxnSpPr>
        <xdr:cNvPr id="356" name="直線コネクタ 355"/>
        <xdr:cNvCxnSpPr/>
      </xdr:nvCxnSpPr>
      <xdr:spPr>
        <a:xfrm>
          <a:off x="6972300" y="9744156"/>
          <a:ext cx="889000" cy="6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9796</xdr:rowOff>
    </xdr:from>
    <xdr:to>
      <xdr:col>15</xdr:col>
      <xdr:colOff>231775</xdr:colOff>
      <xdr:row>56</xdr:row>
      <xdr:rowOff>111396</xdr:rowOff>
    </xdr:to>
    <xdr:sp macro="" textlink="">
      <xdr:nvSpPr>
        <xdr:cNvPr id="366" name="円/楕円 365"/>
        <xdr:cNvSpPr/>
      </xdr:nvSpPr>
      <xdr:spPr>
        <a:xfrm>
          <a:off x="10426700" y="961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32673</xdr:rowOff>
    </xdr:from>
    <xdr:ext cx="534377" cy="259045"/>
    <xdr:sp macro="" textlink="">
      <xdr:nvSpPr>
        <xdr:cNvPr id="367" name="農林水産業費該当値テキスト"/>
        <xdr:cNvSpPr txBox="1"/>
      </xdr:nvSpPr>
      <xdr:spPr>
        <a:xfrm>
          <a:off x="10528300" y="94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20357</xdr:rowOff>
    </xdr:from>
    <xdr:to>
      <xdr:col>14</xdr:col>
      <xdr:colOff>79375</xdr:colOff>
      <xdr:row>57</xdr:row>
      <xdr:rowOff>121957</xdr:rowOff>
    </xdr:to>
    <xdr:sp macro="" textlink="">
      <xdr:nvSpPr>
        <xdr:cNvPr id="368" name="円/楕円 367"/>
        <xdr:cNvSpPr/>
      </xdr:nvSpPr>
      <xdr:spPr>
        <a:xfrm>
          <a:off x="9588500" y="97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113084</xdr:rowOff>
    </xdr:from>
    <xdr:ext cx="534377" cy="259045"/>
    <xdr:sp macro="" textlink="">
      <xdr:nvSpPr>
        <xdr:cNvPr id="369" name="テキスト ボックス 368"/>
        <xdr:cNvSpPr txBox="1"/>
      </xdr:nvSpPr>
      <xdr:spPr>
        <a:xfrm>
          <a:off x="9372111" y="988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11432</xdr:rowOff>
    </xdr:from>
    <xdr:to>
      <xdr:col>12</xdr:col>
      <xdr:colOff>561975</xdr:colOff>
      <xdr:row>57</xdr:row>
      <xdr:rowOff>113032</xdr:rowOff>
    </xdr:to>
    <xdr:sp macro="" textlink="">
      <xdr:nvSpPr>
        <xdr:cNvPr id="370" name="円/楕円 369"/>
        <xdr:cNvSpPr/>
      </xdr:nvSpPr>
      <xdr:spPr>
        <a:xfrm>
          <a:off x="8699500" y="978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104159</xdr:rowOff>
    </xdr:from>
    <xdr:ext cx="534377" cy="259045"/>
    <xdr:sp macro="" textlink="">
      <xdr:nvSpPr>
        <xdr:cNvPr id="371" name="テキスト ボックス 370"/>
        <xdr:cNvSpPr txBox="1"/>
      </xdr:nvSpPr>
      <xdr:spPr>
        <a:xfrm>
          <a:off x="8483111" y="987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161888</xdr:rowOff>
    </xdr:from>
    <xdr:to>
      <xdr:col>11</xdr:col>
      <xdr:colOff>358775</xdr:colOff>
      <xdr:row>57</xdr:row>
      <xdr:rowOff>92038</xdr:rowOff>
    </xdr:to>
    <xdr:sp macro="" textlink="">
      <xdr:nvSpPr>
        <xdr:cNvPr id="372" name="円/楕円 371"/>
        <xdr:cNvSpPr/>
      </xdr:nvSpPr>
      <xdr:spPr>
        <a:xfrm>
          <a:off x="7810500" y="97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108565</xdr:rowOff>
    </xdr:from>
    <xdr:ext cx="534377" cy="259045"/>
    <xdr:sp macro="" textlink="">
      <xdr:nvSpPr>
        <xdr:cNvPr id="373" name="テキスト ボックス 372"/>
        <xdr:cNvSpPr txBox="1"/>
      </xdr:nvSpPr>
      <xdr:spPr>
        <a:xfrm>
          <a:off x="7594111" y="953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92156</xdr:rowOff>
    </xdr:from>
    <xdr:to>
      <xdr:col>10</xdr:col>
      <xdr:colOff>155575</xdr:colOff>
      <xdr:row>57</xdr:row>
      <xdr:rowOff>22306</xdr:rowOff>
    </xdr:to>
    <xdr:sp macro="" textlink="">
      <xdr:nvSpPr>
        <xdr:cNvPr id="374" name="円/楕円 373"/>
        <xdr:cNvSpPr/>
      </xdr:nvSpPr>
      <xdr:spPr>
        <a:xfrm>
          <a:off x="6921500" y="969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38833</xdr:rowOff>
    </xdr:from>
    <xdr:ext cx="534377" cy="259045"/>
    <xdr:sp macro="" textlink="">
      <xdr:nvSpPr>
        <xdr:cNvPr id="375" name="テキスト ボックス 374"/>
        <xdr:cNvSpPr txBox="1"/>
      </xdr:nvSpPr>
      <xdr:spPr>
        <a:xfrm>
          <a:off x="6705111" y="946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144076</xdr:rowOff>
    </xdr:from>
    <xdr:to>
      <xdr:col>15</xdr:col>
      <xdr:colOff>180975</xdr:colOff>
      <xdr:row>78</xdr:row>
      <xdr:rowOff>147293</xdr:rowOff>
    </xdr:to>
    <xdr:cxnSp macro="">
      <xdr:nvCxnSpPr>
        <xdr:cNvPr id="406" name="直線コネクタ 405"/>
        <xdr:cNvCxnSpPr/>
      </xdr:nvCxnSpPr>
      <xdr:spPr>
        <a:xfrm flipV="1">
          <a:off x="9639300" y="13517176"/>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147293</xdr:rowOff>
    </xdr:from>
    <xdr:to>
      <xdr:col>14</xdr:col>
      <xdr:colOff>28575</xdr:colOff>
      <xdr:row>79</xdr:row>
      <xdr:rowOff>3307</xdr:rowOff>
    </xdr:to>
    <xdr:cxnSp macro="">
      <xdr:nvCxnSpPr>
        <xdr:cNvPr id="409" name="直線コネクタ 408"/>
        <xdr:cNvCxnSpPr/>
      </xdr:nvCxnSpPr>
      <xdr:spPr>
        <a:xfrm flipV="1">
          <a:off x="8750300" y="13520393"/>
          <a:ext cx="889000" cy="2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169467</xdr:rowOff>
    </xdr:from>
    <xdr:to>
      <xdr:col>12</xdr:col>
      <xdr:colOff>511175</xdr:colOff>
      <xdr:row>79</xdr:row>
      <xdr:rowOff>3307</xdr:rowOff>
    </xdr:to>
    <xdr:cxnSp macro="">
      <xdr:nvCxnSpPr>
        <xdr:cNvPr id="412" name="直線コネクタ 411"/>
        <xdr:cNvCxnSpPr/>
      </xdr:nvCxnSpPr>
      <xdr:spPr>
        <a:xfrm>
          <a:off x="7861300" y="13542567"/>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169467</xdr:rowOff>
    </xdr:from>
    <xdr:to>
      <xdr:col>11</xdr:col>
      <xdr:colOff>307975</xdr:colOff>
      <xdr:row>79</xdr:row>
      <xdr:rowOff>6198</xdr:rowOff>
    </xdr:to>
    <xdr:cxnSp macro="">
      <xdr:nvCxnSpPr>
        <xdr:cNvPr id="415" name="直線コネクタ 414"/>
        <xdr:cNvCxnSpPr/>
      </xdr:nvCxnSpPr>
      <xdr:spPr>
        <a:xfrm flipV="1">
          <a:off x="6972300" y="13542567"/>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93276</xdr:rowOff>
    </xdr:from>
    <xdr:to>
      <xdr:col>15</xdr:col>
      <xdr:colOff>231775</xdr:colOff>
      <xdr:row>79</xdr:row>
      <xdr:rowOff>23426</xdr:rowOff>
    </xdr:to>
    <xdr:sp macro="" textlink="">
      <xdr:nvSpPr>
        <xdr:cNvPr id="425" name="円/楕円 424"/>
        <xdr:cNvSpPr/>
      </xdr:nvSpPr>
      <xdr:spPr>
        <a:xfrm>
          <a:off x="10426700" y="1346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8203</xdr:rowOff>
    </xdr:from>
    <xdr:ext cx="469744" cy="259045"/>
    <xdr:sp macro="" textlink="">
      <xdr:nvSpPr>
        <xdr:cNvPr id="426" name="商工費該当値テキスト"/>
        <xdr:cNvSpPr txBox="1"/>
      </xdr:nvSpPr>
      <xdr:spPr>
        <a:xfrm>
          <a:off x="10528300" y="1338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96493</xdr:rowOff>
    </xdr:from>
    <xdr:to>
      <xdr:col>14</xdr:col>
      <xdr:colOff>79375</xdr:colOff>
      <xdr:row>79</xdr:row>
      <xdr:rowOff>26643</xdr:rowOff>
    </xdr:to>
    <xdr:sp macro="" textlink="">
      <xdr:nvSpPr>
        <xdr:cNvPr id="427" name="円/楕円 426"/>
        <xdr:cNvSpPr/>
      </xdr:nvSpPr>
      <xdr:spPr>
        <a:xfrm>
          <a:off x="9588500" y="1346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17770</xdr:rowOff>
    </xdr:from>
    <xdr:ext cx="469744" cy="259045"/>
    <xdr:sp macro="" textlink="">
      <xdr:nvSpPr>
        <xdr:cNvPr id="428" name="テキスト ボックス 427"/>
        <xdr:cNvSpPr txBox="1"/>
      </xdr:nvSpPr>
      <xdr:spPr>
        <a:xfrm>
          <a:off x="9404427" y="1356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123957</xdr:rowOff>
    </xdr:from>
    <xdr:to>
      <xdr:col>12</xdr:col>
      <xdr:colOff>561975</xdr:colOff>
      <xdr:row>79</xdr:row>
      <xdr:rowOff>54107</xdr:rowOff>
    </xdr:to>
    <xdr:sp macro="" textlink="">
      <xdr:nvSpPr>
        <xdr:cNvPr id="429" name="円/楕円 428"/>
        <xdr:cNvSpPr/>
      </xdr:nvSpPr>
      <xdr:spPr>
        <a:xfrm>
          <a:off x="8699500" y="1349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45234</xdr:rowOff>
    </xdr:from>
    <xdr:ext cx="469744" cy="259045"/>
    <xdr:sp macro="" textlink="">
      <xdr:nvSpPr>
        <xdr:cNvPr id="430" name="テキスト ボックス 429"/>
        <xdr:cNvSpPr txBox="1"/>
      </xdr:nvSpPr>
      <xdr:spPr>
        <a:xfrm>
          <a:off x="8515427" y="1358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118667</xdr:rowOff>
    </xdr:from>
    <xdr:to>
      <xdr:col>11</xdr:col>
      <xdr:colOff>358775</xdr:colOff>
      <xdr:row>79</xdr:row>
      <xdr:rowOff>48817</xdr:rowOff>
    </xdr:to>
    <xdr:sp macro="" textlink="">
      <xdr:nvSpPr>
        <xdr:cNvPr id="431" name="円/楕円 430"/>
        <xdr:cNvSpPr/>
      </xdr:nvSpPr>
      <xdr:spPr>
        <a:xfrm>
          <a:off x="7810500" y="134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39944</xdr:rowOff>
    </xdr:from>
    <xdr:ext cx="469744" cy="259045"/>
    <xdr:sp macro="" textlink="">
      <xdr:nvSpPr>
        <xdr:cNvPr id="432" name="テキスト ボックス 431"/>
        <xdr:cNvSpPr txBox="1"/>
      </xdr:nvSpPr>
      <xdr:spPr>
        <a:xfrm>
          <a:off x="7626427" y="135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126848</xdr:rowOff>
    </xdr:from>
    <xdr:to>
      <xdr:col>10</xdr:col>
      <xdr:colOff>155575</xdr:colOff>
      <xdr:row>79</xdr:row>
      <xdr:rowOff>56998</xdr:rowOff>
    </xdr:to>
    <xdr:sp macro="" textlink="">
      <xdr:nvSpPr>
        <xdr:cNvPr id="433" name="円/楕円 432"/>
        <xdr:cNvSpPr/>
      </xdr:nvSpPr>
      <xdr:spPr>
        <a:xfrm>
          <a:off x="6921500" y="134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48125</xdr:rowOff>
    </xdr:from>
    <xdr:ext cx="469744" cy="259045"/>
    <xdr:sp macro="" textlink="">
      <xdr:nvSpPr>
        <xdr:cNvPr id="434" name="テキスト ボックス 433"/>
        <xdr:cNvSpPr txBox="1"/>
      </xdr:nvSpPr>
      <xdr:spPr>
        <a:xfrm>
          <a:off x="6737427" y="1359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112824</xdr:rowOff>
    </xdr:from>
    <xdr:to>
      <xdr:col>15</xdr:col>
      <xdr:colOff>180975</xdr:colOff>
      <xdr:row>98</xdr:row>
      <xdr:rowOff>114359</xdr:rowOff>
    </xdr:to>
    <xdr:cxnSp macro="">
      <xdr:nvCxnSpPr>
        <xdr:cNvPr id="461" name="直線コネクタ 460"/>
        <xdr:cNvCxnSpPr/>
      </xdr:nvCxnSpPr>
      <xdr:spPr>
        <a:xfrm flipV="1">
          <a:off x="9639300" y="16914924"/>
          <a:ext cx="8382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114129</xdr:rowOff>
    </xdr:from>
    <xdr:to>
      <xdr:col>14</xdr:col>
      <xdr:colOff>28575</xdr:colOff>
      <xdr:row>98</xdr:row>
      <xdr:rowOff>114359</xdr:rowOff>
    </xdr:to>
    <xdr:cxnSp macro="">
      <xdr:nvCxnSpPr>
        <xdr:cNvPr id="464" name="直線コネクタ 463"/>
        <xdr:cNvCxnSpPr/>
      </xdr:nvCxnSpPr>
      <xdr:spPr>
        <a:xfrm>
          <a:off x="8750300" y="16916229"/>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92300</xdr:rowOff>
    </xdr:from>
    <xdr:to>
      <xdr:col>12</xdr:col>
      <xdr:colOff>511175</xdr:colOff>
      <xdr:row>98</xdr:row>
      <xdr:rowOff>114129</xdr:rowOff>
    </xdr:to>
    <xdr:cxnSp macro="">
      <xdr:nvCxnSpPr>
        <xdr:cNvPr id="467" name="直線コネクタ 466"/>
        <xdr:cNvCxnSpPr/>
      </xdr:nvCxnSpPr>
      <xdr:spPr>
        <a:xfrm>
          <a:off x="7861300" y="16894400"/>
          <a:ext cx="889000" cy="2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92300</xdr:rowOff>
    </xdr:from>
    <xdr:to>
      <xdr:col>11</xdr:col>
      <xdr:colOff>307975</xdr:colOff>
      <xdr:row>98</xdr:row>
      <xdr:rowOff>107234</xdr:rowOff>
    </xdr:to>
    <xdr:cxnSp macro="">
      <xdr:nvCxnSpPr>
        <xdr:cNvPr id="470" name="直線コネクタ 469"/>
        <xdr:cNvCxnSpPr/>
      </xdr:nvCxnSpPr>
      <xdr:spPr>
        <a:xfrm flipV="1">
          <a:off x="6972300" y="16894400"/>
          <a:ext cx="889000" cy="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62024</xdr:rowOff>
    </xdr:from>
    <xdr:to>
      <xdr:col>15</xdr:col>
      <xdr:colOff>231775</xdr:colOff>
      <xdr:row>98</xdr:row>
      <xdr:rowOff>163624</xdr:rowOff>
    </xdr:to>
    <xdr:sp macro="" textlink="">
      <xdr:nvSpPr>
        <xdr:cNvPr id="480" name="円/楕円 479"/>
        <xdr:cNvSpPr/>
      </xdr:nvSpPr>
      <xdr:spPr>
        <a:xfrm>
          <a:off x="10426700" y="1686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19824</xdr:rowOff>
    </xdr:from>
    <xdr:ext cx="534377" cy="259045"/>
    <xdr:sp macro="" textlink="">
      <xdr:nvSpPr>
        <xdr:cNvPr id="481" name="土木費該当値テキスト"/>
        <xdr:cNvSpPr txBox="1"/>
      </xdr:nvSpPr>
      <xdr:spPr>
        <a:xfrm>
          <a:off x="10528300" y="168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63559</xdr:rowOff>
    </xdr:from>
    <xdr:to>
      <xdr:col>14</xdr:col>
      <xdr:colOff>79375</xdr:colOff>
      <xdr:row>98</xdr:row>
      <xdr:rowOff>165159</xdr:rowOff>
    </xdr:to>
    <xdr:sp macro="" textlink="">
      <xdr:nvSpPr>
        <xdr:cNvPr id="482" name="円/楕円 481"/>
        <xdr:cNvSpPr/>
      </xdr:nvSpPr>
      <xdr:spPr>
        <a:xfrm>
          <a:off x="9588500" y="1686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156286</xdr:rowOff>
    </xdr:from>
    <xdr:ext cx="534377" cy="259045"/>
    <xdr:sp macro="" textlink="">
      <xdr:nvSpPr>
        <xdr:cNvPr id="483" name="テキスト ボックス 482"/>
        <xdr:cNvSpPr txBox="1"/>
      </xdr:nvSpPr>
      <xdr:spPr>
        <a:xfrm>
          <a:off x="9372111" y="169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63329</xdr:rowOff>
    </xdr:from>
    <xdr:to>
      <xdr:col>12</xdr:col>
      <xdr:colOff>561975</xdr:colOff>
      <xdr:row>98</xdr:row>
      <xdr:rowOff>164929</xdr:rowOff>
    </xdr:to>
    <xdr:sp macro="" textlink="">
      <xdr:nvSpPr>
        <xdr:cNvPr id="484" name="円/楕円 483"/>
        <xdr:cNvSpPr/>
      </xdr:nvSpPr>
      <xdr:spPr>
        <a:xfrm>
          <a:off x="8699500" y="1686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156056</xdr:rowOff>
    </xdr:from>
    <xdr:ext cx="534377" cy="259045"/>
    <xdr:sp macro="" textlink="">
      <xdr:nvSpPr>
        <xdr:cNvPr id="485" name="テキスト ボックス 484"/>
        <xdr:cNvSpPr txBox="1"/>
      </xdr:nvSpPr>
      <xdr:spPr>
        <a:xfrm>
          <a:off x="8483111" y="1695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41500</xdr:rowOff>
    </xdr:from>
    <xdr:to>
      <xdr:col>11</xdr:col>
      <xdr:colOff>358775</xdr:colOff>
      <xdr:row>98</xdr:row>
      <xdr:rowOff>143100</xdr:rowOff>
    </xdr:to>
    <xdr:sp macro="" textlink="">
      <xdr:nvSpPr>
        <xdr:cNvPr id="486" name="円/楕円 485"/>
        <xdr:cNvSpPr/>
      </xdr:nvSpPr>
      <xdr:spPr>
        <a:xfrm>
          <a:off x="7810500" y="168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134227</xdr:rowOff>
    </xdr:from>
    <xdr:ext cx="534377" cy="259045"/>
    <xdr:sp macro="" textlink="">
      <xdr:nvSpPr>
        <xdr:cNvPr id="487" name="テキスト ボックス 486"/>
        <xdr:cNvSpPr txBox="1"/>
      </xdr:nvSpPr>
      <xdr:spPr>
        <a:xfrm>
          <a:off x="7594111" y="169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56434</xdr:rowOff>
    </xdr:from>
    <xdr:to>
      <xdr:col>10</xdr:col>
      <xdr:colOff>155575</xdr:colOff>
      <xdr:row>98</xdr:row>
      <xdr:rowOff>158034</xdr:rowOff>
    </xdr:to>
    <xdr:sp macro="" textlink="">
      <xdr:nvSpPr>
        <xdr:cNvPr id="488" name="円/楕円 487"/>
        <xdr:cNvSpPr/>
      </xdr:nvSpPr>
      <xdr:spPr>
        <a:xfrm>
          <a:off x="6921500" y="168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149161</xdr:rowOff>
    </xdr:from>
    <xdr:ext cx="534377" cy="259045"/>
    <xdr:sp macro="" textlink="">
      <xdr:nvSpPr>
        <xdr:cNvPr id="489" name="テキスト ボックス 488"/>
        <xdr:cNvSpPr txBox="1"/>
      </xdr:nvSpPr>
      <xdr:spPr>
        <a:xfrm>
          <a:off x="6705111"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21710</xdr:rowOff>
    </xdr:from>
    <xdr:to>
      <xdr:col>23</xdr:col>
      <xdr:colOff>517525</xdr:colOff>
      <xdr:row>37</xdr:row>
      <xdr:rowOff>118587</xdr:rowOff>
    </xdr:to>
    <xdr:cxnSp macro="">
      <xdr:nvCxnSpPr>
        <xdr:cNvPr id="520" name="直線コネクタ 519"/>
        <xdr:cNvCxnSpPr/>
      </xdr:nvCxnSpPr>
      <xdr:spPr>
        <a:xfrm>
          <a:off x="15481300" y="6193910"/>
          <a:ext cx="838200" cy="26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21710</xdr:rowOff>
    </xdr:from>
    <xdr:to>
      <xdr:col>22</xdr:col>
      <xdr:colOff>365125</xdr:colOff>
      <xdr:row>36</xdr:row>
      <xdr:rowOff>128793</xdr:rowOff>
    </xdr:to>
    <xdr:cxnSp macro="">
      <xdr:nvCxnSpPr>
        <xdr:cNvPr id="523" name="直線コネクタ 522"/>
        <xdr:cNvCxnSpPr/>
      </xdr:nvCxnSpPr>
      <xdr:spPr>
        <a:xfrm flipV="1">
          <a:off x="14592300" y="6193910"/>
          <a:ext cx="889000" cy="10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128793</xdr:rowOff>
    </xdr:from>
    <xdr:to>
      <xdr:col>21</xdr:col>
      <xdr:colOff>161925</xdr:colOff>
      <xdr:row>37</xdr:row>
      <xdr:rowOff>146770</xdr:rowOff>
    </xdr:to>
    <xdr:cxnSp macro="">
      <xdr:nvCxnSpPr>
        <xdr:cNvPr id="526" name="直線コネクタ 525"/>
        <xdr:cNvCxnSpPr/>
      </xdr:nvCxnSpPr>
      <xdr:spPr>
        <a:xfrm flipV="1">
          <a:off x="13703300" y="6300993"/>
          <a:ext cx="889000" cy="18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88183</xdr:rowOff>
    </xdr:from>
    <xdr:to>
      <xdr:col>19</xdr:col>
      <xdr:colOff>644525</xdr:colOff>
      <xdr:row>37</xdr:row>
      <xdr:rowOff>146770</xdr:rowOff>
    </xdr:to>
    <xdr:cxnSp macro="">
      <xdr:nvCxnSpPr>
        <xdr:cNvPr id="529" name="直線コネクタ 528"/>
        <xdr:cNvCxnSpPr/>
      </xdr:nvCxnSpPr>
      <xdr:spPr>
        <a:xfrm>
          <a:off x="12814300" y="6431833"/>
          <a:ext cx="889000" cy="5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67787</xdr:rowOff>
    </xdr:from>
    <xdr:to>
      <xdr:col>23</xdr:col>
      <xdr:colOff>568325</xdr:colOff>
      <xdr:row>37</xdr:row>
      <xdr:rowOff>169387</xdr:rowOff>
    </xdr:to>
    <xdr:sp macro="" textlink="">
      <xdr:nvSpPr>
        <xdr:cNvPr id="539" name="円/楕円 538"/>
        <xdr:cNvSpPr/>
      </xdr:nvSpPr>
      <xdr:spPr>
        <a:xfrm>
          <a:off x="16268700" y="64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46214</xdr:rowOff>
    </xdr:from>
    <xdr:ext cx="534377" cy="259045"/>
    <xdr:sp macro="" textlink="">
      <xdr:nvSpPr>
        <xdr:cNvPr id="540" name="消防費該当値テキスト"/>
        <xdr:cNvSpPr txBox="1"/>
      </xdr:nvSpPr>
      <xdr:spPr>
        <a:xfrm>
          <a:off x="16370300" y="638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19,793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142360</xdr:rowOff>
    </xdr:from>
    <xdr:to>
      <xdr:col>22</xdr:col>
      <xdr:colOff>415925</xdr:colOff>
      <xdr:row>36</xdr:row>
      <xdr:rowOff>72510</xdr:rowOff>
    </xdr:to>
    <xdr:sp macro="" textlink="">
      <xdr:nvSpPr>
        <xdr:cNvPr id="541" name="円/楕円 540"/>
        <xdr:cNvSpPr/>
      </xdr:nvSpPr>
      <xdr:spPr>
        <a:xfrm>
          <a:off x="15430500" y="61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89037</xdr:rowOff>
    </xdr:from>
    <xdr:ext cx="534377" cy="259045"/>
    <xdr:sp macro="" textlink="">
      <xdr:nvSpPr>
        <xdr:cNvPr id="542" name="テキスト ボックス 541"/>
        <xdr:cNvSpPr txBox="1"/>
      </xdr:nvSpPr>
      <xdr:spPr>
        <a:xfrm>
          <a:off x="15214111" y="591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77993</xdr:rowOff>
    </xdr:from>
    <xdr:to>
      <xdr:col>21</xdr:col>
      <xdr:colOff>212725</xdr:colOff>
      <xdr:row>37</xdr:row>
      <xdr:rowOff>8143</xdr:rowOff>
    </xdr:to>
    <xdr:sp macro="" textlink="">
      <xdr:nvSpPr>
        <xdr:cNvPr id="543" name="円/楕円 542"/>
        <xdr:cNvSpPr/>
      </xdr:nvSpPr>
      <xdr:spPr>
        <a:xfrm>
          <a:off x="14541500" y="62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24670</xdr:rowOff>
    </xdr:from>
    <xdr:ext cx="534377" cy="259045"/>
    <xdr:sp macro="" textlink="">
      <xdr:nvSpPr>
        <xdr:cNvPr id="544" name="テキスト ボックス 543"/>
        <xdr:cNvSpPr txBox="1"/>
      </xdr:nvSpPr>
      <xdr:spPr>
        <a:xfrm>
          <a:off x="14325111" y="60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95970</xdr:rowOff>
    </xdr:from>
    <xdr:to>
      <xdr:col>20</xdr:col>
      <xdr:colOff>9525</xdr:colOff>
      <xdr:row>38</xdr:row>
      <xdr:rowOff>26120</xdr:rowOff>
    </xdr:to>
    <xdr:sp macro="" textlink="">
      <xdr:nvSpPr>
        <xdr:cNvPr id="545" name="円/楕円 544"/>
        <xdr:cNvSpPr/>
      </xdr:nvSpPr>
      <xdr:spPr>
        <a:xfrm>
          <a:off x="13652500" y="64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17247</xdr:rowOff>
    </xdr:from>
    <xdr:ext cx="534377" cy="259045"/>
    <xdr:sp macro="" textlink="">
      <xdr:nvSpPr>
        <xdr:cNvPr id="546" name="テキスト ボックス 545"/>
        <xdr:cNvSpPr txBox="1"/>
      </xdr:nvSpPr>
      <xdr:spPr>
        <a:xfrm>
          <a:off x="13436111" y="653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37383</xdr:rowOff>
    </xdr:from>
    <xdr:to>
      <xdr:col>18</xdr:col>
      <xdr:colOff>492125</xdr:colOff>
      <xdr:row>37</xdr:row>
      <xdr:rowOff>138983</xdr:rowOff>
    </xdr:to>
    <xdr:sp macro="" textlink="">
      <xdr:nvSpPr>
        <xdr:cNvPr id="547" name="円/楕円 546"/>
        <xdr:cNvSpPr/>
      </xdr:nvSpPr>
      <xdr:spPr>
        <a:xfrm>
          <a:off x="12763500" y="638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155510</xdr:rowOff>
    </xdr:from>
    <xdr:ext cx="534377" cy="259045"/>
    <xdr:sp macro="" textlink="">
      <xdr:nvSpPr>
        <xdr:cNvPr id="548" name="テキスト ボックス 547"/>
        <xdr:cNvSpPr txBox="1"/>
      </xdr:nvSpPr>
      <xdr:spPr>
        <a:xfrm>
          <a:off x="12547111" y="615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171338</xdr:rowOff>
    </xdr:from>
    <xdr:to>
      <xdr:col>23</xdr:col>
      <xdr:colOff>517525</xdr:colOff>
      <xdr:row>57</xdr:row>
      <xdr:rowOff>148067</xdr:rowOff>
    </xdr:to>
    <xdr:cxnSp macro="">
      <xdr:nvCxnSpPr>
        <xdr:cNvPr id="579" name="直線コネクタ 578"/>
        <xdr:cNvCxnSpPr/>
      </xdr:nvCxnSpPr>
      <xdr:spPr>
        <a:xfrm flipV="1">
          <a:off x="15481300" y="9601088"/>
          <a:ext cx="838200" cy="31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140588</xdr:rowOff>
    </xdr:from>
    <xdr:to>
      <xdr:col>22</xdr:col>
      <xdr:colOff>365125</xdr:colOff>
      <xdr:row>57</xdr:row>
      <xdr:rowOff>148067</xdr:rowOff>
    </xdr:to>
    <xdr:cxnSp macro="">
      <xdr:nvCxnSpPr>
        <xdr:cNvPr id="582" name="直線コネクタ 581"/>
        <xdr:cNvCxnSpPr/>
      </xdr:nvCxnSpPr>
      <xdr:spPr>
        <a:xfrm>
          <a:off x="14592300" y="9913238"/>
          <a:ext cx="8890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140588</xdr:rowOff>
    </xdr:from>
    <xdr:to>
      <xdr:col>21</xdr:col>
      <xdr:colOff>161925</xdr:colOff>
      <xdr:row>58</xdr:row>
      <xdr:rowOff>35576</xdr:rowOff>
    </xdr:to>
    <xdr:cxnSp macro="">
      <xdr:nvCxnSpPr>
        <xdr:cNvPr id="585" name="直線コネクタ 584"/>
        <xdr:cNvCxnSpPr/>
      </xdr:nvCxnSpPr>
      <xdr:spPr>
        <a:xfrm flipV="1">
          <a:off x="13703300" y="9913238"/>
          <a:ext cx="889000" cy="6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35576</xdr:rowOff>
    </xdr:from>
    <xdr:to>
      <xdr:col>19</xdr:col>
      <xdr:colOff>644525</xdr:colOff>
      <xdr:row>58</xdr:row>
      <xdr:rowOff>45981</xdr:rowOff>
    </xdr:to>
    <xdr:cxnSp macro="">
      <xdr:nvCxnSpPr>
        <xdr:cNvPr id="588" name="直線コネクタ 587"/>
        <xdr:cNvCxnSpPr/>
      </xdr:nvCxnSpPr>
      <xdr:spPr>
        <a:xfrm flipV="1">
          <a:off x="12814300" y="9979676"/>
          <a:ext cx="889000" cy="1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120538</xdr:rowOff>
    </xdr:from>
    <xdr:to>
      <xdr:col>23</xdr:col>
      <xdr:colOff>568325</xdr:colOff>
      <xdr:row>56</xdr:row>
      <xdr:rowOff>50688</xdr:rowOff>
    </xdr:to>
    <xdr:sp macro="" textlink="">
      <xdr:nvSpPr>
        <xdr:cNvPr id="598" name="円/楕円 597"/>
        <xdr:cNvSpPr/>
      </xdr:nvSpPr>
      <xdr:spPr>
        <a:xfrm>
          <a:off x="16268700" y="955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143415</xdr:rowOff>
    </xdr:from>
    <xdr:ext cx="534377" cy="259045"/>
    <xdr:sp macro="" textlink="">
      <xdr:nvSpPr>
        <xdr:cNvPr id="599" name="教育費該当値テキスト"/>
        <xdr:cNvSpPr txBox="1"/>
      </xdr:nvSpPr>
      <xdr:spPr>
        <a:xfrm>
          <a:off x="16370300" y="940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93,906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97267</xdr:rowOff>
    </xdr:from>
    <xdr:to>
      <xdr:col>22</xdr:col>
      <xdr:colOff>415925</xdr:colOff>
      <xdr:row>58</xdr:row>
      <xdr:rowOff>27417</xdr:rowOff>
    </xdr:to>
    <xdr:sp macro="" textlink="">
      <xdr:nvSpPr>
        <xdr:cNvPr id="600" name="円/楕円 599"/>
        <xdr:cNvSpPr/>
      </xdr:nvSpPr>
      <xdr:spPr>
        <a:xfrm>
          <a:off x="15430500" y="986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18544</xdr:rowOff>
    </xdr:from>
    <xdr:ext cx="534377" cy="259045"/>
    <xdr:sp macro="" textlink="">
      <xdr:nvSpPr>
        <xdr:cNvPr id="601" name="テキスト ボックス 600"/>
        <xdr:cNvSpPr txBox="1"/>
      </xdr:nvSpPr>
      <xdr:spPr>
        <a:xfrm>
          <a:off x="15214111" y="99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89788</xdr:rowOff>
    </xdr:from>
    <xdr:to>
      <xdr:col>21</xdr:col>
      <xdr:colOff>212725</xdr:colOff>
      <xdr:row>58</xdr:row>
      <xdr:rowOff>19938</xdr:rowOff>
    </xdr:to>
    <xdr:sp macro="" textlink="">
      <xdr:nvSpPr>
        <xdr:cNvPr id="602" name="円/楕円 601"/>
        <xdr:cNvSpPr/>
      </xdr:nvSpPr>
      <xdr:spPr>
        <a:xfrm>
          <a:off x="14541500" y="98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11065</xdr:rowOff>
    </xdr:from>
    <xdr:ext cx="534377" cy="259045"/>
    <xdr:sp macro="" textlink="">
      <xdr:nvSpPr>
        <xdr:cNvPr id="603" name="テキスト ボックス 602"/>
        <xdr:cNvSpPr txBox="1"/>
      </xdr:nvSpPr>
      <xdr:spPr>
        <a:xfrm>
          <a:off x="14325111" y="99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156226</xdr:rowOff>
    </xdr:from>
    <xdr:to>
      <xdr:col>20</xdr:col>
      <xdr:colOff>9525</xdr:colOff>
      <xdr:row>58</xdr:row>
      <xdr:rowOff>86376</xdr:rowOff>
    </xdr:to>
    <xdr:sp macro="" textlink="">
      <xdr:nvSpPr>
        <xdr:cNvPr id="604" name="円/楕円 603"/>
        <xdr:cNvSpPr/>
      </xdr:nvSpPr>
      <xdr:spPr>
        <a:xfrm>
          <a:off x="13652500" y="992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77503</xdr:rowOff>
    </xdr:from>
    <xdr:ext cx="534377" cy="259045"/>
    <xdr:sp macro="" textlink="">
      <xdr:nvSpPr>
        <xdr:cNvPr id="605" name="テキスト ボックス 604"/>
        <xdr:cNvSpPr txBox="1"/>
      </xdr:nvSpPr>
      <xdr:spPr>
        <a:xfrm>
          <a:off x="13436111" y="100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166631</xdr:rowOff>
    </xdr:from>
    <xdr:to>
      <xdr:col>18</xdr:col>
      <xdr:colOff>492125</xdr:colOff>
      <xdr:row>58</xdr:row>
      <xdr:rowOff>96781</xdr:rowOff>
    </xdr:to>
    <xdr:sp macro="" textlink="">
      <xdr:nvSpPr>
        <xdr:cNvPr id="606" name="円/楕円 605"/>
        <xdr:cNvSpPr/>
      </xdr:nvSpPr>
      <xdr:spPr>
        <a:xfrm>
          <a:off x="12763500" y="99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87908</xdr:rowOff>
    </xdr:from>
    <xdr:ext cx="534377" cy="259045"/>
    <xdr:sp macro="" textlink="">
      <xdr:nvSpPr>
        <xdr:cNvPr id="607" name="テキスト ボックス 606"/>
        <xdr:cNvSpPr txBox="1"/>
      </xdr:nvSpPr>
      <xdr:spPr>
        <a:xfrm>
          <a:off x="12547111" y="1003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134941</xdr:rowOff>
    </xdr:from>
    <xdr:to>
      <xdr:col>23</xdr:col>
      <xdr:colOff>517525</xdr:colOff>
      <xdr:row>78</xdr:row>
      <xdr:rowOff>138666</xdr:rowOff>
    </xdr:to>
    <xdr:cxnSp macro="">
      <xdr:nvCxnSpPr>
        <xdr:cNvPr id="634" name="直線コネクタ 633"/>
        <xdr:cNvCxnSpPr/>
      </xdr:nvCxnSpPr>
      <xdr:spPr>
        <a:xfrm flipV="1">
          <a:off x="15481300" y="13508041"/>
          <a:ext cx="8382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136179</xdr:rowOff>
    </xdr:from>
    <xdr:to>
      <xdr:col>22</xdr:col>
      <xdr:colOff>365125</xdr:colOff>
      <xdr:row>78</xdr:row>
      <xdr:rowOff>138666</xdr:rowOff>
    </xdr:to>
    <xdr:cxnSp macro="">
      <xdr:nvCxnSpPr>
        <xdr:cNvPr id="637" name="直線コネクタ 636"/>
        <xdr:cNvCxnSpPr/>
      </xdr:nvCxnSpPr>
      <xdr:spPr>
        <a:xfrm>
          <a:off x="14592300" y="13509279"/>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121864</xdr:rowOff>
    </xdr:from>
    <xdr:to>
      <xdr:col>21</xdr:col>
      <xdr:colOff>161925</xdr:colOff>
      <xdr:row>78</xdr:row>
      <xdr:rowOff>136179</xdr:rowOff>
    </xdr:to>
    <xdr:cxnSp macro="">
      <xdr:nvCxnSpPr>
        <xdr:cNvPr id="640" name="直線コネクタ 639"/>
        <xdr:cNvCxnSpPr/>
      </xdr:nvCxnSpPr>
      <xdr:spPr>
        <a:xfrm>
          <a:off x="13703300" y="13494964"/>
          <a:ext cx="889000" cy="1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121864</xdr:rowOff>
    </xdr:from>
    <xdr:to>
      <xdr:col>19</xdr:col>
      <xdr:colOff>644525</xdr:colOff>
      <xdr:row>78</xdr:row>
      <xdr:rowOff>137181</xdr:rowOff>
    </xdr:to>
    <xdr:cxnSp macro="">
      <xdr:nvCxnSpPr>
        <xdr:cNvPr id="643" name="直線コネクタ 642"/>
        <xdr:cNvCxnSpPr/>
      </xdr:nvCxnSpPr>
      <xdr:spPr>
        <a:xfrm flipV="1">
          <a:off x="12814300" y="13494964"/>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84141</xdr:rowOff>
    </xdr:from>
    <xdr:to>
      <xdr:col>23</xdr:col>
      <xdr:colOff>568325</xdr:colOff>
      <xdr:row>79</xdr:row>
      <xdr:rowOff>14291</xdr:rowOff>
    </xdr:to>
    <xdr:sp macro="" textlink="">
      <xdr:nvSpPr>
        <xdr:cNvPr id="653" name="円/楕円 652"/>
        <xdr:cNvSpPr/>
      </xdr:nvSpPr>
      <xdr:spPr>
        <a:xfrm>
          <a:off x="16268700" y="1345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469744" cy="259045"/>
    <xdr:sp macro="" textlink="">
      <xdr:nvSpPr>
        <xdr:cNvPr id="654" name="災害復旧費該当値テキスト"/>
        <xdr:cNvSpPr txBox="1"/>
      </xdr:nvSpPr>
      <xdr:spPr>
        <a:xfrm>
          <a:off x="16370300" y="134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87866</xdr:rowOff>
    </xdr:from>
    <xdr:to>
      <xdr:col>22</xdr:col>
      <xdr:colOff>415925</xdr:colOff>
      <xdr:row>79</xdr:row>
      <xdr:rowOff>18016</xdr:rowOff>
    </xdr:to>
    <xdr:sp macro="" textlink="">
      <xdr:nvSpPr>
        <xdr:cNvPr id="655" name="円/楕円 654"/>
        <xdr:cNvSpPr/>
      </xdr:nvSpPr>
      <xdr:spPr>
        <a:xfrm>
          <a:off x="15430500" y="134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9143</xdr:rowOff>
    </xdr:from>
    <xdr:ext cx="378565" cy="259045"/>
    <xdr:sp macro="" textlink="">
      <xdr:nvSpPr>
        <xdr:cNvPr id="656" name="テキスト ボックス 655"/>
        <xdr:cNvSpPr txBox="1"/>
      </xdr:nvSpPr>
      <xdr:spPr>
        <a:xfrm>
          <a:off x="15292017" y="13553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85379</xdr:rowOff>
    </xdr:from>
    <xdr:to>
      <xdr:col>21</xdr:col>
      <xdr:colOff>212725</xdr:colOff>
      <xdr:row>79</xdr:row>
      <xdr:rowOff>15529</xdr:rowOff>
    </xdr:to>
    <xdr:sp macro="" textlink="">
      <xdr:nvSpPr>
        <xdr:cNvPr id="657" name="円/楕円 656"/>
        <xdr:cNvSpPr/>
      </xdr:nvSpPr>
      <xdr:spPr>
        <a:xfrm>
          <a:off x="14541500" y="1345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6656</xdr:rowOff>
    </xdr:from>
    <xdr:ext cx="378565" cy="259045"/>
    <xdr:sp macro="" textlink="">
      <xdr:nvSpPr>
        <xdr:cNvPr id="658" name="テキスト ボックス 657"/>
        <xdr:cNvSpPr txBox="1"/>
      </xdr:nvSpPr>
      <xdr:spPr>
        <a:xfrm>
          <a:off x="14403017" y="1355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71064</xdr:rowOff>
    </xdr:from>
    <xdr:to>
      <xdr:col>20</xdr:col>
      <xdr:colOff>9525</xdr:colOff>
      <xdr:row>79</xdr:row>
      <xdr:rowOff>1214</xdr:rowOff>
    </xdr:to>
    <xdr:sp macro="" textlink="">
      <xdr:nvSpPr>
        <xdr:cNvPr id="659" name="円/楕円 658"/>
        <xdr:cNvSpPr/>
      </xdr:nvSpPr>
      <xdr:spPr>
        <a:xfrm>
          <a:off x="13652500" y="1344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163791</xdr:rowOff>
    </xdr:from>
    <xdr:ext cx="469744" cy="259045"/>
    <xdr:sp macro="" textlink="">
      <xdr:nvSpPr>
        <xdr:cNvPr id="660" name="テキスト ボックス 659"/>
        <xdr:cNvSpPr txBox="1"/>
      </xdr:nvSpPr>
      <xdr:spPr>
        <a:xfrm>
          <a:off x="13468427" y="1353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86381</xdr:rowOff>
    </xdr:from>
    <xdr:to>
      <xdr:col>18</xdr:col>
      <xdr:colOff>492125</xdr:colOff>
      <xdr:row>79</xdr:row>
      <xdr:rowOff>16531</xdr:rowOff>
    </xdr:to>
    <xdr:sp macro="" textlink="">
      <xdr:nvSpPr>
        <xdr:cNvPr id="661" name="円/楕円 660"/>
        <xdr:cNvSpPr/>
      </xdr:nvSpPr>
      <xdr:spPr>
        <a:xfrm>
          <a:off x="12763500" y="1345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7658</xdr:rowOff>
    </xdr:from>
    <xdr:ext cx="378565" cy="259045"/>
    <xdr:sp macro="" textlink="">
      <xdr:nvSpPr>
        <xdr:cNvPr id="662" name="テキスト ボックス 661"/>
        <xdr:cNvSpPr txBox="1"/>
      </xdr:nvSpPr>
      <xdr:spPr>
        <a:xfrm>
          <a:off x="12625017" y="1355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53880</xdr:rowOff>
    </xdr:from>
    <xdr:to>
      <xdr:col>23</xdr:col>
      <xdr:colOff>517525</xdr:colOff>
      <xdr:row>98</xdr:row>
      <xdr:rowOff>73456</xdr:rowOff>
    </xdr:to>
    <xdr:cxnSp macro="">
      <xdr:nvCxnSpPr>
        <xdr:cNvPr id="691" name="直線コネクタ 690"/>
        <xdr:cNvCxnSpPr/>
      </xdr:nvCxnSpPr>
      <xdr:spPr>
        <a:xfrm>
          <a:off x="15481300" y="16855980"/>
          <a:ext cx="838200" cy="1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53880</xdr:rowOff>
    </xdr:from>
    <xdr:to>
      <xdr:col>22</xdr:col>
      <xdr:colOff>365125</xdr:colOff>
      <xdr:row>98</xdr:row>
      <xdr:rowOff>71658</xdr:rowOff>
    </xdr:to>
    <xdr:cxnSp macro="">
      <xdr:nvCxnSpPr>
        <xdr:cNvPr id="694" name="直線コネクタ 693"/>
        <xdr:cNvCxnSpPr/>
      </xdr:nvCxnSpPr>
      <xdr:spPr>
        <a:xfrm flipV="1">
          <a:off x="14592300" y="16855980"/>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67923</xdr:rowOff>
    </xdr:from>
    <xdr:to>
      <xdr:col>21</xdr:col>
      <xdr:colOff>161925</xdr:colOff>
      <xdr:row>98</xdr:row>
      <xdr:rowOff>71658</xdr:rowOff>
    </xdr:to>
    <xdr:cxnSp macro="">
      <xdr:nvCxnSpPr>
        <xdr:cNvPr id="697" name="直線コネクタ 696"/>
        <xdr:cNvCxnSpPr/>
      </xdr:nvCxnSpPr>
      <xdr:spPr>
        <a:xfrm>
          <a:off x="13703300" y="16870023"/>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3375</xdr:rowOff>
    </xdr:from>
    <xdr:to>
      <xdr:col>19</xdr:col>
      <xdr:colOff>644525</xdr:colOff>
      <xdr:row>98</xdr:row>
      <xdr:rowOff>67923</xdr:rowOff>
    </xdr:to>
    <xdr:cxnSp macro="">
      <xdr:nvCxnSpPr>
        <xdr:cNvPr id="700" name="直線コネクタ 699"/>
        <xdr:cNvCxnSpPr/>
      </xdr:nvCxnSpPr>
      <xdr:spPr>
        <a:xfrm>
          <a:off x="12814300" y="16805475"/>
          <a:ext cx="889000" cy="6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22656</xdr:rowOff>
    </xdr:from>
    <xdr:to>
      <xdr:col>23</xdr:col>
      <xdr:colOff>568325</xdr:colOff>
      <xdr:row>98</xdr:row>
      <xdr:rowOff>124256</xdr:rowOff>
    </xdr:to>
    <xdr:sp macro="" textlink="">
      <xdr:nvSpPr>
        <xdr:cNvPr id="710" name="円/楕円 709"/>
        <xdr:cNvSpPr/>
      </xdr:nvSpPr>
      <xdr:spPr>
        <a:xfrm>
          <a:off x="16268700" y="1682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109033</xdr:rowOff>
    </xdr:from>
    <xdr:ext cx="534377" cy="259045"/>
    <xdr:sp macro="" textlink="">
      <xdr:nvSpPr>
        <xdr:cNvPr id="711" name="公債費該当値テキスト"/>
        <xdr:cNvSpPr txBox="1"/>
      </xdr:nvSpPr>
      <xdr:spPr>
        <a:xfrm>
          <a:off x="16370300" y="167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3080</xdr:rowOff>
    </xdr:from>
    <xdr:to>
      <xdr:col>22</xdr:col>
      <xdr:colOff>415925</xdr:colOff>
      <xdr:row>98</xdr:row>
      <xdr:rowOff>104680</xdr:rowOff>
    </xdr:to>
    <xdr:sp macro="" textlink="">
      <xdr:nvSpPr>
        <xdr:cNvPr id="712" name="円/楕円 711"/>
        <xdr:cNvSpPr/>
      </xdr:nvSpPr>
      <xdr:spPr>
        <a:xfrm>
          <a:off x="15430500" y="168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95807</xdr:rowOff>
    </xdr:from>
    <xdr:ext cx="534377" cy="259045"/>
    <xdr:sp macro="" textlink="">
      <xdr:nvSpPr>
        <xdr:cNvPr id="713" name="テキスト ボックス 712"/>
        <xdr:cNvSpPr txBox="1"/>
      </xdr:nvSpPr>
      <xdr:spPr>
        <a:xfrm>
          <a:off x="15214111" y="168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20858</xdr:rowOff>
    </xdr:from>
    <xdr:to>
      <xdr:col>21</xdr:col>
      <xdr:colOff>212725</xdr:colOff>
      <xdr:row>98</xdr:row>
      <xdr:rowOff>122458</xdr:rowOff>
    </xdr:to>
    <xdr:sp macro="" textlink="">
      <xdr:nvSpPr>
        <xdr:cNvPr id="714" name="円/楕円 713"/>
        <xdr:cNvSpPr/>
      </xdr:nvSpPr>
      <xdr:spPr>
        <a:xfrm>
          <a:off x="14541500" y="1682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113585</xdr:rowOff>
    </xdr:from>
    <xdr:ext cx="534377" cy="259045"/>
    <xdr:sp macro="" textlink="">
      <xdr:nvSpPr>
        <xdr:cNvPr id="715" name="テキスト ボックス 714"/>
        <xdr:cNvSpPr txBox="1"/>
      </xdr:nvSpPr>
      <xdr:spPr>
        <a:xfrm>
          <a:off x="14325111" y="1691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17123</xdr:rowOff>
    </xdr:from>
    <xdr:to>
      <xdr:col>20</xdr:col>
      <xdr:colOff>9525</xdr:colOff>
      <xdr:row>98</xdr:row>
      <xdr:rowOff>118723</xdr:rowOff>
    </xdr:to>
    <xdr:sp macro="" textlink="">
      <xdr:nvSpPr>
        <xdr:cNvPr id="716" name="円/楕円 715"/>
        <xdr:cNvSpPr/>
      </xdr:nvSpPr>
      <xdr:spPr>
        <a:xfrm>
          <a:off x="13652500" y="168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109850</xdr:rowOff>
    </xdr:from>
    <xdr:ext cx="534377" cy="259045"/>
    <xdr:sp macro="" textlink="">
      <xdr:nvSpPr>
        <xdr:cNvPr id="717" name="テキスト ボックス 716"/>
        <xdr:cNvSpPr txBox="1"/>
      </xdr:nvSpPr>
      <xdr:spPr>
        <a:xfrm>
          <a:off x="13436111" y="1691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124025</xdr:rowOff>
    </xdr:from>
    <xdr:to>
      <xdr:col>18</xdr:col>
      <xdr:colOff>492125</xdr:colOff>
      <xdr:row>98</xdr:row>
      <xdr:rowOff>54175</xdr:rowOff>
    </xdr:to>
    <xdr:sp macro="" textlink="">
      <xdr:nvSpPr>
        <xdr:cNvPr id="718" name="円/楕円 717"/>
        <xdr:cNvSpPr/>
      </xdr:nvSpPr>
      <xdr:spPr>
        <a:xfrm>
          <a:off x="12763500" y="167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45302</xdr:rowOff>
    </xdr:from>
    <xdr:ext cx="534377" cy="259045"/>
    <xdr:sp macro="" textlink="">
      <xdr:nvSpPr>
        <xdr:cNvPr id="719" name="テキスト ボックス 718"/>
        <xdr:cNvSpPr txBox="1"/>
      </xdr:nvSpPr>
      <xdr:spPr>
        <a:xfrm>
          <a:off x="12547111" y="1684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民生費は、住民一人当たり</a:t>
          </a:r>
          <a:r>
            <a:rPr kumimoji="1" lang="en-US" altLang="ja-JP" sz="1400">
              <a:latin typeface="ＭＳ Ｐゴシック"/>
            </a:rPr>
            <a:t>175,587</a:t>
          </a:r>
          <a:r>
            <a:rPr kumimoji="1" lang="ja-JP" altLang="en-US" sz="1400">
              <a:latin typeface="ＭＳ Ｐゴシック"/>
            </a:rPr>
            <a:t>円となっている。児童福祉行政に要する経費である児童福祉費が要因となっている。これは、子育て環境の充実を図るため、保育所の運営、整備事業に重点的に取り組んできたことによるものである。 </a:t>
          </a:r>
          <a:endParaRPr kumimoji="1" lang="en-US" altLang="ja-JP" sz="1400">
            <a:latin typeface="ＭＳ Ｐゴシック"/>
          </a:endParaRPr>
        </a:p>
        <a:p>
          <a:r>
            <a:rPr kumimoji="1" lang="ja-JP" altLang="en-US" sz="1400">
              <a:latin typeface="ＭＳ Ｐゴシック"/>
            </a:rPr>
            <a:t>教育費が住民一人当たり</a:t>
          </a:r>
          <a:r>
            <a:rPr kumimoji="1" lang="en-US" altLang="ja-JP" sz="1400">
              <a:latin typeface="ＭＳ Ｐゴシック"/>
            </a:rPr>
            <a:t>93,906</a:t>
          </a:r>
          <a:r>
            <a:rPr kumimoji="1" lang="ja-JP" altLang="en-US" sz="1400">
              <a:latin typeface="ＭＳ Ｐゴシック"/>
            </a:rPr>
            <a:t>円となっており、類似団体平均に比べ高い水準となっている。これは、学校再編による統合小学校の義務教育施設整備事業等の増のため普通建設事業費が増加したことが主な要因である。</a:t>
          </a:r>
        </a:p>
        <a:p>
          <a:r>
            <a:rPr kumimoji="1" lang="ja-JP" altLang="en-US" sz="1400">
              <a:latin typeface="ＭＳ Ｐゴシック"/>
            </a:rPr>
            <a:t>農林水産業費が住民一人当たり</a:t>
          </a:r>
          <a:r>
            <a:rPr kumimoji="1" lang="en-US" altLang="ja-JP" sz="1400">
              <a:latin typeface="ＭＳ Ｐゴシック"/>
            </a:rPr>
            <a:t>46,151</a:t>
          </a:r>
          <a:r>
            <a:rPr kumimoji="1" lang="ja-JP" altLang="en-US" sz="1400">
              <a:latin typeface="ＭＳ Ｐゴシック"/>
            </a:rPr>
            <a:t>円となっており、類似団体平均に比べ高い水準となっている。これは強い農業づくり交付金事業の増のため普通建設事業費が増加したことが主な要因である。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地方交付税が</a:t>
          </a:r>
          <a:r>
            <a:rPr kumimoji="1" lang="en-US" altLang="ja-JP" sz="1300">
              <a:latin typeface="ＭＳ ゴシック" pitchFamily="49" charset="-128"/>
              <a:ea typeface="ＭＳ ゴシック" pitchFamily="49" charset="-128"/>
            </a:rPr>
            <a:t>0.9</a:t>
          </a:r>
          <a:r>
            <a:rPr kumimoji="1" lang="ja-JP" altLang="en-US" sz="1300">
              <a:latin typeface="ＭＳ ゴシック" pitchFamily="49" charset="-128"/>
              <a:ea typeface="ＭＳ ゴシック" pitchFamily="49" charset="-128"/>
            </a:rPr>
            <a:t>％の減となったものの、地方消費税交付金が</a:t>
          </a:r>
          <a:r>
            <a:rPr kumimoji="1" lang="en-US" altLang="ja-JP" sz="1300">
              <a:latin typeface="ＭＳ ゴシック" pitchFamily="49" charset="-128"/>
              <a:ea typeface="ＭＳ ゴシック" pitchFamily="49" charset="-128"/>
            </a:rPr>
            <a:t>74.9</a:t>
          </a:r>
          <a:r>
            <a:rPr kumimoji="1" lang="ja-JP" altLang="en-US" sz="1300">
              <a:latin typeface="ＭＳ ゴシック" pitchFamily="49" charset="-128"/>
              <a:ea typeface="ＭＳ ゴシック" pitchFamily="49" charset="-128"/>
            </a:rPr>
            <a:t>％増、地方税が</a:t>
          </a:r>
          <a:r>
            <a:rPr kumimoji="1" lang="en-US" altLang="ja-JP" sz="1300">
              <a:latin typeface="ＭＳ ゴシック" pitchFamily="49" charset="-128"/>
              <a:ea typeface="ＭＳ ゴシック" pitchFamily="49" charset="-128"/>
            </a:rPr>
            <a:t>0.7</a:t>
          </a:r>
          <a:r>
            <a:rPr kumimoji="1" lang="ja-JP" altLang="en-US" sz="1300">
              <a:latin typeface="ＭＳ ゴシック" pitchFamily="49" charset="-128"/>
              <a:ea typeface="ＭＳ ゴシック" pitchFamily="49" charset="-128"/>
            </a:rPr>
            <a:t>％増加したことにより、経常一般財源収入は</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％の増となった。予算の不要額が</a:t>
          </a:r>
          <a:r>
            <a:rPr kumimoji="1" lang="en-US" altLang="ja-JP" sz="1300">
              <a:latin typeface="ＭＳ ゴシック" pitchFamily="49" charset="-128"/>
              <a:ea typeface="ＭＳ ゴシック" pitchFamily="49" charset="-128"/>
            </a:rPr>
            <a:t>8.0</a:t>
          </a:r>
          <a:r>
            <a:rPr kumimoji="1" lang="ja-JP" altLang="en-US" sz="1300">
              <a:latin typeface="ＭＳ ゴシック" pitchFamily="49" charset="-128"/>
              <a:ea typeface="ＭＳ ゴシック" pitchFamily="49" charset="-128"/>
            </a:rPr>
            <a:t>億円あったことなどから、実質収支比率は</a:t>
          </a:r>
          <a:r>
            <a:rPr kumimoji="1" lang="en-US" altLang="ja-JP" sz="1300">
              <a:latin typeface="ＭＳ ゴシック" pitchFamily="49" charset="-128"/>
              <a:ea typeface="ＭＳ ゴシック" pitchFamily="49" charset="-128"/>
            </a:rPr>
            <a:t>6.8</a:t>
          </a:r>
          <a:r>
            <a:rPr kumimoji="1" lang="ja-JP" altLang="en-US" sz="1300">
              <a:latin typeface="ＭＳ ゴシック" pitchFamily="49" charset="-128"/>
              <a:ea typeface="ＭＳ ゴシック" pitchFamily="49" charset="-128"/>
            </a:rPr>
            <a:t>％の黒字となり、適正な水準と考えている。また、今後見込まれる環境衛生施設等の建設費用や、起債の増加に対応するため、減債基金や特定目的基金の積み増しを行っている。今後も基金の積立や繰上償還等を行い、将来負担の軽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連結実質赤字比率は、全会計において黒字となっている。介護保険事業や公営企業会計への繰出金が増加傾向であり、事務的経費の節減や、独立採算の原則に立ち返り、健全な財政運営に努める。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20606114</v>
      </c>
      <c r="BO4" s="379"/>
      <c r="BP4" s="379"/>
      <c r="BQ4" s="379"/>
      <c r="BR4" s="379"/>
      <c r="BS4" s="379"/>
      <c r="BT4" s="379"/>
      <c r="BU4" s="380"/>
      <c r="BV4" s="378">
        <v>18156647</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6.8</v>
      </c>
      <c r="CU4" s="385"/>
      <c r="CV4" s="385"/>
      <c r="CW4" s="385"/>
      <c r="CX4" s="385"/>
      <c r="CY4" s="385"/>
      <c r="CZ4" s="385"/>
      <c r="DA4" s="386"/>
      <c r="DB4" s="384">
        <v>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19803637</v>
      </c>
      <c r="BO5" s="416"/>
      <c r="BP5" s="416"/>
      <c r="BQ5" s="416"/>
      <c r="BR5" s="416"/>
      <c r="BS5" s="416"/>
      <c r="BT5" s="416"/>
      <c r="BU5" s="417"/>
      <c r="BV5" s="415">
        <v>17168373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85</v>
      </c>
      <c r="CU5" s="413"/>
      <c r="CV5" s="413"/>
      <c r="CW5" s="413"/>
      <c r="CX5" s="413"/>
      <c r="CY5" s="413"/>
      <c r="CZ5" s="413"/>
      <c r="DA5" s="414"/>
      <c r="DB5" s="412">
        <v>84.8</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802477</v>
      </c>
      <c r="BO6" s="416"/>
      <c r="BP6" s="416"/>
      <c r="BQ6" s="416"/>
      <c r="BR6" s="416"/>
      <c r="BS6" s="416"/>
      <c r="BT6" s="416"/>
      <c r="BU6" s="417"/>
      <c r="BV6" s="415">
        <v>988274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89.9</v>
      </c>
      <c r="CU6" s="453"/>
      <c r="CV6" s="453"/>
      <c r="CW6" s="453"/>
      <c r="CX6" s="453"/>
      <c r="CY6" s="453"/>
      <c r="CZ6" s="453"/>
      <c r="DA6" s="454"/>
      <c r="DB6" s="452">
        <v>90.3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56732</v>
      </c>
      <c r="BO7" s="416"/>
      <c r="BP7" s="416"/>
      <c r="BQ7" s="416"/>
      <c r="BR7" s="416"/>
      <c r="BS7" s="416"/>
      <c r="BT7" s="416"/>
      <c r="BU7" s="417"/>
      <c r="BV7" s="415">
        <v>236595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10895125</v>
      </c>
      <c r="CU7" s="416"/>
      <c r="CV7" s="416"/>
      <c r="CW7" s="416"/>
      <c r="CX7" s="416"/>
      <c r="CY7" s="416"/>
      <c r="CZ7" s="416"/>
      <c r="DA7" s="417"/>
      <c r="DB7" s="415">
        <v>10771792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745745</v>
      </c>
      <c r="BO8" s="416"/>
      <c r="BP8" s="416"/>
      <c r="BQ8" s="416"/>
      <c r="BR8" s="416"/>
      <c r="BS8" s="416"/>
      <c r="BT8" s="416"/>
      <c r="BU8" s="417"/>
      <c r="BV8" s="415">
        <v>751679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0.41</v>
      </c>
      <c r="CU8" s="456"/>
      <c r="CV8" s="456"/>
      <c r="CW8" s="456"/>
      <c r="CX8" s="456"/>
      <c r="CY8" s="456"/>
      <c r="CZ8" s="456"/>
      <c r="DA8" s="457"/>
      <c r="DB8" s="455">
        <v>0.4</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38139</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-5934</v>
      </c>
      <c r="BO9" s="416"/>
      <c r="BP9" s="416"/>
      <c r="BQ9" s="416"/>
      <c r="BR9" s="416"/>
      <c r="BS9" s="416"/>
      <c r="BT9" s="416"/>
      <c r="BU9" s="417"/>
      <c r="BV9" s="415">
        <v>-243081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11.1</v>
      </c>
      <c r="CU9" s="413"/>
      <c r="CV9" s="413"/>
      <c r="CW9" s="413"/>
      <c r="CX9" s="413"/>
      <c r="CY9" s="413"/>
      <c r="CZ9" s="413"/>
      <c r="DA9" s="414"/>
      <c r="DB9" s="412">
        <v>12.6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40732</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424251</v>
      </c>
      <c r="BO10" s="416"/>
      <c r="BP10" s="416"/>
      <c r="BQ10" s="416"/>
      <c r="BR10" s="416"/>
      <c r="BS10" s="416"/>
      <c r="BT10" s="416"/>
      <c r="BU10" s="417"/>
      <c r="BV10" s="415">
        <v>359528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168800</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39084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250000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39003</v>
      </c>
      <c r="S13" s="497"/>
      <c r="T13" s="497"/>
      <c r="U13" s="497"/>
      <c r="V13" s="498"/>
      <c r="W13" s="431" t="s">
        <v>120</v>
      </c>
      <c r="X13" s="432"/>
      <c r="Y13" s="432"/>
      <c r="Z13" s="432"/>
      <c r="AA13" s="432"/>
      <c r="AB13" s="422"/>
      <c r="AC13" s="466">
        <v>3060</v>
      </c>
      <c r="AD13" s="467"/>
      <c r="AE13" s="467"/>
      <c r="AF13" s="467"/>
      <c r="AG13" s="506"/>
      <c r="AH13" s="466">
        <v>4075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418317</v>
      </c>
      <c r="BO13" s="416"/>
      <c r="BP13" s="416"/>
      <c r="BQ13" s="416"/>
      <c r="BR13" s="416"/>
      <c r="BS13" s="416"/>
      <c r="BT13" s="416"/>
      <c r="BU13" s="417"/>
      <c r="BV13" s="415">
        <v>35247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5.6</v>
      </c>
      <c r="CU13" s="413"/>
      <c r="CV13" s="413"/>
      <c r="CW13" s="413"/>
      <c r="CX13" s="413"/>
      <c r="CY13" s="413"/>
      <c r="CZ13" s="413"/>
      <c r="DA13" s="414"/>
      <c r="DB13" s="412">
        <v>6.5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39561</v>
      </c>
      <c r="S14" s="497"/>
      <c r="T14" s="497"/>
      <c r="U14" s="497"/>
      <c r="V14" s="498"/>
      <c r="W14" s="405"/>
      <c r="X14" s="406"/>
      <c r="Y14" s="406"/>
      <c r="Z14" s="406"/>
      <c r="AA14" s="406"/>
      <c r="AB14" s="395"/>
      <c r="AC14" s="499">
        <v>16.7</v>
      </c>
      <c r="AD14" s="500"/>
      <c r="AE14" s="500"/>
      <c r="AF14" s="500"/>
      <c r="AG14" s="501"/>
      <c r="AH14" s="499">
        <v>19.3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39493</v>
      </c>
      <c r="S15" s="497"/>
      <c r="T15" s="497"/>
      <c r="U15" s="497"/>
      <c r="V15" s="498"/>
      <c r="W15" s="431" t="s">
        <v>127</v>
      </c>
      <c r="X15" s="432"/>
      <c r="Y15" s="432"/>
      <c r="Z15" s="432"/>
      <c r="AA15" s="432"/>
      <c r="AB15" s="422"/>
      <c r="AC15" s="466">
        <v>4701</v>
      </c>
      <c r="AD15" s="467"/>
      <c r="AE15" s="467"/>
      <c r="AF15" s="467"/>
      <c r="AG15" s="506"/>
      <c r="AH15" s="466">
        <v>5703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3549833</v>
      </c>
      <c r="BO15" s="379"/>
      <c r="BP15" s="379"/>
      <c r="BQ15" s="379"/>
      <c r="BR15" s="379"/>
      <c r="BS15" s="379"/>
      <c r="BT15" s="379"/>
      <c r="BU15" s="380"/>
      <c r="BV15" s="378">
        <v>3327332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25.6</v>
      </c>
      <c r="AD16" s="500"/>
      <c r="AE16" s="500"/>
      <c r="AF16" s="500"/>
      <c r="AG16" s="501"/>
      <c r="AH16" s="499">
        <v>27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8483692</v>
      </c>
      <c r="BO16" s="416"/>
      <c r="BP16" s="416"/>
      <c r="BQ16" s="416"/>
      <c r="BR16" s="416"/>
      <c r="BS16" s="416"/>
      <c r="BT16" s="416"/>
      <c r="BU16" s="417"/>
      <c r="BV16" s="415">
        <v>8098584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10605</v>
      </c>
      <c r="AD17" s="467"/>
      <c r="AE17" s="467"/>
      <c r="AF17" s="467"/>
      <c r="AG17" s="506"/>
      <c r="AH17" s="466">
        <v>11248</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4436561</v>
      </c>
      <c r="BO17" s="416"/>
      <c r="BP17" s="416"/>
      <c r="BQ17" s="416"/>
      <c r="BR17" s="416"/>
      <c r="BS17" s="416"/>
      <c r="BT17" s="416"/>
      <c r="BU17" s="417"/>
      <c r="BV17" s="415">
        <v>4219341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105.21</v>
      </c>
      <c r="M18" s="528"/>
      <c r="N18" s="528"/>
      <c r="O18" s="528"/>
      <c r="P18" s="528"/>
      <c r="Q18" s="528"/>
      <c r="R18" s="529"/>
      <c r="S18" s="529"/>
      <c r="T18" s="529"/>
      <c r="U18" s="529"/>
      <c r="V18" s="530"/>
      <c r="W18" s="433"/>
      <c r="X18" s="434"/>
      <c r="Y18" s="434"/>
      <c r="Z18" s="434"/>
      <c r="AA18" s="434"/>
      <c r="AB18" s="425"/>
      <c r="AC18" s="531">
        <v>57.7</v>
      </c>
      <c r="AD18" s="532"/>
      <c r="AE18" s="532"/>
      <c r="AF18" s="532"/>
      <c r="AG18" s="533"/>
      <c r="AH18" s="531">
        <v>53.2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9397571</v>
      </c>
      <c r="BO18" s="416"/>
      <c r="BP18" s="416"/>
      <c r="BQ18" s="416"/>
      <c r="BR18" s="416"/>
      <c r="BS18" s="416"/>
      <c r="BT18" s="416"/>
      <c r="BU18" s="417"/>
      <c r="BV18" s="415">
        <v>9154530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363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12675785</v>
      </c>
      <c r="BO19" s="416"/>
      <c r="BP19" s="416"/>
      <c r="BQ19" s="416"/>
      <c r="BR19" s="416"/>
      <c r="BS19" s="416"/>
      <c r="BT19" s="416"/>
      <c r="BU19" s="417"/>
      <c r="BV19" s="415">
        <v>12928637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12941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15528884</v>
      </c>
      <c r="BO23" s="416"/>
      <c r="BP23" s="416"/>
      <c r="BQ23" s="416"/>
      <c r="BR23" s="416"/>
      <c r="BS23" s="416"/>
      <c r="BT23" s="416"/>
      <c r="BU23" s="417"/>
      <c r="BV23" s="415">
        <v>14343312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8800</v>
      </c>
      <c r="R24" s="467"/>
      <c r="S24" s="467"/>
      <c r="T24" s="467"/>
      <c r="U24" s="467"/>
      <c r="V24" s="506"/>
      <c r="W24" s="561"/>
      <c r="X24" s="549"/>
      <c r="Y24" s="550"/>
      <c r="Z24" s="465" t="s">
        <v>150</v>
      </c>
      <c r="AA24" s="445"/>
      <c r="AB24" s="445"/>
      <c r="AC24" s="445"/>
      <c r="AD24" s="445"/>
      <c r="AE24" s="445"/>
      <c r="AF24" s="445"/>
      <c r="AG24" s="446"/>
      <c r="AH24" s="466">
        <v>325</v>
      </c>
      <c r="AI24" s="467"/>
      <c r="AJ24" s="467"/>
      <c r="AK24" s="467"/>
      <c r="AL24" s="506"/>
      <c r="AM24" s="466">
        <v>1020825</v>
      </c>
      <c r="AN24" s="467"/>
      <c r="AO24" s="467"/>
      <c r="AP24" s="467"/>
      <c r="AQ24" s="467"/>
      <c r="AR24" s="506"/>
      <c r="AS24" s="466">
        <v>3141</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14417327</v>
      </c>
      <c r="BO24" s="416"/>
      <c r="BP24" s="416"/>
      <c r="BQ24" s="416"/>
      <c r="BR24" s="416"/>
      <c r="BS24" s="416"/>
      <c r="BT24" s="416"/>
      <c r="BU24" s="417"/>
      <c r="BV24" s="415">
        <v>13111754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7100</v>
      </c>
      <c r="R25" s="467"/>
      <c r="S25" s="467"/>
      <c r="T25" s="467"/>
      <c r="U25" s="467"/>
      <c r="V25" s="506"/>
      <c r="W25" s="561"/>
      <c r="X25" s="549"/>
      <c r="Y25" s="550"/>
      <c r="Z25" s="465" t="s">
        <v>153</v>
      </c>
      <c r="AA25" s="445"/>
      <c r="AB25" s="445"/>
      <c r="AC25" s="445"/>
      <c r="AD25" s="445"/>
      <c r="AE25" s="445"/>
      <c r="AF25" s="445"/>
      <c r="AG25" s="446"/>
      <c r="AH25" s="466">
        <v>61</v>
      </c>
      <c r="AI25" s="467"/>
      <c r="AJ25" s="467"/>
      <c r="AK25" s="467"/>
      <c r="AL25" s="506"/>
      <c r="AM25" s="466">
        <v>168421</v>
      </c>
      <c r="AN25" s="467"/>
      <c r="AO25" s="467"/>
      <c r="AP25" s="467"/>
      <c r="AQ25" s="467"/>
      <c r="AR25" s="506"/>
      <c r="AS25" s="466">
        <v>2761</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516813</v>
      </c>
      <c r="BO25" s="379"/>
      <c r="BP25" s="379"/>
      <c r="BQ25" s="379"/>
      <c r="BR25" s="379"/>
      <c r="BS25" s="379"/>
      <c r="BT25" s="379"/>
      <c r="BU25" s="380"/>
      <c r="BV25" s="378">
        <v>693261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6300</v>
      </c>
      <c r="R26" s="467"/>
      <c r="S26" s="467"/>
      <c r="T26" s="467"/>
      <c r="U26" s="467"/>
      <c r="V26" s="506"/>
      <c r="W26" s="561"/>
      <c r="X26" s="549"/>
      <c r="Y26" s="550"/>
      <c r="Z26" s="465" t="s">
        <v>156</v>
      </c>
      <c r="AA26" s="571"/>
      <c r="AB26" s="571"/>
      <c r="AC26" s="571"/>
      <c r="AD26" s="571"/>
      <c r="AE26" s="571"/>
      <c r="AF26" s="571"/>
      <c r="AG26" s="572"/>
      <c r="AH26" s="466">
        <v>20</v>
      </c>
      <c r="AI26" s="467"/>
      <c r="AJ26" s="467"/>
      <c r="AK26" s="467"/>
      <c r="AL26" s="506"/>
      <c r="AM26" s="466">
        <v>72780</v>
      </c>
      <c r="AN26" s="467"/>
      <c r="AO26" s="467"/>
      <c r="AP26" s="467"/>
      <c r="AQ26" s="467"/>
      <c r="AR26" s="506"/>
      <c r="AS26" s="466">
        <v>3639</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4520</v>
      </c>
      <c r="R27" s="467"/>
      <c r="S27" s="467"/>
      <c r="T27" s="467"/>
      <c r="U27" s="467"/>
      <c r="V27" s="506"/>
      <c r="W27" s="561"/>
      <c r="X27" s="549"/>
      <c r="Y27" s="550"/>
      <c r="Z27" s="465" t="s">
        <v>159</v>
      </c>
      <c r="AA27" s="445"/>
      <c r="AB27" s="445"/>
      <c r="AC27" s="445"/>
      <c r="AD27" s="445"/>
      <c r="AE27" s="445"/>
      <c r="AF27" s="445"/>
      <c r="AG27" s="446"/>
      <c r="AH27" s="466">
        <v>1</v>
      </c>
      <c r="AI27" s="467"/>
      <c r="AJ27" s="467"/>
      <c r="AK27" s="467"/>
      <c r="AL27" s="506"/>
      <c r="AM27" s="466" t="s">
        <v>160</v>
      </c>
      <c r="AN27" s="467"/>
      <c r="AO27" s="467"/>
      <c r="AP27" s="467"/>
      <c r="AQ27" s="467"/>
      <c r="AR27" s="506"/>
      <c r="AS27" s="466" t="s">
        <v>160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380000</v>
      </c>
      <c r="BO27" s="585"/>
      <c r="BP27" s="585"/>
      <c r="BQ27" s="585"/>
      <c r="BR27" s="585"/>
      <c r="BS27" s="585"/>
      <c r="BT27" s="585"/>
      <c r="BU27" s="586"/>
      <c r="BV27" s="584">
        <v>380000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4040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5098554</v>
      </c>
      <c r="BO28" s="379"/>
      <c r="BP28" s="379"/>
      <c r="BQ28" s="379"/>
      <c r="BR28" s="379"/>
      <c r="BS28" s="379"/>
      <c r="BT28" s="379"/>
      <c r="BU28" s="380"/>
      <c r="BV28" s="378">
        <v>4674303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17</v>
      </c>
      <c r="M29" s="467"/>
      <c r="N29" s="467"/>
      <c r="O29" s="467"/>
      <c r="P29" s="506"/>
      <c r="Q29" s="466">
        <v>3850</v>
      </c>
      <c r="R29" s="467"/>
      <c r="S29" s="467"/>
      <c r="T29" s="467"/>
      <c r="U29" s="467"/>
      <c r="V29" s="506"/>
      <c r="W29" s="562"/>
      <c r="X29" s="563"/>
      <c r="Y29" s="564"/>
      <c r="Z29" s="465" t="s">
        <v>167</v>
      </c>
      <c r="AA29" s="445"/>
      <c r="AB29" s="445"/>
      <c r="AC29" s="445"/>
      <c r="AD29" s="445"/>
      <c r="AE29" s="445"/>
      <c r="AF29" s="445"/>
      <c r="AG29" s="446"/>
      <c r="AH29" s="466">
        <v>326</v>
      </c>
      <c r="AI29" s="467"/>
      <c r="AJ29" s="467"/>
      <c r="AK29" s="467"/>
      <c r="AL29" s="506"/>
      <c r="AM29" s="466">
        <v>1025703</v>
      </c>
      <c r="AN29" s="467"/>
      <c r="AO29" s="467"/>
      <c r="AP29" s="467"/>
      <c r="AQ29" s="467"/>
      <c r="AR29" s="506"/>
      <c r="AS29" s="466">
        <v>3146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1133415</v>
      </c>
      <c r="BO29" s="416"/>
      <c r="BP29" s="416"/>
      <c r="BQ29" s="416"/>
      <c r="BR29" s="416"/>
      <c r="BS29" s="416"/>
      <c r="BT29" s="416"/>
      <c r="BU29" s="417"/>
      <c r="BV29" s="415">
        <v>1032828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100.7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3464080</v>
      </c>
      <c r="BO30" s="585"/>
      <c r="BP30" s="585"/>
      <c r="BQ30" s="585"/>
      <c r="BR30" s="585"/>
      <c r="BS30" s="585"/>
      <c r="BT30" s="585"/>
      <c r="BU30" s="586"/>
      <c r="BV30" s="584">
        <v>3670904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柳川みやま土木組合（一般会計）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道の駅みやま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用地特別会計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介護保険事業特別会計（介護保険事業勘定）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IF('各会計、関係団体の財政状況及び健全化判断比率'!B34="","",'各会計、関係団体の財政状況及び健全化判断比率'!B34)</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東山老人ホーム組合（一般会計）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みやまスマートエネルギー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IF('各会計、関係団体の財政状況及び健全化判断比率'!B35="","",'各会計、関係団体の財政状況及び健全化判断比率'!B35)</f>
        <v>生活排水処理事業特別会計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福岡県市町村消防団員等公務災害補償組合（一般会計）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介護保険事業特別会計（介護サービス事業勘定）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福岡県市町村職員退職手当組合（一般会計）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福岡県市町村職員退職手当組合（基金特別会計）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福岡県南広域水道企業団（用水供給事業会計）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有明生活環境施設組合（一般会計）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有明生活環境施設組合（広域火葬施設建設事業特別会計）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有明生活環境施設組合（ごみ焼却施設建設事業特別会計）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福岡県自治振興組合（一般会計）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527</v>
      </c>
      <c r="D34" s="1181"/>
      <c r="E34" s="1182"/>
      <c r="F34" s="32">
        <v>5.55</v>
      </c>
      <c r="G34" s="33">
        <v>6.38</v>
      </c>
      <c r="H34" s="33">
        <v>6.71</v>
      </c>
      <c r="I34" s="33">
        <v>6.7</v>
      </c>
      <c r="J34" s="34">
        <v>6.95</v>
      </c>
      <c r="K34" s="22"/>
      <c r="L34" s="22"/>
      <c r="M34" s="22"/>
      <c r="N34" s="22"/>
      <c r="O34" s="22"/>
      <c r="P34" s="22"/>
    </row>
    <row r="35" spans="1:16" ht="39" customHeight="1">
      <c r="A35" s="22"/>
      <c r="B35" s="35"/>
      <c r="C35" s="1175" t="s">
        <v>528</v>
      </c>
      <c r="D35" s="1176"/>
      <c r="E35" s="1177"/>
      <c r="F35" s="36">
        <v>4.55</v>
      </c>
      <c r="G35" s="37">
        <v>6.33</v>
      </c>
      <c r="H35" s="37">
        <v>9.17</v>
      </c>
      <c r="I35" s="37">
        <v>6.97</v>
      </c>
      <c r="J35" s="38">
        <v>6.84</v>
      </c>
      <c r="K35" s="22"/>
      <c r="L35" s="22"/>
      <c r="M35" s="22"/>
      <c r="N35" s="22"/>
      <c r="O35" s="22"/>
      <c r="P35" s="22"/>
    </row>
    <row r="36" spans="1:16" ht="39" customHeight="1">
      <c r="A36" s="22"/>
      <c r="B36" s="35"/>
      <c r="C36" s="1175" t="s">
        <v>529</v>
      </c>
      <c r="D36" s="1176"/>
      <c r="E36" s="1177"/>
      <c r="F36" s="36">
        <v>1.0900000000000001</v>
      </c>
      <c r="G36" s="37">
        <v>2</v>
      </c>
      <c r="H36" s="37">
        <v>1.52</v>
      </c>
      <c r="I36" s="37">
        <v>1.62</v>
      </c>
      <c r="J36" s="38">
        <v>1.33</v>
      </c>
      <c r="K36" s="22"/>
      <c r="L36" s="22"/>
      <c r="M36" s="22"/>
      <c r="N36" s="22"/>
      <c r="O36" s="22"/>
      <c r="P36" s="22"/>
    </row>
    <row r="37" spans="1:16" ht="39" customHeight="1">
      <c r="A37" s="22"/>
      <c r="B37" s="35"/>
      <c r="C37" s="1175" t="s">
        <v>530</v>
      </c>
      <c r="D37" s="1176"/>
      <c r="E37" s="1177"/>
      <c r="F37" s="36">
        <v>0.46</v>
      </c>
      <c r="G37" s="37">
        <v>0.31</v>
      </c>
      <c r="H37" s="37">
        <v>0.56000000000000005</v>
      </c>
      <c r="I37" s="37">
        <v>0.45</v>
      </c>
      <c r="J37" s="38">
        <v>0.44</v>
      </c>
      <c r="K37" s="22"/>
      <c r="L37" s="22"/>
      <c r="M37" s="22"/>
      <c r="N37" s="22"/>
      <c r="O37" s="22"/>
      <c r="P37" s="22"/>
    </row>
    <row r="38" spans="1:16" ht="39" customHeight="1">
      <c r="A38" s="22"/>
      <c r="B38" s="35"/>
      <c r="C38" s="1175" t="s">
        <v>531</v>
      </c>
      <c r="D38" s="1176"/>
      <c r="E38" s="1177"/>
      <c r="F38" s="36">
        <v>7.0000000000000007E-2</v>
      </c>
      <c r="G38" s="37">
        <v>0.06</v>
      </c>
      <c r="H38" s="37">
        <v>0.06</v>
      </c>
      <c r="I38" s="37">
        <v>7.0000000000000007E-2</v>
      </c>
      <c r="J38" s="38">
        <v>0.06</v>
      </c>
      <c r="K38" s="22"/>
      <c r="L38" s="22"/>
      <c r="M38" s="22"/>
      <c r="N38" s="22"/>
      <c r="O38" s="22"/>
      <c r="P38" s="22"/>
    </row>
    <row r="39" spans="1:16" ht="39" customHeight="1">
      <c r="A39" s="22"/>
      <c r="B39" s="35"/>
      <c r="C39" s="1175" t="s">
        <v>532</v>
      </c>
      <c r="D39" s="1176"/>
      <c r="E39" s="1177"/>
      <c r="F39" s="36">
        <v>0.06</v>
      </c>
      <c r="G39" s="37">
        <v>0.05</v>
      </c>
      <c r="H39" s="37">
        <v>0.04</v>
      </c>
      <c r="I39" s="37">
        <v>0.04</v>
      </c>
      <c r="J39" s="38">
        <v>0.04</v>
      </c>
      <c r="K39" s="22"/>
      <c r="L39" s="22"/>
      <c r="M39" s="22"/>
      <c r="N39" s="22"/>
      <c r="O39" s="22"/>
      <c r="P39" s="22"/>
    </row>
    <row r="40" spans="1:16" ht="39" customHeight="1">
      <c r="A40" s="22"/>
      <c r="B40" s="35"/>
      <c r="C40" s="1175" t="s">
        <v>533</v>
      </c>
      <c r="D40" s="1176"/>
      <c r="E40" s="1177"/>
      <c r="F40" s="36">
        <v>0.06</v>
      </c>
      <c r="G40" s="37">
        <v>7.0000000000000007E-2</v>
      </c>
      <c r="H40" s="37">
        <v>0.06</v>
      </c>
      <c r="I40" s="37">
        <v>0.04</v>
      </c>
      <c r="J40" s="38">
        <v>0.04</v>
      </c>
      <c r="K40" s="22"/>
      <c r="L40" s="22"/>
      <c r="M40" s="22"/>
      <c r="N40" s="22"/>
      <c r="O40" s="22"/>
      <c r="P40" s="22"/>
    </row>
    <row r="41" spans="1:16" ht="39" customHeight="1">
      <c r="A41" s="22"/>
      <c r="B41" s="35"/>
      <c r="C41" s="1175" t="s">
        <v>534</v>
      </c>
      <c r="D41" s="1176"/>
      <c r="E41" s="1177"/>
      <c r="F41" s="36">
        <v>0</v>
      </c>
      <c r="G41" s="37">
        <v>0.01</v>
      </c>
      <c r="H41" s="37">
        <v>0.01</v>
      </c>
      <c r="I41" s="37">
        <v>0.02</v>
      </c>
      <c r="J41" s="38">
        <v>0.02</v>
      </c>
      <c r="K41" s="22"/>
      <c r="L41" s="22"/>
      <c r="M41" s="22"/>
      <c r="N41" s="22"/>
      <c r="O41" s="22"/>
      <c r="P41" s="22"/>
    </row>
    <row r="42" spans="1:16" ht="39" customHeight="1">
      <c r="A42" s="22"/>
      <c r="B42" s="39"/>
      <c r="C42" s="1175" t="s">
        <v>535</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536</v>
      </c>
      <c r="D43" s="1179"/>
      <c r="E43" s="1180"/>
      <c r="F43" s="41">
        <v>0.03</v>
      </c>
      <c r="G43" s="42">
        <v>0.02</v>
      </c>
      <c r="H43" s="42">
        <v>0.02</v>
      </c>
      <c r="I43" s="42">
        <v>0.02</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election sqref="A1:XFD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10</v>
      </c>
      <c r="C45" s="1192"/>
      <c r="D45" s="58"/>
      <c r="E45" s="1197" t="s">
        <v>11</v>
      </c>
      <c r="F45" s="1197"/>
      <c r="G45" s="1197"/>
      <c r="H45" s="1197"/>
      <c r="I45" s="1197"/>
      <c r="J45" s="1198"/>
      <c r="K45" s="59">
        <v>1854</v>
      </c>
      <c r="L45" s="60">
        <v>1554</v>
      </c>
      <c r="M45" s="60">
        <v>1522</v>
      </c>
      <c r="N45" s="60">
        <v>1514</v>
      </c>
      <c r="O45" s="61">
        <v>1461</v>
      </c>
      <c r="P45" s="48"/>
      <c r="Q45" s="48"/>
      <c r="R45" s="48"/>
      <c r="S45" s="48"/>
      <c r="T45" s="48"/>
      <c r="U45" s="48"/>
    </row>
    <row r="46" spans="1:21" ht="30.75" customHeight="1">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14</v>
      </c>
      <c r="F48" s="1185"/>
      <c r="G48" s="1185"/>
      <c r="H48" s="1185"/>
      <c r="I48" s="1185"/>
      <c r="J48" s="1186"/>
      <c r="K48" s="63">
        <v>157</v>
      </c>
      <c r="L48" s="64">
        <v>164</v>
      </c>
      <c r="M48" s="64">
        <v>178</v>
      </c>
      <c r="N48" s="64">
        <v>186</v>
      </c>
      <c r="O48" s="65">
        <v>195</v>
      </c>
      <c r="P48" s="48"/>
      <c r="Q48" s="48"/>
      <c r="R48" s="48"/>
      <c r="S48" s="48"/>
      <c r="T48" s="48"/>
      <c r="U48" s="48"/>
    </row>
    <row r="49" spans="1:21" ht="30.75" customHeight="1">
      <c r="A49" s="48"/>
      <c r="B49" s="1193"/>
      <c r="C49" s="1194"/>
      <c r="D49" s="62"/>
      <c r="E49" s="1185" t="s">
        <v>15</v>
      </c>
      <c r="F49" s="1185"/>
      <c r="G49" s="1185"/>
      <c r="H49" s="1185"/>
      <c r="I49" s="1185"/>
      <c r="J49" s="1186"/>
      <c r="K49" s="63">
        <v>9</v>
      </c>
      <c r="L49" s="64">
        <v>8</v>
      </c>
      <c r="M49" s="64">
        <v>11</v>
      </c>
      <c r="N49" s="64">
        <v>6</v>
      </c>
      <c r="O49" s="65">
        <v>6</v>
      </c>
      <c r="P49" s="48"/>
      <c r="Q49" s="48"/>
      <c r="R49" s="48"/>
      <c r="S49" s="48"/>
      <c r="T49" s="48"/>
      <c r="U49" s="48"/>
    </row>
    <row r="50" spans="1:21" ht="30.75" customHeight="1">
      <c r="A50" s="48"/>
      <c r="B50" s="1193"/>
      <c r="C50" s="1194"/>
      <c r="D50" s="62"/>
      <c r="E50" s="1185" t="s">
        <v>16</v>
      </c>
      <c r="F50" s="1185"/>
      <c r="G50" s="1185"/>
      <c r="H50" s="1185"/>
      <c r="I50" s="1185"/>
      <c r="J50" s="1186"/>
      <c r="K50" s="63">
        <v>337</v>
      </c>
      <c r="L50" s="64">
        <v>278</v>
      </c>
      <c r="M50" s="64">
        <v>128</v>
      </c>
      <c r="N50" s="64">
        <v>122</v>
      </c>
      <c r="O50" s="65">
        <v>121</v>
      </c>
      <c r="P50" s="48"/>
      <c r="Q50" s="48"/>
      <c r="R50" s="48"/>
      <c r="S50" s="48"/>
      <c r="T50" s="48"/>
      <c r="U50" s="48"/>
    </row>
    <row r="51" spans="1:21" ht="30.75" customHeight="1">
      <c r="A51" s="48"/>
      <c r="B51" s="1195"/>
      <c r="C51" s="1196"/>
      <c r="D51" s="66"/>
      <c r="E51" s="1185" t="s">
        <v>17</v>
      </c>
      <c r="F51" s="1185"/>
      <c r="G51" s="1185"/>
      <c r="H51" s="1185"/>
      <c r="I51" s="1185"/>
      <c r="J51" s="1186"/>
      <c r="K51" s="63" t="s">
        <v>482</v>
      </c>
      <c r="L51" s="64" t="s">
        <v>482</v>
      </c>
      <c r="M51" s="64">
        <v>0</v>
      </c>
      <c r="N51" s="64" t="s">
        <v>482</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1264</v>
      </c>
      <c r="L52" s="64">
        <v>1240</v>
      </c>
      <c r="M52" s="64">
        <v>1253</v>
      </c>
      <c r="N52" s="64">
        <v>1295</v>
      </c>
      <c r="O52" s="65">
        <v>1270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1093</v>
      </c>
      <c r="L53" s="69">
        <v>764</v>
      </c>
      <c r="M53" s="69">
        <v>586</v>
      </c>
      <c r="N53" s="69">
        <v>533</v>
      </c>
      <c r="O53" s="70">
        <v>513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election sqref="A1:XFD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99" t="s">
        <v>23</v>
      </c>
      <c r="C41" s="1200"/>
      <c r="D41" s="81"/>
      <c r="E41" s="1205" t="s">
        <v>24</v>
      </c>
      <c r="F41" s="1205"/>
      <c r="G41" s="1205"/>
      <c r="H41" s="1206"/>
      <c r="I41" s="82">
        <v>14449</v>
      </c>
      <c r="J41" s="83">
        <v>14584</v>
      </c>
      <c r="K41" s="83">
        <v>14586</v>
      </c>
      <c r="L41" s="83">
        <v>14343</v>
      </c>
      <c r="M41" s="84">
        <v>15529</v>
      </c>
    </row>
    <row r="42" spans="2:13" ht="27.75" customHeight="1">
      <c r="B42" s="1201"/>
      <c r="C42" s="1202"/>
      <c r="D42" s="85"/>
      <c r="E42" s="1207" t="s">
        <v>25</v>
      </c>
      <c r="F42" s="1207"/>
      <c r="G42" s="1207"/>
      <c r="H42" s="1208"/>
      <c r="I42" s="86">
        <v>824</v>
      </c>
      <c r="J42" s="87">
        <v>548</v>
      </c>
      <c r="K42" s="87">
        <v>422</v>
      </c>
      <c r="L42" s="87">
        <v>302</v>
      </c>
      <c r="M42" s="88">
        <v>271</v>
      </c>
    </row>
    <row r="43" spans="2:13" ht="27.75" customHeight="1">
      <c r="B43" s="1201"/>
      <c r="C43" s="1202"/>
      <c r="D43" s="85"/>
      <c r="E43" s="1207" t="s">
        <v>26</v>
      </c>
      <c r="F43" s="1207"/>
      <c r="G43" s="1207"/>
      <c r="H43" s="1208"/>
      <c r="I43" s="86">
        <v>2836</v>
      </c>
      <c r="J43" s="87">
        <v>2993</v>
      </c>
      <c r="K43" s="87">
        <v>3174</v>
      </c>
      <c r="L43" s="87">
        <v>3156</v>
      </c>
      <c r="M43" s="88">
        <v>3248</v>
      </c>
    </row>
    <row r="44" spans="2:13" ht="27.75" customHeight="1">
      <c r="B44" s="1201"/>
      <c r="C44" s="1202"/>
      <c r="D44" s="85"/>
      <c r="E44" s="1207" t="s">
        <v>27</v>
      </c>
      <c r="F44" s="1207"/>
      <c r="G44" s="1207"/>
      <c r="H44" s="1208"/>
      <c r="I44" s="86">
        <v>14</v>
      </c>
      <c r="J44" s="87">
        <v>7</v>
      </c>
      <c r="K44" s="87">
        <v>1</v>
      </c>
      <c r="L44" s="87">
        <v>1</v>
      </c>
      <c r="M44" s="88">
        <v>1</v>
      </c>
    </row>
    <row r="45" spans="2:13" ht="27.75" customHeight="1">
      <c r="B45" s="1201"/>
      <c r="C45" s="1202"/>
      <c r="D45" s="85"/>
      <c r="E45" s="1207" t="s">
        <v>28</v>
      </c>
      <c r="F45" s="1207"/>
      <c r="G45" s="1207"/>
      <c r="H45" s="1208"/>
      <c r="I45" s="86">
        <v>3546</v>
      </c>
      <c r="J45" s="87">
        <v>3863</v>
      </c>
      <c r="K45" s="87">
        <v>3814</v>
      </c>
      <c r="L45" s="87">
        <v>3609</v>
      </c>
      <c r="M45" s="88">
        <v>3426</v>
      </c>
    </row>
    <row r="46" spans="2:13" ht="27.75" customHeight="1">
      <c r="B46" s="1201"/>
      <c r="C46" s="1202"/>
      <c r="D46" s="85"/>
      <c r="E46" s="1207" t="s">
        <v>29</v>
      </c>
      <c r="F46" s="1207"/>
      <c r="G46" s="1207"/>
      <c r="H46" s="1208"/>
      <c r="I46" s="86" t="s">
        <v>482</v>
      </c>
      <c r="J46" s="87" t="s">
        <v>482</v>
      </c>
      <c r="K46" s="87" t="s">
        <v>482</v>
      </c>
      <c r="L46" s="87" t="s">
        <v>482</v>
      </c>
      <c r="M46" s="88" t="s">
        <v>482</v>
      </c>
    </row>
    <row r="47" spans="2:13" ht="27.75" customHeight="1">
      <c r="B47" s="1201"/>
      <c r="C47" s="1202"/>
      <c r="D47" s="85"/>
      <c r="E47" s="1207" t="s">
        <v>30</v>
      </c>
      <c r="F47" s="1207"/>
      <c r="G47" s="1207"/>
      <c r="H47" s="1208"/>
      <c r="I47" s="86" t="s">
        <v>482</v>
      </c>
      <c r="J47" s="87" t="s">
        <v>482</v>
      </c>
      <c r="K47" s="87" t="s">
        <v>482</v>
      </c>
      <c r="L47" s="87" t="s">
        <v>482</v>
      </c>
      <c r="M47" s="88" t="s">
        <v>482</v>
      </c>
    </row>
    <row r="48" spans="2:13" ht="27.75" customHeight="1">
      <c r="B48" s="1203"/>
      <c r="C48" s="1204"/>
      <c r="D48" s="85"/>
      <c r="E48" s="1207" t="s">
        <v>31</v>
      </c>
      <c r="F48" s="1207"/>
      <c r="G48" s="1207"/>
      <c r="H48" s="1208"/>
      <c r="I48" s="86" t="s">
        <v>482</v>
      </c>
      <c r="J48" s="87" t="s">
        <v>482</v>
      </c>
      <c r="K48" s="87" t="s">
        <v>482</v>
      </c>
      <c r="L48" s="87" t="s">
        <v>482</v>
      </c>
      <c r="M48" s="88" t="s">
        <v>482</v>
      </c>
    </row>
    <row r="49" spans="2:13" ht="27.75" customHeight="1">
      <c r="B49" s="1209" t="s">
        <v>32</v>
      </c>
      <c r="C49" s="1210"/>
      <c r="D49" s="89"/>
      <c r="E49" s="1207" t="s">
        <v>33</v>
      </c>
      <c r="F49" s="1207"/>
      <c r="G49" s="1207"/>
      <c r="H49" s="1208"/>
      <c r="I49" s="86">
        <v>8857</v>
      </c>
      <c r="J49" s="87">
        <v>9569</v>
      </c>
      <c r="K49" s="87">
        <v>9982</v>
      </c>
      <c r="L49" s="87">
        <v>10116</v>
      </c>
      <c r="M49" s="88">
        <v>10234</v>
      </c>
    </row>
    <row r="50" spans="2:13" ht="27.75" customHeight="1">
      <c r="B50" s="1201"/>
      <c r="C50" s="1202"/>
      <c r="D50" s="85"/>
      <c r="E50" s="1207" t="s">
        <v>34</v>
      </c>
      <c r="F50" s="1207"/>
      <c r="G50" s="1207"/>
      <c r="H50" s="1208"/>
      <c r="I50" s="86">
        <v>846</v>
      </c>
      <c r="J50" s="87">
        <v>1088</v>
      </c>
      <c r="K50" s="87">
        <v>1067</v>
      </c>
      <c r="L50" s="87">
        <v>1010</v>
      </c>
      <c r="M50" s="88">
        <v>1017</v>
      </c>
    </row>
    <row r="51" spans="2:13" ht="27.75" customHeight="1">
      <c r="B51" s="1203"/>
      <c r="C51" s="1204"/>
      <c r="D51" s="85"/>
      <c r="E51" s="1207" t="s">
        <v>35</v>
      </c>
      <c r="F51" s="1207"/>
      <c r="G51" s="1207"/>
      <c r="H51" s="1208"/>
      <c r="I51" s="86">
        <v>12379</v>
      </c>
      <c r="J51" s="87">
        <v>12382</v>
      </c>
      <c r="K51" s="87">
        <v>12487</v>
      </c>
      <c r="L51" s="87">
        <v>12806</v>
      </c>
      <c r="M51" s="88">
        <v>13623</v>
      </c>
    </row>
    <row r="52" spans="2:13" ht="27.75" customHeight="1" thickBot="1">
      <c r="B52" s="1211" t="s">
        <v>36</v>
      </c>
      <c r="C52" s="1212"/>
      <c r="D52" s="90"/>
      <c r="E52" s="1213" t="s">
        <v>37</v>
      </c>
      <c r="F52" s="1213"/>
      <c r="G52" s="1213"/>
      <c r="H52" s="1214"/>
      <c r="I52" s="91">
        <v>-413</v>
      </c>
      <c r="J52" s="92">
        <v>-1044</v>
      </c>
      <c r="K52" s="92">
        <v>-1538</v>
      </c>
      <c r="L52" s="92">
        <v>-2522</v>
      </c>
      <c r="M52" s="93">
        <v>-2401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election sqref="A1:XFD1"/>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564</v>
      </c>
      <c r="C41" s="246"/>
      <c r="D41" s="246"/>
      <c r="E41" s="246"/>
      <c r="F41" s="246"/>
      <c r="G41" s="246"/>
      <c r="H41" s="246"/>
      <c r="I41" s="246"/>
      <c r="J41" s="246"/>
      <c r="K41" s="246"/>
      <c r="L41" s="246"/>
      <c r="M41" s="246"/>
      <c r="N41" s="246"/>
      <c r="O41" s="246"/>
      <c r="P41" s="247"/>
    </row>
    <row r="42" spans="2:17">
      <c r="B42" s="248"/>
      <c r="C42" s="244"/>
      <c r="D42" s="244"/>
      <c r="E42" s="244"/>
      <c r="F42" s="244"/>
      <c r="G42" s="351" t="s">
        <v>565</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566</v>
      </c>
    </row>
    <row r="50" spans="1:17">
      <c r="B50" s="248"/>
      <c r="C50" s="244"/>
      <c r="D50" s="244"/>
      <c r="E50" s="244"/>
      <c r="F50" s="244"/>
      <c r="G50" s="1238"/>
      <c r="H50" s="1239"/>
      <c r="I50" s="1239"/>
      <c r="J50" s="1240"/>
      <c r="K50" s="354" t="s">
        <v>522</v>
      </c>
      <c r="L50" s="354" t="s">
        <v>523</v>
      </c>
      <c r="M50" s="354" t="s">
        <v>524</v>
      </c>
      <c r="N50" s="354" t="s">
        <v>525</v>
      </c>
      <c r="O50" s="354" t="s">
        <v>526</v>
      </c>
    </row>
    <row r="51" spans="1:17">
      <c r="B51" s="248"/>
      <c r="C51" s="244"/>
      <c r="D51" s="244"/>
      <c r="E51" s="244"/>
      <c r="F51" s="244"/>
      <c r="G51" s="1241" t="s">
        <v>567</v>
      </c>
      <c r="H51" s="1242"/>
      <c r="I51" s="1247" t="s">
        <v>568</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569</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570</v>
      </c>
      <c r="H55" s="1222"/>
      <c r="I55" s="1227" t="s">
        <v>568</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569</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571</v>
      </c>
      <c r="C63" s="244"/>
      <c r="D63" s="244"/>
      <c r="E63" s="244"/>
      <c r="F63" s="244"/>
      <c r="G63" s="244"/>
      <c r="H63" s="244"/>
      <c r="I63" s="244"/>
      <c r="J63" s="244"/>
      <c r="K63" s="244"/>
      <c r="L63" s="244"/>
      <c r="M63" s="244"/>
      <c r="N63" s="244"/>
      <c r="O63" s="244"/>
    </row>
    <row r="64" spans="1:17">
      <c r="B64" s="248"/>
      <c r="C64" s="244"/>
      <c r="D64" s="244"/>
      <c r="E64" s="244"/>
      <c r="F64" s="244"/>
      <c r="G64" s="351" t="s">
        <v>565</v>
      </c>
      <c r="I64" s="352"/>
      <c r="J64" s="352"/>
      <c r="K64" s="352"/>
      <c r="L64" s="244"/>
      <c r="M64" s="244"/>
      <c r="N64" s="244"/>
      <c r="O64" s="244"/>
    </row>
    <row r="65" spans="2:30">
      <c r="B65" s="248"/>
      <c r="C65" s="244"/>
      <c r="D65" s="244"/>
      <c r="E65" s="244"/>
      <c r="F65" s="244"/>
      <c r="G65" s="1229" t="s">
        <v>572</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573</v>
      </c>
      <c r="I71" s="368"/>
      <c r="J71" s="364"/>
      <c r="K71" s="364"/>
      <c r="L71" s="365"/>
      <c r="M71" s="364"/>
      <c r="N71" s="365"/>
      <c r="O71" s="366"/>
    </row>
    <row r="72" spans="2:30">
      <c r="B72" s="248"/>
      <c r="C72" s="244"/>
      <c r="D72" s="244"/>
      <c r="E72" s="244"/>
      <c r="F72" s="244"/>
      <c r="G72" s="1238"/>
      <c r="H72" s="1239"/>
      <c r="I72" s="1239"/>
      <c r="J72" s="1240"/>
      <c r="K72" s="354" t="s">
        <v>522</v>
      </c>
      <c r="L72" s="354" t="s">
        <v>523</v>
      </c>
      <c r="M72" s="354" t="s">
        <v>524</v>
      </c>
      <c r="N72" s="354" t="s">
        <v>525</v>
      </c>
      <c r="O72" s="354" t="s">
        <v>526</v>
      </c>
    </row>
    <row r="73" spans="2:30">
      <c r="B73" s="248"/>
      <c r="C73" s="244"/>
      <c r="D73" s="244"/>
      <c r="E73" s="244"/>
      <c r="F73" s="244"/>
      <c r="G73" s="1241" t="s">
        <v>567</v>
      </c>
      <c r="H73" s="1242"/>
      <c r="I73" s="1247" t="s">
        <v>568</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574</v>
      </c>
      <c r="J75" s="1227"/>
      <c r="K75" s="1219">
        <v>11.4</v>
      </c>
      <c r="L75" s="1219">
        <v>10</v>
      </c>
      <c r="M75" s="1219">
        <v>8.3000000000000007</v>
      </c>
      <c r="N75" s="1219">
        <v>6.5</v>
      </c>
      <c r="O75" s="1219">
        <v>5.6</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570</v>
      </c>
      <c r="H77" s="1222"/>
      <c r="I77" s="1227" t="s">
        <v>568</v>
      </c>
      <c r="J77" s="1227"/>
      <c r="K77" s="1228">
        <v>88.3</v>
      </c>
      <c r="L77" s="1228">
        <v>76.2</v>
      </c>
      <c r="M77" s="1215">
        <v>65.3</v>
      </c>
      <c r="N77" s="1215">
        <v>60.8</v>
      </c>
      <c r="O77" s="1215">
        <v>58.5</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574</v>
      </c>
      <c r="J79" s="1217"/>
      <c r="K79" s="1218">
        <v>13.8</v>
      </c>
      <c r="L79" s="1218">
        <v>12.8</v>
      </c>
      <c r="M79" s="1218">
        <v>12</v>
      </c>
      <c r="N79" s="1218">
        <v>11.1</v>
      </c>
      <c r="O79" s="1218">
        <v>10.7</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65154</v>
      </c>
      <c r="E3" s="116"/>
      <c r="F3" s="117">
        <v>67201</v>
      </c>
      <c r="G3" s="118"/>
      <c r="H3" s="119"/>
    </row>
    <row r="4" spans="1:8">
      <c r="A4" s="120"/>
      <c r="B4" s="121"/>
      <c r="C4" s="122"/>
      <c r="D4" s="123">
        <v>40459</v>
      </c>
      <c r="E4" s="124"/>
      <c r="F4" s="125">
        <v>35210</v>
      </c>
      <c r="G4" s="126"/>
      <c r="H4" s="127"/>
    </row>
    <row r="5" spans="1:8">
      <c r="A5" s="108" t="s">
        <v>516</v>
      </c>
      <c r="B5" s="113"/>
      <c r="C5" s="114"/>
      <c r="D5" s="115">
        <v>79531</v>
      </c>
      <c r="E5" s="116"/>
      <c r="F5" s="117">
        <v>75709</v>
      </c>
      <c r="G5" s="118"/>
      <c r="H5" s="119"/>
    </row>
    <row r="6" spans="1:8">
      <c r="A6" s="120"/>
      <c r="B6" s="121"/>
      <c r="C6" s="122"/>
      <c r="D6" s="123">
        <v>39385</v>
      </c>
      <c r="E6" s="124"/>
      <c r="F6" s="125">
        <v>35212</v>
      </c>
      <c r="G6" s="126"/>
      <c r="H6" s="127"/>
    </row>
    <row r="7" spans="1:8">
      <c r="A7" s="108" t="s">
        <v>517</v>
      </c>
      <c r="B7" s="113"/>
      <c r="C7" s="114"/>
      <c r="D7" s="115">
        <v>65000</v>
      </c>
      <c r="E7" s="116"/>
      <c r="F7" s="117">
        <v>90961</v>
      </c>
      <c r="G7" s="118"/>
      <c r="H7" s="119"/>
    </row>
    <row r="8" spans="1:8">
      <c r="A8" s="120"/>
      <c r="B8" s="121"/>
      <c r="C8" s="122"/>
      <c r="D8" s="123">
        <v>43620</v>
      </c>
      <c r="E8" s="124"/>
      <c r="F8" s="125">
        <v>37720</v>
      </c>
      <c r="G8" s="126"/>
      <c r="H8" s="127"/>
    </row>
    <row r="9" spans="1:8">
      <c r="A9" s="108" t="s">
        <v>518</v>
      </c>
      <c r="B9" s="113"/>
      <c r="C9" s="114"/>
      <c r="D9" s="115">
        <v>67606</v>
      </c>
      <c r="E9" s="116"/>
      <c r="F9" s="117">
        <v>106614</v>
      </c>
      <c r="G9" s="118"/>
      <c r="H9" s="119"/>
    </row>
    <row r="10" spans="1:8">
      <c r="A10" s="120"/>
      <c r="B10" s="121"/>
      <c r="C10" s="122"/>
      <c r="D10" s="123">
        <v>54289</v>
      </c>
      <c r="E10" s="124"/>
      <c r="F10" s="125">
        <v>45545</v>
      </c>
      <c r="G10" s="126"/>
      <c r="H10" s="127"/>
    </row>
    <row r="11" spans="1:8">
      <c r="A11" s="108" t="s">
        <v>519</v>
      </c>
      <c r="B11" s="113"/>
      <c r="C11" s="114"/>
      <c r="D11" s="115">
        <v>119375</v>
      </c>
      <c r="E11" s="116"/>
      <c r="F11" s="117">
        <v>85459</v>
      </c>
      <c r="G11" s="118"/>
      <c r="H11" s="119"/>
    </row>
    <row r="12" spans="1:8">
      <c r="A12" s="120"/>
      <c r="B12" s="121"/>
      <c r="C12" s="128"/>
      <c r="D12" s="123">
        <v>60641</v>
      </c>
      <c r="E12" s="124"/>
      <c r="F12" s="125">
        <v>44378</v>
      </c>
      <c r="G12" s="126"/>
      <c r="H12" s="127"/>
    </row>
    <row r="13" spans="1:8">
      <c r="A13" s="108"/>
      <c r="B13" s="113"/>
      <c r="C13" s="129"/>
      <c r="D13" s="130">
        <v>79333</v>
      </c>
      <c r="E13" s="131"/>
      <c r="F13" s="132">
        <v>85189</v>
      </c>
      <c r="G13" s="133"/>
      <c r="H13" s="119"/>
    </row>
    <row r="14" spans="1:8">
      <c r="A14" s="120"/>
      <c r="B14" s="121"/>
      <c r="C14" s="122"/>
      <c r="D14" s="123">
        <v>47679</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4.5599999999999996</v>
      </c>
      <c r="C19" s="134">
        <f>ROUND(VALUE(SUBSTITUTE(実質収支比率等に係る経年分析!G$48,"▲","-")),2)</f>
        <v>6.34</v>
      </c>
      <c r="D19" s="134">
        <f>ROUND(VALUE(SUBSTITUTE(実質収支比率等に係る経年分析!H$48,"▲","-")),2)</f>
        <v>9.18</v>
      </c>
      <c r="E19" s="134">
        <f>ROUND(VALUE(SUBSTITUTE(実質収支比率等に係る経年分析!I$48,"▲","-")),2)</f>
        <v>6.98</v>
      </c>
      <c r="F19" s="134">
        <f>ROUND(VALUE(SUBSTITUTE(実質収支比率等に係る経年分析!J$48,"▲","-")),2)</f>
        <v>6.84</v>
      </c>
    </row>
    <row r="20" spans="1:11">
      <c r="A20" s="134" t="s">
        <v>42</v>
      </c>
      <c r="B20" s="134">
        <f>ROUND(VALUE(SUBSTITUTE(実質収支比率等に係る経年分析!F$47,"▲","-")),2)</f>
        <v>35.409999999999997</v>
      </c>
      <c r="C20" s="134">
        <f>ROUND(VALUE(SUBSTITUTE(実質収支比率等に係る経年分析!G$47,"▲","-")),2)</f>
        <v>38.909999999999997</v>
      </c>
      <c r="D20" s="134">
        <f>ROUND(VALUE(SUBSTITUTE(実質収支比率等に係る経年分析!H$47,"▲","-")),2)</f>
        <v>42.12</v>
      </c>
      <c r="E20" s="134">
        <f>ROUND(VALUE(SUBSTITUTE(実質収支比率等に係る経年分析!I$47,"▲","-")),2)</f>
        <v>43.39</v>
      </c>
      <c r="F20" s="134">
        <f>ROUND(VALUE(SUBSTITUTE(実質収支比率等に係る経年分析!J$47,"▲","-")),2)</f>
        <v>46.8</v>
      </c>
    </row>
    <row r="21" spans="1:11">
      <c r="A21" s="134" t="s">
        <v>43</v>
      </c>
      <c r="B21" s="134">
        <f>IF(ISNUMBER(VALUE(SUBSTITUTE(実質収支比率等に係る経年分析!F$49,"▲","-"))),ROUND(VALUE(SUBSTITUTE(実質収支比率等に係る経年分析!F$49,"▲","-")),2),NA())</f>
        <v>1.59</v>
      </c>
      <c r="C21" s="134">
        <f>IF(ISNUMBER(VALUE(SUBSTITUTE(実質収支比率等に係る経年分析!G$49,"▲","-"))),ROUND(VALUE(SUBSTITUTE(実質収支比率等に係る経年分析!G$49,"▲","-")),2),NA())</f>
        <v>4.2300000000000004</v>
      </c>
      <c r="D21" s="134">
        <f>IF(ISNUMBER(VALUE(SUBSTITUTE(実質収支比率等に係る経年分析!H$49,"▲","-"))),ROUND(VALUE(SUBSTITUTE(実質収支比率等に係る経年分析!H$49,"▲","-")),2),NA())</f>
        <v>6.1</v>
      </c>
      <c r="E21" s="134">
        <f>IF(ISNUMBER(VALUE(SUBSTITUTE(実質収支比率等に係る経年分析!I$49,"▲","-"))),ROUND(VALUE(SUBSTITUTE(実質収支比率等に係る経年分析!I$49,"▲","-")),2),NA())</f>
        <v>0.33</v>
      </c>
      <c r="F21" s="134">
        <f>IF(ISNUMBER(VALUE(SUBSTITUTE(実質収支比率等に係る経年分析!J$49,"▲","-"))),ROUND(VALUE(SUBSTITUTE(実質収支比率等に係る経年分析!J$49,"▲","-")),2),NA())</f>
        <v>3.84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介護保険事業特別会計（介護サービス事業勘定）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生活排水処理事業特別会計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介護保険事業特別会計（介護保険事業勘定）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0.56000000000000005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0.44</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1.0900000000000001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6.71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1264</v>
      </c>
      <c r="E42" s="136"/>
      <c r="F42" s="136"/>
      <c r="G42" s="136">
        <f>'実質公債費比率（分子）の構造'!L$52</f>
        <v>1240</v>
      </c>
      <c r="H42" s="136"/>
      <c r="I42" s="136"/>
      <c r="J42" s="136">
        <f>'実質公債費比率（分子）の構造'!M$52</f>
        <v>1253</v>
      </c>
      <c r="K42" s="136"/>
      <c r="L42" s="136"/>
      <c r="M42" s="136">
        <f>'実質公債費比率（分子）の構造'!N$52</f>
        <v>1295</v>
      </c>
      <c r="N42" s="136"/>
      <c r="O42" s="136"/>
      <c r="P42" s="136">
        <f>'実質公債費比率（分子）の構造'!O$52</f>
        <v>1270</v>
      </c>
    </row>
    <row r="43" spans="1:16">
      <c r="A43" s="136" t="s">
        <v>51</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c r="A44" s="136" t="s">
        <v>52</v>
      </c>
      <c r="B44" s="136">
        <f>'実質公債費比率（分子）の構造'!K$50</f>
        <v>337</v>
      </c>
      <c r="C44" s="136"/>
      <c r="D44" s="136"/>
      <c r="E44" s="136">
        <f>'実質公債費比率（分子）の構造'!L$50</f>
        <v>278</v>
      </c>
      <c r="F44" s="136"/>
      <c r="G44" s="136"/>
      <c r="H44" s="136">
        <f>'実質公債費比率（分子）の構造'!M$50</f>
        <v>128</v>
      </c>
      <c r="I44" s="136"/>
      <c r="J44" s="136"/>
      <c r="K44" s="136">
        <f>'実質公債費比率（分子）の構造'!N$50</f>
        <v>122</v>
      </c>
      <c r="L44" s="136"/>
      <c r="M44" s="136"/>
      <c r="N44" s="136">
        <f>'実質公債費比率（分子）の構造'!O$50</f>
        <v>121</v>
      </c>
      <c r="O44" s="136"/>
      <c r="P44" s="136"/>
    </row>
    <row r="45" spans="1:16">
      <c r="A45" s="136" t="s">
        <v>53</v>
      </c>
      <c r="B45" s="136">
        <f>'実質公債費比率（分子）の構造'!K$49</f>
        <v>9</v>
      </c>
      <c r="C45" s="136"/>
      <c r="D45" s="136"/>
      <c r="E45" s="136">
        <f>'実質公債費比率（分子）の構造'!L$49</f>
        <v>8</v>
      </c>
      <c r="F45" s="136"/>
      <c r="G45" s="136"/>
      <c r="H45" s="136">
        <f>'実質公債費比率（分子）の構造'!M$49</f>
        <v>11</v>
      </c>
      <c r="I45" s="136"/>
      <c r="J45" s="136"/>
      <c r="K45" s="136">
        <f>'実質公債費比率（分子）の構造'!N$49</f>
        <v>6</v>
      </c>
      <c r="L45" s="136"/>
      <c r="M45" s="136"/>
      <c r="N45" s="136">
        <f>'実質公債費比率（分子）の構造'!O$49</f>
        <v>6</v>
      </c>
      <c r="O45" s="136"/>
      <c r="P45" s="136"/>
    </row>
    <row r="46" spans="1:16">
      <c r="A46" s="136" t="s">
        <v>54</v>
      </c>
      <c r="B46" s="136">
        <f>'実質公債費比率（分子）の構造'!K$48</f>
        <v>157</v>
      </c>
      <c r="C46" s="136"/>
      <c r="D46" s="136"/>
      <c r="E46" s="136">
        <f>'実質公債費比率（分子）の構造'!L$48</f>
        <v>164</v>
      </c>
      <c r="F46" s="136"/>
      <c r="G46" s="136"/>
      <c r="H46" s="136">
        <f>'実質公債費比率（分子）の構造'!M$48</f>
        <v>178</v>
      </c>
      <c r="I46" s="136"/>
      <c r="J46" s="136"/>
      <c r="K46" s="136">
        <f>'実質公債費比率（分子）の構造'!N$48</f>
        <v>186</v>
      </c>
      <c r="L46" s="136"/>
      <c r="M46" s="136"/>
      <c r="N46" s="136">
        <f>'実質公債費比率（分子）の構造'!O$48</f>
        <v>195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1854</v>
      </c>
      <c r="C49" s="136"/>
      <c r="D49" s="136"/>
      <c r="E49" s="136">
        <f>'実質公債費比率（分子）の構造'!L$45</f>
        <v>1554</v>
      </c>
      <c r="F49" s="136"/>
      <c r="G49" s="136"/>
      <c r="H49" s="136">
        <f>'実質公債費比率（分子）の構造'!M$45</f>
        <v>1522</v>
      </c>
      <c r="I49" s="136"/>
      <c r="J49" s="136"/>
      <c r="K49" s="136">
        <f>'実質公債費比率（分子）の構造'!N$45</f>
        <v>1514</v>
      </c>
      <c r="L49" s="136"/>
      <c r="M49" s="136"/>
      <c r="N49" s="136">
        <f>'実質公債費比率（分子）の構造'!O$45</f>
        <v>1461</v>
      </c>
      <c r="O49" s="136"/>
      <c r="P49" s="136"/>
    </row>
    <row r="50" spans="1:16">
      <c r="A50" s="136" t="s">
        <v>58</v>
      </c>
      <c r="B50" s="136" t="e">
        <f>NA()</f>
        <v>#N/A</v>
      </c>
      <c r="C50" s="136">
        <f>IF(ISNUMBER('実質公債費比率（分子）の構造'!K$53),'実質公債費比率（分子）の構造'!K$53,NA())</f>
        <v>1093</v>
      </c>
      <c r="D50" s="136" t="e">
        <f>NA()</f>
        <v>#N/A</v>
      </c>
      <c r="E50" s="136" t="e">
        <f>NA()</f>
        <v>#N/A</v>
      </c>
      <c r="F50" s="136">
        <f>IF(ISNUMBER('実質公債費比率（分子）の構造'!L$53),'実質公債費比率（分子）の構造'!L$53,NA())</f>
        <v>764</v>
      </c>
      <c r="G50" s="136" t="e">
        <f>NA()</f>
        <v>#N/A</v>
      </c>
      <c r="H50" s="136" t="e">
        <f>NA()</f>
        <v>#N/A</v>
      </c>
      <c r="I50" s="136">
        <f>IF(ISNUMBER('実質公債費比率（分子）の構造'!M$53),'実質公債費比率（分子）の構造'!M$53,NA())</f>
        <v>586</v>
      </c>
      <c r="J50" s="136" t="e">
        <f>NA()</f>
        <v>#N/A</v>
      </c>
      <c r="K50" s="136" t="e">
        <f>NA()</f>
        <v>#N/A</v>
      </c>
      <c r="L50" s="136">
        <f>IF(ISNUMBER('実質公債費比率（分子）の構造'!N$53),'実質公債費比率（分子）の構造'!N$53,NA())</f>
        <v>533</v>
      </c>
      <c r="M50" s="136" t="e">
        <f>NA()</f>
        <v>#N/A</v>
      </c>
      <c r="N50" s="136" t="e">
        <f>NA()</f>
        <v>#N/A</v>
      </c>
      <c r="O50" s="136">
        <f>IF(ISNUMBER('実質公債費比率（分子）の構造'!O$53),'実質公債費比率（分子）の構造'!O$53,NA())</f>
        <v>513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12379</v>
      </c>
      <c r="E56" s="135"/>
      <c r="F56" s="135"/>
      <c r="G56" s="135">
        <f>'将来負担比率（分子）の構造'!J$51</f>
        <v>12382</v>
      </c>
      <c r="H56" s="135"/>
      <c r="I56" s="135"/>
      <c r="J56" s="135">
        <f>'将来負担比率（分子）の構造'!K$51</f>
        <v>12487</v>
      </c>
      <c r="K56" s="135"/>
      <c r="L56" s="135"/>
      <c r="M56" s="135">
        <f>'将来負担比率（分子）の構造'!L$51</f>
        <v>12806</v>
      </c>
      <c r="N56" s="135"/>
      <c r="O56" s="135"/>
      <c r="P56" s="135">
        <f>'将来負担比率（分子）の構造'!M$51</f>
        <v>13623</v>
      </c>
    </row>
    <row r="57" spans="1:16">
      <c r="A57" s="135" t="s">
        <v>34</v>
      </c>
      <c r="B57" s="135"/>
      <c r="C57" s="135"/>
      <c r="D57" s="135">
        <f>'将来負担比率（分子）の構造'!I$50</f>
        <v>846</v>
      </c>
      <c r="E57" s="135"/>
      <c r="F57" s="135"/>
      <c r="G57" s="135">
        <f>'将来負担比率（分子）の構造'!J$50</f>
        <v>1088</v>
      </c>
      <c r="H57" s="135"/>
      <c r="I57" s="135"/>
      <c r="J57" s="135">
        <f>'将来負担比率（分子）の構造'!K$50</f>
        <v>1067</v>
      </c>
      <c r="K57" s="135"/>
      <c r="L57" s="135"/>
      <c r="M57" s="135">
        <f>'将来負担比率（分子）の構造'!L$50</f>
        <v>1010</v>
      </c>
      <c r="N57" s="135"/>
      <c r="O57" s="135"/>
      <c r="P57" s="135">
        <f>'将来負担比率（分子）の構造'!M$50</f>
        <v>1017</v>
      </c>
    </row>
    <row r="58" spans="1:16">
      <c r="A58" s="135" t="s">
        <v>33</v>
      </c>
      <c r="B58" s="135"/>
      <c r="C58" s="135"/>
      <c r="D58" s="135">
        <f>'将来負担比率（分子）の構造'!I$49</f>
        <v>8857</v>
      </c>
      <c r="E58" s="135"/>
      <c r="F58" s="135"/>
      <c r="G58" s="135">
        <f>'将来負担比率（分子）の構造'!J$49</f>
        <v>9569</v>
      </c>
      <c r="H58" s="135"/>
      <c r="I58" s="135"/>
      <c r="J58" s="135">
        <f>'将来負担比率（分子）の構造'!K$49</f>
        <v>9982</v>
      </c>
      <c r="K58" s="135"/>
      <c r="L58" s="135"/>
      <c r="M58" s="135">
        <f>'将来負担比率（分子）の構造'!L$49</f>
        <v>10116</v>
      </c>
      <c r="N58" s="135"/>
      <c r="O58" s="135"/>
      <c r="P58" s="135">
        <f>'将来負担比率（分子）の構造'!M$49</f>
        <v>10234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3546</v>
      </c>
      <c r="C62" s="135"/>
      <c r="D62" s="135"/>
      <c r="E62" s="135">
        <f>'将来負担比率（分子）の構造'!J$45</f>
        <v>3863</v>
      </c>
      <c r="F62" s="135"/>
      <c r="G62" s="135"/>
      <c r="H62" s="135">
        <f>'将来負担比率（分子）の構造'!K$45</f>
        <v>3814</v>
      </c>
      <c r="I62" s="135"/>
      <c r="J62" s="135"/>
      <c r="K62" s="135">
        <f>'将来負担比率（分子）の構造'!L$45</f>
        <v>3609</v>
      </c>
      <c r="L62" s="135"/>
      <c r="M62" s="135"/>
      <c r="N62" s="135">
        <f>'将来負担比率（分子）の構造'!M$45</f>
        <v>3426</v>
      </c>
      <c r="O62" s="135"/>
      <c r="P62" s="135"/>
    </row>
    <row r="63" spans="1:16">
      <c r="A63" s="135" t="s">
        <v>27</v>
      </c>
      <c r="B63" s="135">
        <f>'将来負担比率（分子）の構造'!I$44</f>
        <v>14</v>
      </c>
      <c r="C63" s="135"/>
      <c r="D63" s="135"/>
      <c r="E63" s="135">
        <f>'将来負担比率（分子）の構造'!J$44</f>
        <v>7</v>
      </c>
      <c r="F63" s="135"/>
      <c r="G63" s="135"/>
      <c r="H63" s="135">
        <f>'将来負担比率（分子）の構造'!K$44</f>
        <v>1</v>
      </c>
      <c r="I63" s="135"/>
      <c r="J63" s="135"/>
      <c r="K63" s="135">
        <f>'将来負担比率（分子）の構造'!L$44</f>
        <v>1</v>
      </c>
      <c r="L63" s="135"/>
      <c r="M63" s="135"/>
      <c r="N63" s="135">
        <f>'将来負担比率（分子）の構造'!M$44</f>
        <v>1</v>
      </c>
      <c r="O63" s="135"/>
      <c r="P63" s="135"/>
    </row>
    <row r="64" spans="1:16">
      <c r="A64" s="135" t="s">
        <v>26</v>
      </c>
      <c r="B64" s="135">
        <f>'将来負担比率（分子）の構造'!I$43</f>
        <v>2836</v>
      </c>
      <c r="C64" s="135"/>
      <c r="D64" s="135"/>
      <c r="E64" s="135">
        <f>'将来負担比率（分子）の構造'!J$43</f>
        <v>2993</v>
      </c>
      <c r="F64" s="135"/>
      <c r="G64" s="135"/>
      <c r="H64" s="135">
        <f>'将来負担比率（分子）の構造'!K$43</f>
        <v>3174</v>
      </c>
      <c r="I64" s="135"/>
      <c r="J64" s="135"/>
      <c r="K64" s="135">
        <f>'将来負担比率（分子）の構造'!L$43</f>
        <v>3156</v>
      </c>
      <c r="L64" s="135"/>
      <c r="M64" s="135"/>
      <c r="N64" s="135">
        <f>'将来負担比率（分子）の構造'!M$43</f>
        <v>3248</v>
      </c>
      <c r="O64" s="135"/>
      <c r="P64" s="135"/>
    </row>
    <row r="65" spans="1:16">
      <c r="A65" s="135" t="s">
        <v>25</v>
      </c>
      <c r="B65" s="135">
        <f>'将来負担比率（分子）の構造'!I$42</f>
        <v>824</v>
      </c>
      <c r="C65" s="135"/>
      <c r="D65" s="135"/>
      <c r="E65" s="135">
        <f>'将来負担比率（分子）の構造'!J$42</f>
        <v>548</v>
      </c>
      <c r="F65" s="135"/>
      <c r="G65" s="135"/>
      <c r="H65" s="135">
        <f>'将来負担比率（分子）の構造'!K$42</f>
        <v>422</v>
      </c>
      <c r="I65" s="135"/>
      <c r="J65" s="135"/>
      <c r="K65" s="135">
        <f>'将来負担比率（分子）の構造'!L$42</f>
        <v>302</v>
      </c>
      <c r="L65" s="135"/>
      <c r="M65" s="135"/>
      <c r="N65" s="135">
        <f>'将来負担比率（分子）の構造'!M$42</f>
        <v>271</v>
      </c>
      <c r="O65" s="135"/>
      <c r="P65" s="135"/>
    </row>
    <row r="66" spans="1:16">
      <c r="A66" s="135" t="s">
        <v>24</v>
      </c>
      <c r="B66" s="135">
        <f>'将来負担比率（分子）の構造'!I$41</f>
        <v>14449</v>
      </c>
      <c r="C66" s="135"/>
      <c r="D66" s="135"/>
      <c r="E66" s="135">
        <f>'将来負担比率（分子）の構造'!J$41</f>
        <v>14584</v>
      </c>
      <c r="F66" s="135"/>
      <c r="G66" s="135"/>
      <c r="H66" s="135">
        <f>'将来負担比率（分子）の構造'!K$41</f>
        <v>14586</v>
      </c>
      <c r="I66" s="135"/>
      <c r="J66" s="135"/>
      <c r="K66" s="135">
        <f>'将来負担比率（分子）の構造'!L$41</f>
        <v>14343</v>
      </c>
      <c r="L66" s="135"/>
      <c r="M66" s="135"/>
      <c r="N66" s="135">
        <f>'将来負担比率（分子）の構造'!M$41</f>
        <v>15529</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3491369</v>
      </c>
      <c r="S5" s="613"/>
      <c r="T5" s="613"/>
      <c r="U5" s="613"/>
      <c r="V5" s="613"/>
      <c r="W5" s="613"/>
      <c r="X5" s="613"/>
      <c r="Y5" s="614"/>
      <c r="Z5" s="615">
        <v>16.899999999999999</v>
      </c>
      <c r="AA5" s="615"/>
      <c r="AB5" s="615"/>
      <c r="AC5" s="615"/>
      <c r="AD5" s="616">
        <v>3491369</v>
      </c>
      <c r="AE5" s="616"/>
      <c r="AF5" s="616"/>
      <c r="AG5" s="616"/>
      <c r="AH5" s="616"/>
      <c r="AI5" s="616"/>
      <c r="AJ5" s="616"/>
      <c r="AK5" s="616"/>
      <c r="AL5" s="617">
        <v>33.4</v>
      </c>
      <c r="AM5" s="618"/>
      <c r="AN5" s="618"/>
      <c r="AO5" s="619"/>
      <c r="AP5" s="609" t="s">
        <v>206</v>
      </c>
      <c r="AQ5" s="610"/>
      <c r="AR5" s="610"/>
      <c r="AS5" s="610"/>
      <c r="AT5" s="610"/>
      <c r="AU5" s="610"/>
      <c r="AV5" s="610"/>
      <c r="AW5" s="610"/>
      <c r="AX5" s="610"/>
      <c r="AY5" s="610"/>
      <c r="AZ5" s="610"/>
      <c r="BA5" s="610"/>
      <c r="BB5" s="610"/>
      <c r="BC5" s="610"/>
      <c r="BD5" s="610"/>
      <c r="BE5" s="610"/>
      <c r="BF5" s="611"/>
      <c r="BG5" s="623">
        <v>3491322</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232815</v>
      </c>
      <c r="S6" s="624"/>
      <c r="T6" s="624"/>
      <c r="U6" s="624"/>
      <c r="V6" s="624"/>
      <c r="W6" s="624"/>
      <c r="X6" s="624"/>
      <c r="Y6" s="625"/>
      <c r="Z6" s="626">
        <v>1.1000000000000001</v>
      </c>
      <c r="AA6" s="626"/>
      <c r="AB6" s="626"/>
      <c r="AC6" s="626"/>
      <c r="AD6" s="627">
        <v>232815</v>
      </c>
      <c r="AE6" s="627"/>
      <c r="AF6" s="627"/>
      <c r="AG6" s="627"/>
      <c r="AH6" s="627"/>
      <c r="AI6" s="627"/>
      <c r="AJ6" s="627"/>
      <c r="AK6" s="627"/>
      <c r="AL6" s="628">
        <v>2.2000000000000002</v>
      </c>
      <c r="AM6" s="629"/>
      <c r="AN6" s="629"/>
      <c r="AO6" s="630"/>
      <c r="AP6" s="620" t="s">
        <v>212</v>
      </c>
      <c r="AQ6" s="621"/>
      <c r="AR6" s="621"/>
      <c r="AS6" s="621"/>
      <c r="AT6" s="621"/>
      <c r="AU6" s="621"/>
      <c r="AV6" s="621"/>
      <c r="AW6" s="621"/>
      <c r="AX6" s="621"/>
      <c r="AY6" s="621"/>
      <c r="AZ6" s="621"/>
      <c r="BA6" s="621"/>
      <c r="BB6" s="621"/>
      <c r="BC6" s="621"/>
      <c r="BD6" s="621"/>
      <c r="BE6" s="621"/>
      <c r="BF6" s="622"/>
      <c r="BG6" s="623">
        <v>3491322</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206806</v>
      </c>
      <c r="CS6" s="624"/>
      <c r="CT6" s="624"/>
      <c r="CU6" s="624"/>
      <c r="CV6" s="624"/>
      <c r="CW6" s="624"/>
      <c r="CX6" s="624"/>
      <c r="CY6" s="625"/>
      <c r="CZ6" s="626">
        <v>1</v>
      </c>
      <c r="DA6" s="626"/>
      <c r="DB6" s="626"/>
      <c r="DC6" s="626"/>
      <c r="DD6" s="632" t="s">
        <v>207</v>
      </c>
      <c r="DE6" s="624"/>
      <c r="DF6" s="624"/>
      <c r="DG6" s="624"/>
      <c r="DH6" s="624"/>
      <c r="DI6" s="624"/>
      <c r="DJ6" s="624"/>
      <c r="DK6" s="624"/>
      <c r="DL6" s="624"/>
      <c r="DM6" s="624"/>
      <c r="DN6" s="624"/>
      <c r="DO6" s="624"/>
      <c r="DP6" s="625"/>
      <c r="DQ6" s="632">
        <v>206806</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6152</v>
      </c>
      <c r="S7" s="624"/>
      <c r="T7" s="624"/>
      <c r="U7" s="624"/>
      <c r="V7" s="624"/>
      <c r="W7" s="624"/>
      <c r="X7" s="624"/>
      <c r="Y7" s="625"/>
      <c r="Z7" s="626">
        <v>0</v>
      </c>
      <c r="AA7" s="626"/>
      <c r="AB7" s="626"/>
      <c r="AC7" s="626"/>
      <c r="AD7" s="627">
        <v>6152</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1394856</v>
      </c>
      <c r="BH7" s="624"/>
      <c r="BI7" s="624"/>
      <c r="BJ7" s="624"/>
      <c r="BK7" s="624"/>
      <c r="BL7" s="624"/>
      <c r="BM7" s="624"/>
      <c r="BN7" s="625"/>
      <c r="BO7" s="626">
        <v>40</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2165694</v>
      </c>
      <c r="CS7" s="624"/>
      <c r="CT7" s="624"/>
      <c r="CU7" s="624"/>
      <c r="CV7" s="624"/>
      <c r="CW7" s="624"/>
      <c r="CX7" s="624"/>
      <c r="CY7" s="625"/>
      <c r="CZ7" s="626">
        <v>10.9</v>
      </c>
      <c r="DA7" s="626"/>
      <c r="DB7" s="626"/>
      <c r="DC7" s="626"/>
      <c r="DD7" s="632">
        <v>65338</v>
      </c>
      <c r="DE7" s="624"/>
      <c r="DF7" s="624"/>
      <c r="DG7" s="624"/>
      <c r="DH7" s="624"/>
      <c r="DI7" s="624"/>
      <c r="DJ7" s="624"/>
      <c r="DK7" s="624"/>
      <c r="DL7" s="624"/>
      <c r="DM7" s="624"/>
      <c r="DN7" s="624"/>
      <c r="DO7" s="624"/>
      <c r="DP7" s="625"/>
      <c r="DQ7" s="632">
        <v>1935663</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17368</v>
      </c>
      <c r="S8" s="624"/>
      <c r="T8" s="624"/>
      <c r="U8" s="624"/>
      <c r="V8" s="624"/>
      <c r="W8" s="624"/>
      <c r="X8" s="624"/>
      <c r="Y8" s="625"/>
      <c r="Z8" s="626">
        <v>0.1</v>
      </c>
      <c r="AA8" s="626"/>
      <c r="AB8" s="626"/>
      <c r="AC8" s="626"/>
      <c r="AD8" s="627">
        <v>17368</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50827</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6862637</v>
      </c>
      <c r="CS8" s="624"/>
      <c r="CT8" s="624"/>
      <c r="CU8" s="624"/>
      <c r="CV8" s="624"/>
      <c r="CW8" s="624"/>
      <c r="CX8" s="624"/>
      <c r="CY8" s="625"/>
      <c r="CZ8" s="626">
        <v>34.700000000000003</v>
      </c>
      <c r="DA8" s="626"/>
      <c r="DB8" s="626"/>
      <c r="DC8" s="626"/>
      <c r="DD8" s="632">
        <v>415963</v>
      </c>
      <c r="DE8" s="624"/>
      <c r="DF8" s="624"/>
      <c r="DG8" s="624"/>
      <c r="DH8" s="624"/>
      <c r="DI8" s="624"/>
      <c r="DJ8" s="624"/>
      <c r="DK8" s="624"/>
      <c r="DL8" s="624"/>
      <c r="DM8" s="624"/>
      <c r="DN8" s="624"/>
      <c r="DO8" s="624"/>
      <c r="DP8" s="625"/>
      <c r="DQ8" s="632">
        <v>3369762</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16147</v>
      </c>
      <c r="S9" s="624"/>
      <c r="T9" s="624"/>
      <c r="U9" s="624"/>
      <c r="V9" s="624"/>
      <c r="W9" s="624"/>
      <c r="X9" s="624"/>
      <c r="Y9" s="625"/>
      <c r="Z9" s="626">
        <v>0.1</v>
      </c>
      <c r="AA9" s="626"/>
      <c r="AB9" s="626"/>
      <c r="AC9" s="626"/>
      <c r="AD9" s="627">
        <v>16147</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1190124</v>
      </c>
      <c r="BH9" s="624"/>
      <c r="BI9" s="624"/>
      <c r="BJ9" s="624"/>
      <c r="BK9" s="624"/>
      <c r="BL9" s="624"/>
      <c r="BM9" s="624"/>
      <c r="BN9" s="625"/>
      <c r="BO9" s="626">
        <v>34.1</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1316218</v>
      </c>
      <c r="CS9" s="624"/>
      <c r="CT9" s="624"/>
      <c r="CU9" s="624"/>
      <c r="CV9" s="624"/>
      <c r="CW9" s="624"/>
      <c r="CX9" s="624"/>
      <c r="CY9" s="625"/>
      <c r="CZ9" s="626">
        <v>6.6</v>
      </c>
      <c r="DA9" s="626"/>
      <c r="DB9" s="626"/>
      <c r="DC9" s="626"/>
      <c r="DD9" s="632">
        <v>151102</v>
      </c>
      <c r="DE9" s="624"/>
      <c r="DF9" s="624"/>
      <c r="DG9" s="624"/>
      <c r="DH9" s="624"/>
      <c r="DI9" s="624"/>
      <c r="DJ9" s="624"/>
      <c r="DK9" s="624"/>
      <c r="DL9" s="624"/>
      <c r="DM9" s="624"/>
      <c r="DN9" s="624"/>
      <c r="DO9" s="624"/>
      <c r="DP9" s="625"/>
      <c r="DQ9" s="632">
        <v>1077694</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718412</v>
      </c>
      <c r="S10" s="624"/>
      <c r="T10" s="624"/>
      <c r="U10" s="624"/>
      <c r="V10" s="624"/>
      <c r="W10" s="624"/>
      <c r="X10" s="624"/>
      <c r="Y10" s="625"/>
      <c r="Z10" s="626">
        <v>3.5</v>
      </c>
      <c r="AA10" s="626"/>
      <c r="AB10" s="626"/>
      <c r="AC10" s="626"/>
      <c r="AD10" s="627">
        <v>718412</v>
      </c>
      <c r="AE10" s="627"/>
      <c r="AF10" s="627"/>
      <c r="AG10" s="627"/>
      <c r="AH10" s="627"/>
      <c r="AI10" s="627"/>
      <c r="AJ10" s="627"/>
      <c r="AK10" s="627"/>
      <c r="AL10" s="628">
        <v>6.9</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55765</v>
      </c>
      <c r="BH10" s="624"/>
      <c r="BI10" s="624"/>
      <c r="BJ10" s="624"/>
      <c r="BK10" s="624"/>
      <c r="BL10" s="624"/>
      <c r="BM10" s="624"/>
      <c r="BN10" s="625"/>
      <c r="BO10" s="626">
        <v>1.6</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51851</v>
      </c>
      <c r="CS10" s="624"/>
      <c r="CT10" s="624"/>
      <c r="CU10" s="624"/>
      <c r="CV10" s="624"/>
      <c r="CW10" s="624"/>
      <c r="CX10" s="624"/>
      <c r="CY10" s="625"/>
      <c r="CZ10" s="626">
        <v>0.3</v>
      </c>
      <c r="DA10" s="626"/>
      <c r="DB10" s="626"/>
      <c r="DC10" s="626"/>
      <c r="DD10" s="632" t="s">
        <v>108</v>
      </c>
      <c r="DE10" s="624"/>
      <c r="DF10" s="624"/>
      <c r="DG10" s="624"/>
      <c r="DH10" s="624"/>
      <c r="DI10" s="624"/>
      <c r="DJ10" s="624"/>
      <c r="DK10" s="624"/>
      <c r="DL10" s="624"/>
      <c r="DM10" s="624"/>
      <c r="DN10" s="624"/>
      <c r="DO10" s="624"/>
      <c r="DP10" s="625"/>
      <c r="DQ10" s="632">
        <v>49463</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12501</v>
      </c>
      <c r="S11" s="624"/>
      <c r="T11" s="624"/>
      <c r="U11" s="624"/>
      <c r="V11" s="624"/>
      <c r="W11" s="624"/>
      <c r="X11" s="624"/>
      <c r="Y11" s="625"/>
      <c r="Z11" s="626">
        <v>0.1</v>
      </c>
      <c r="AA11" s="626"/>
      <c r="AB11" s="626"/>
      <c r="AC11" s="626"/>
      <c r="AD11" s="627">
        <v>12501</v>
      </c>
      <c r="AE11" s="627"/>
      <c r="AF11" s="627"/>
      <c r="AG11" s="627"/>
      <c r="AH11" s="627"/>
      <c r="AI11" s="627"/>
      <c r="AJ11" s="627"/>
      <c r="AK11" s="627"/>
      <c r="AL11" s="628">
        <v>0.1</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98140</v>
      </c>
      <c r="BH11" s="624"/>
      <c r="BI11" s="624"/>
      <c r="BJ11" s="624"/>
      <c r="BK11" s="624"/>
      <c r="BL11" s="624"/>
      <c r="BM11" s="624"/>
      <c r="BN11" s="625"/>
      <c r="BO11" s="626">
        <v>2.8</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1803771</v>
      </c>
      <c r="CS11" s="624"/>
      <c r="CT11" s="624"/>
      <c r="CU11" s="624"/>
      <c r="CV11" s="624"/>
      <c r="CW11" s="624"/>
      <c r="CX11" s="624"/>
      <c r="CY11" s="625"/>
      <c r="CZ11" s="626">
        <v>9.1</v>
      </c>
      <c r="DA11" s="626"/>
      <c r="DB11" s="626"/>
      <c r="DC11" s="626"/>
      <c r="DD11" s="632">
        <v>848974</v>
      </c>
      <c r="DE11" s="624"/>
      <c r="DF11" s="624"/>
      <c r="DG11" s="624"/>
      <c r="DH11" s="624"/>
      <c r="DI11" s="624"/>
      <c r="DJ11" s="624"/>
      <c r="DK11" s="624"/>
      <c r="DL11" s="624"/>
      <c r="DM11" s="624"/>
      <c r="DN11" s="624"/>
      <c r="DO11" s="624"/>
      <c r="DP11" s="625"/>
      <c r="DQ11" s="632">
        <v>899295</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1776269</v>
      </c>
      <c r="BH12" s="624"/>
      <c r="BI12" s="624"/>
      <c r="BJ12" s="624"/>
      <c r="BK12" s="624"/>
      <c r="BL12" s="624"/>
      <c r="BM12" s="624"/>
      <c r="BN12" s="625"/>
      <c r="BO12" s="626">
        <v>50.9</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302210</v>
      </c>
      <c r="CS12" s="624"/>
      <c r="CT12" s="624"/>
      <c r="CU12" s="624"/>
      <c r="CV12" s="624"/>
      <c r="CW12" s="624"/>
      <c r="CX12" s="624"/>
      <c r="CY12" s="625"/>
      <c r="CZ12" s="626">
        <v>1.5</v>
      </c>
      <c r="DA12" s="626"/>
      <c r="DB12" s="626"/>
      <c r="DC12" s="626"/>
      <c r="DD12" s="632" t="s">
        <v>108</v>
      </c>
      <c r="DE12" s="624"/>
      <c r="DF12" s="624"/>
      <c r="DG12" s="624"/>
      <c r="DH12" s="624"/>
      <c r="DI12" s="624"/>
      <c r="DJ12" s="624"/>
      <c r="DK12" s="624"/>
      <c r="DL12" s="624"/>
      <c r="DM12" s="624"/>
      <c r="DN12" s="624"/>
      <c r="DO12" s="624"/>
      <c r="DP12" s="625"/>
      <c r="DQ12" s="632">
        <v>119622</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52740</v>
      </c>
      <c r="S13" s="624"/>
      <c r="T13" s="624"/>
      <c r="U13" s="624"/>
      <c r="V13" s="624"/>
      <c r="W13" s="624"/>
      <c r="X13" s="624"/>
      <c r="Y13" s="625"/>
      <c r="Z13" s="626">
        <v>0.3</v>
      </c>
      <c r="AA13" s="626"/>
      <c r="AB13" s="626"/>
      <c r="AC13" s="626"/>
      <c r="AD13" s="627">
        <v>52740</v>
      </c>
      <c r="AE13" s="627"/>
      <c r="AF13" s="627"/>
      <c r="AG13" s="627"/>
      <c r="AH13" s="627"/>
      <c r="AI13" s="627"/>
      <c r="AJ13" s="627"/>
      <c r="AK13" s="627"/>
      <c r="AL13" s="628">
        <v>0.5</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1769817</v>
      </c>
      <c r="BH13" s="624"/>
      <c r="BI13" s="624"/>
      <c r="BJ13" s="624"/>
      <c r="BK13" s="624"/>
      <c r="BL13" s="624"/>
      <c r="BM13" s="624"/>
      <c r="BN13" s="625"/>
      <c r="BO13" s="626">
        <v>50.7</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1148700</v>
      </c>
      <c r="CS13" s="624"/>
      <c r="CT13" s="624"/>
      <c r="CU13" s="624"/>
      <c r="CV13" s="624"/>
      <c r="CW13" s="624"/>
      <c r="CX13" s="624"/>
      <c r="CY13" s="625"/>
      <c r="CZ13" s="626">
        <v>5.8</v>
      </c>
      <c r="DA13" s="626"/>
      <c r="DB13" s="626"/>
      <c r="DC13" s="626"/>
      <c r="DD13" s="632">
        <v>736868</v>
      </c>
      <c r="DE13" s="624"/>
      <c r="DF13" s="624"/>
      <c r="DG13" s="624"/>
      <c r="DH13" s="624"/>
      <c r="DI13" s="624"/>
      <c r="DJ13" s="624"/>
      <c r="DK13" s="624"/>
      <c r="DL13" s="624"/>
      <c r="DM13" s="624"/>
      <c r="DN13" s="624"/>
      <c r="DO13" s="624"/>
      <c r="DP13" s="625"/>
      <c r="DQ13" s="632">
        <v>788742</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113240</v>
      </c>
      <c r="BH14" s="624"/>
      <c r="BI14" s="624"/>
      <c r="BJ14" s="624"/>
      <c r="BK14" s="624"/>
      <c r="BL14" s="624"/>
      <c r="BM14" s="624"/>
      <c r="BN14" s="625"/>
      <c r="BO14" s="626">
        <v>3.2</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773600</v>
      </c>
      <c r="CS14" s="624"/>
      <c r="CT14" s="624"/>
      <c r="CU14" s="624"/>
      <c r="CV14" s="624"/>
      <c r="CW14" s="624"/>
      <c r="CX14" s="624"/>
      <c r="CY14" s="625"/>
      <c r="CZ14" s="626">
        <v>3.9</v>
      </c>
      <c r="DA14" s="626"/>
      <c r="DB14" s="626"/>
      <c r="DC14" s="626"/>
      <c r="DD14" s="632">
        <v>194268</v>
      </c>
      <c r="DE14" s="624"/>
      <c r="DF14" s="624"/>
      <c r="DG14" s="624"/>
      <c r="DH14" s="624"/>
      <c r="DI14" s="624"/>
      <c r="DJ14" s="624"/>
      <c r="DK14" s="624"/>
      <c r="DL14" s="624"/>
      <c r="DM14" s="624"/>
      <c r="DN14" s="624"/>
      <c r="DO14" s="624"/>
      <c r="DP14" s="625"/>
      <c r="DQ14" s="632">
        <v>560381</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12924</v>
      </c>
      <c r="S15" s="624"/>
      <c r="T15" s="624"/>
      <c r="U15" s="624"/>
      <c r="V15" s="624"/>
      <c r="W15" s="624"/>
      <c r="X15" s="624"/>
      <c r="Y15" s="625"/>
      <c r="Z15" s="626">
        <v>0.1</v>
      </c>
      <c r="AA15" s="626"/>
      <c r="AB15" s="626"/>
      <c r="AC15" s="626"/>
      <c r="AD15" s="627">
        <v>12924</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206957</v>
      </c>
      <c r="BH15" s="624"/>
      <c r="BI15" s="624"/>
      <c r="BJ15" s="624"/>
      <c r="BK15" s="624"/>
      <c r="BL15" s="624"/>
      <c r="BM15" s="624"/>
      <c r="BN15" s="625"/>
      <c r="BO15" s="626">
        <v>5.9</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3670234</v>
      </c>
      <c r="CS15" s="624"/>
      <c r="CT15" s="624"/>
      <c r="CU15" s="624"/>
      <c r="CV15" s="624"/>
      <c r="CW15" s="624"/>
      <c r="CX15" s="624"/>
      <c r="CY15" s="625"/>
      <c r="CZ15" s="626">
        <v>18.5</v>
      </c>
      <c r="DA15" s="626"/>
      <c r="DB15" s="626"/>
      <c r="DC15" s="626"/>
      <c r="DD15" s="632">
        <v>2253120</v>
      </c>
      <c r="DE15" s="624"/>
      <c r="DF15" s="624"/>
      <c r="DG15" s="624"/>
      <c r="DH15" s="624"/>
      <c r="DI15" s="624"/>
      <c r="DJ15" s="624"/>
      <c r="DK15" s="624"/>
      <c r="DL15" s="624"/>
      <c r="DM15" s="624"/>
      <c r="DN15" s="624"/>
      <c r="DO15" s="624"/>
      <c r="DP15" s="625"/>
      <c r="DQ15" s="632">
        <v>1444102</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6447539</v>
      </c>
      <c r="S16" s="624"/>
      <c r="T16" s="624"/>
      <c r="U16" s="624"/>
      <c r="V16" s="624"/>
      <c r="W16" s="624"/>
      <c r="X16" s="624"/>
      <c r="Y16" s="625"/>
      <c r="Z16" s="626">
        <v>31.3</v>
      </c>
      <c r="AA16" s="626"/>
      <c r="AB16" s="626"/>
      <c r="AC16" s="626"/>
      <c r="AD16" s="627">
        <v>5848359</v>
      </c>
      <c r="AE16" s="627"/>
      <c r="AF16" s="627"/>
      <c r="AG16" s="627"/>
      <c r="AH16" s="627"/>
      <c r="AI16" s="627"/>
      <c r="AJ16" s="627"/>
      <c r="AK16" s="627"/>
      <c r="AL16" s="628">
        <v>56</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40694</v>
      </c>
      <c r="CS16" s="624"/>
      <c r="CT16" s="624"/>
      <c r="CU16" s="624"/>
      <c r="CV16" s="624"/>
      <c r="CW16" s="624"/>
      <c r="CX16" s="624"/>
      <c r="CY16" s="625"/>
      <c r="CZ16" s="626">
        <v>0.2</v>
      </c>
      <c r="DA16" s="626"/>
      <c r="DB16" s="626"/>
      <c r="DC16" s="626"/>
      <c r="DD16" s="632" t="s">
        <v>108</v>
      </c>
      <c r="DE16" s="624"/>
      <c r="DF16" s="624"/>
      <c r="DG16" s="624"/>
      <c r="DH16" s="624"/>
      <c r="DI16" s="624"/>
      <c r="DJ16" s="624"/>
      <c r="DK16" s="624"/>
      <c r="DL16" s="624"/>
      <c r="DM16" s="624"/>
      <c r="DN16" s="624"/>
      <c r="DO16" s="624"/>
      <c r="DP16" s="625"/>
      <c r="DQ16" s="632">
        <v>14222</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5848359</v>
      </c>
      <c r="S17" s="624"/>
      <c r="T17" s="624"/>
      <c r="U17" s="624"/>
      <c r="V17" s="624"/>
      <c r="W17" s="624"/>
      <c r="X17" s="624"/>
      <c r="Y17" s="625"/>
      <c r="Z17" s="626">
        <v>28.4</v>
      </c>
      <c r="AA17" s="626"/>
      <c r="AB17" s="626"/>
      <c r="AC17" s="626"/>
      <c r="AD17" s="627">
        <v>5848359</v>
      </c>
      <c r="AE17" s="627"/>
      <c r="AF17" s="627"/>
      <c r="AG17" s="627"/>
      <c r="AH17" s="627"/>
      <c r="AI17" s="627"/>
      <c r="AJ17" s="627"/>
      <c r="AK17" s="627"/>
      <c r="AL17" s="628">
        <v>56</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1461222</v>
      </c>
      <c r="CS17" s="624"/>
      <c r="CT17" s="624"/>
      <c r="CU17" s="624"/>
      <c r="CV17" s="624"/>
      <c r="CW17" s="624"/>
      <c r="CX17" s="624"/>
      <c r="CY17" s="625"/>
      <c r="CZ17" s="626">
        <v>7.4</v>
      </c>
      <c r="DA17" s="626"/>
      <c r="DB17" s="626"/>
      <c r="DC17" s="626"/>
      <c r="DD17" s="632" t="s">
        <v>108</v>
      </c>
      <c r="DE17" s="624"/>
      <c r="DF17" s="624"/>
      <c r="DG17" s="624"/>
      <c r="DH17" s="624"/>
      <c r="DI17" s="624"/>
      <c r="DJ17" s="624"/>
      <c r="DK17" s="624"/>
      <c r="DL17" s="624"/>
      <c r="DM17" s="624"/>
      <c r="DN17" s="624"/>
      <c r="DO17" s="624"/>
      <c r="DP17" s="625"/>
      <c r="DQ17" s="632">
        <v>1407556</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599178</v>
      </c>
      <c r="S18" s="624"/>
      <c r="T18" s="624"/>
      <c r="U18" s="624"/>
      <c r="V18" s="624"/>
      <c r="W18" s="624"/>
      <c r="X18" s="624"/>
      <c r="Y18" s="625"/>
      <c r="Z18" s="626">
        <v>2.9</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2</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47</v>
      </c>
      <c r="BH19" s="624"/>
      <c r="BI19" s="624"/>
      <c r="BJ19" s="624"/>
      <c r="BK19" s="624"/>
      <c r="BL19" s="624"/>
      <c r="BM19" s="624"/>
      <c r="BN19" s="625"/>
      <c r="BO19" s="626">
        <v>0</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11007967</v>
      </c>
      <c r="S20" s="624"/>
      <c r="T20" s="624"/>
      <c r="U20" s="624"/>
      <c r="V20" s="624"/>
      <c r="W20" s="624"/>
      <c r="X20" s="624"/>
      <c r="Y20" s="625"/>
      <c r="Z20" s="626">
        <v>53.4</v>
      </c>
      <c r="AA20" s="626"/>
      <c r="AB20" s="626"/>
      <c r="AC20" s="626"/>
      <c r="AD20" s="627">
        <v>10408787</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47</v>
      </c>
      <c r="BH20" s="624"/>
      <c r="BI20" s="624"/>
      <c r="BJ20" s="624"/>
      <c r="BK20" s="624"/>
      <c r="BL20" s="624"/>
      <c r="BM20" s="624"/>
      <c r="BN20" s="625"/>
      <c r="BO20" s="626">
        <v>0</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19803637</v>
      </c>
      <c r="CS20" s="624"/>
      <c r="CT20" s="624"/>
      <c r="CU20" s="624"/>
      <c r="CV20" s="624"/>
      <c r="CW20" s="624"/>
      <c r="CX20" s="624"/>
      <c r="CY20" s="625"/>
      <c r="CZ20" s="626">
        <v>100</v>
      </c>
      <c r="DA20" s="626"/>
      <c r="DB20" s="626"/>
      <c r="DC20" s="626"/>
      <c r="DD20" s="632">
        <v>4665633</v>
      </c>
      <c r="DE20" s="624"/>
      <c r="DF20" s="624"/>
      <c r="DG20" s="624"/>
      <c r="DH20" s="624"/>
      <c r="DI20" s="624"/>
      <c r="DJ20" s="624"/>
      <c r="DK20" s="624"/>
      <c r="DL20" s="624"/>
      <c r="DM20" s="624"/>
      <c r="DN20" s="624"/>
      <c r="DO20" s="624"/>
      <c r="DP20" s="625"/>
      <c r="DQ20" s="632">
        <v>11873308</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9341</v>
      </c>
      <c r="S21" s="624"/>
      <c r="T21" s="624"/>
      <c r="U21" s="624"/>
      <c r="V21" s="624"/>
      <c r="W21" s="624"/>
      <c r="X21" s="624"/>
      <c r="Y21" s="625"/>
      <c r="Z21" s="626">
        <v>0</v>
      </c>
      <c r="AA21" s="626"/>
      <c r="AB21" s="626"/>
      <c r="AC21" s="626"/>
      <c r="AD21" s="627">
        <v>9341</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47</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201465</v>
      </c>
      <c r="S22" s="624"/>
      <c r="T22" s="624"/>
      <c r="U22" s="624"/>
      <c r="V22" s="624"/>
      <c r="W22" s="624"/>
      <c r="X22" s="624"/>
      <c r="Y22" s="625"/>
      <c r="Z22" s="626">
        <v>1</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145555</v>
      </c>
      <c r="S23" s="624"/>
      <c r="T23" s="624"/>
      <c r="U23" s="624"/>
      <c r="V23" s="624"/>
      <c r="W23" s="624"/>
      <c r="X23" s="624"/>
      <c r="Y23" s="625"/>
      <c r="Z23" s="626">
        <v>0.7</v>
      </c>
      <c r="AA23" s="626"/>
      <c r="AB23" s="626"/>
      <c r="AC23" s="626"/>
      <c r="AD23" s="627">
        <v>16049</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78999</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8398727</v>
      </c>
      <c r="CS24" s="613"/>
      <c r="CT24" s="613"/>
      <c r="CU24" s="613"/>
      <c r="CV24" s="613"/>
      <c r="CW24" s="613"/>
      <c r="CX24" s="613"/>
      <c r="CY24" s="614"/>
      <c r="CZ24" s="650">
        <v>42.4</v>
      </c>
      <c r="DA24" s="651"/>
      <c r="DB24" s="651"/>
      <c r="DC24" s="652"/>
      <c r="DD24" s="649">
        <v>5441876</v>
      </c>
      <c r="DE24" s="613"/>
      <c r="DF24" s="613"/>
      <c r="DG24" s="613"/>
      <c r="DH24" s="613"/>
      <c r="DI24" s="613"/>
      <c r="DJ24" s="613"/>
      <c r="DK24" s="614"/>
      <c r="DL24" s="649">
        <v>5428983</v>
      </c>
      <c r="DM24" s="613"/>
      <c r="DN24" s="613"/>
      <c r="DO24" s="613"/>
      <c r="DP24" s="613"/>
      <c r="DQ24" s="613"/>
      <c r="DR24" s="613"/>
      <c r="DS24" s="613"/>
      <c r="DT24" s="613"/>
      <c r="DU24" s="613"/>
      <c r="DV24" s="614"/>
      <c r="DW24" s="617">
        <v>49.1</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2899236</v>
      </c>
      <c r="S25" s="624"/>
      <c r="T25" s="624"/>
      <c r="U25" s="624"/>
      <c r="V25" s="624"/>
      <c r="W25" s="624"/>
      <c r="X25" s="624"/>
      <c r="Y25" s="625"/>
      <c r="Z25" s="626">
        <v>14.1</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3163883</v>
      </c>
      <c r="CS25" s="655"/>
      <c r="CT25" s="655"/>
      <c r="CU25" s="655"/>
      <c r="CV25" s="655"/>
      <c r="CW25" s="655"/>
      <c r="CX25" s="655"/>
      <c r="CY25" s="656"/>
      <c r="CZ25" s="657">
        <v>16</v>
      </c>
      <c r="DA25" s="658"/>
      <c r="DB25" s="658"/>
      <c r="DC25" s="659"/>
      <c r="DD25" s="632">
        <v>3016124</v>
      </c>
      <c r="DE25" s="655"/>
      <c r="DF25" s="655"/>
      <c r="DG25" s="655"/>
      <c r="DH25" s="655"/>
      <c r="DI25" s="655"/>
      <c r="DJ25" s="655"/>
      <c r="DK25" s="656"/>
      <c r="DL25" s="632">
        <v>3003231</v>
      </c>
      <c r="DM25" s="655"/>
      <c r="DN25" s="655"/>
      <c r="DO25" s="655"/>
      <c r="DP25" s="655"/>
      <c r="DQ25" s="655"/>
      <c r="DR25" s="655"/>
      <c r="DS25" s="655"/>
      <c r="DT25" s="655"/>
      <c r="DU25" s="655"/>
      <c r="DV25" s="656"/>
      <c r="DW25" s="628">
        <v>27.2</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1909261</v>
      </c>
      <c r="CS26" s="624"/>
      <c r="CT26" s="624"/>
      <c r="CU26" s="624"/>
      <c r="CV26" s="624"/>
      <c r="CW26" s="624"/>
      <c r="CX26" s="624"/>
      <c r="CY26" s="625"/>
      <c r="CZ26" s="657">
        <v>9.6</v>
      </c>
      <c r="DA26" s="658"/>
      <c r="DB26" s="658"/>
      <c r="DC26" s="659"/>
      <c r="DD26" s="632">
        <v>1817444</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2169918</v>
      </c>
      <c r="S27" s="624"/>
      <c r="T27" s="624"/>
      <c r="U27" s="624"/>
      <c r="V27" s="624"/>
      <c r="W27" s="624"/>
      <c r="X27" s="624"/>
      <c r="Y27" s="625"/>
      <c r="Z27" s="626">
        <v>10.5</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3491369</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3773622</v>
      </c>
      <c r="CS27" s="655"/>
      <c r="CT27" s="655"/>
      <c r="CU27" s="655"/>
      <c r="CV27" s="655"/>
      <c r="CW27" s="655"/>
      <c r="CX27" s="655"/>
      <c r="CY27" s="656"/>
      <c r="CZ27" s="657">
        <v>19.100000000000001</v>
      </c>
      <c r="DA27" s="658"/>
      <c r="DB27" s="658"/>
      <c r="DC27" s="659"/>
      <c r="DD27" s="632">
        <v>1018196</v>
      </c>
      <c r="DE27" s="655"/>
      <c r="DF27" s="655"/>
      <c r="DG27" s="655"/>
      <c r="DH27" s="655"/>
      <c r="DI27" s="655"/>
      <c r="DJ27" s="655"/>
      <c r="DK27" s="656"/>
      <c r="DL27" s="632">
        <v>1018196</v>
      </c>
      <c r="DM27" s="655"/>
      <c r="DN27" s="655"/>
      <c r="DO27" s="655"/>
      <c r="DP27" s="655"/>
      <c r="DQ27" s="655"/>
      <c r="DR27" s="655"/>
      <c r="DS27" s="655"/>
      <c r="DT27" s="655"/>
      <c r="DU27" s="655"/>
      <c r="DV27" s="656"/>
      <c r="DW27" s="628">
        <v>9.1999999999999993</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71947</v>
      </c>
      <c r="S28" s="624"/>
      <c r="T28" s="624"/>
      <c r="U28" s="624"/>
      <c r="V28" s="624"/>
      <c r="W28" s="624"/>
      <c r="X28" s="624"/>
      <c r="Y28" s="625"/>
      <c r="Z28" s="626">
        <v>0.3</v>
      </c>
      <c r="AA28" s="626"/>
      <c r="AB28" s="626"/>
      <c r="AC28" s="626"/>
      <c r="AD28" s="627">
        <v>13840</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1461222</v>
      </c>
      <c r="CS28" s="624"/>
      <c r="CT28" s="624"/>
      <c r="CU28" s="624"/>
      <c r="CV28" s="624"/>
      <c r="CW28" s="624"/>
      <c r="CX28" s="624"/>
      <c r="CY28" s="625"/>
      <c r="CZ28" s="657">
        <v>7.4</v>
      </c>
      <c r="DA28" s="658"/>
      <c r="DB28" s="658"/>
      <c r="DC28" s="659"/>
      <c r="DD28" s="632">
        <v>1407556</v>
      </c>
      <c r="DE28" s="624"/>
      <c r="DF28" s="624"/>
      <c r="DG28" s="624"/>
      <c r="DH28" s="624"/>
      <c r="DI28" s="624"/>
      <c r="DJ28" s="624"/>
      <c r="DK28" s="625"/>
      <c r="DL28" s="632">
        <v>1407556</v>
      </c>
      <c r="DM28" s="624"/>
      <c r="DN28" s="624"/>
      <c r="DO28" s="624"/>
      <c r="DP28" s="624"/>
      <c r="DQ28" s="624"/>
      <c r="DR28" s="624"/>
      <c r="DS28" s="624"/>
      <c r="DT28" s="624"/>
      <c r="DU28" s="624"/>
      <c r="DV28" s="625"/>
      <c r="DW28" s="628">
        <v>12.7</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37515</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1461188</v>
      </c>
      <c r="CS29" s="655"/>
      <c r="CT29" s="655"/>
      <c r="CU29" s="655"/>
      <c r="CV29" s="655"/>
      <c r="CW29" s="655"/>
      <c r="CX29" s="655"/>
      <c r="CY29" s="656"/>
      <c r="CZ29" s="657">
        <v>7.4</v>
      </c>
      <c r="DA29" s="658"/>
      <c r="DB29" s="658"/>
      <c r="DC29" s="659"/>
      <c r="DD29" s="632">
        <v>1407522</v>
      </c>
      <c r="DE29" s="655"/>
      <c r="DF29" s="655"/>
      <c r="DG29" s="655"/>
      <c r="DH29" s="655"/>
      <c r="DI29" s="655"/>
      <c r="DJ29" s="655"/>
      <c r="DK29" s="656"/>
      <c r="DL29" s="632">
        <v>1407522</v>
      </c>
      <c r="DM29" s="655"/>
      <c r="DN29" s="655"/>
      <c r="DO29" s="655"/>
      <c r="DP29" s="655"/>
      <c r="DQ29" s="655"/>
      <c r="DR29" s="655"/>
      <c r="DS29" s="655"/>
      <c r="DT29" s="655"/>
      <c r="DU29" s="655"/>
      <c r="DV29" s="656"/>
      <c r="DW29" s="628">
        <v>12.7</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250050</v>
      </c>
      <c r="S30" s="624"/>
      <c r="T30" s="624"/>
      <c r="U30" s="624"/>
      <c r="V30" s="624"/>
      <c r="W30" s="624"/>
      <c r="X30" s="624"/>
      <c r="Y30" s="625"/>
      <c r="Z30" s="626">
        <v>1.2</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98.5</v>
      </c>
      <c r="BH30" s="682"/>
      <c r="BI30" s="682"/>
      <c r="BJ30" s="682"/>
      <c r="BK30" s="682"/>
      <c r="BL30" s="682"/>
      <c r="BM30" s="618">
        <v>95.3</v>
      </c>
      <c r="BN30" s="682"/>
      <c r="BO30" s="682"/>
      <c r="BP30" s="682"/>
      <c r="BQ30" s="683"/>
      <c r="BR30" s="681">
        <v>98.4</v>
      </c>
      <c r="BS30" s="682"/>
      <c r="BT30" s="682"/>
      <c r="BU30" s="682"/>
      <c r="BV30" s="682"/>
      <c r="BW30" s="682"/>
      <c r="BX30" s="618">
        <v>94.9</v>
      </c>
      <c r="BY30" s="682"/>
      <c r="BZ30" s="682"/>
      <c r="CA30" s="682"/>
      <c r="CB30" s="683"/>
      <c r="CD30" s="686"/>
      <c r="CE30" s="687"/>
      <c r="CF30" s="637" t="s">
        <v>290</v>
      </c>
      <c r="CG30" s="638"/>
      <c r="CH30" s="638"/>
      <c r="CI30" s="638"/>
      <c r="CJ30" s="638"/>
      <c r="CK30" s="638"/>
      <c r="CL30" s="638"/>
      <c r="CM30" s="638"/>
      <c r="CN30" s="638"/>
      <c r="CO30" s="638"/>
      <c r="CP30" s="638"/>
      <c r="CQ30" s="639"/>
      <c r="CR30" s="623">
        <v>1306233</v>
      </c>
      <c r="CS30" s="624"/>
      <c r="CT30" s="624"/>
      <c r="CU30" s="624"/>
      <c r="CV30" s="624"/>
      <c r="CW30" s="624"/>
      <c r="CX30" s="624"/>
      <c r="CY30" s="625"/>
      <c r="CZ30" s="657">
        <v>6.6</v>
      </c>
      <c r="DA30" s="658"/>
      <c r="DB30" s="658"/>
      <c r="DC30" s="659"/>
      <c r="DD30" s="632">
        <v>1268557</v>
      </c>
      <c r="DE30" s="624"/>
      <c r="DF30" s="624"/>
      <c r="DG30" s="624"/>
      <c r="DH30" s="624"/>
      <c r="DI30" s="624"/>
      <c r="DJ30" s="624"/>
      <c r="DK30" s="625"/>
      <c r="DL30" s="632">
        <v>1268557</v>
      </c>
      <c r="DM30" s="624"/>
      <c r="DN30" s="624"/>
      <c r="DO30" s="624"/>
      <c r="DP30" s="624"/>
      <c r="DQ30" s="624"/>
      <c r="DR30" s="624"/>
      <c r="DS30" s="624"/>
      <c r="DT30" s="624"/>
      <c r="DU30" s="624"/>
      <c r="DV30" s="625"/>
      <c r="DW30" s="628">
        <v>11.5</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988274</v>
      </c>
      <c r="S31" s="624"/>
      <c r="T31" s="624"/>
      <c r="U31" s="624"/>
      <c r="V31" s="624"/>
      <c r="W31" s="624"/>
      <c r="X31" s="624"/>
      <c r="Y31" s="625"/>
      <c r="Z31" s="626">
        <v>4.8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98.6</v>
      </c>
      <c r="BH31" s="655"/>
      <c r="BI31" s="655"/>
      <c r="BJ31" s="655"/>
      <c r="BK31" s="655"/>
      <c r="BL31" s="655"/>
      <c r="BM31" s="629">
        <v>96.3</v>
      </c>
      <c r="BN31" s="679"/>
      <c r="BO31" s="679"/>
      <c r="BP31" s="679"/>
      <c r="BQ31" s="680"/>
      <c r="BR31" s="678">
        <v>98.6</v>
      </c>
      <c r="BS31" s="655"/>
      <c r="BT31" s="655"/>
      <c r="BU31" s="655"/>
      <c r="BV31" s="655"/>
      <c r="BW31" s="655"/>
      <c r="BX31" s="629">
        <v>96</v>
      </c>
      <c r="BY31" s="679"/>
      <c r="BZ31" s="679"/>
      <c r="CA31" s="679"/>
      <c r="CB31" s="680"/>
      <c r="CD31" s="686"/>
      <c r="CE31" s="687"/>
      <c r="CF31" s="637" t="s">
        <v>294</v>
      </c>
      <c r="CG31" s="638"/>
      <c r="CH31" s="638"/>
      <c r="CI31" s="638"/>
      <c r="CJ31" s="638"/>
      <c r="CK31" s="638"/>
      <c r="CL31" s="638"/>
      <c r="CM31" s="638"/>
      <c r="CN31" s="638"/>
      <c r="CO31" s="638"/>
      <c r="CP31" s="638"/>
      <c r="CQ31" s="639"/>
      <c r="CR31" s="623">
        <v>154955</v>
      </c>
      <c r="CS31" s="655"/>
      <c r="CT31" s="655"/>
      <c r="CU31" s="655"/>
      <c r="CV31" s="655"/>
      <c r="CW31" s="655"/>
      <c r="CX31" s="655"/>
      <c r="CY31" s="656"/>
      <c r="CZ31" s="657">
        <v>0.8</v>
      </c>
      <c r="DA31" s="658"/>
      <c r="DB31" s="658"/>
      <c r="DC31" s="659"/>
      <c r="DD31" s="632">
        <v>138965</v>
      </c>
      <c r="DE31" s="655"/>
      <c r="DF31" s="655"/>
      <c r="DG31" s="655"/>
      <c r="DH31" s="655"/>
      <c r="DI31" s="655"/>
      <c r="DJ31" s="655"/>
      <c r="DK31" s="656"/>
      <c r="DL31" s="632">
        <v>138965</v>
      </c>
      <c r="DM31" s="655"/>
      <c r="DN31" s="655"/>
      <c r="DO31" s="655"/>
      <c r="DP31" s="655"/>
      <c r="DQ31" s="655"/>
      <c r="DR31" s="655"/>
      <c r="DS31" s="655"/>
      <c r="DT31" s="655"/>
      <c r="DU31" s="655"/>
      <c r="DV31" s="656"/>
      <c r="DW31" s="628">
        <v>1.3</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254042</v>
      </c>
      <c r="S32" s="624"/>
      <c r="T32" s="624"/>
      <c r="U32" s="624"/>
      <c r="V32" s="624"/>
      <c r="W32" s="624"/>
      <c r="X32" s="624"/>
      <c r="Y32" s="625"/>
      <c r="Z32" s="626">
        <v>1.2</v>
      </c>
      <c r="AA32" s="626"/>
      <c r="AB32" s="626"/>
      <c r="AC32" s="626"/>
      <c r="AD32" s="627">
        <v>423</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98.2</v>
      </c>
      <c r="BH32" s="691"/>
      <c r="BI32" s="691"/>
      <c r="BJ32" s="691"/>
      <c r="BK32" s="691"/>
      <c r="BL32" s="691"/>
      <c r="BM32" s="692">
        <v>94</v>
      </c>
      <c r="BN32" s="691"/>
      <c r="BO32" s="691"/>
      <c r="BP32" s="691"/>
      <c r="BQ32" s="693"/>
      <c r="BR32" s="690">
        <v>98</v>
      </c>
      <c r="BS32" s="691"/>
      <c r="BT32" s="691"/>
      <c r="BU32" s="691"/>
      <c r="BV32" s="691"/>
      <c r="BW32" s="691"/>
      <c r="BX32" s="692">
        <v>93.5</v>
      </c>
      <c r="BY32" s="691"/>
      <c r="BZ32" s="691"/>
      <c r="CA32" s="691"/>
      <c r="CB32" s="693"/>
      <c r="CD32" s="688"/>
      <c r="CE32" s="689"/>
      <c r="CF32" s="637" t="s">
        <v>297</v>
      </c>
      <c r="CG32" s="638"/>
      <c r="CH32" s="638"/>
      <c r="CI32" s="638"/>
      <c r="CJ32" s="638"/>
      <c r="CK32" s="638"/>
      <c r="CL32" s="638"/>
      <c r="CM32" s="638"/>
      <c r="CN32" s="638"/>
      <c r="CO32" s="638"/>
      <c r="CP32" s="638"/>
      <c r="CQ32" s="639"/>
      <c r="CR32" s="623">
        <v>34</v>
      </c>
      <c r="CS32" s="624"/>
      <c r="CT32" s="624"/>
      <c r="CU32" s="624"/>
      <c r="CV32" s="624"/>
      <c r="CW32" s="624"/>
      <c r="CX32" s="624"/>
      <c r="CY32" s="625"/>
      <c r="CZ32" s="657">
        <v>0</v>
      </c>
      <c r="DA32" s="658"/>
      <c r="DB32" s="658"/>
      <c r="DC32" s="659"/>
      <c r="DD32" s="632">
        <v>34</v>
      </c>
      <c r="DE32" s="624"/>
      <c r="DF32" s="624"/>
      <c r="DG32" s="624"/>
      <c r="DH32" s="624"/>
      <c r="DI32" s="624"/>
      <c r="DJ32" s="624"/>
      <c r="DK32" s="625"/>
      <c r="DL32" s="632">
        <v>34</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2491805</v>
      </c>
      <c r="S33" s="624"/>
      <c r="T33" s="624"/>
      <c r="U33" s="624"/>
      <c r="V33" s="624"/>
      <c r="W33" s="624"/>
      <c r="X33" s="624"/>
      <c r="Y33" s="625"/>
      <c r="Z33" s="626">
        <v>12.1</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6698583</v>
      </c>
      <c r="CS33" s="655"/>
      <c r="CT33" s="655"/>
      <c r="CU33" s="655"/>
      <c r="CV33" s="655"/>
      <c r="CW33" s="655"/>
      <c r="CX33" s="655"/>
      <c r="CY33" s="656"/>
      <c r="CZ33" s="657">
        <v>33.799999999999997</v>
      </c>
      <c r="DA33" s="658"/>
      <c r="DB33" s="658"/>
      <c r="DC33" s="659"/>
      <c r="DD33" s="632">
        <v>5354651</v>
      </c>
      <c r="DE33" s="655"/>
      <c r="DF33" s="655"/>
      <c r="DG33" s="655"/>
      <c r="DH33" s="655"/>
      <c r="DI33" s="655"/>
      <c r="DJ33" s="655"/>
      <c r="DK33" s="656"/>
      <c r="DL33" s="632">
        <v>3968588</v>
      </c>
      <c r="DM33" s="655"/>
      <c r="DN33" s="655"/>
      <c r="DO33" s="655"/>
      <c r="DP33" s="655"/>
      <c r="DQ33" s="655"/>
      <c r="DR33" s="655"/>
      <c r="DS33" s="655"/>
      <c r="DT33" s="655"/>
      <c r="DU33" s="655"/>
      <c r="DV33" s="656"/>
      <c r="DW33" s="628">
        <v>35.9</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2181182</v>
      </c>
      <c r="CS34" s="624"/>
      <c r="CT34" s="624"/>
      <c r="CU34" s="624"/>
      <c r="CV34" s="624"/>
      <c r="CW34" s="624"/>
      <c r="CX34" s="624"/>
      <c r="CY34" s="625"/>
      <c r="CZ34" s="657">
        <v>11</v>
      </c>
      <c r="DA34" s="658"/>
      <c r="DB34" s="658"/>
      <c r="DC34" s="659"/>
      <c r="DD34" s="632">
        <v>1802218</v>
      </c>
      <c r="DE34" s="624"/>
      <c r="DF34" s="624"/>
      <c r="DG34" s="624"/>
      <c r="DH34" s="624"/>
      <c r="DI34" s="624"/>
      <c r="DJ34" s="624"/>
      <c r="DK34" s="625"/>
      <c r="DL34" s="632">
        <v>1479444</v>
      </c>
      <c r="DM34" s="624"/>
      <c r="DN34" s="624"/>
      <c r="DO34" s="624"/>
      <c r="DP34" s="624"/>
      <c r="DQ34" s="624"/>
      <c r="DR34" s="624"/>
      <c r="DS34" s="624"/>
      <c r="DT34" s="624"/>
      <c r="DU34" s="624"/>
      <c r="DV34" s="625"/>
      <c r="DW34" s="628">
        <v>13.4</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610205</v>
      </c>
      <c r="S35" s="624"/>
      <c r="T35" s="624"/>
      <c r="U35" s="624"/>
      <c r="V35" s="624"/>
      <c r="W35" s="624"/>
      <c r="X35" s="624"/>
      <c r="Y35" s="625"/>
      <c r="Z35" s="626">
        <v>3</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2291641</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145886</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113913</v>
      </c>
      <c r="CS35" s="655"/>
      <c r="CT35" s="655"/>
      <c r="CU35" s="655"/>
      <c r="CV35" s="655"/>
      <c r="CW35" s="655"/>
      <c r="CX35" s="655"/>
      <c r="CY35" s="656"/>
      <c r="CZ35" s="657">
        <v>0.6</v>
      </c>
      <c r="DA35" s="658"/>
      <c r="DB35" s="658"/>
      <c r="DC35" s="659"/>
      <c r="DD35" s="632">
        <v>104814</v>
      </c>
      <c r="DE35" s="655"/>
      <c r="DF35" s="655"/>
      <c r="DG35" s="655"/>
      <c r="DH35" s="655"/>
      <c r="DI35" s="655"/>
      <c r="DJ35" s="655"/>
      <c r="DK35" s="656"/>
      <c r="DL35" s="632">
        <v>104814</v>
      </c>
      <c r="DM35" s="655"/>
      <c r="DN35" s="655"/>
      <c r="DO35" s="655"/>
      <c r="DP35" s="655"/>
      <c r="DQ35" s="655"/>
      <c r="DR35" s="655"/>
      <c r="DS35" s="655"/>
      <c r="DT35" s="655"/>
      <c r="DU35" s="655"/>
      <c r="DV35" s="656"/>
      <c r="DW35" s="628">
        <v>0.9</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20606114</v>
      </c>
      <c r="S36" s="696"/>
      <c r="T36" s="696"/>
      <c r="U36" s="696"/>
      <c r="V36" s="696"/>
      <c r="W36" s="696"/>
      <c r="X36" s="696"/>
      <c r="Y36" s="697"/>
      <c r="Z36" s="698">
        <v>100</v>
      </c>
      <c r="AA36" s="698"/>
      <c r="AB36" s="698"/>
      <c r="AC36" s="698"/>
      <c r="AD36" s="699">
        <v>10448440</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261369</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22691</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1481787</v>
      </c>
      <c r="CS36" s="624"/>
      <c r="CT36" s="624"/>
      <c r="CU36" s="624"/>
      <c r="CV36" s="624"/>
      <c r="CW36" s="624"/>
      <c r="CX36" s="624"/>
      <c r="CY36" s="625"/>
      <c r="CZ36" s="657">
        <v>7.5</v>
      </c>
      <c r="DA36" s="658"/>
      <c r="DB36" s="658"/>
      <c r="DC36" s="659"/>
      <c r="DD36" s="632">
        <v>1015665</v>
      </c>
      <c r="DE36" s="624"/>
      <c r="DF36" s="624"/>
      <c r="DG36" s="624"/>
      <c r="DH36" s="624"/>
      <c r="DI36" s="624"/>
      <c r="DJ36" s="624"/>
      <c r="DK36" s="625"/>
      <c r="DL36" s="632">
        <v>753854</v>
      </c>
      <c r="DM36" s="624"/>
      <c r="DN36" s="624"/>
      <c r="DO36" s="624"/>
      <c r="DP36" s="624"/>
      <c r="DQ36" s="624"/>
      <c r="DR36" s="624"/>
      <c r="DS36" s="624"/>
      <c r="DT36" s="624"/>
      <c r="DU36" s="624"/>
      <c r="DV36" s="625"/>
      <c r="DW36" s="628">
        <v>6.8</v>
      </c>
      <c r="DX36" s="653"/>
      <c r="DY36" s="653"/>
      <c r="DZ36" s="653"/>
      <c r="EA36" s="653"/>
      <c r="EB36" s="653"/>
      <c r="EC36" s="654"/>
    </row>
    <row r="37" spans="2:133" ht="11.25" customHeight="1">
      <c r="AQ37" s="702" t="s">
        <v>312</v>
      </c>
      <c r="AR37" s="703"/>
      <c r="AS37" s="703"/>
      <c r="AT37" s="703"/>
      <c r="AU37" s="703"/>
      <c r="AV37" s="703"/>
      <c r="AW37" s="703"/>
      <c r="AX37" s="703"/>
      <c r="AY37" s="704"/>
      <c r="AZ37" s="623">
        <v>69753</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6078</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241105</v>
      </c>
      <c r="CS37" s="655"/>
      <c r="CT37" s="655"/>
      <c r="CU37" s="655"/>
      <c r="CV37" s="655"/>
      <c r="CW37" s="655"/>
      <c r="CX37" s="655"/>
      <c r="CY37" s="656"/>
      <c r="CZ37" s="657">
        <v>1.2</v>
      </c>
      <c r="DA37" s="658"/>
      <c r="DB37" s="658"/>
      <c r="DC37" s="659"/>
      <c r="DD37" s="632">
        <v>228147</v>
      </c>
      <c r="DE37" s="655"/>
      <c r="DF37" s="655"/>
      <c r="DG37" s="655"/>
      <c r="DH37" s="655"/>
      <c r="DI37" s="655"/>
      <c r="DJ37" s="655"/>
      <c r="DK37" s="656"/>
      <c r="DL37" s="632">
        <v>182522</v>
      </c>
      <c r="DM37" s="655"/>
      <c r="DN37" s="655"/>
      <c r="DO37" s="655"/>
      <c r="DP37" s="655"/>
      <c r="DQ37" s="655"/>
      <c r="DR37" s="655"/>
      <c r="DS37" s="655"/>
      <c r="DT37" s="655"/>
      <c r="DU37" s="655"/>
      <c r="DV37" s="656"/>
      <c r="DW37" s="628">
        <v>1.7</v>
      </c>
      <c r="DX37" s="653"/>
      <c r="DY37" s="653"/>
      <c r="DZ37" s="653"/>
      <c r="EA37" s="653"/>
      <c r="EB37" s="653"/>
      <c r="EC37" s="654"/>
    </row>
    <row r="38" spans="2:133" ht="11.25" customHeight="1">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11205</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2221888</v>
      </c>
      <c r="CS38" s="624"/>
      <c r="CT38" s="624"/>
      <c r="CU38" s="624"/>
      <c r="CV38" s="624"/>
      <c r="CW38" s="624"/>
      <c r="CX38" s="624"/>
      <c r="CY38" s="625"/>
      <c r="CZ38" s="657">
        <v>11.2</v>
      </c>
      <c r="DA38" s="658"/>
      <c r="DB38" s="658"/>
      <c r="DC38" s="659"/>
      <c r="DD38" s="632">
        <v>1892704</v>
      </c>
      <c r="DE38" s="624"/>
      <c r="DF38" s="624"/>
      <c r="DG38" s="624"/>
      <c r="DH38" s="624"/>
      <c r="DI38" s="624"/>
      <c r="DJ38" s="624"/>
      <c r="DK38" s="625"/>
      <c r="DL38" s="632">
        <v>1630476</v>
      </c>
      <c r="DM38" s="624"/>
      <c r="DN38" s="624"/>
      <c r="DO38" s="624"/>
      <c r="DP38" s="624"/>
      <c r="DQ38" s="624"/>
      <c r="DR38" s="624"/>
      <c r="DS38" s="624"/>
      <c r="DT38" s="624"/>
      <c r="DU38" s="624"/>
      <c r="DV38" s="625"/>
      <c r="DW38" s="628">
        <v>14.7</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568014</v>
      </c>
      <c r="CS39" s="655"/>
      <c r="CT39" s="655"/>
      <c r="CU39" s="655"/>
      <c r="CV39" s="655"/>
      <c r="CW39" s="655"/>
      <c r="CX39" s="655"/>
      <c r="CY39" s="656"/>
      <c r="CZ39" s="657">
        <v>2.9</v>
      </c>
      <c r="DA39" s="658"/>
      <c r="DB39" s="658"/>
      <c r="DC39" s="659"/>
      <c r="DD39" s="632">
        <v>507451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436374</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145</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131799</v>
      </c>
      <c r="CS40" s="624"/>
      <c r="CT40" s="624"/>
      <c r="CU40" s="624"/>
      <c r="CV40" s="624"/>
      <c r="CW40" s="624"/>
      <c r="CX40" s="624"/>
      <c r="CY40" s="625"/>
      <c r="CZ40" s="657">
        <v>0.7</v>
      </c>
      <c r="DA40" s="658"/>
      <c r="DB40" s="658"/>
      <c r="DC40" s="659"/>
      <c r="DD40" s="632">
        <v>31799</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1524145</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362</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4706327</v>
      </c>
      <c r="CS42" s="624"/>
      <c r="CT42" s="624"/>
      <c r="CU42" s="624"/>
      <c r="CV42" s="624"/>
      <c r="CW42" s="624"/>
      <c r="CX42" s="624"/>
      <c r="CY42" s="625"/>
      <c r="CZ42" s="657">
        <v>23.8</v>
      </c>
      <c r="DA42" s="706"/>
      <c r="DB42" s="706"/>
      <c r="DC42" s="707"/>
      <c r="DD42" s="632">
        <v>1076781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57280</v>
      </c>
      <c r="CS43" s="655"/>
      <c r="CT43" s="655"/>
      <c r="CU43" s="655"/>
      <c r="CV43" s="655"/>
      <c r="CW43" s="655"/>
      <c r="CX43" s="655"/>
      <c r="CY43" s="656"/>
      <c r="CZ43" s="657">
        <v>0.3</v>
      </c>
      <c r="DA43" s="658"/>
      <c r="DB43" s="658"/>
      <c r="DC43" s="659"/>
      <c r="DD43" s="632">
        <v>57280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4665633</v>
      </c>
      <c r="CS44" s="624"/>
      <c r="CT44" s="624"/>
      <c r="CU44" s="624"/>
      <c r="CV44" s="624"/>
      <c r="CW44" s="624"/>
      <c r="CX44" s="624"/>
      <c r="CY44" s="625"/>
      <c r="CZ44" s="657">
        <v>23.6</v>
      </c>
      <c r="DA44" s="706"/>
      <c r="DB44" s="706"/>
      <c r="DC44" s="707"/>
      <c r="DD44" s="632">
        <v>1062559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2076473</v>
      </c>
      <c r="CS45" s="655"/>
      <c r="CT45" s="655"/>
      <c r="CU45" s="655"/>
      <c r="CV45" s="655"/>
      <c r="CW45" s="655"/>
      <c r="CX45" s="655"/>
      <c r="CY45" s="656"/>
      <c r="CZ45" s="657">
        <v>10.5</v>
      </c>
      <c r="DA45" s="658"/>
      <c r="DB45" s="658"/>
      <c r="DC45" s="659"/>
      <c r="DD45" s="632">
        <v>161839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2370086</v>
      </c>
      <c r="CS46" s="624"/>
      <c r="CT46" s="624"/>
      <c r="CU46" s="624"/>
      <c r="CV46" s="624"/>
      <c r="CW46" s="624"/>
      <c r="CX46" s="624"/>
      <c r="CY46" s="625"/>
      <c r="CZ46" s="657">
        <v>12</v>
      </c>
      <c r="DA46" s="706"/>
      <c r="DB46" s="706"/>
      <c r="DC46" s="707"/>
      <c r="DD46" s="632">
        <v>747146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40694</v>
      </c>
      <c r="CS47" s="655"/>
      <c r="CT47" s="655"/>
      <c r="CU47" s="655"/>
      <c r="CV47" s="655"/>
      <c r="CW47" s="655"/>
      <c r="CX47" s="655"/>
      <c r="CY47" s="656"/>
      <c r="CZ47" s="657">
        <v>0.2</v>
      </c>
      <c r="DA47" s="658"/>
      <c r="DB47" s="658"/>
      <c r="DC47" s="659"/>
      <c r="DD47" s="632">
        <v>14222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19803637</v>
      </c>
      <c r="CS49" s="691"/>
      <c r="CT49" s="691"/>
      <c r="CU49" s="691"/>
      <c r="CV49" s="691"/>
      <c r="CW49" s="691"/>
      <c r="CX49" s="691"/>
      <c r="CY49" s="718"/>
      <c r="CZ49" s="719">
        <v>100</v>
      </c>
      <c r="DA49" s="720"/>
      <c r="DB49" s="720"/>
      <c r="DC49" s="721"/>
      <c r="DD49" s="722">
        <v>11873308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20606</v>
      </c>
      <c r="R7" s="753"/>
      <c r="S7" s="753"/>
      <c r="T7" s="753"/>
      <c r="U7" s="753"/>
      <c r="V7" s="753">
        <v>19804</v>
      </c>
      <c r="W7" s="753"/>
      <c r="X7" s="753"/>
      <c r="Y7" s="753"/>
      <c r="Z7" s="753"/>
      <c r="AA7" s="753">
        <v>802</v>
      </c>
      <c r="AB7" s="753"/>
      <c r="AC7" s="753"/>
      <c r="AD7" s="753"/>
      <c r="AE7" s="754"/>
      <c r="AF7" s="755">
        <v>746</v>
      </c>
      <c r="AG7" s="756"/>
      <c r="AH7" s="756"/>
      <c r="AI7" s="756"/>
      <c r="AJ7" s="757"/>
      <c r="AK7" s="792">
        <v>250</v>
      </c>
      <c r="AL7" s="793"/>
      <c r="AM7" s="793"/>
      <c r="AN7" s="793"/>
      <c r="AO7" s="793"/>
      <c r="AP7" s="793">
        <v>15529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557</v>
      </c>
      <c r="BT7" s="797"/>
      <c r="BU7" s="797"/>
      <c r="BV7" s="797"/>
      <c r="BW7" s="797"/>
      <c r="BX7" s="797"/>
      <c r="BY7" s="797"/>
      <c r="BZ7" s="797"/>
      <c r="CA7" s="797"/>
      <c r="CB7" s="797"/>
      <c r="CC7" s="797"/>
      <c r="CD7" s="797"/>
      <c r="CE7" s="797"/>
      <c r="CF7" s="797"/>
      <c r="CG7" s="798"/>
      <c r="CH7" s="789">
        <v>44</v>
      </c>
      <c r="CI7" s="790"/>
      <c r="CJ7" s="790"/>
      <c r="CK7" s="790"/>
      <c r="CL7" s="791"/>
      <c r="CM7" s="789">
        <v>126</v>
      </c>
      <c r="CN7" s="790"/>
      <c r="CO7" s="790"/>
      <c r="CP7" s="790"/>
      <c r="CQ7" s="791"/>
      <c r="CR7" s="789">
        <v>24</v>
      </c>
      <c r="CS7" s="790"/>
      <c r="CT7" s="790"/>
      <c r="CU7" s="790"/>
      <c r="CV7" s="791"/>
      <c r="CW7" s="789" t="s">
        <v>539</v>
      </c>
      <c r="CX7" s="790"/>
      <c r="CY7" s="790"/>
      <c r="CZ7" s="790"/>
      <c r="DA7" s="791"/>
      <c r="DB7" s="789" t="s">
        <v>539</v>
      </c>
      <c r="DC7" s="790"/>
      <c r="DD7" s="790"/>
      <c r="DE7" s="790"/>
      <c r="DF7" s="791"/>
      <c r="DG7" s="789" t="s">
        <v>539</v>
      </c>
      <c r="DH7" s="790"/>
      <c r="DI7" s="790"/>
      <c r="DJ7" s="790"/>
      <c r="DK7" s="791"/>
      <c r="DL7" s="789" t="s">
        <v>539</v>
      </c>
      <c r="DM7" s="790"/>
      <c r="DN7" s="790"/>
      <c r="DO7" s="790"/>
      <c r="DP7" s="791"/>
      <c r="DQ7" s="789" t="s">
        <v>539</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0</v>
      </c>
      <c r="R8" s="777"/>
      <c r="S8" s="777"/>
      <c r="T8" s="777"/>
      <c r="U8" s="777"/>
      <c r="V8" s="777" t="s">
        <v>561</v>
      </c>
      <c r="W8" s="777"/>
      <c r="X8" s="777"/>
      <c r="Y8" s="777"/>
      <c r="Z8" s="777"/>
      <c r="AA8" s="777">
        <v>0</v>
      </c>
      <c r="AB8" s="777"/>
      <c r="AC8" s="777"/>
      <c r="AD8" s="777"/>
      <c r="AE8" s="778"/>
      <c r="AF8" s="779">
        <v>0</v>
      </c>
      <c r="AG8" s="780"/>
      <c r="AH8" s="780"/>
      <c r="AI8" s="780"/>
      <c r="AJ8" s="781"/>
      <c r="AK8" s="782" t="s">
        <v>560</v>
      </c>
      <c r="AL8" s="783"/>
      <c r="AM8" s="783"/>
      <c r="AN8" s="783"/>
      <c r="AO8" s="783"/>
      <c r="AP8" s="783" t="s">
        <v>560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558</v>
      </c>
      <c r="BT8" s="787"/>
      <c r="BU8" s="787"/>
      <c r="BV8" s="787"/>
      <c r="BW8" s="787"/>
      <c r="BX8" s="787"/>
      <c r="BY8" s="787"/>
      <c r="BZ8" s="787"/>
      <c r="CA8" s="787"/>
      <c r="CB8" s="787"/>
      <c r="CC8" s="787"/>
      <c r="CD8" s="787"/>
      <c r="CE8" s="787"/>
      <c r="CF8" s="787"/>
      <c r="CG8" s="788"/>
      <c r="CH8" s="799">
        <v>-17</v>
      </c>
      <c r="CI8" s="800"/>
      <c r="CJ8" s="800"/>
      <c r="CK8" s="800"/>
      <c r="CL8" s="801"/>
      <c r="CM8" s="799">
        <v>3</v>
      </c>
      <c r="CN8" s="800"/>
      <c r="CO8" s="800"/>
      <c r="CP8" s="800"/>
      <c r="CQ8" s="801"/>
      <c r="CR8" s="799">
        <v>11</v>
      </c>
      <c r="CS8" s="800"/>
      <c r="CT8" s="800"/>
      <c r="CU8" s="800"/>
      <c r="CV8" s="801"/>
      <c r="CW8" s="799" t="s">
        <v>539</v>
      </c>
      <c r="CX8" s="800"/>
      <c r="CY8" s="800"/>
      <c r="CZ8" s="800"/>
      <c r="DA8" s="801"/>
      <c r="DB8" s="799" t="s">
        <v>539</v>
      </c>
      <c r="DC8" s="800"/>
      <c r="DD8" s="800"/>
      <c r="DE8" s="800"/>
      <c r="DF8" s="801"/>
      <c r="DG8" s="799" t="s">
        <v>539</v>
      </c>
      <c r="DH8" s="800"/>
      <c r="DI8" s="800"/>
      <c r="DJ8" s="800"/>
      <c r="DK8" s="801"/>
      <c r="DL8" s="799" t="s">
        <v>539</v>
      </c>
      <c r="DM8" s="800"/>
      <c r="DN8" s="800"/>
      <c r="DO8" s="800"/>
      <c r="DP8" s="801"/>
      <c r="DQ8" s="799" t="s">
        <v>539</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20606</v>
      </c>
      <c r="R23" s="812"/>
      <c r="S23" s="812"/>
      <c r="T23" s="812"/>
      <c r="U23" s="812"/>
      <c r="V23" s="812">
        <v>19804</v>
      </c>
      <c r="W23" s="812"/>
      <c r="X23" s="812"/>
      <c r="Y23" s="812"/>
      <c r="Z23" s="812"/>
      <c r="AA23" s="812">
        <v>802</v>
      </c>
      <c r="AB23" s="812"/>
      <c r="AC23" s="812"/>
      <c r="AD23" s="812"/>
      <c r="AE23" s="813"/>
      <c r="AF23" s="814">
        <v>746</v>
      </c>
      <c r="AG23" s="812"/>
      <c r="AH23" s="812"/>
      <c r="AI23" s="812"/>
      <c r="AJ23" s="815"/>
      <c r="AK23" s="816"/>
      <c r="AL23" s="817"/>
      <c r="AM23" s="817"/>
      <c r="AN23" s="817"/>
      <c r="AO23" s="817"/>
      <c r="AP23" s="812">
        <v>15529</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6786</v>
      </c>
      <c r="R28" s="841"/>
      <c r="S28" s="841"/>
      <c r="T28" s="841"/>
      <c r="U28" s="841"/>
      <c r="V28" s="841">
        <v>6640</v>
      </c>
      <c r="W28" s="841"/>
      <c r="X28" s="841"/>
      <c r="Y28" s="841"/>
      <c r="Z28" s="841"/>
      <c r="AA28" s="841">
        <v>146</v>
      </c>
      <c r="AB28" s="841"/>
      <c r="AC28" s="841"/>
      <c r="AD28" s="841"/>
      <c r="AE28" s="842"/>
      <c r="AF28" s="843">
        <v>146</v>
      </c>
      <c r="AG28" s="841"/>
      <c r="AH28" s="841"/>
      <c r="AI28" s="841"/>
      <c r="AJ28" s="844"/>
      <c r="AK28" s="845">
        <v>636</v>
      </c>
      <c r="AL28" s="836"/>
      <c r="AM28" s="836"/>
      <c r="AN28" s="836"/>
      <c r="AO28" s="836"/>
      <c r="AP28" s="836" t="s">
        <v>537</v>
      </c>
      <c r="AQ28" s="836"/>
      <c r="AR28" s="836"/>
      <c r="AS28" s="836"/>
      <c r="AT28" s="836"/>
      <c r="AU28" s="836" t="s">
        <v>537</v>
      </c>
      <c r="AV28" s="836"/>
      <c r="AW28" s="836"/>
      <c r="AX28" s="836"/>
      <c r="AY28" s="836"/>
      <c r="AZ28" s="837" t="s">
        <v>537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4735</v>
      </c>
      <c r="R29" s="777"/>
      <c r="S29" s="777"/>
      <c r="T29" s="777"/>
      <c r="U29" s="777"/>
      <c r="V29" s="777">
        <v>4686</v>
      </c>
      <c r="W29" s="777"/>
      <c r="X29" s="777"/>
      <c r="Y29" s="777"/>
      <c r="Z29" s="777"/>
      <c r="AA29" s="777">
        <v>48</v>
      </c>
      <c r="AB29" s="777"/>
      <c r="AC29" s="777"/>
      <c r="AD29" s="777"/>
      <c r="AE29" s="778"/>
      <c r="AF29" s="779">
        <v>48</v>
      </c>
      <c r="AG29" s="780"/>
      <c r="AH29" s="780"/>
      <c r="AI29" s="780"/>
      <c r="AJ29" s="781"/>
      <c r="AK29" s="848">
        <v>730</v>
      </c>
      <c r="AL29" s="849"/>
      <c r="AM29" s="849"/>
      <c r="AN29" s="849"/>
      <c r="AO29" s="849"/>
      <c r="AP29" s="849" t="s">
        <v>537</v>
      </c>
      <c r="AQ29" s="849"/>
      <c r="AR29" s="849"/>
      <c r="AS29" s="849"/>
      <c r="AT29" s="849"/>
      <c r="AU29" s="849" t="s">
        <v>537</v>
      </c>
      <c r="AV29" s="849"/>
      <c r="AW29" s="849"/>
      <c r="AX29" s="849"/>
      <c r="AY29" s="849"/>
      <c r="AZ29" s="850" t="s">
        <v>537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589</v>
      </c>
      <c r="R30" s="777"/>
      <c r="S30" s="777"/>
      <c r="T30" s="777"/>
      <c r="U30" s="777"/>
      <c r="V30" s="777">
        <v>586</v>
      </c>
      <c r="W30" s="777"/>
      <c r="X30" s="777"/>
      <c r="Y30" s="777"/>
      <c r="Z30" s="777"/>
      <c r="AA30" s="777">
        <v>3</v>
      </c>
      <c r="AB30" s="777"/>
      <c r="AC30" s="777"/>
      <c r="AD30" s="777"/>
      <c r="AE30" s="778"/>
      <c r="AF30" s="779">
        <v>3</v>
      </c>
      <c r="AG30" s="780"/>
      <c r="AH30" s="780"/>
      <c r="AI30" s="780"/>
      <c r="AJ30" s="781"/>
      <c r="AK30" s="848">
        <v>217</v>
      </c>
      <c r="AL30" s="849"/>
      <c r="AM30" s="849"/>
      <c r="AN30" s="849"/>
      <c r="AO30" s="849"/>
      <c r="AP30" s="849" t="s">
        <v>538</v>
      </c>
      <c r="AQ30" s="849"/>
      <c r="AR30" s="849"/>
      <c r="AS30" s="849"/>
      <c r="AT30" s="849"/>
      <c r="AU30" s="849" t="s">
        <v>537</v>
      </c>
      <c r="AV30" s="849"/>
      <c r="AW30" s="849"/>
      <c r="AX30" s="849"/>
      <c r="AY30" s="849"/>
      <c r="AZ30" s="850" t="s">
        <v>537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50</v>
      </c>
      <c r="R31" s="777"/>
      <c r="S31" s="777"/>
      <c r="T31" s="777"/>
      <c r="U31" s="777"/>
      <c r="V31" s="777">
        <v>45</v>
      </c>
      <c r="W31" s="777"/>
      <c r="X31" s="777"/>
      <c r="Y31" s="777"/>
      <c r="Z31" s="777"/>
      <c r="AA31" s="777">
        <v>4</v>
      </c>
      <c r="AB31" s="777"/>
      <c r="AC31" s="777"/>
      <c r="AD31" s="777"/>
      <c r="AE31" s="778"/>
      <c r="AF31" s="779">
        <v>4</v>
      </c>
      <c r="AG31" s="780"/>
      <c r="AH31" s="780"/>
      <c r="AI31" s="780"/>
      <c r="AJ31" s="781"/>
      <c r="AK31" s="848" t="s">
        <v>537</v>
      </c>
      <c r="AL31" s="849"/>
      <c r="AM31" s="849"/>
      <c r="AN31" s="849"/>
      <c r="AO31" s="849"/>
      <c r="AP31" s="849" t="s">
        <v>537</v>
      </c>
      <c r="AQ31" s="849"/>
      <c r="AR31" s="849"/>
      <c r="AS31" s="849"/>
      <c r="AT31" s="849"/>
      <c r="AU31" s="849" t="s">
        <v>539</v>
      </c>
      <c r="AV31" s="849"/>
      <c r="AW31" s="849"/>
      <c r="AX31" s="849"/>
      <c r="AY31" s="849"/>
      <c r="AZ31" s="850" t="s">
        <v>537</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519</v>
      </c>
      <c r="R32" s="777"/>
      <c r="S32" s="777"/>
      <c r="T32" s="777"/>
      <c r="U32" s="777"/>
      <c r="V32" s="777">
        <v>461</v>
      </c>
      <c r="W32" s="777"/>
      <c r="X32" s="777"/>
      <c r="Y32" s="777"/>
      <c r="Z32" s="777"/>
      <c r="AA32" s="777">
        <v>59</v>
      </c>
      <c r="AB32" s="777"/>
      <c r="AC32" s="777"/>
      <c r="AD32" s="777"/>
      <c r="AE32" s="778"/>
      <c r="AF32" s="779">
        <v>758</v>
      </c>
      <c r="AG32" s="780"/>
      <c r="AH32" s="780"/>
      <c r="AI32" s="780"/>
      <c r="AJ32" s="781"/>
      <c r="AK32" s="848">
        <v>56</v>
      </c>
      <c r="AL32" s="849"/>
      <c r="AM32" s="849"/>
      <c r="AN32" s="849"/>
      <c r="AO32" s="849"/>
      <c r="AP32" s="849">
        <v>1398</v>
      </c>
      <c r="AQ32" s="849"/>
      <c r="AR32" s="849"/>
      <c r="AS32" s="849"/>
      <c r="AT32" s="849"/>
      <c r="AU32" s="849">
        <v>728</v>
      </c>
      <c r="AV32" s="849"/>
      <c r="AW32" s="849"/>
      <c r="AX32" s="849"/>
      <c r="AY32" s="849"/>
      <c r="AZ32" s="850" t="s">
        <v>540</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430</v>
      </c>
      <c r="R33" s="777"/>
      <c r="S33" s="777"/>
      <c r="T33" s="777"/>
      <c r="U33" s="777"/>
      <c r="V33" s="777">
        <v>414</v>
      </c>
      <c r="W33" s="777"/>
      <c r="X33" s="777"/>
      <c r="Y33" s="777"/>
      <c r="Z33" s="777"/>
      <c r="AA33" s="777">
        <v>16</v>
      </c>
      <c r="AB33" s="777"/>
      <c r="AC33" s="777"/>
      <c r="AD33" s="777"/>
      <c r="AE33" s="778"/>
      <c r="AF33" s="779">
        <v>7</v>
      </c>
      <c r="AG33" s="780"/>
      <c r="AH33" s="780"/>
      <c r="AI33" s="780"/>
      <c r="AJ33" s="781"/>
      <c r="AK33" s="848">
        <v>135</v>
      </c>
      <c r="AL33" s="849"/>
      <c r="AM33" s="849"/>
      <c r="AN33" s="849"/>
      <c r="AO33" s="849"/>
      <c r="AP33" s="849">
        <v>1607</v>
      </c>
      <c r="AQ33" s="849"/>
      <c r="AR33" s="849"/>
      <c r="AS33" s="849"/>
      <c r="AT33" s="849"/>
      <c r="AU33" s="849">
        <v>1567</v>
      </c>
      <c r="AV33" s="849"/>
      <c r="AW33" s="849"/>
      <c r="AX33" s="849"/>
      <c r="AY33" s="849"/>
      <c r="AZ33" s="850" t="s">
        <v>537</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56</v>
      </c>
      <c r="R34" s="777"/>
      <c r="S34" s="777"/>
      <c r="T34" s="777"/>
      <c r="U34" s="777"/>
      <c r="V34" s="777">
        <v>53</v>
      </c>
      <c r="W34" s="777"/>
      <c r="X34" s="777"/>
      <c r="Y34" s="777"/>
      <c r="Z34" s="777"/>
      <c r="AA34" s="777">
        <v>3</v>
      </c>
      <c r="AB34" s="777"/>
      <c r="AC34" s="777"/>
      <c r="AD34" s="777"/>
      <c r="AE34" s="778"/>
      <c r="AF34" s="779">
        <v>3</v>
      </c>
      <c r="AG34" s="780"/>
      <c r="AH34" s="780"/>
      <c r="AI34" s="780"/>
      <c r="AJ34" s="781"/>
      <c r="AK34" s="848">
        <v>39</v>
      </c>
      <c r="AL34" s="849"/>
      <c r="AM34" s="849"/>
      <c r="AN34" s="849"/>
      <c r="AO34" s="849"/>
      <c r="AP34" s="849">
        <v>305</v>
      </c>
      <c r="AQ34" s="849"/>
      <c r="AR34" s="849"/>
      <c r="AS34" s="849"/>
      <c r="AT34" s="849"/>
      <c r="AU34" s="849">
        <v>278</v>
      </c>
      <c r="AV34" s="849"/>
      <c r="AW34" s="849"/>
      <c r="AX34" s="849"/>
      <c r="AY34" s="849"/>
      <c r="AZ34" s="850" t="s">
        <v>537</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776">
        <v>483</v>
      </c>
      <c r="R35" s="777"/>
      <c r="S35" s="777"/>
      <c r="T35" s="777"/>
      <c r="U35" s="777"/>
      <c r="V35" s="777">
        <v>478</v>
      </c>
      <c r="W35" s="777"/>
      <c r="X35" s="777"/>
      <c r="Y35" s="777"/>
      <c r="Z35" s="777"/>
      <c r="AA35" s="777">
        <v>5</v>
      </c>
      <c r="AB35" s="777"/>
      <c r="AC35" s="777"/>
      <c r="AD35" s="777"/>
      <c r="AE35" s="778"/>
      <c r="AF35" s="779">
        <v>5</v>
      </c>
      <c r="AG35" s="780"/>
      <c r="AH35" s="780"/>
      <c r="AI35" s="780"/>
      <c r="AJ35" s="781"/>
      <c r="AK35" s="848">
        <v>87</v>
      </c>
      <c r="AL35" s="849"/>
      <c r="AM35" s="849"/>
      <c r="AN35" s="849"/>
      <c r="AO35" s="849"/>
      <c r="AP35" s="849">
        <v>968</v>
      </c>
      <c r="AQ35" s="849"/>
      <c r="AR35" s="849"/>
      <c r="AS35" s="849"/>
      <c r="AT35" s="849"/>
      <c r="AU35" s="849">
        <v>674</v>
      </c>
      <c r="AV35" s="849"/>
      <c r="AW35" s="849"/>
      <c r="AX35" s="849"/>
      <c r="AY35" s="849"/>
      <c r="AZ35" s="850" t="s">
        <v>537</v>
      </c>
      <c r="BA35" s="850"/>
      <c r="BB35" s="850"/>
      <c r="BC35" s="850"/>
      <c r="BD35" s="850"/>
      <c r="BE35" s="846" t="s">
        <v>383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975</v>
      </c>
      <c r="AG63" s="860"/>
      <c r="AH63" s="860"/>
      <c r="AI63" s="860"/>
      <c r="AJ63" s="861"/>
      <c r="AK63" s="862"/>
      <c r="AL63" s="857"/>
      <c r="AM63" s="857"/>
      <c r="AN63" s="857"/>
      <c r="AO63" s="857"/>
      <c r="AP63" s="860">
        <v>4279</v>
      </c>
      <c r="AQ63" s="860"/>
      <c r="AR63" s="860"/>
      <c r="AS63" s="860"/>
      <c r="AT63" s="860"/>
      <c r="AU63" s="860">
        <v>3248</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390</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541</v>
      </c>
      <c r="C68" s="888"/>
      <c r="D68" s="888"/>
      <c r="E68" s="888"/>
      <c r="F68" s="888"/>
      <c r="G68" s="888"/>
      <c r="H68" s="888"/>
      <c r="I68" s="888"/>
      <c r="J68" s="888"/>
      <c r="K68" s="888"/>
      <c r="L68" s="888"/>
      <c r="M68" s="888"/>
      <c r="N68" s="888"/>
      <c r="O68" s="888"/>
      <c r="P68" s="889"/>
      <c r="Q68" s="890">
        <v>289</v>
      </c>
      <c r="R68" s="884"/>
      <c r="S68" s="884"/>
      <c r="T68" s="884"/>
      <c r="U68" s="884"/>
      <c r="V68" s="884">
        <v>281</v>
      </c>
      <c r="W68" s="884"/>
      <c r="X68" s="884"/>
      <c r="Y68" s="884"/>
      <c r="Z68" s="884"/>
      <c r="AA68" s="884">
        <v>9</v>
      </c>
      <c r="AB68" s="884"/>
      <c r="AC68" s="884"/>
      <c r="AD68" s="884"/>
      <c r="AE68" s="884"/>
      <c r="AF68" s="884">
        <v>9</v>
      </c>
      <c r="AG68" s="884"/>
      <c r="AH68" s="884"/>
      <c r="AI68" s="884"/>
      <c r="AJ68" s="884"/>
      <c r="AK68" s="884">
        <v>9</v>
      </c>
      <c r="AL68" s="884"/>
      <c r="AM68" s="884"/>
      <c r="AN68" s="884"/>
      <c r="AO68" s="884"/>
      <c r="AP68" s="884" t="s">
        <v>537</v>
      </c>
      <c r="AQ68" s="884"/>
      <c r="AR68" s="884"/>
      <c r="AS68" s="884"/>
      <c r="AT68" s="884"/>
      <c r="AU68" s="884" t="s">
        <v>482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542</v>
      </c>
      <c r="C69" s="892"/>
      <c r="D69" s="892"/>
      <c r="E69" s="892"/>
      <c r="F69" s="892"/>
      <c r="G69" s="892"/>
      <c r="H69" s="892"/>
      <c r="I69" s="892"/>
      <c r="J69" s="892"/>
      <c r="K69" s="892"/>
      <c r="L69" s="892"/>
      <c r="M69" s="892"/>
      <c r="N69" s="892"/>
      <c r="O69" s="892"/>
      <c r="P69" s="893"/>
      <c r="Q69" s="894">
        <v>239</v>
      </c>
      <c r="R69" s="849"/>
      <c r="S69" s="849"/>
      <c r="T69" s="849"/>
      <c r="U69" s="849"/>
      <c r="V69" s="849">
        <v>215</v>
      </c>
      <c r="W69" s="849"/>
      <c r="X69" s="849"/>
      <c r="Y69" s="849"/>
      <c r="Z69" s="849"/>
      <c r="AA69" s="849">
        <v>25</v>
      </c>
      <c r="AB69" s="849"/>
      <c r="AC69" s="849"/>
      <c r="AD69" s="849"/>
      <c r="AE69" s="849"/>
      <c r="AF69" s="849">
        <v>25</v>
      </c>
      <c r="AG69" s="849"/>
      <c r="AH69" s="849"/>
      <c r="AI69" s="849"/>
      <c r="AJ69" s="849"/>
      <c r="AK69" s="849" t="s">
        <v>551</v>
      </c>
      <c r="AL69" s="849"/>
      <c r="AM69" s="849"/>
      <c r="AN69" s="849"/>
      <c r="AO69" s="849"/>
      <c r="AP69" s="849" t="s">
        <v>537</v>
      </c>
      <c r="AQ69" s="849"/>
      <c r="AR69" s="849"/>
      <c r="AS69" s="849"/>
      <c r="AT69" s="849"/>
      <c r="AU69" s="849" t="s">
        <v>482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543</v>
      </c>
      <c r="C70" s="892"/>
      <c r="D70" s="892"/>
      <c r="E70" s="892"/>
      <c r="F70" s="892"/>
      <c r="G70" s="892"/>
      <c r="H70" s="892"/>
      <c r="I70" s="892"/>
      <c r="J70" s="892"/>
      <c r="K70" s="892"/>
      <c r="L70" s="892"/>
      <c r="M70" s="892"/>
      <c r="N70" s="892"/>
      <c r="O70" s="892"/>
      <c r="P70" s="893"/>
      <c r="Q70" s="894">
        <v>100</v>
      </c>
      <c r="R70" s="849"/>
      <c r="S70" s="849"/>
      <c r="T70" s="849"/>
      <c r="U70" s="849"/>
      <c r="V70" s="849">
        <v>99</v>
      </c>
      <c r="W70" s="849"/>
      <c r="X70" s="849"/>
      <c r="Y70" s="849"/>
      <c r="Z70" s="849"/>
      <c r="AA70" s="849">
        <v>0</v>
      </c>
      <c r="AB70" s="849"/>
      <c r="AC70" s="849"/>
      <c r="AD70" s="849"/>
      <c r="AE70" s="849"/>
      <c r="AF70" s="849">
        <v>0</v>
      </c>
      <c r="AG70" s="849"/>
      <c r="AH70" s="849"/>
      <c r="AI70" s="849"/>
      <c r="AJ70" s="849"/>
      <c r="AK70" s="849">
        <v>2</v>
      </c>
      <c r="AL70" s="849"/>
      <c r="AM70" s="849"/>
      <c r="AN70" s="849"/>
      <c r="AO70" s="849"/>
      <c r="AP70" s="849" t="s">
        <v>537</v>
      </c>
      <c r="AQ70" s="849"/>
      <c r="AR70" s="849"/>
      <c r="AS70" s="849"/>
      <c r="AT70" s="849"/>
      <c r="AU70" s="849" t="s">
        <v>482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544</v>
      </c>
      <c r="C71" s="892"/>
      <c r="D71" s="892"/>
      <c r="E71" s="892"/>
      <c r="F71" s="892"/>
      <c r="G71" s="892"/>
      <c r="H71" s="892"/>
      <c r="I71" s="892"/>
      <c r="J71" s="892"/>
      <c r="K71" s="892"/>
      <c r="L71" s="892"/>
      <c r="M71" s="892"/>
      <c r="N71" s="892"/>
      <c r="O71" s="892"/>
      <c r="P71" s="893"/>
      <c r="Q71" s="894">
        <v>11632</v>
      </c>
      <c r="R71" s="849"/>
      <c r="S71" s="849"/>
      <c r="T71" s="849"/>
      <c r="U71" s="849"/>
      <c r="V71" s="849">
        <v>11127</v>
      </c>
      <c r="W71" s="849"/>
      <c r="X71" s="849"/>
      <c r="Y71" s="849"/>
      <c r="Z71" s="849"/>
      <c r="AA71" s="849">
        <v>505</v>
      </c>
      <c r="AB71" s="849"/>
      <c r="AC71" s="849"/>
      <c r="AD71" s="849"/>
      <c r="AE71" s="849"/>
      <c r="AF71" s="849">
        <v>505</v>
      </c>
      <c r="AG71" s="849"/>
      <c r="AH71" s="849"/>
      <c r="AI71" s="849"/>
      <c r="AJ71" s="849"/>
      <c r="AK71" s="849" t="s">
        <v>552</v>
      </c>
      <c r="AL71" s="849"/>
      <c r="AM71" s="849"/>
      <c r="AN71" s="849"/>
      <c r="AO71" s="849"/>
      <c r="AP71" s="849" t="s">
        <v>537</v>
      </c>
      <c r="AQ71" s="849"/>
      <c r="AR71" s="849"/>
      <c r="AS71" s="849"/>
      <c r="AT71" s="849"/>
      <c r="AU71" s="849" t="s">
        <v>482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545</v>
      </c>
      <c r="C72" s="892"/>
      <c r="D72" s="892"/>
      <c r="E72" s="892"/>
      <c r="F72" s="892"/>
      <c r="G72" s="892"/>
      <c r="H72" s="892"/>
      <c r="I72" s="892"/>
      <c r="J72" s="892"/>
      <c r="K72" s="892"/>
      <c r="L72" s="892"/>
      <c r="M72" s="892"/>
      <c r="N72" s="892"/>
      <c r="O72" s="892"/>
      <c r="P72" s="893"/>
      <c r="Q72" s="894">
        <v>68</v>
      </c>
      <c r="R72" s="849"/>
      <c r="S72" s="849"/>
      <c r="T72" s="849"/>
      <c r="U72" s="849"/>
      <c r="V72" s="849">
        <v>68</v>
      </c>
      <c r="W72" s="849"/>
      <c r="X72" s="849"/>
      <c r="Y72" s="849"/>
      <c r="Z72" s="849"/>
      <c r="AA72" s="849" t="s">
        <v>537</v>
      </c>
      <c r="AB72" s="849"/>
      <c r="AC72" s="849"/>
      <c r="AD72" s="849"/>
      <c r="AE72" s="849"/>
      <c r="AF72" s="849" t="s">
        <v>537</v>
      </c>
      <c r="AG72" s="849"/>
      <c r="AH72" s="849"/>
      <c r="AI72" s="849"/>
      <c r="AJ72" s="849"/>
      <c r="AK72" s="849" t="s">
        <v>537</v>
      </c>
      <c r="AL72" s="849"/>
      <c r="AM72" s="849"/>
      <c r="AN72" s="849"/>
      <c r="AO72" s="849"/>
      <c r="AP72" s="849" t="s">
        <v>537</v>
      </c>
      <c r="AQ72" s="849"/>
      <c r="AR72" s="849"/>
      <c r="AS72" s="849"/>
      <c r="AT72" s="849"/>
      <c r="AU72" s="849" t="s">
        <v>482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546</v>
      </c>
      <c r="C73" s="892"/>
      <c r="D73" s="892"/>
      <c r="E73" s="892"/>
      <c r="F73" s="892"/>
      <c r="G73" s="892"/>
      <c r="H73" s="892"/>
      <c r="I73" s="892"/>
      <c r="J73" s="892"/>
      <c r="K73" s="892"/>
      <c r="L73" s="892"/>
      <c r="M73" s="892"/>
      <c r="N73" s="892"/>
      <c r="O73" s="892"/>
      <c r="P73" s="893"/>
      <c r="Q73" s="894">
        <v>4064</v>
      </c>
      <c r="R73" s="849"/>
      <c r="S73" s="849"/>
      <c r="T73" s="849"/>
      <c r="U73" s="849"/>
      <c r="V73" s="849">
        <v>3528</v>
      </c>
      <c r="W73" s="849"/>
      <c r="X73" s="849"/>
      <c r="Y73" s="849"/>
      <c r="Z73" s="849"/>
      <c r="AA73" s="849">
        <v>536</v>
      </c>
      <c r="AB73" s="849"/>
      <c r="AC73" s="849"/>
      <c r="AD73" s="849"/>
      <c r="AE73" s="849"/>
      <c r="AF73" s="849">
        <v>2462</v>
      </c>
      <c r="AG73" s="849"/>
      <c r="AH73" s="849"/>
      <c r="AI73" s="849"/>
      <c r="AJ73" s="849"/>
      <c r="AK73" s="849" t="s">
        <v>537</v>
      </c>
      <c r="AL73" s="849"/>
      <c r="AM73" s="849"/>
      <c r="AN73" s="849"/>
      <c r="AO73" s="849"/>
      <c r="AP73" s="849">
        <v>9718</v>
      </c>
      <c r="AQ73" s="849"/>
      <c r="AR73" s="849"/>
      <c r="AS73" s="849"/>
      <c r="AT73" s="849"/>
      <c r="AU73" s="849">
        <v>1</v>
      </c>
      <c r="AV73" s="849"/>
      <c r="AW73" s="849"/>
      <c r="AX73" s="849"/>
      <c r="AY73" s="849"/>
      <c r="AZ73" s="895" t="s">
        <v>562</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553</v>
      </c>
      <c r="C74" s="892"/>
      <c r="D74" s="892"/>
      <c r="E74" s="892"/>
      <c r="F74" s="892"/>
      <c r="G74" s="892"/>
      <c r="H74" s="892"/>
      <c r="I74" s="892"/>
      <c r="J74" s="892"/>
      <c r="K74" s="892"/>
      <c r="L74" s="892"/>
      <c r="M74" s="892"/>
      <c r="N74" s="892"/>
      <c r="O74" s="892"/>
      <c r="P74" s="893"/>
      <c r="Q74" s="894">
        <v>58</v>
      </c>
      <c r="R74" s="849"/>
      <c r="S74" s="849"/>
      <c r="T74" s="849"/>
      <c r="U74" s="849"/>
      <c r="V74" s="849">
        <v>45</v>
      </c>
      <c r="W74" s="849"/>
      <c r="X74" s="849"/>
      <c r="Y74" s="849"/>
      <c r="Z74" s="849"/>
      <c r="AA74" s="849">
        <v>13</v>
      </c>
      <c r="AB74" s="849"/>
      <c r="AC74" s="849"/>
      <c r="AD74" s="849"/>
      <c r="AE74" s="849"/>
      <c r="AF74" s="849">
        <v>13</v>
      </c>
      <c r="AG74" s="849"/>
      <c r="AH74" s="849"/>
      <c r="AI74" s="849"/>
      <c r="AJ74" s="849"/>
      <c r="AK74" s="849" t="s">
        <v>539</v>
      </c>
      <c r="AL74" s="849"/>
      <c r="AM74" s="849"/>
      <c r="AN74" s="849"/>
      <c r="AO74" s="849"/>
      <c r="AP74" s="849" t="s">
        <v>539</v>
      </c>
      <c r="AQ74" s="849"/>
      <c r="AR74" s="849"/>
      <c r="AS74" s="849"/>
      <c r="AT74" s="849"/>
      <c r="AU74" s="849" t="s">
        <v>482</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554</v>
      </c>
      <c r="C75" s="892"/>
      <c r="D75" s="892"/>
      <c r="E75" s="892"/>
      <c r="F75" s="892"/>
      <c r="G75" s="892"/>
      <c r="H75" s="892"/>
      <c r="I75" s="892"/>
      <c r="J75" s="892"/>
      <c r="K75" s="892"/>
      <c r="L75" s="892"/>
      <c r="M75" s="892"/>
      <c r="N75" s="892"/>
      <c r="O75" s="892"/>
      <c r="P75" s="893"/>
      <c r="Q75" s="897">
        <v>85</v>
      </c>
      <c r="R75" s="898"/>
      <c r="S75" s="898"/>
      <c r="T75" s="898"/>
      <c r="U75" s="848"/>
      <c r="V75" s="899">
        <v>26</v>
      </c>
      <c r="W75" s="898"/>
      <c r="X75" s="898"/>
      <c r="Y75" s="898"/>
      <c r="Z75" s="848"/>
      <c r="AA75" s="899">
        <v>59</v>
      </c>
      <c r="AB75" s="898"/>
      <c r="AC75" s="898"/>
      <c r="AD75" s="898"/>
      <c r="AE75" s="848"/>
      <c r="AF75" s="899">
        <v>9</v>
      </c>
      <c r="AG75" s="898"/>
      <c r="AH75" s="898"/>
      <c r="AI75" s="898"/>
      <c r="AJ75" s="848"/>
      <c r="AK75" s="899" t="s">
        <v>555</v>
      </c>
      <c r="AL75" s="898"/>
      <c r="AM75" s="898"/>
      <c r="AN75" s="898"/>
      <c r="AO75" s="848"/>
      <c r="AP75" s="899" t="s">
        <v>539</v>
      </c>
      <c r="AQ75" s="898"/>
      <c r="AR75" s="898"/>
      <c r="AS75" s="898"/>
      <c r="AT75" s="848"/>
      <c r="AU75" s="899" t="s">
        <v>482</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556</v>
      </c>
      <c r="C76" s="892"/>
      <c r="D76" s="892"/>
      <c r="E76" s="892"/>
      <c r="F76" s="892"/>
      <c r="G76" s="892"/>
      <c r="H76" s="892"/>
      <c r="I76" s="892"/>
      <c r="J76" s="892"/>
      <c r="K76" s="892"/>
      <c r="L76" s="892"/>
      <c r="M76" s="892"/>
      <c r="N76" s="892"/>
      <c r="O76" s="892"/>
      <c r="P76" s="893"/>
      <c r="Q76" s="897">
        <v>42</v>
      </c>
      <c r="R76" s="898"/>
      <c r="S76" s="898"/>
      <c r="T76" s="898"/>
      <c r="U76" s="848"/>
      <c r="V76" s="899">
        <v>22</v>
      </c>
      <c r="W76" s="898"/>
      <c r="X76" s="898"/>
      <c r="Y76" s="898"/>
      <c r="Z76" s="848"/>
      <c r="AA76" s="899">
        <v>20</v>
      </c>
      <c r="AB76" s="898"/>
      <c r="AC76" s="898"/>
      <c r="AD76" s="898"/>
      <c r="AE76" s="848"/>
      <c r="AF76" s="899">
        <v>20</v>
      </c>
      <c r="AG76" s="898"/>
      <c r="AH76" s="898"/>
      <c r="AI76" s="898"/>
      <c r="AJ76" s="848"/>
      <c r="AK76" s="899" t="s">
        <v>555</v>
      </c>
      <c r="AL76" s="898"/>
      <c r="AM76" s="898"/>
      <c r="AN76" s="898"/>
      <c r="AO76" s="848"/>
      <c r="AP76" s="899" t="s">
        <v>539</v>
      </c>
      <c r="AQ76" s="898"/>
      <c r="AR76" s="898"/>
      <c r="AS76" s="898"/>
      <c r="AT76" s="848"/>
      <c r="AU76" s="899" t="s">
        <v>482</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547</v>
      </c>
      <c r="C77" s="892"/>
      <c r="D77" s="892"/>
      <c r="E77" s="892"/>
      <c r="F77" s="892"/>
      <c r="G77" s="892"/>
      <c r="H77" s="892"/>
      <c r="I77" s="892"/>
      <c r="J77" s="892"/>
      <c r="K77" s="892"/>
      <c r="L77" s="892"/>
      <c r="M77" s="892"/>
      <c r="N77" s="892"/>
      <c r="O77" s="892"/>
      <c r="P77" s="893"/>
      <c r="Q77" s="897">
        <v>183</v>
      </c>
      <c r="R77" s="898"/>
      <c r="S77" s="898"/>
      <c r="T77" s="898"/>
      <c r="U77" s="848"/>
      <c r="V77" s="899">
        <v>171</v>
      </c>
      <c r="W77" s="898"/>
      <c r="X77" s="898"/>
      <c r="Y77" s="898"/>
      <c r="Z77" s="848"/>
      <c r="AA77" s="899">
        <v>12</v>
      </c>
      <c r="AB77" s="898"/>
      <c r="AC77" s="898"/>
      <c r="AD77" s="898"/>
      <c r="AE77" s="848"/>
      <c r="AF77" s="899">
        <v>12</v>
      </c>
      <c r="AG77" s="898"/>
      <c r="AH77" s="898"/>
      <c r="AI77" s="898"/>
      <c r="AJ77" s="848"/>
      <c r="AK77" s="899" t="s">
        <v>539</v>
      </c>
      <c r="AL77" s="898"/>
      <c r="AM77" s="898"/>
      <c r="AN77" s="898"/>
      <c r="AO77" s="848"/>
      <c r="AP77" s="899" t="s">
        <v>539</v>
      </c>
      <c r="AQ77" s="898"/>
      <c r="AR77" s="898"/>
      <c r="AS77" s="898"/>
      <c r="AT77" s="848"/>
      <c r="AU77" s="899" t="s">
        <v>482</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548</v>
      </c>
      <c r="C78" s="892"/>
      <c r="D78" s="892"/>
      <c r="E78" s="892"/>
      <c r="F78" s="892"/>
      <c r="G78" s="892"/>
      <c r="H78" s="892"/>
      <c r="I78" s="892"/>
      <c r="J78" s="892"/>
      <c r="K78" s="892"/>
      <c r="L78" s="892"/>
      <c r="M78" s="892"/>
      <c r="N78" s="892"/>
      <c r="O78" s="892"/>
      <c r="P78" s="893"/>
      <c r="Q78" s="894">
        <v>65</v>
      </c>
      <c r="R78" s="849"/>
      <c r="S78" s="849"/>
      <c r="T78" s="849"/>
      <c r="U78" s="849"/>
      <c r="V78" s="849">
        <v>65</v>
      </c>
      <c r="W78" s="849"/>
      <c r="X78" s="849"/>
      <c r="Y78" s="849"/>
      <c r="Z78" s="849"/>
      <c r="AA78" s="849" t="s">
        <v>482</v>
      </c>
      <c r="AB78" s="849"/>
      <c r="AC78" s="849"/>
      <c r="AD78" s="849"/>
      <c r="AE78" s="849"/>
      <c r="AF78" s="849" t="s">
        <v>482</v>
      </c>
      <c r="AG78" s="849"/>
      <c r="AH78" s="849"/>
      <c r="AI78" s="849"/>
      <c r="AJ78" s="849"/>
      <c r="AK78" s="849" t="s">
        <v>482</v>
      </c>
      <c r="AL78" s="849"/>
      <c r="AM78" s="849"/>
      <c r="AN78" s="849"/>
      <c r="AO78" s="849"/>
      <c r="AP78" s="849" t="s">
        <v>482</v>
      </c>
      <c r="AQ78" s="849"/>
      <c r="AR78" s="849"/>
      <c r="AS78" s="849"/>
      <c r="AT78" s="849"/>
      <c r="AU78" s="849" t="s">
        <v>482</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549</v>
      </c>
      <c r="C79" s="892"/>
      <c r="D79" s="892"/>
      <c r="E79" s="892"/>
      <c r="F79" s="892"/>
      <c r="G79" s="892"/>
      <c r="H79" s="892"/>
      <c r="I79" s="892"/>
      <c r="J79" s="892"/>
      <c r="K79" s="892"/>
      <c r="L79" s="892"/>
      <c r="M79" s="892"/>
      <c r="N79" s="892"/>
      <c r="O79" s="892"/>
      <c r="P79" s="893"/>
      <c r="Q79" s="894">
        <v>540</v>
      </c>
      <c r="R79" s="849"/>
      <c r="S79" s="849"/>
      <c r="T79" s="849"/>
      <c r="U79" s="849"/>
      <c r="V79" s="849">
        <v>435</v>
      </c>
      <c r="W79" s="849"/>
      <c r="X79" s="849"/>
      <c r="Y79" s="849"/>
      <c r="Z79" s="849"/>
      <c r="AA79" s="849">
        <v>105</v>
      </c>
      <c r="AB79" s="849"/>
      <c r="AC79" s="849"/>
      <c r="AD79" s="849"/>
      <c r="AE79" s="849"/>
      <c r="AF79" s="849">
        <v>105</v>
      </c>
      <c r="AG79" s="849"/>
      <c r="AH79" s="849"/>
      <c r="AI79" s="849"/>
      <c r="AJ79" s="849"/>
      <c r="AK79" s="849">
        <v>73</v>
      </c>
      <c r="AL79" s="849"/>
      <c r="AM79" s="849"/>
      <c r="AN79" s="849"/>
      <c r="AO79" s="849"/>
      <c r="AP79" s="849" t="s">
        <v>539</v>
      </c>
      <c r="AQ79" s="849"/>
      <c r="AR79" s="849"/>
      <c r="AS79" s="849"/>
      <c r="AT79" s="849"/>
      <c r="AU79" s="849" t="s">
        <v>482</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550</v>
      </c>
      <c r="C80" s="892"/>
      <c r="D80" s="892"/>
      <c r="E80" s="892"/>
      <c r="F80" s="892"/>
      <c r="G80" s="892"/>
      <c r="H80" s="892"/>
      <c r="I80" s="892"/>
      <c r="J80" s="892"/>
      <c r="K80" s="892"/>
      <c r="L80" s="892"/>
      <c r="M80" s="892"/>
      <c r="N80" s="892"/>
      <c r="O80" s="892"/>
      <c r="P80" s="893"/>
      <c r="Q80" s="894">
        <v>737974</v>
      </c>
      <c r="R80" s="849"/>
      <c r="S80" s="849"/>
      <c r="T80" s="849"/>
      <c r="U80" s="849"/>
      <c r="V80" s="849">
        <v>705624</v>
      </c>
      <c r="W80" s="849"/>
      <c r="X80" s="849"/>
      <c r="Y80" s="849"/>
      <c r="Z80" s="849"/>
      <c r="AA80" s="849">
        <v>32350</v>
      </c>
      <c r="AB80" s="849"/>
      <c r="AC80" s="849"/>
      <c r="AD80" s="849"/>
      <c r="AE80" s="849"/>
      <c r="AF80" s="849">
        <v>32350</v>
      </c>
      <c r="AG80" s="849"/>
      <c r="AH80" s="849"/>
      <c r="AI80" s="849"/>
      <c r="AJ80" s="849"/>
      <c r="AK80" s="849">
        <v>127</v>
      </c>
      <c r="AL80" s="849"/>
      <c r="AM80" s="849"/>
      <c r="AN80" s="849"/>
      <c r="AO80" s="849"/>
      <c r="AP80" s="849" t="s">
        <v>539</v>
      </c>
      <c r="AQ80" s="849"/>
      <c r="AR80" s="849"/>
      <c r="AS80" s="849"/>
      <c r="AT80" s="849"/>
      <c r="AU80" s="849" t="s">
        <v>482</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33047</v>
      </c>
      <c r="AG88" s="860"/>
      <c r="AH88" s="860"/>
      <c r="AI88" s="860"/>
      <c r="AJ88" s="860"/>
      <c r="AK88" s="857"/>
      <c r="AL88" s="857"/>
      <c r="AM88" s="857"/>
      <c r="AN88" s="857"/>
      <c r="AO88" s="857"/>
      <c r="AP88" s="860">
        <v>9718</v>
      </c>
      <c r="AQ88" s="860"/>
      <c r="AR88" s="860"/>
      <c r="AS88" s="860"/>
      <c r="AT88" s="860"/>
      <c r="AU88" s="860">
        <v>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35</v>
      </c>
      <c r="CS102" s="868"/>
      <c r="CT102" s="868"/>
      <c r="CU102" s="868"/>
      <c r="CV102" s="911"/>
      <c r="CW102" s="910" t="s">
        <v>559</v>
      </c>
      <c r="CX102" s="868"/>
      <c r="CY102" s="868"/>
      <c r="CZ102" s="868"/>
      <c r="DA102" s="911"/>
      <c r="DB102" s="910" t="s">
        <v>482</v>
      </c>
      <c r="DC102" s="868"/>
      <c r="DD102" s="868"/>
      <c r="DE102" s="868"/>
      <c r="DF102" s="911"/>
      <c r="DG102" s="910" t="s">
        <v>482</v>
      </c>
      <c r="DH102" s="868"/>
      <c r="DI102" s="868"/>
      <c r="DJ102" s="868"/>
      <c r="DK102" s="911"/>
      <c r="DL102" s="910" t="s">
        <v>482</v>
      </c>
      <c r="DM102" s="868"/>
      <c r="DN102" s="868"/>
      <c r="DO102" s="868"/>
      <c r="DP102" s="911"/>
      <c r="DQ102" s="910" t="s">
        <v>482</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284</v>
      </c>
      <c r="AG109" s="913"/>
      <c r="AH109" s="913"/>
      <c r="AI109" s="913"/>
      <c r="AJ109" s="914"/>
      <c r="AK109" s="912" t="s">
        <v>283</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284</v>
      </c>
      <c r="BW109" s="913"/>
      <c r="BX109" s="913"/>
      <c r="BY109" s="913"/>
      <c r="BZ109" s="914"/>
      <c r="CA109" s="912" t="s">
        <v>283</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284</v>
      </c>
      <c r="DM109" s="913"/>
      <c r="DN109" s="913"/>
      <c r="DO109" s="913"/>
      <c r="DP109" s="914"/>
      <c r="DQ109" s="912" t="s">
        <v>283</v>
      </c>
      <c r="DR109" s="913"/>
      <c r="DS109" s="913"/>
      <c r="DT109" s="913"/>
      <c r="DU109" s="914"/>
      <c r="DV109" s="912" t="s">
        <v>401</v>
      </c>
      <c r="DW109" s="913"/>
      <c r="DX109" s="913"/>
      <c r="DY109" s="913"/>
      <c r="DZ109" s="915"/>
    </row>
    <row r="110" spans="1:131" s="197" customFormat="1" ht="26.25" customHeight="1">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1522095</v>
      </c>
      <c r="AB110" s="920"/>
      <c r="AC110" s="920"/>
      <c r="AD110" s="920"/>
      <c r="AE110" s="921"/>
      <c r="AF110" s="922">
        <v>1513531</v>
      </c>
      <c r="AG110" s="920"/>
      <c r="AH110" s="920"/>
      <c r="AI110" s="920"/>
      <c r="AJ110" s="921"/>
      <c r="AK110" s="922">
        <v>1461188</v>
      </c>
      <c r="AL110" s="920"/>
      <c r="AM110" s="920"/>
      <c r="AN110" s="920"/>
      <c r="AO110" s="921"/>
      <c r="AP110" s="923">
        <v>15.1</v>
      </c>
      <c r="AQ110" s="924"/>
      <c r="AR110" s="924"/>
      <c r="AS110" s="924"/>
      <c r="AT110" s="925"/>
      <c r="AU110" s="926" t="s">
        <v>60</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14586139</v>
      </c>
      <c r="BR110" s="957"/>
      <c r="BS110" s="957"/>
      <c r="BT110" s="957"/>
      <c r="BU110" s="957"/>
      <c r="BV110" s="957">
        <v>14343312</v>
      </c>
      <c r="BW110" s="957"/>
      <c r="BX110" s="957"/>
      <c r="BY110" s="957"/>
      <c r="BZ110" s="957"/>
      <c r="CA110" s="957">
        <v>15528884</v>
      </c>
      <c r="CB110" s="957"/>
      <c r="CC110" s="957"/>
      <c r="CD110" s="957"/>
      <c r="CE110" s="957"/>
      <c r="CF110" s="971">
        <v>160.4</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407</v>
      </c>
      <c r="DH110" s="957"/>
      <c r="DI110" s="957"/>
      <c r="DJ110" s="957"/>
      <c r="DK110" s="957"/>
      <c r="DL110" s="957" t="s">
        <v>407</v>
      </c>
      <c r="DM110" s="957"/>
      <c r="DN110" s="957"/>
      <c r="DO110" s="957"/>
      <c r="DP110" s="957"/>
      <c r="DQ110" s="957" t="s">
        <v>407</v>
      </c>
      <c r="DR110" s="957"/>
      <c r="DS110" s="957"/>
      <c r="DT110" s="957"/>
      <c r="DU110" s="957"/>
      <c r="DV110" s="958" t="s">
        <v>407</v>
      </c>
      <c r="DW110" s="958"/>
      <c r="DX110" s="958"/>
      <c r="DY110" s="958"/>
      <c r="DZ110" s="959"/>
    </row>
    <row r="111" spans="1:131" s="197"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409</v>
      </c>
      <c r="AB111" s="964"/>
      <c r="AC111" s="964"/>
      <c r="AD111" s="964"/>
      <c r="AE111" s="965"/>
      <c r="AF111" s="966" t="s">
        <v>409</v>
      </c>
      <c r="AG111" s="964"/>
      <c r="AH111" s="964"/>
      <c r="AI111" s="964"/>
      <c r="AJ111" s="965"/>
      <c r="AK111" s="966" t="s">
        <v>409</v>
      </c>
      <c r="AL111" s="964"/>
      <c r="AM111" s="964"/>
      <c r="AN111" s="964"/>
      <c r="AO111" s="965"/>
      <c r="AP111" s="967" t="s">
        <v>409</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v>421975</v>
      </c>
      <c r="BR111" s="950"/>
      <c r="BS111" s="950"/>
      <c r="BT111" s="950"/>
      <c r="BU111" s="950"/>
      <c r="BV111" s="950">
        <v>302249</v>
      </c>
      <c r="BW111" s="950"/>
      <c r="BX111" s="950"/>
      <c r="BY111" s="950"/>
      <c r="BZ111" s="950"/>
      <c r="CA111" s="950">
        <v>270850</v>
      </c>
      <c r="CB111" s="950"/>
      <c r="CC111" s="950"/>
      <c r="CD111" s="950"/>
      <c r="CE111" s="950"/>
      <c r="CF111" s="944">
        <v>2.8</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412</v>
      </c>
      <c r="DH111" s="950"/>
      <c r="DI111" s="950"/>
      <c r="DJ111" s="950"/>
      <c r="DK111" s="950"/>
      <c r="DL111" s="950" t="s">
        <v>412</v>
      </c>
      <c r="DM111" s="950"/>
      <c r="DN111" s="950"/>
      <c r="DO111" s="950"/>
      <c r="DP111" s="950"/>
      <c r="DQ111" s="950" t="s">
        <v>412</v>
      </c>
      <c r="DR111" s="950"/>
      <c r="DS111" s="950"/>
      <c r="DT111" s="950"/>
      <c r="DU111" s="950"/>
      <c r="DV111" s="951" t="s">
        <v>412</v>
      </c>
      <c r="DW111" s="951"/>
      <c r="DX111" s="951"/>
      <c r="DY111" s="951"/>
      <c r="DZ111" s="952"/>
    </row>
    <row r="112" spans="1:131" s="197"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412</v>
      </c>
      <c r="AB112" s="989"/>
      <c r="AC112" s="989"/>
      <c r="AD112" s="989"/>
      <c r="AE112" s="990"/>
      <c r="AF112" s="991" t="s">
        <v>412</v>
      </c>
      <c r="AG112" s="989"/>
      <c r="AH112" s="989"/>
      <c r="AI112" s="989"/>
      <c r="AJ112" s="990"/>
      <c r="AK112" s="991" t="s">
        <v>412</v>
      </c>
      <c r="AL112" s="989"/>
      <c r="AM112" s="989"/>
      <c r="AN112" s="989"/>
      <c r="AO112" s="990"/>
      <c r="AP112" s="992" t="s">
        <v>412</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3173798</v>
      </c>
      <c r="BR112" s="950"/>
      <c r="BS112" s="950"/>
      <c r="BT112" s="950"/>
      <c r="BU112" s="950"/>
      <c r="BV112" s="950">
        <v>3155531</v>
      </c>
      <c r="BW112" s="950"/>
      <c r="BX112" s="950"/>
      <c r="BY112" s="950"/>
      <c r="BZ112" s="950"/>
      <c r="CA112" s="950">
        <v>3247627</v>
      </c>
      <c r="CB112" s="950"/>
      <c r="CC112" s="950"/>
      <c r="CD112" s="950"/>
      <c r="CE112" s="950"/>
      <c r="CF112" s="944">
        <v>33.6</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412</v>
      </c>
      <c r="DH112" s="950"/>
      <c r="DI112" s="950"/>
      <c r="DJ112" s="950"/>
      <c r="DK112" s="950"/>
      <c r="DL112" s="950" t="s">
        <v>412</v>
      </c>
      <c r="DM112" s="950"/>
      <c r="DN112" s="950"/>
      <c r="DO112" s="950"/>
      <c r="DP112" s="950"/>
      <c r="DQ112" s="950" t="s">
        <v>412</v>
      </c>
      <c r="DR112" s="950"/>
      <c r="DS112" s="950"/>
      <c r="DT112" s="950"/>
      <c r="DU112" s="950"/>
      <c r="DV112" s="951" t="s">
        <v>412</v>
      </c>
      <c r="DW112" s="951"/>
      <c r="DX112" s="951"/>
      <c r="DY112" s="951"/>
      <c r="DZ112" s="952"/>
    </row>
    <row r="113" spans="1:130" s="197"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178063</v>
      </c>
      <c r="AB113" s="964"/>
      <c r="AC113" s="964"/>
      <c r="AD113" s="964"/>
      <c r="AE113" s="965"/>
      <c r="AF113" s="966">
        <v>185617</v>
      </c>
      <c r="AG113" s="964"/>
      <c r="AH113" s="964"/>
      <c r="AI113" s="964"/>
      <c r="AJ113" s="965"/>
      <c r="AK113" s="966">
        <v>195389</v>
      </c>
      <c r="AL113" s="964"/>
      <c r="AM113" s="964"/>
      <c r="AN113" s="964"/>
      <c r="AO113" s="965"/>
      <c r="AP113" s="967">
        <v>2</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1389</v>
      </c>
      <c r="BR113" s="950"/>
      <c r="BS113" s="950"/>
      <c r="BT113" s="950"/>
      <c r="BU113" s="950"/>
      <c r="BV113" s="950">
        <v>1037</v>
      </c>
      <c r="BW113" s="950"/>
      <c r="BX113" s="950"/>
      <c r="BY113" s="950"/>
      <c r="BZ113" s="950"/>
      <c r="CA113" s="950">
        <v>681</v>
      </c>
      <c r="CB113" s="950"/>
      <c r="CC113" s="950"/>
      <c r="CD113" s="950"/>
      <c r="CE113" s="950"/>
      <c r="CF113" s="944">
        <v>0</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54053</v>
      </c>
      <c r="DH113" s="989"/>
      <c r="DI113" s="989"/>
      <c r="DJ113" s="989"/>
      <c r="DK113" s="990"/>
      <c r="DL113" s="991">
        <v>43702</v>
      </c>
      <c r="DM113" s="989"/>
      <c r="DN113" s="989"/>
      <c r="DO113" s="989"/>
      <c r="DP113" s="990"/>
      <c r="DQ113" s="991">
        <v>34366</v>
      </c>
      <c r="DR113" s="989"/>
      <c r="DS113" s="989"/>
      <c r="DT113" s="989"/>
      <c r="DU113" s="990"/>
      <c r="DV113" s="992">
        <v>0.4</v>
      </c>
      <c r="DW113" s="993"/>
      <c r="DX113" s="993"/>
      <c r="DY113" s="993"/>
      <c r="DZ113" s="994"/>
    </row>
    <row r="114" spans="1:130" s="197"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10837</v>
      </c>
      <c r="AB114" s="989"/>
      <c r="AC114" s="989"/>
      <c r="AD114" s="989"/>
      <c r="AE114" s="990"/>
      <c r="AF114" s="991">
        <v>5962</v>
      </c>
      <c r="AG114" s="989"/>
      <c r="AH114" s="989"/>
      <c r="AI114" s="989"/>
      <c r="AJ114" s="990"/>
      <c r="AK114" s="991">
        <v>5959</v>
      </c>
      <c r="AL114" s="989"/>
      <c r="AM114" s="989"/>
      <c r="AN114" s="989"/>
      <c r="AO114" s="990"/>
      <c r="AP114" s="992">
        <v>0.1</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3814361</v>
      </c>
      <c r="BR114" s="950"/>
      <c r="BS114" s="950"/>
      <c r="BT114" s="950"/>
      <c r="BU114" s="950"/>
      <c r="BV114" s="950">
        <v>3608571</v>
      </c>
      <c r="BW114" s="950"/>
      <c r="BX114" s="950"/>
      <c r="BY114" s="950"/>
      <c r="BZ114" s="950"/>
      <c r="CA114" s="950">
        <v>3425571</v>
      </c>
      <c r="CB114" s="950"/>
      <c r="CC114" s="950"/>
      <c r="CD114" s="950"/>
      <c r="CE114" s="950"/>
      <c r="CF114" s="944">
        <v>35.4</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412</v>
      </c>
      <c r="DH114" s="989"/>
      <c r="DI114" s="989"/>
      <c r="DJ114" s="989"/>
      <c r="DK114" s="990"/>
      <c r="DL114" s="991" t="s">
        <v>412</v>
      </c>
      <c r="DM114" s="989"/>
      <c r="DN114" s="989"/>
      <c r="DO114" s="989"/>
      <c r="DP114" s="990"/>
      <c r="DQ114" s="991" t="s">
        <v>412</v>
      </c>
      <c r="DR114" s="989"/>
      <c r="DS114" s="989"/>
      <c r="DT114" s="989"/>
      <c r="DU114" s="990"/>
      <c r="DV114" s="992" t="s">
        <v>412</v>
      </c>
      <c r="DW114" s="993"/>
      <c r="DX114" s="993"/>
      <c r="DY114" s="993"/>
      <c r="DZ114" s="994"/>
    </row>
    <row r="115" spans="1:130" s="197"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127524</v>
      </c>
      <c r="AB115" s="964"/>
      <c r="AC115" s="964"/>
      <c r="AD115" s="964"/>
      <c r="AE115" s="965"/>
      <c r="AF115" s="966">
        <v>121740</v>
      </c>
      <c r="AG115" s="964"/>
      <c r="AH115" s="964"/>
      <c r="AI115" s="964"/>
      <c r="AJ115" s="965"/>
      <c r="AK115" s="966">
        <v>121168</v>
      </c>
      <c r="AL115" s="964"/>
      <c r="AM115" s="964"/>
      <c r="AN115" s="964"/>
      <c r="AO115" s="965"/>
      <c r="AP115" s="967">
        <v>1.3</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412</v>
      </c>
      <c r="BR115" s="950"/>
      <c r="BS115" s="950"/>
      <c r="BT115" s="950"/>
      <c r="BU115" s="950"/>
      <c r="BV115" s="950" t="s">
        <v>412</v>
      </c>
      <c r="BW115" s="950"/>
      <c r="BX115" s="950"/>
      <c r="BY115" s="950"/>
      <c r="BZ115" s="950"/>
      <c r="CA115" s="950" t="s">
        <v>412</v>
      </c>
      <c r="CB115" s="950"/>
      <c r="CC115" s="950"/>
      <c r="CD115" s="950"/>
      <c r="CE115" s="950"/>
      <c r="CF115" s="944" t="s">
        <v>412</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412</v>
      </c>
      <c r="DH115" s="989"/>
      <c r="DI115" s="989"/>
      <c r="DJ115" s="989"/>
      <c r="DK115" s="990"/>
      <c r="DL115" s="991" t="s">
        <v>412</v>
      </c>
      <c r="DM115" s="989"/>
      <c r="DN115" s="989"/>
      <c r="DO115" s="989"/>
      <c r="DP115" s="990"/>
      <c r="DQ115" s="991" t="s">
        <v>412</v>
      </c>
      <c r="DR115" s="989"/>
      <c r="DS115" s="989"/>
      <c r="DT115" s="989"/>
      <c r="DU115" s="990"/>
      <c r="DV115" s="992" t="s">
        <v>412</v>
      </c>
      <c r="DW115" s="993"/>
      <c r="DX115" s="993"/>
      <c r="DY115" s="993"/>
      <c r="DZ115" s="994"/>
    </row>
    <row r="116" spans="1:130" s="197" customFormat="1" ht="26.25" customHeight="1">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22</v>
      </c>
      <c r="AB116" s="989"/>
      <c r="AC116" s="989"/>
      <c r="AD116" s="989"/>
      <c r="AE116" s="990"/>
      <c r="AF116" s="991" t="s">
        <v>412</v>
      </c>
      <c r="AG116" s="989"/>
      <c r="AH116" s="989"/>
      <c r="AI116" s="989"/>
      <c r="AJ116" s="990"/>
      <c r="AK116" s="991">
        <v>34</v>
      </c>
      <c r="AL116" s="989"/>
      <c r="AM116" s="989"/>
      <c r="AN116" s="989"/>
      <c r="AO116" s="990"/>
      <c r="AP116" s="992">
        <v>0</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412</v>
      </c>
      <c r="BR116" s="950"/>
      <c r="BS116" s="950"/>
      <c r="BT116" s="950"/>
      <c r="BU116" s="950"/>
      <c r="BV116" s="950" t="s">
        <v>412</v>
      </c>
      <c r="BW116" s="950"/>
      <c r="BX116" s="950"/>
      <c r="BY116" s="950"/>
      <c r="BZ116" s="950"/>
      <c r="CA116" s="950" t="s">
        <v>412</v>
      </c>
      <c r="CB116" s="950"/>
      <c r="CC116" s="950"/>
      <c r="CD116" s="950"/>
      <c r="CE116" s="950"/>
      <c r="CF116" s="944" t="s">
        <v>412</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412</v>
      </c>
      <c r="DH116" s="989"/>
      <c r="DI116" s="989"/>
      <c r="DJ116" s="989"/>
      <c r="DK116" s="990"/>
      <c r="DL116" s="991" t="s">
        <v>412</v>
      </c>
      <c r="DM116" s="989"/>
      <c r="DN116" s="989"/>
      <c r="DO116" s="989"/>
      <c r="DP116" s="990"/>
      <c r="DQ116" s="991" t="s">
        <v>412</v>
      </c>
      <c r="DR116" s="989"/>
      <c r="DS116" s="989"/>
      <c r="DT116" s="989"/>
      <c r="DU116" s="990"/>
      <c r="DV116" s="992" t="s">
        <v>412</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1838541</v>
      </c>
      <c r="AB117" s="996"/>
      <c r="AC117" s="996"/>
      <c r="AD117" s="996"/>
      <c r="AE117" s="997"/>
      <c r="AF117" s="995">
        <v>1826850</v>
      </c>
      <c r="AG117" s="996"/>
      <c r="AH117" s="996"/>
      <c r="AI117" s="996"/>
      <c r="AJ117" s="997"/>
      <c r="AK117" s="995">
        <v>1783738</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284</v>
      </c>
      <c r="AG118" s="913"/>
      <c r="AH118" s="913"/>
      <c r="AI118" s="913"/>
      <c r="AJ118" s="914"/>
      <c r="AK118" s="912" t="s">
        <v>283</v>
      </c>
      <c r="AL118" s="913"/>
      <c r="AM118" s="913"/>
      <c r="AN118" s="913"/>
      <c r="AO118" s="914"/>
      <c r="AP118" s="1020" t="s">
        <v>401</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432</v>
      </c>
      <c r="BP118" s="1024"/>
      <c r="BQ118" s="1015">
        <v>21997662</v>
      </c>
      <c r="BR118" s="1016"/>
      <c r="BS118" s="1016"/>
      <c r="BT118" s="1016"/>
      <c r="BU118" s="1016"/>
      <c r="BV118" s="1016">
        <v>21410700</v>
      </c>
      <c r="BW118" s="1016"/>
      <c r="BX118" s="1016"/>
      <c r="BY118" s="1016"/>
      <c r="BZ118" s="1016"/>
      <c r="CA118" s="1016">
        <v>22473613</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9982045</v>
      </c>
      <c r="BR119" s="957"/>
      <c r="BS119" s="957"/>
      <c r="BT119" s="957"/>
      <c r="BU119" s="957"/>
      <c r="BV119" s="957">
        <v>10116018</v>
      </c>
      <c r="BW119" s="957"/>
      <c r="BX119" s="957"/>
      <c r="BY119" s="957"/>
      <c r="BZ119" s="957"/>
      <c r="CA119" s="957">
        <v>10234235</v>
      </c>
      <c r="CB119" s="957"/>
      <c r="CC119" s="957"/>
      <c r="CD119" s="957"/>
      <c r="CE119" s="957"/>
      <c r="CF119" s="971">
        <v>105.7</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367922</v>
      </c>
      <c r="DH119" s="1028"/>
      <c r="DI119" s="1028"/>
      <c r="DJ119" s="1028"/>
      <c r="DK119" s="1029"/>
      <c r="DL119" s="1030">
        <v>258547</v>
      </c>
      <c r="DM119" s="1028"/>
      <c r="DN119" s="1028"/>
      <c r="DO119" s="1028"/>
      <c r="DP119" s="1029"/>
      <c r="DQ119" s="1030">
        <v>236484</v>
      </c>
      <c r="DR119" s="1028"/>
      <c r="DS119" s="1028"/>
      <c r="DT119" s="1028"/>
      <c r="DU119" s="1029"/>
      <c r="DV119" s="1031">
        <v>2.4</v>
      </c>
      <c r="DW119" s="1032"/>
      <c r="DX119" s="1032"/>
      <c r="DY119" s="1032"/>
      <c r="DZ119" s="1033"/>
    </row>
    <row r="120" spans="1:130" s="197" customFormat="1" ht="26.25" customHeight="1">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v>1066879</v>
      </c>
      <c r="BR120" s="950"/>
      <c r="BS120" s="950"/>
      <c r="BT120" s="950"/>
      <c r="BU120" s="950"/>
      <c r="BV120" s="950">
        <v>1010268</v>
      </c>
      <c r="BW120" s="950"/>
      <c r="BX120" s="950"/>
      <c r="BY120" s="950"/>
      <c r="BZ120" s="950"/>
      <c r="CA120" s="950">
        <v>1017032</v>
      </c>
      <c r="CB120" s="950"/>
      <c r="CC120" s="950"/>
      <c r="CD120" s="950"/>
      <c r="CE120" s="950"/>
      <c r="CF120" s="944">
        <v>10.5</v>
      </c>
      <c r="CG120" s="945"/>
      <c r="CH120" s="945"/>
      <c r="CI120" s="945"/>
      <c r="CJ120" s="945"/>
      <c r="CK120" s="1043" t="s">
        <v>438</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1474942</v>
      </c>
      <c r="DH120" s="957"/>
      <c r="DI120" s="957"/>
      <c r="DJ120" s="957"/>
      <c r="DK120" s="957"/>
      <c r="DL120" s="957">
        <v>1464253</v>
      </c>
      <c r="DM120" s="957"/>
      <c r="DN120" s="957"/>
      <c r="DO120" s="957"/>
      <c r="DP120" s="957"/>
      <c r="DQ120" s="957">
        <v>1566959</v>
      </c>
      <c r="DR120" s="957"/>
      <c r="DS120" s="957"/>
      <c r="DT120" s="957"/>
      <c r="DU120" s="957"/>
      <c r="DV120" s="958">
        <v>16.2</v>
      </c>
      <c r="DW120" s="958"/>
      <c r="DX120" s="958"/>
      <c r="DY120" s="958"/>
      <c r="DZ120" s="959"/>
    </row>
    <row r="121" spans="1:130" s="197" customFormat="1" ht="26.25" customHeight="1">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11283</v>
      </c>
      <c r="AB121" s="989"/>
      <c r="AC121" s="989"/>
      <c r="AD121" s="989"/>
      <c r="AE121" s="990"/>
      <c r="AF121" s="991">
        <v>10351</v>
      </c>
      <c r="AG121" s="989"/>
      <c r="AH121" s="989"/>
      <c r="AI121" s="989"/>
      <c r="AJ121" s="990"/>
      <c r="AK121" s="991">
        <v>9335</v>
      </c>
      <c r="AL121" s="989"/>
      <c r="AM121" s="989"/>
      <c r="AN121" s="989"/>
      <c r="AO121" s="990"/>
      <c r="AP121" s="992">
        <v>0.1</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12486579</v>
      </c>
      <c r="BR121" s="1016"/>
      <c r="BS121" s="1016"/>
      <c r="BT121" s="1016"/>
      <c r="BU121" s="1016"/>
      <c r="BV121" s="1016">
        <v>12806190</v>
      </c>
      <c r="BW121" s="1016"/>
      <c r="BX121" s="1016"/>
      <c r="BY121" s="1016"/>
      <c r="BZ121" s="1016"/>
      <c r="CA121" s="1016">
        <v>13622947</v>
      </c>
      <c r="CB121" s="1016"/>
      <c r="CC121" s="1016"/>
      <c r="CD121" s="1016"/>
      <c r="CE121" s="1016"/>
      <c r="CF121" s="1054">
        <v>140.69999999999999</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777869</v>
      </c>
      <c r="DH121" s="950"/>
      <c r="DI121" s="950"/>
      <c r="DJ121" s="950"/>
      <c r="DK121" s="950"/>
      <c r="DL121" s="950">
        <v>758493</v>
      </c>
      <c r="DM121" s="950"/>
      <c r="DN121" s="950"/>
      <c r="DO121" s="950"/>
      <c r="DP121" s="950"/>
      <c r="DQ121" s="950">
        <v>728453</v>
      </c>
      <c r="DR121" s="950"/>
      <c r="DS121" s="950"/>
      <c r="DT121" s="950"/>
      <c r="DU121" s="950"/>
      <c r="DV121" s="951">
        <v>7.5</v>
      </c>
      <c r="DW121" s="951"/>
      <c r="DX121" s="951"/>
      <c r="DY121" s="951"/>
      <c r="DZ121" s="952"/>
    </row>
    <row r="122" spans="1:130" s="197" customFormat="1" ht="26.25" customHeight="1">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441</v>
      </c>
      <c r="BP122" s="1024"/>
      <c r="BQ122" s="1064">
        <v>23535503</v>
      </c>
      <c r="BR122" s="1065"/>
      <c r="BS122" s="1065"/>
      <c r="BT122" s="1065"/>
      <c r="BU122" s="1065"/>
      <c r="BV122" s="1065">
        <v>23932476</v>
      </c>
      <c r="BW122" s="1065"/>
      <c r="BX122" s="1065"/>
      <c r="BY122" s="1065"/>
      <c r="BZ122" s="1065"/>
      <c r="CA122" s="1065">
        <v>24874214</v>
      </c>
      <c r="CB122" s="1065"/>
      <c r="CC122" s="1065"/>
      <c r="CD122" s="1065"/>
      <c r="CE122" s="1065"/>
      <c r="CF122" s="1017"/>
      <c r="CG122" s="1018"/>
      <c r="CH122" s="1018"/>
      <c r="CI122" s="1018"/>
      <c r="CJ122" s="1019"/>
      <c r="CK122" s="1046"/>
      <c r="CL122" s="1047"/>
      <c r="CM122" s="1047"/>
      <c r="CN122" s="1047"/>
      <c r="CO122" s="1048"/>
      <c r="CP122" s="1037" t="s">
        <v>442</v>
      </c>
      <c r="CQ122" s="1038"/>
      <c r="CR122" s="1038"/>
      <c r="CS122" s="1038"/>
      <c r="CT122" s="1038"/>
      <c r="CU122" s="1038"/>
      <c r="CV122" s="1038"/>
      <c r="CW122" s="1038"/>
      <c r="CX122" s="1038"/>
      <c r="CY122" s="1038"/>
      <c r="CZ122" s="1038"/>
      <c r="DA122" s="1038"/>
      <c r="DB122" s="1038"/>
      <c r="DC122" s="1038"/>
      <c r="DD122" s="1038"/>
      <c r="DE122" s="1038"/>
      <c r="DF122" s="1039"/>
      <c r="DG122" s="949">
        <v>632804</v>
      </c>
      <c r="DH122" s="950"/>
      <c r="DI122" s="950"/>
      <c r="DJ122" s="950"/>
      <c r="DK122" s="950"/>
      <c r="DL122" s="950">
        <v>646700</v>
      </c>
      <c r="DM122" s="950"/>
      <c r="DN122" s="950"/>
      <c r="DO122" s="950"/>
      <c r="DP122" s="950"/>
      <c r="DQ122" s="950">
        <v>674006</v>
      </c>
      <c r="DR122" s="950"/>
      <c r="DS122" s="950"/>
      <c r="DT122" s="950"/>
      <c r="DU122" s="950"/>
      <c r="DV122" s="951">
        <v>7</v>
      </c>
      <c r="DW122" s="951"/>
      <c r="DX122" s="951"/>
      <c r="DY122" s="951"/>
      <c r="DZ122" s="952"/>
    </row>
    <row r="123" spans="1:130" s="197" customFormat="1" ht="26.25" customHeight="1" thickBot="1">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443</v>
      </c>
      <c r="AB123" s="989"/>
      <c r="AC123" s="989"/>
      <c r="AD123" s="989"/>
      <c r="AE123" s="990"/>
      <c r="AF123" s="991" t="s">
        <v>443</v>
      </c>
      <c r="AG123" s="989"/>
      <c r="AH123" s="989"/>
      <c r="AI123" s="989"/>
      <c r="AJ123" s="990"/>
      <c r="AK123" s="991" t="s">
        <v>443</v>
      </c>
      <c r="AL123" s="989"/>
      <c r="AM123" s="989"/>
      <c r="AN123" s="989"/>
      <c r="AO123" s="990"/>
      <c r="AP123" s="992" t="s">
        <v>443</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443</v>
      </c>
      <c r="BR123" s="1057"/>
      <c r="BS123" s="1057"/>
      <c r="BT123" s="1057"/>
      <c r="BU123" s="1057"/>
      <c r="BV123" s="1057" t="s">
        <v>443</v>
      </c>
      <c r="BW123" s="1057"/>
      <c r="BX123" s="1057"/>
      <c r="BY123" s="1057"/>
      <c r="BZ123" s="1057"/>
      <c r="CA123" s="1057" t="s">
        <v>443</v>
      </c>
      <c r="CB123" s="1057"/>
      <c r="CC123" s="1057"/>
      <c r="CD123" s="1057"/>
      <c r="CE123" s="1057"/>
      <c r="CF123" s="1058"/>
      <c r="CG123" s="1059"/>
      <c r="CH123" s="1059"/>
      <c r="CI123" s="1059"/>
      <c r="CJ123" s="1060"/>
      <c r="CK123" s="1046"/>
      <c r="CL123" s="1047"/>
      <c r="CM123" s="1047"/>
      <c r="CN123" s="1047"/>
      <c r="CO123" s="1048"/>
      <c r="CP123" s="1037" t="s">
        <v>445</v>
      </c>
      <c r="CQ123" s="1038"/>
      <c r="CR123" s="1038"/>
      <c r="CS123" s="1038"/>
      <c r="CT123" s="1038"/>
      <c r="CU123" s="1038"/>
      <c r="CV123" s="1038"/>
      <c r="CW123" s="1038"/>
      <c r="CX123" s="1038"/>
      <c r="CY123" s="1038"/>
      <c r="CZ123" s="1038"/>
      <c r="DA123" s="1038"/>
      <c r="DB123" s="1038"/>
      <c r="DC123" s="1038"/>
      <c r="DD123" s="1038"/>
      <c r="DE123" s="1038"/>
      <c r="DF123" s="1039"/>
      <c r="DG123" s="988">
        <v>288183</v>
      </c>
      <c r="DH123" s="989"/>
      <c r="DI123" s="989"/>
      <c r="DJ123" s="989"/>
      <c r="DK123" s="990"/>
      <c r="DL123" s="991">
        <v>286085</v>
      </c>
      <c r="DM123" s="989"/>
      <c r="DN123" s="989"/>
      <c r="DO123" s="989"/>
      <c r="DP123" s="990"/>
      <c r="DQ123" s="991">
        <v>278209</v>
      </c>
      <c r="DR123" s="989"/>
      <c r="DS123" s="989"/>
      <c r="DT123" s="989"/>
      <c r="DU123" s="990"/>
      <c r="DV123" s="992">
        <v>2.9</v>
      </c>
      <c r="DW123" s="993"/>
      <c r="DX123" s="993"/>
      <c r="DY123" s="993"/>
      <c r="DZ123" s="994"/>
    </row>
    <row r="124" spans="1:130" s="197" customFormat="1" ht="26.25" customHeight="1">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443</v>
      </c>
      <c r="AB124" s="989"/>
      <c r="AC124" s="989"/>
      <c r="AD124" s="989"/>
      <c r="AE124" s="990"/>
      <c r="AF124" s="991" t="s">
        <v>443</v>
      </c>
      <c r="AG124" s="989"/>
      <c r="AH124" s="989"/>
      <c r="AI124" s="989"/>
      <c r="AJ124" s="990"/>
      <c r="AK124" s="991" t="s">
        <v>443</v>
      </c>
      <c r="AL124" s="989"/>
      <c r="AM124" s="989"/>
      <c r="AN124" s="989"/>
      <c r="AO124" s="990"/>
      <c r="AP124" s="992" t="s">
        <v>443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t="s">
        <v>443</v>
      </c>
      <c r="DH124" s="1028"/>
      <c r="DI124" s="1028"/>
      <c r="DJ124" s="1028"/>
      <c r="DK124" s="1029"/>
      <c r="DL124" s="1030" t="s">
        <v>443</v>
      </c>
      <c r="DM124" s="1028"/>
      <c r="DN124" s="1028"/>
      <c r="DO124" s="1028"/>
      <c r="DP124" s="1029"/>
      <c r="DQ124" s="1030" t="s">
        <v>443</v>
      </c>
      <c r="DR124" s="1028"/>
      <c r="DS124" s="1028"/>
      <c r="DT124" s="1028"/>
      <c r="DU124" s="1029"/>
      <c r="DV124" s="1031" t="s">
        <v>443</v>
      </c>
      <c r="DW124" s="1032"/>
      <c r="DX124" s="1032"/>
      <c r="DY124" s="1032"/>
      <c r="DZ124" s="1033"/>
    </row>
    <row r="125" spans="1:130" s="197" customFormat="1" ht="26.25" customHeight="1" thickBot="1">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443</v>
      </c>
      <c r="AB125" s="989"/>
      <c r="AC125" s="989"/>
      <c r="AD125" s="989"/>
      <c r="AE125" s="990"/>
      <c r="AF125" s="991" t="s">
        <v>443</v>
      </c>
      <c r="AG125" s="989"/>
      <c r="AH125" s="989"/>
      <c r="AI125" s="989"/>
      <c r="AJ125" s="990"/>
      <c r="AK125" s="991" t="s">
        <v>443</v>
      </c>
      <c r="AL125" s="989"/>
      <c r="AM125" s="989"/>
      <c r="AN125" s="989"/>
      <c r="AO125" s="990"/>
      <c r="AP125" s="992" t="s">
        <v>443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443</v>
      </c>
      <c r="DH125" s="957"/>
      <c r="DI125" s="957"/>
      <c r="DJ125" s="957"/>
      <c r="DK125" s="957"/>
      <c r="DL125" s="957" t="s">
        <v>443</v>
      </c>
      <c r="DM125" s="957"/>
      <c r="DN125" s="957"/>
      <c r="DO125" s="957"/>
      <c r="DP125" s="957"/>
      <c r="DQ125" s="957" t="s">
        <v>443</v>
      </c>
      <c r="DR125" s="957"/>
      <c r="DS125" s="957"/>
      <c r="DT125" s="957"/>
      <c r="DU125" s="957"/>
      <c r="DV125" s="958" t="s">
        <v>443</v>
      </c>
      <c r="DW125" s="958"/>
      <c r="DX125" s="958"/>
      <c r="DY125" s="958"/>
      <c r="DZ125" s="959"/>
    </row>
    <row r="126" spans="1:130" s="197" customFormat="1" ht="26.25" customHeight="1">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115288</v>
      </c>
      <c r="AB126" s="989"/>
      <c r="AC126" s="989"/>
      <c r="AD126" s="989"/>
      <c r="AE126" s="990"/>
      <c r="AF126" s="991">
        <v>110335</v>
      </c>
      <c r="AG126" s="989"/>
      <c r="AH126" s="989"/>
      <c r="AI126" s="989"/>
      <c r="AJ126" s="990"/>
      <c r="AK126" s="991">
        <v>110753</v>
      </c>
      <c r="AL126" s="989"/>
      <c r="AM126" s="989"/>
      <c r="AN126" s="989"/>
      <c r="AO126" s="990"/>
      <c r="AP126" s="992">
        <v>1.1000000000000001</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t="s">
        <v>443</v>
      </c>
      <c r="DH126" s="950"/>
      <c r="DI126" s="950"/>
      <c r="DJ126" s="950"/>
      <c r="DK126" s="950"/>
      <c r="DL126" s="950" t="s">
        <v>443</v>
      </c>
      <c r="DM126" s="950"/>
      <c r="DN126" s="950"/>
      <c r="DO126" s="950"/>
      <c r="DP126" s="950"/>
      <c r="DQ126" s="950" t="s">
        <v>443</v>
      </c>
      <c r="DR126" s="950"/>
      <c r="DS126" s="950"/>
      <c r="DT126" s="950"/>
      <c r="DU126" s="950"/>
      <c r="DV126" s="951" t="s">
        <v>443</v>
      </c>
      <c r="DW126" s="951"/>
      <c r="DX126" s="951"/>
      <c r="DY126" s="951"/>
      <c r="DZ126" s="952"/>
    </row>
    <row r="127" spans="1:130" s="197" customFormat="1" ht="26.25" customHeight="1" thickBot="1">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953</v>
      </c>
      <c r="AB127" s="989"/>
      <c r="AC127" s="989"/>
      <c r="AD127" s="989"/>
      <c r="AE127" s="990"/>
      <c r="AF127" s="991">
        <v>1054</v>
      </c>
      <c r="AG127" s="989"/>
      <c r="AH127" s="989"/>
      <c r="AI127" s="989"/>
      <c r="AJ127" s="990"/>
      <c r="AK127" s="991">
        <v>1080</v>
      </c>
      <c r="AL127" s="989"/>
      <c r="AM127" s="989"/>
      <c r="AN127" s="989"/>
      <c r="AO127" s="990"/>
      <c r="AP127" s="992">
        <v>0</v>
      </c>
      <c r="AQ127" s="993"/>
      <c r="AR127" s="993"/>
      <c r="AS127" s="993"/>
      <c r="AT127" s="994"/>
      <c r="AU127" s="233"/>
      <c r="AV127" s="233"/>
      <c r="AW127" s="233"/>
      <c r="AX127" s="916" t="s">
        <v>455</v>
      </c>
      <c r="AY127" s="917"/>
      <c r="AZ127" s="917"/>
      <c r="BA127" s="917"/>
      <c r="BB127" s="917"/>
      <c r="BC127" s="917"/>
      <c r="BD127" s="917"/>
      <c r="BE127" s="918"/>
      <c r="BF127" s="1071" t="s">
        <v>443</v>
      </c>
      <c r="BG127" s="1072"/>
      <c r="BH127" s="1072"/>
      <c r="BI127" s="1072"/>
      <c r="BJ127" s="1072"/>
      <c r="BK127" s="1072"/>
      <c r="BL127" s="1081"/>
      <c r="BM127" s="1071">
        <v>13.2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t="s">
        <v>457</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51394</v>
      </c>
      <c r="AB128" s="1120"/>
      <c r="AC128" s="1120"/>
      <c r="AD128" s="1120"/>
      <c r="AE128" s="1121"/>
      <c r="AF128" s="1122">
        <v>51708</v>
      </c>
      <c r="AG128" s="1120"/>
      <c r="AH128" s="1120"/>
      <c r="AI128" s="1120"/>
      <c r="AJ128" s="1121"/>
      <c r="AK128" s="1122">
        <v>53666</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461</v>
      </c>
      <c r="BG128" s="1097"/>
      <c r="BH128" s="1097"/>
      <c r="BI128" s="1097"/>
      <c r="BJ128" s="1097"/>
      <c r="BK128" s="1097"/>
      <c r="BL128" s="1098"/>
      <c r="BM128" s="1096">
        <v>18.2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10838084</v>
      </c>
      <c r="AB129" s="989"/>
      <c r="AC129" s="989"/>
      <c r="AD129" s="989"/>
      <c r="AE129" s="990"/>
      <c r="AF129" s="991">
        <v>10771792</v>
      </c>
      <c r="AG129" s="989"/>
      <c r="AH129" s="989"/>
      <c r="AI129" s="989"/>
      <c r="AJ129" s="990"/>
      <c r="AK129" s="991">
        <v>10895125</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5.6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1202000</v>
      </c>
      <c r="AB130" s="989"/>
      <c r="AC130" s="989"/>
      <c r="AD130" s="989"/>
      <c r="AE130" s="990"/>
      <c r="AF130" s="991">
        <v>1241927</v>
      </c>
      <c r="AG130" s="989"/>
      <c r="AH130" s="989"/>
      <c r="AI130" s="989"/>
      <c r="AJ130" s="990"/>
      <c r="AK130" s="991">
        <v>1216033</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t="s">
        <v>409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9636084</v>
      </c>
      <c r="AB131" s="1028"/>
      <c r="AC131" s="1028"/>
      <c r="AD131" s="1028"/>
      <c r="AE131" s="1029"/>
      <c r="AF131" s="1030">
        <v>9529865</v>
      </c>
      <c r="AG131" s="1028"/>
      <c r="AH131" s="1028"/>
      <c r="AI131" s="1028"/>
      <c r="AJ131" s="1029"/>
      <c r="AK131" s="1030">
        <v>9679092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6.0724564040000004</v>
      </c>
      <c r="AB132" s="1134"/>
      <c r="AC132" s="1134"/>
      <c r="AD132" s="1134"/>
      <c r="AE132" s="1135"/>
      <c r="AF132" s="1136">
        <v>5.5951999319999999</v>
      </c>
      <c r="AG132" s="1134"/>
      <c r="AH132" s="1134"/>
      <c r="AI132" s="1134"/>
      <c r="AJ132" s="1135"/>
      <c r="AK132" s="1136">
        <v>5.3108184109999996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8.3000000000000007</v>
      </c>
      <c r="AB133" s="1141"/>
      <c r="AC133" s="1141"/>
      <c r="AD133" s="1141"/>
      <c r="AE133" s="1142"/>
      <c r="AF133" s="1140">
        <v>6.5</v>
      </c>
      <c r="AG133" s="1141"/>
      <c r="AH133" s="1141"/>
      <c r="AI133" s="1141"/>
      <c r="AJ133" s="1142"/>
      <c r="AK133" s="1140">
        <v>5.6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election sqref="A1:XFD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7" t="s">
        <v>473</v>
      </c>
      <c r="L7" s="254"/>
      <c r="M7" s="255" t="s">
        <v>474</v>
      </c>
      <c r="N7" s="256"/>
    </row>
    <row r="8" spans="1:16">
      <c r="A8" s="248"/>
      <c r="B8" s="244"/>
      <c r="C8" s="244"/>
      <c r="D8" s="244"/>
      <c r="E8" s="244"/>
      <c r="F8" s="244"/>
      <c r="G8" s="257"/>
      <c r="H8" s="258"/>
      <c r="I8" s="258"/>
      <c r="J8" s="259"/>
      <c r="K8" s="1148"/>
      <c r="L8" s="260" t="s">
        <v>475</v>
      </c>
      <c r="M8" s="261" t="s">
        <v>476</v>
      </c>
      <c r="N8" s="262" t="s">
        <v>477</v>
      </c>
    </row>
    <row r="9" spans="1:16">
      <c r="A9" s="248"/>
      <c r="B9" s="244"/>
      <c r="C9" s="244"/>
      <c r="D9" s="244"/>
      <c r="E9" s="244"/>
      <c r="F9" s="244"/>
      <c r="G9" s="1149" t="s">
        <v>478</v>
      </c>
      <c r="H9" s="1150"/>
      <c r="I9" s="1150"/>
      <c r="J9" s="1151"/>
      <c r="K9" s="263">
        <v>3163883</v>
      </c>
      <c r="L9" s="264">
        <v>80951</v>
      </c>
      <c r="M9" s="265">
        <v>88578</v>
      </c>
      <c r="N9" s="266">
        <v>-8.6</v>
      </c>
    </row>
    <row r="10" spans="1:16">
      <c r="A10" s="248"/>
      <c r="B10" s="244"/>
      <c r="C10" s="244"/>
      <c r="D10" s="244"/>
      <c r="E10" s="244"/>
      <c r="F10" s="244"/>
      <c r="G10" s="1149" t="s">
        <v>479</v>
      </c>
      <c r="H10" s="1150"/>
      <c r="I10" s="1150"/>
      <c r="J10" s="1151"/>
      <c r="K10" s="267">
        <v>42055</v>
      </c>
      <c r="L10" s="268">
        <v>1076</v>
      </c>
      <c r="M10" s="269">
        <v>7040</v>
      </c>
      <c r="N10" s="270">
        <v>-84.7</v>
      </c>
    </row>
    <row r="11" spans="1:16" ht="13.5" customHeight="1">
      <c r="A11" s="248"/>
      <c r="B11" s="244"/>
      <c r="C11" s="244"/>
      <c r="D11" s="244"/>
      <c r="E11" s="244"/>
      <c r="F11" s="244"/>
      <c r="G11" s="1149" t="s">
        <v>480</v>
      </c>
      <c r="H11" s="1150"/>
      <c r="I11" s="1150"/>
      <c r="J11" s="1151"/>
      <c r="K11" s="267">
        <v>133153</v>
      </c>
      <c r="L11" s="268">
        <v>3407</v>
      </c>
      <c r="M11" s="269">
        <v>8852</v>
      </c>
      <c r="N11" s="270">
        <v>-61.5</v>
      </c>
    </row>
    <row r="12" spans="1:16" ht="13.5" customHeight="1">
      <c r="A12" s="248"/>
      <c r="B12" s="244"/>
      <c r="C12" s="244"/>
      <c r="D12" s="244"/>
      <c r="E12" s="244"/>
      <c r="F12" s="244"/>
      <c r="G12" s="1149" t="s">
        <v>481</v>
      </c>
      <c r="H12" s="1150"/>
      <c r="I12" s="1150"/>
      <c r="J12" s="1151"/>
      <c r="K12" s="267" t="s">
        <v>482</v>
      </c>
      <c r="L12" s="268" t="s">
        <v>482</v>
      </c>
      <c r="M12" s="269">
        <v>853</v>
      </c>
      <c r="N12" s="270" t="s">
        <v>482</v>
      </c>
    </row>
    <row r="13" spans="1:16" ht="13.5" customHeight="1">
      <c r="A13" s="248"/>
      <c r="B13" s="244"/>
      <c r="C13" s="244"/>
      <c r="D13" s="244"/>
      <c r="E13" s="244"/>
      <c r="F13" s="244"/>
      <c r="G13" s="1149" t="s">
        <v>483</v>
      </c>
      <c r="H13" s="1150"/>
      <c r="I13" s="1150"/>
      <c r="J13" s="1151"/>
      <c r="K13" s="267">
        <v>100</v>
      </c>
      <c r="L13" s="268">
        <v>3</v>
      </c>
      <c r="M13" s="269">
        <v>12</v>
      </c>
      <c r="N13" s="270">
        <v>-75</v>
      </c>
    </row>
    <row r="14" spans="1:16" ht="13.5" customHeight="1">
      <c r="A14" s="248"/>
      <c r="B14" s="244"/>
      <c r="C14" s="244"/>
      <c r="D14" s="244"/>
      <c r="E14" s="244"/>
      <c r="F14" s="244"/>
      <c r="G14" s="1149" t="s">
        <v>484</v>
      </c>
      <c r="H14" s="1150"/>
      <c r="I14" s="1150"/>
      <c r="J14" s="1151"/>
      <c r="K14" s="267">
        <v>255996</v>
      </c>
      <c r="L14" s="268">
        <v>6550</v>
      </c>
      <c r="M14" s="269">
        <v>4061</v>
      </c>
      <c r="N14" s="270">
        <v>61.3</v>
      </c>
    </row>
    <row r="15" spans="1:16" ht="13.5" customHeight="1">
      <c r="A15" s="248"/>
      <c r="B15" s="244"/>
      <c r="C15" s="244"/>
      <c r="D15" s="244"/>
      <c r="E15" s="244"/>
      <c r="F15" s="244"/>
      <c r="G15" s="1149" t="s">
        <v>485</v>
      </c>
      <c r="H15" s="1150"/>
      <c r="I15" s="1150"/>
      <c r="J15" s="1151"/>
      <c r="K15" s="267">
        <v>57280</v>
      </c>
      <c r="L15" s="268">
        <v>1466</v>
      </c>
      <c r="M15" s="269">
        <v>2096</v>
      </c>
      <c r="N15" s="270">
        <v>-30.1</v>
      </c>
    </row>
    <row r="16" spans="1:16">
      <c r="A16" s="248"/>
      <c r="B16" s="244"/>
      <c r="C16" s="244"/>
      <c r="D16" s="244"/>
      <c r="E16" s="244"/>
      <c r="F16" s="244"/>
      <c r="G16" s="1152" t="s">
        <v>486</v>
      </c>
      <c r="H16" s="1153"/>
      <c r="I16" s="1153"/>
      <c r="J16" s="1154"/>
      <c r="K16" s="268">
        <v>-285546</v>
      </c>
      <c r="L16" s="268">
        <v>-7306</v>
      </c>
      <c r="M16" s="269">
        <v>-9609</v>
      </c>
      <c r="N16" s="270">
        <v>-24</v>
      </c>
    </row>
    <row r="17" spans="1:16">
      <c r="A17" s="248"/>
      <c r="B17" s="244"/>
      <c r="C17" s="244"/>
      <c r="D17" s="244"/>
      <c r="E17" s="244"/>
      <c r="F17" s="244"/>
      <c r="G17" s="1152" t="s">
        <v>167</v>
      </c>
      <c r="H17" s="1153"/>
      <c r="I17" s="1153"/>
      <c r="J17" s="1154"/>
      <c r="K17" s="268">
        <v>3366921</v>
      </c>
      <c r="L17" s="268">
        <v>86146</v>
      </c>
      <c r="M17" s="269">
        <v>101883</v>
      </c>
      <c r="N17" s="270">
        <v>-15.4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44" t="s">
        <v>491</v>
      </c>
      <c r="H21" s="1145"/>
      <c r="I21" s="1145"/>
      <c r="J21" s="1146"/>
      <c r="K21" s="280">
        <v>8.34</v>
      </c>
      <c r="L21" s="281">
        <v>9.81</v>
      </c>
      <c r="M21" s="282">
        <v>-1.47</v>
      </c>
      <c r="N21" s="249"/>
      <c r="O21" s="283"/>
      <c r="P21" s="279"/>
    </row>
    <row r="22" spans="1:16" s="284" customFormat="1">
      <c r="A22" s="279"/>
      <c r="B22" s="249"/>
      <c r="C22" s="249"/>
      <c r="D22" s="249"/>
      <c r="E22" s="249"/>
      <c r="F22" s="249"/>
      <c r="G22" s="1144" t="s">
        <v>492</v>
      </c>
      <c r="H22" s="1145"/>
      <c r="I22" s="1145"/>
      <c r="J22" s="1146"/>
      <c r="K22" s="285">
        <v>100.7</v>
      </c>
      <c r="L22" s="286">
        <v>97.8</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7" t="s">
        <v>473</v>
      </c>
      <c r="L30" s="254"/>
      <c r="M30" s="255" t="s">
        <v>474</v>
      </c>
      <c r="N30" s="256"/>
    </row>
    <row r="31" spans="1:16">
      <c r="A31" s="248"/>
      <c r="B31" s="244"/>
      <c r="C31" s="244"/>
      <c r="D31" s="244"/>
      <c r="E31" s="244"/>
      <c r="F31" s="244"/>
      <c r="G31" s="257"/>
      <c r="H31" s="258"/>
      <c r="I31" s="258"/>
      <c r="J31" s="259"/>
      <c r="K31" s="1148"/>
      <c r="L31" s="260" t="s">
        <v>475</v>
      </c>
      <c r="M31" s="261" t="s">
        <v>476</v>
      </c>
      <c r="N31" s="262" t="s">
        <v>477</v>
      </c>
    </row>
    <row r="32" spans="1:16" ht="27" customHeight="1">
      <c r="A32" s="248"/>
      <c r="B32" s="244"/>
      <c r="C32" s="244"/>
      <c r="D32" s="244"/>
      <c r="E32" s="244"/>
      <c r="F32" s="244"/>
      <c r="G32" s="1160" t="s">
        <v>496</v>
      </c>
      <c r="H32" s="1161"/>
      <c r="I32" s="1161"/>
      <c r="J32" s="1162"/>
      <c r="K32" s="294">
        <v>1461188</v>
      </c>
      <c r="L32" s="294">
        <v>37386</v>
      </c>
      <c r="M32" s="295">
        <v>68295</v>
      </c>
      <c r="N32" s="296">
        <v>-45.3</v>
      </c>
    </row>
    <row r="33" spans="1:16" ht="13.5" customHeight="1">
      <c r="A33" s="248"/>
      <c r="B33" s="244"/>
      <c r="C33" s="244"/>
      <c r="D33" s="244"/>
      <c r="E33" s="244"/>
      <c r="F33" s="244"/>
      <c r="G33" s="1160" t="s">
        <v>497</v>
      </c>
      <c r="H33" s="1161"/>
      <c r="I33" s="1161"/>
      <c r="J33" s="1162"/>
      <c r="K33" s="294" t="s">
        <v>482</v>
      </c>
      <c r="L33" s="294" t="s">
        <v>482</v>
      </c>
      <c r="M33" s="295" t="s">
        <v>482</v>
      </c>
      <c r="N33" s="296" t="s">
        <v>482</v>
      </c>
    </row>
    <row r="34" spans="1:16" ht="27" customHeight="1">
      <c r="A34" s="248"/>
      <c r="B34" s="244"/>
      <c r="C34" s="244"/>
      <c r="D34" s="244"/>
      <c r="E34" s="244"/>
      <c r="F34" s="244"/>
      <c r="G34" s="1160" t="s">
        <v>498</v>
      </c>
      <c r="H34" s="1161"/>
      <c r="I34" s="1161"/>
      <c r="J34" s="1162"/>
      <c r="K34" s="294" t="s">
        <v>482</v>
      </c>
      <c r="L34" s="294" t="s">
        <v>482</v>
      </c>
      <c r="M34" s="295">
        <v>20</v>
      </c>
      <c r="N34" s="296" t="s">
        <v>482</v>
      </c>
    </row>
    <row r="35" spans="1:16" ht="27" customHeight="1">
      <c r="A35" s="248"/>
      <c r="B35" s="244"/>
      <c r="C35" s="244"/>
      <c r="D35" s="244"/>
      <c r="E35" s="244"/>
      <c r="F35" s="244"/>
      <c r="G35" s="1160" t="s">
        <v>499</v>
      </c>
      <c r="H35" s="1161"/>
      <c r="I35" s="1161"/>
      <c r="J35" s="1162"/>
      <c r="K35" s="294">
        <v>195389</v>
      </c>
      <c r="L35" s="294">
        <v>4999</v>
      </c>
      <c r="M35" s="295">
        <v>17270</v>
      </c>
      <c r="N35" s="296">
        <v>-71.099999999999994</v>
      </c>
    </row>
    <row r="36" spans="1:16" ht="27" customHeight="1">
      <c r="A36" s="248"/>
      <c r="B36" s="244"/>
      <c r="C36" s="244"/>
      <c r="D36" s="244"/>
      <c r="E36" s="244"/>
      <c r="F36" s="244"/>
      <c r="G36" s="1160" t="s">
        <v>500</v>
      </c>
      <c r="H36" s="1161"/>
      <c r="I36" s="1161"/>
      <c r="J36" s="1162"/>
      <c r="K36" s="294">
        <v>5959</v>
      </c>
      <c r="L36" s="294">
        <v>152</v>
      </c>
      <c r="M36" s="295">
        <v>2908</v>
      </c>
      <c r="N36" s="296">
        <v>-94.8</v>
      </c>
    </row>
    <row r="37" spans="1:16" ht="13.5" customHeight="1">
      <c r="A37" s="248"/>
      <c r="B37" s="244"/>
      <c r="C37" s="244"/>
      <c r="D37" s="244"/>
      <c r="E37" s="244"/>
      <c r="F37" s="244"/>
      <c r="G37" s="1160" t="s">
        <v>501</v>
      </c>
      <c r="H37" s="1161"/>
      <c r="I37" s="1161"/>
      <c r="J37" s="1162"/>
      <c r="K37" s="294">
        <v>121168</v>
      </c>
      <c r="L37" s="294">
        <v>3100</v>
      </c>
      <c r="M37" s="295">
        <v>1444</v>
      </c>
      <c r="N37" s="296">
        <v>114.7</v>
      </c>
    </row>
    <row r="38" spans="1:16" ht="27" customHeight="1">
      <c r="A38" s="248"/>
      <c r="B38" s="244"/>
      <c r="C38" s="244"/>
      <c r="D38" s="244"/>
      <c r="E38" s="244"/>
      <c r="F38" s="244"/>
      <c r="G38" s="1163" t="s">
        <v>502</v>
      </c>
      <c r="H38" s="1164"/>
      <c r="I38" s="1164"/>
      <c r="J38" s="1165"/>
      <c r="K38" s="297">
        <v>34</v>
      </c>
      <c r="L38" s="297">
        <v>1</v>
      </c>
      <c r="M38" s="298">
        <v>7</v>
      </c>
      <c r="N38" s="299">
        <v>-85.7</v>
      </c>
      <c r="O38" s="293"/>
    </row>
    <row r="39" spans="1:16">
      <c r="A39" s="248"/>
      <c r="B39" s="244"/>
      <c r="C39" s="244"/>
      <c r="D39" s="244"/>
      <c r="E39" s="244"/>
      <c r="F39" s="244"/>
      <c r="G39" s="1163" t="s">
        <v>503</v>
      </c>
      <c r="H39" s="1164"/>
      <c r="I39" s="1164"/>
      <c r="J39" s="1165"/>
      <c r="K39" s="300">
        <v>-53666</v>
      </c>
      <c r="L39" s="300">
        <v>-1373</v>
      </c>
      <c r="M39" s="301">
        <v>-4412</v>
      </c>
      <c r="N39" s="302">
        <v>-68.900000000000006</v>
      </c>
      <c r="O39" s="293"/>
    </row>
    <row r="40" spans="1:16" ht="27" customHeight="1">
      <c r="A40" s="248"/>
      <c r="B40" s="244"/>
      <c r="C40" s="244"/>
      <c r="D40" s="244"/>
      <c r="E40" s="244"/>
      <c r="F40" s="244"/>
      <c r="G40" s="1160" t="s">
        <v>504</v>
      </c>
      <c r="H40" s="1161"/>
      <c r="I40" s="1161"/>
      <c r="J40" s="1162"/>
      <c r="K40" s="300">
        <v>-1216033</v>
      </c>
      <c r="L40" s="300">
        <v>-31113</v>
      </c>
      <c r="M40" s="301">
        <v>-58381</v>
      </c>
      <c r="N40" s="302">
        <v>-46.7</v>
      </c>
      <c r="O40" s="293"/>
    </row>
    <row r="41" spans="1:16">
      <c r="A41" s="248"/>
      <c r="B41" s="244"/>
      <c r="C41" s="244"/>
      <c r="D41" s="244"/>
      <c r="E41" s="244"/>
      <c r="F41" s="244"/>
      <c r="G41" s="1166" t="s">
        <v>278</v>
      </c>
      <c r="H41" s="1167"/>
      <c r="I41" s="1167"/>
      <c r="J41" s="1168"/>
      <c r="K41" s="294">
        <v>514039</v>
      </c>
      <c r="L41" s="300">
        <v>13152</v>
      </c>
      <c r="M41" s="301">
        <v>27153</v>
      </c>
      <c r="N41" s="302">
        <v>-51.6</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55" t="s">
        <v>473</v>
      </c>
      <c r="J49" s="1157" t="s">
        <v>508</v>
      </c>
      <c r="K49" s="1158"/>
      <c r="L49" s="1158"/>
      <c r="M49" s="1158"/>
      <c r="N49" s="1159"/>
    </row>
    <row r="50" spans="1:14">
      <c r="A50" s="248"/>
      <c r="B50" s="244"/>
      <c r="C50" s="244"/>
      <c r="D50" s="244"/>
      <c r="E50" s="244"/>
      <c r="F50" s="244"/>
      <c r="G50" s="312"/>
      <c r="H50" s="313"/>
      <c r="I50" s="1156"/>
      <c r="J50" s="314" t="s">
        <v>509</v>
      </c>
      <c r="K50" s="315" t="s">
        <v>510</v>
      </c>
      <c r="L50" s="316" t="s">
        <v>511</v>
      </c>
      <c r="M50" s="317" t="s">
        <v>512</v>
      </c>
      <c r="N50" s="318" t="s">
        <v>513</v>
      </c>
    </row>
    <row r="51" spans="1:14">
      <c r="A51" s="248"/>
      <c r="B51" s="244"/>
      <c r="C51" s="244"/>
      <c r="D51" s="244"/>
      <c r="E51" s="244"/>
      <c r="F51" s="244"/>
      <c r="G51" s="310" t="s">
        <v>514</v>
      </c>
      <c r="H51" s="311"/>
      <c r="I51" s="319">
        <v>2674052</v>
      </c>
      <c r="J51" s="320">
        <v>65154</v>
      </c>
      <c r="K51" s="321">
        <v>-9</v>
      </c>
      <c r="L51" s="322">
        <v>67201</v>
      </c>
      <c r="M51" s="323">
        <v>-22.2</v>
      </c>
      <c r="N51" s="324">
        <v>13.2</v>
      </c>
    </row>
    <row r="52" spans="1:14">
      <c r="A52" s="248"/>
      <c r="B52" s="244"/>
      <c r="C52" s="244"/>
      <c r="D52" s="244"/>
      <c r="E52" s="244"/>
      <c r="F52" s="244"/>
      <c r="G52" s="325"/>
      <c r="H52" s="326" t="s">
        <v>515</v>
      </c>
      <c r="I52" s="327">
        <v>1660504</v>
      </c>
      <c r="J52" s="328">
        <v>40459</v>
      </c>
      <c r="K52" s="329">
        <v>20.5</v>
      </c>
      <c r="L52" s="330">
        <v>35210</v>
      </c>
      <c r="M52" s="331">
        <v>-14.6</v>
      </c>
      <c r="N52" s="332">
        <v>35.1</v>
      </c>
    </row>
    <row r="53" spans="1:14">
      <c r="A53" s="248"/>
      <c r="B53" s="244"/>
      <c r="C53" s="244"/>
      <c r="D53" s="244"/>
      <c r="E53" s="244"/>
      <c r="F53" s="244"/>
      <c r="G53" s="310" t="s">
        <v>516</v>
      </c>
      <c r="H53" s="311"/>
      <c r="I53" s="319">
        <v>3226740</v>
      </c>
      <c r="J53" s="320">
        <v>79531</v>
      </c>
      <c r="K53" s="321">
        <v>22.1</v>
      </c>
      <c r="L53" s="322">
        <v>75709</v>
      </c>
      <c r="M53" s="323">
        <v>12.7</v>
      </c>
      <c r="N53" s="324">
        <v>9.4</v>
      </c>
    </row>
    <row r="54" spans="1:14">
      <c r="A54" s="248"/>
      <c r="B54" s="244"/>
      <c r="C54" s="244"/>
      <c r="D54" s="244"/>
      <c r="E54" s="244"/>
      <c r="F54" s="244"/>
      <c r="G54" s="325"/>
      <c r="H54" s="326" t="s">
        <v>515</v>
      </c>
      <c r="I54" s="327">
        <v>1597928</v>
      </c>
      <c r="J54" s="328">
        <v>39385</v>
      </c>
      <c r="K54" s="329">
        <v>-2.7</v>
      </c>
      <c r="L54" s="330">
        <v>35212</v>
      </c>
      <c r="M54" s="331">
        <v>0</v>
      </c>
      <c r="N54" s="332">
        <v>-2.7</v>
      </c>
    </row>
    <row r="55" spans="1:14">
      <c r="A55" s="248"/>
      <c r="B55" s="244"/>
      <c r="C55" s="244"/>
      <c r="D55" s="244"/>
      <c r="E55" s="244"/>
      <c r="F55" s="244"/>
      <c r="G55" s="310" t="s">
        <v>517</v>
      </c>
      <c r="H55" s="311"/>
      <c r="I55" s="319">
        <v>2613323</v>
      </c>
      <c r="J55" s="320">
        <v>65000</v>
      </c>
      <c r="K55" s="321">
        <v>-18.3</v>
      </c>
      <c r="L55" s="322">
        <v>90961</v>
      </c>
      <c r="M55" s="323">
        <v>20.100000000000001</v>
      </c>
      <c r="N55" s="324">
        <v>-38.4</v>
      </c>
    </row>
    <row r="56" spans="1:14">
      <c r="A56" s="248"/>
      <c r="B56" s="244"/>
      <c r="C56" s="244"/>
      <c r="D56" s="244"/>
      <c r="E56" s="244"/>
      <c r="F56" s="244"/>
      <c r="G56" s="325"/>
      <c r="H56" s="326" t="s">
        <v>515</v>
      </c>
      <c r="I56" s="327">
        <v>1753726</v>
      </c>
      <c r="J56" s="328">
        <v>43620</v>
      </c>
      <c r="K56" s="329">
        <v>10.8</v>
      </c>
      <c r="L56" s="330">
        <v>37720</v>
      </c>
      <c r="M56" s="331">
        <v>7.1</v>
      </c>
      <c r="N56" s="332">
        <v>3.7</v>
      </c>
    </row>
    <row r="57" spans="1:14">
      <c r="A57" s="248"/>
      <c r="B57" s="244"/>
      <c r="C57" s="244"/>
      <c r="D57" s="244"/>
      <c r="E57" s="244"/>
      <c r="F57" s="244"/>
      <c r="G57" s="310" t="s">
        <v>518</v>
      </c>
      <c r="H57" s="311"/>
      <c r="I57" s="319">
        <v>2674550</v>
      </c>
      <c r="J57" s="320">
        <v>67606</v>
      </c>
      <c r="K57" s="321">
        <v>4</v>
      </c>
      <c r="L57" s="322">
        <v>106614</v>
      </c>
      <c r="M57" s="323">
        <v>17.2</v>
      </c>
      <c r="N57" s="324">
        <v>-13.2</v>
      </c>
    </row>
    <row r="58" spans="1:14">
      <c r="A58" s="248"/>
      <c r="B58" s="244"/>
      <c r="C58" s="244"/>
      <c r="D58" s="244"/>
      <c r="E58" s="244"/>
      <c r="F58" s="244"/>
      <c r="G58" s="325"/>
      <c r="H58" s="326" t="s">
        <v>515</v>
      </c>
      <c r="I58" s="327">
        <v>2147743</v>
      </c>
      <c r="J58" s="328">
        <v>54289</v>
      </c>
      <c r="K58" s="329">
        <v>24.5</v>
      </c>
      <c r="L58" s="330">
        <v>45545</v>
      </c>
      <c r="M58" s="331">
        <v>20.7</v>
      </c>
      <c r="N58" s="332">
        <v>3.8</v>
      </c>
    </row>
    <row r="59" spans="1:14">
      <c r="A59" s="248"/>
      <c r="B59" s="244"/>
      <c r="C59" s="244"/>
      <c r="D59" s="244"/>
      <c r="E59" s="244"/>
      <c r="F59" s="244"/>
      <c r="G59" s="310" t="s">
        <v>519</v>
      </c>
      <c r="H59" s="311"/>
      <c r="I59" s="319">
        <v>4665633</v>
      </c>
      <c r="J59" s="320">
        <v>119375</v>
      </c>
      <c r="K59" s="321">
        <v>76.599999999999994</v>
      </c>
      <c r="L59" s="322">
        <v>85459</v>
      </c>
      <c r="M59" s="323">
        <v>-19.8</v>
      </c>
      <c r="N59" s="324">
        <v>96.4</v>
      </c>
    </row>
    <row r="60" spans="1:14">
      <c r="A60" s="248"/>
      <c r="B60" s="244"/>
      <c r="C60" s="244"/>
      <c r="D60" s="244"/>
      <c r="E60" s="244"/>
      <c r="F60" s="244"/>
      <c r="G60" s="325"/>
      <c r="H60" s="326" t="s">
        <v>515</v>
      </c>
      <c r="I60" s="333">
        <v>2370086</v>
      </c>
      <c r="J60" s="328">
        <v>60641</v>
      </c>
      <c r="K60" s="329">
        <v>11.7</v>
      </c>
      <c r="L60" s="330">
        <v>44378</v>
      </c>
      <c r="M60" s="331">
        <v>-2.6</v>
      </c>
      <c r="N60" s="332">
        <v>14.3</v>
      </c>
    </row>
    <row r="61" spans="1:14">
      <c r="A61" s="248"/>
      <c r="B61" s="244"/>
      <c r="C61" s="244"/>
      <c r="D61" s="244"/>
      <c r="E61" s="244"/>
      <c r="F61" s="244"/>
      <c r="G61" s="310" t="s">
        <v>520</v>
      </c>
      <c r="H61" s="334"/>
      <c r="I61" s="335">
        <v>3170860</v>
      </c>
      <c r="J61" s="336">
        <v>79333</v>
      </c>
      <c r="K61" s="337">
        <v>15.1</v>
      </c>
      <c r="L61" s="338">
        <v>85189</v>
      </c>
      <c r="M61" s="339">
        <v>1.6</v>
      </c>
      <c r="N61" s="324">
        <v>13.5</v>
      </c>
    </row>
    <row r="62" spans="1:14">
      <c r="A62" s="248"/>
      <c r="B62" s="244"/>
      <c r="C62" s="244"/>
      <c r="D62" s="244"/>
      <c r="E62" s="244"/>
      <c r="F62" s="244"/>
      <c r="G62" s="325"/>
      <c r="H62" s="326" t="s">
        <v>515</v>
      </c>
      <c r="I62" s="327">
        <v>1905997</v>
      </c>
      <c r="J62" s="328">
        <v>47679</v>
      </c>
      <c r="K62" s="329">
        <v>13</v>
      </c>
      <c r="L62" s="330">
        <v>39613</v>
      </c>
      <c r="M62" s="331">
        <v>2.1</v>
      </c>
      <c r="N62" s="332">
        <v>10.9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election sqref="A1:XFD1"/>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election sqref="A1:XFD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35.409999999999997</v>
      </c>
      <c r="G47" s="12">
        <v>38.909999999999997</v>
      </c>
      <c r="H47" s="12">
        <v>42.12</v>
      </c>
      <c r="I47" s="12">
        <v>43.39</v>
      </c>
      <c r="J47" s="13">
        <v>46.8</v>
      </c>
    </row>
    <row r="48" spans="2:10" ht="57.75" customHeight="1">
      <c r="B48" s="14"/>
      <c r="C48" s="1171" t="s">
        <v>4</v>
      </c>
      <c r="D48" s="1171"/>
      <c r="E48" s="1172"/>
      <c r="F48" s="15">
        <v>4.5599999999999996</v>
      </c>
      <c r="G48" s="16">
        <v>6.34</v>
      </c>
      <c r="H48" s="16">
        <v>9.18</v>
      </c>
      <c r="I48" s="16">
        <v>6.98</v>
      </c>
      <c r="J48" s="17">
        <v>6.84</v>
      </c>
    </row>
    <row r="49" spans="2:10" ht="57.75" customHeight="1" thickBot="1">
      <c r="B49" s="18"/>
      <c r="C49" s="1173" t="s">
        <v>5</v>
      </c>
      <c r="D49" s="1173"/>
      <c r="E49" s="1174"/>
      <c r="F49" s="19">
        <v>1.59</v>
      </c>
      <c r="G49" s="20">
        <v>4.2300000000000004</v>
      </c>
      <c r="H49" s="20">
        <v>6.1</v>
      </c>
      <c r="I49" s="20">
        <v>0.33</v>
      </c>
      <c r="J49" s="21">
        <v>3.84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2017-03-03T01:23:48Z</cp:lastPrinted>
  <dcterms:created xsi:type="dcterms:W3CDTF">2017-02-15T22:32:15Z</dcterms:created>
  <dcterms:modified xsi:type="dcterms:W3CDTF">2017-05-11T06:42:33Z</dcterms:modified>
  <cp:category/>
</cp:coreProperties>
</file>