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0245" windowHeight="8100" tabRatio="71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除法分析表①" sheetId="19" r:id="rId14"/>
    <sheet name="施設類型別ストック除法分析表②" sheetId="18" r:id="rId15"/>
    <sheet name="データシート" sheetId="8" state="hidden" r:id="rId16"/>
  </sheets>
  <calcPr calcId="162913"/>
</workbook>
</file>

<file path=xl/calcChain.xml><?xml version="1.0" encoding="utf-8"?>
<calcChain xmlns="http://schemas.openxmlformats.org/spreadsheetml/2006/main">
  <c r="AO34" i="9"/>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E41"/>
  <c r="AM41"/>
  <c r="U41"/>
  <c r="C41"/>
  <c r="CO40"/>
  <c r="BE40"/>
  <c r="AM40"/>
  <c r="U40"/>
  <c r="C40"/>
  <c r="CO39"/>
  <c r="BE39"/>
  <c r="AM39"/>
  <c r="U39"/>
  <c r="C39"/>
  <c r="CO38"/>
  <c r="BE38"/>
  <c r="AM38"/>
  <c r="U38"/>
  <c r="C38"/>
  <c r="CO37"/>
  <c r="BE37"/>
  <c r="AM37"/>
  <c r="C37"/>
  <c r="CO36"/>
  <c r="BE36"/>
  <c r="AM36"/>
  <c r="C36"/>
  <c r="BE35"/>
  <c r="AM35"/>
  <c r="BE34"/>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s="1"/>
  <c r="U36" s="1"/>
  <c r="U37" s="1"/>
  <c r="AM34" l="1"/>
  <c r="BW34" l="1"/>
  <c r="BW35" s="1"/>
  <c r="BW36" s="1"/>
  <c r="BW37" s="1"/>
  <c r="BW38" s="1"/>
  <c r="BW39" s="1"/>
  <c r="BW40" s="1"/>
  <c r="BW41" s="1"/>
  <c r="CO34" l="1"/>
  <c r="CO35" s="1"/>
</calcChain>
</file>

<file path=xl/sharedStrings.xml><?xml version="1.0" encoding="utf-8"?>
<sst xmlns="http://schemas.openxmlformats.org/spreadsheetml/2006/main" count="1064" uniqueCount="570">
  <si>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</si>
  <si>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</si>
  <si>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</si>
  <si>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</si>
  <si>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</si>
  <si>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</si>
  <si>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</si>
  <si>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</si>
  <si>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</si>
  <si>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</si>
  <si>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</si>
  <si>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</si>
  <si>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</si>
  <si>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</si>
  <si>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</si>
  <si>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</si>
  <si>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</si>
  <si>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</si>
  <si>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</si>
  <si>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</si>
  <si>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</si>
  <si>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</si>
  <si>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</si>
  <si>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</si>
  <si>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</si>
  <si>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</si>
  <si>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</si>
  <si>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</si>
  <si>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</si>
  <si>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</si>
  <si>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</si>
  <si>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</si>
  <si>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</si>
  <si>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</si>
  <si>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</si>
  <si>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</si>
  <si>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</si>
  <si>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</si>
  <si>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</si>
  <si>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</si>
  <si>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</si>
  <si>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</si>
  <si>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</si>
  <si>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</si>
  <si>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</si>
  <si>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</si>
  <si>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</si>
  <si>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</si>
  <si>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</si>
  <si>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</si>
  <si>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</si>
  <si>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</si>
  <si>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</si>
  <si>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</si>
  <si>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</si>
  <si>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</si>
  <si>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</si>
  <si>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</si>
  <si>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</si>
  <si>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</si>
  <si>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</si>
  <si>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</si>
  <si>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</si>
  <si>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</si>
  <si>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</si>
  <si>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</si>
  <si>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</si>
  <si>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</si>
  <si>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</si>
  <si>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</si>
  <si>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</si>
  <si>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</si>
  <si>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</si>
  <si>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</si>
  <si>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</si>
  <si>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</si>
  <si>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</si>
  <si>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</si>
  <si>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</si>
  <si>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</si>
  <si>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</si>
  <si>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嘉麻市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</si>
  <si>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</si>
  <si>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</si>
  <si>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</si>
  <si>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</si>
  <si>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</si>
  <si>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</si>
  <si>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</si>
  <si>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</si>
  <si>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</si>
  <si>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</si>
  <si>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</si>
  <si>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</si>
  <si>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</si>
  <si>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</si>
  <si>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</si>
  <si>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</si>
  <si>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</si>
  <si>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</si>
  <si>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</si>
  <si>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</si>
  <si>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</si>
  <si>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</si>
  <si>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</si>
  <si>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</si>
  <si>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</si>
  <si>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</si>
  <si>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</si>
  <si>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</si>
  <si>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</si>
  <si>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</si>
  <si>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</si>
  <si>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</si>
  <si>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</si>
  <si>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</si>
  <si>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</si>
  <si>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</si>
  <si>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</si>
  <si>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</si>
  <si>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</si>
  <si>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</si>
  <si>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</si>
  <si>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</si>
  <si>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</si>
  <si>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</si>
  <si>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</si>
  <si>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</si>
  <si>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</si>
  <si>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</si>
  <si>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</si>
  <si>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</si>
  <si>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</si>
  <si>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</si>
  <si>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</si>
  <si>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</si>
  <si>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</si>
  <si>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</si>
  <si>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</si>
  <si>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</si>
  <si>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</si>
  <si>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</si>
  <si>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</si>
  <si>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</si>
  <si>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</si>
  <si>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</si>
  <si>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</si>
  <si>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</si>
  <si>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</si>
  <si>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</si>
  <si>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</si>
  <si>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</si>
  <si>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</si>
  <si>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</si>
  <si>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</si>
  <si>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</si>
  <si>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</si>
  <si>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</si>
  <si>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</si>
  <si>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</si>
  <si>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</si>
  <si>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</si>
  <si>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</si>
  <si>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</si>
  <si>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</si>
  <si>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</si>
  <si>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</si>
  <si>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</si>
  <si>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</si>
  <si>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</si>
  <si>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</si>
  <si>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</si>
  <si>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</si>
  <si>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</si>
  <si>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</si>
  <si>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</si>
  <si>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</si>
  <si>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</si>
  <si>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</si>
  <si>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</si>
  <si>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</si>
  <si>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</si>
  <si>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</si>
  <si>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</si>
  <si>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</si>
  <si>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</si>
  <si>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</si>
  <si>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</si>
  <si>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</si>
  <si>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</si>
  <si>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</si>
  <si>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</si>
  <si>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</si>
  <si>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</si>
  <si>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福岡県嘉麻市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</si>
  <si>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</si>
  <si>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</si>
  <si>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</si>
  <si>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</si>
  <si>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</si>
  <si>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</si>
  <si>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</si>
  <si>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</si>
  <si>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</si>
  <si>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</si>
  <si>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</si>
  <si>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</si>
  <si>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</si>
  <si>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</si>
  <si>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</si>
  <si>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</si>
  <si>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</si>
  <si>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</si>
  <si>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</si>
  <si>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</si>
  <si>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</si>
  <si>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</si>
  <si>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</si>
  <si>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</si>
  <si>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</si>
  <si>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</si>
  <si>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</si>
  <si>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</si>
  <si>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</si>
  <si>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</si>
  <si>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</si>
  <si>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</si>
  <si>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</si>
  <si>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</si>
  <si>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</si>
  <si>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</si>
  <si>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</si>
  <si>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</si>
  <si>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</si>
  <si>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</si>
  <si>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</si>
  <si>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</si>
  <si>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</si>
  <si>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</si>
  <si>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</si>
  <si>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</si>
  <si>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</si>
  <si>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</si>
  <si>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</si>
  <si>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</si>
  <si>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</si>
  <si>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</si>
  <si>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</si>
  <si>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</si>
  <si>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</si>
  <si>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</si>
  <si>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</si>
  <si>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</si>
  <si>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</si>
  <si>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</si>
  <si>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</si>
  <si>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</si>
  <si>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</si>
  <si>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</si>
  <si>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</si>
  <si>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</si>
  <si>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</si>
  <si>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</si>
  <si>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</si>
  <si>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</si>
  <si>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</si>
  <si>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</si>
  <si>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</si>
  <si>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</si>
  <si>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</si>
  <si>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</si>
  <si>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</si>
  <si>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</si>
  <si>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</si>
  <si>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</si>
  <si>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</si>
  <si>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</si>
  <si>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</si>
  <si>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</si>
  <si>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</si>
  <si>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</si>
  <si>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</si>
  <si>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</si>
  <si>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</si>
  <si>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</si>
  <si>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</si>
  <si>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</si>
  <si>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</si>
  <si>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</si>
  <si>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</si>
  <si>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</si>
  <si>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</si>
  <si>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</si>
  <si>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</si>
  <si>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</si>
  <si>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</si>
  <si>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</si>
  <si>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</si>
  <si>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</si>
  <si>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</si>
  <si>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</si>
  <si>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</si>
  <si>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</si>
  <si>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</si>
  <si>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</si>
  <si>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</si>
  <si>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</si>
  <si>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</si>
  <si>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</si>
  <si>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</si>
  <si>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</si>
  <si>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</si>
  <si>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</si>
  <si>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</si>
  <si>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</si>
  <si>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</si>
  <si>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</si>
  <si>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</si>
  <si>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</si>
  <si>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</si>
  <si>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</si>
  <si>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</si>
  <si>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</si>
  <si>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</si>
  <si>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</si>
  <si>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</si>
  <si>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</si>
  <si>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</si>
  <si>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</si>
  <si>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</si>
  <si>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</si>
  <si>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</si>
  <si>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</si>
  <si>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</si>
  <si>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</si>
  <si>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</si>
  <si>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</si>
  <si>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</si>
  <si>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</si>
  <si>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</si>
  <si>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</si>
  <si>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</si>
  <si>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福岡県嘉麻市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</si>
  <si>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</si>
  <si>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</si>
  <si>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</si>
  <si>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</si>
  <si>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</si>
  <si>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</si>
  <si>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</si>
  <si>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</si>
  <si>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</si>
  <si>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</si>
  <si>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</si>
  <si>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</si>
  <si>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</si>
  <si>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</si>
  <si>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</si>
  <si>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</si>
  <si>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</si>
  <si>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</si>
  <si>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</si>
  <si>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</si>
  <si>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</si>
  <si>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</si>
  <si>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</si>
  <si>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</si>
  <si>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</si>
  <si>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</si>
  <si>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</si>
  <si>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</si>
  <si>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</si>
  <si>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</si>
  <si>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</si>
  <si>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</si>
  <si>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</si>
  <si>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</si>
  <si>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</si>
  <si>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</si>
  <si>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</si>
  <si>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</si>
  <si>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介護保険事業特別会計（サービス事業勘定）</t>
    <phoneticPr fontId="5"/>
  </si>
  <si>
    <t>-</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</si>
  <si>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</si>
  <si>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</si>
  <si>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</si>
  <si>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</si>
  <si>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</si>
  <si>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</si>
  <si>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</si>
  <si>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</si>
  <si>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</si>
  <si>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</si>
  <si>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</si>
  <si>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</si>
  <si>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</si>
  <si>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</si>
  <si>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</si>
  <si>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</si>
  <si>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</si>
  <si>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</si>
  <si>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</si>
  <si>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</si>
  <si>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</si>
  <si>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</si>
  <si>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</si>
  <si>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</si>
  <si>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</si>
  <si>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</si>
  <si>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</si>
  <si>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</si>
  <si>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</si>
  <si>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</si>
  <si>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</si>
  <si>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</si>
  <si>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</si>
  <si>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</si>
  <si>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</si>
  <si>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</si>
  <si>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</si>
  <si>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</si>
  <si>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</si>
  <si>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</si>
  <si>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</si>
  <si>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</si>
  <si>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</si>
  <si>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</si>
  <si>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</si>
  <si>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</si>
  <si>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</si>
  <si>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</si>
  <si>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</si>
  <si>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</si>
  <si>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</si>
  <si>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</si>
  <si>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</si>
  <si>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</si>
  <si>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</si>
  <si>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</si>
  <si>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</si>
  <si>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</si>
  <si>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</si>
  <si>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</si>
  <si>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</si>
  <si>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</si>
  <si>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</si>
  <si>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</si>
  <si>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</si>
  <si>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</si>
  <si>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</si>
  <si>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</si>
  <si>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</si>
  <si>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</si>
  <si>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</si>
  <si>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</si>
  <si>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</si>
  <si>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</si>
  <si>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</si>
  <si>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</si>
  <si>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</si>
  <si>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</si>
  <si>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</si>
  <si>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</si>
  <si>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</si>
  <si>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</si>
  <si>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</si>
  <si>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</si>
  <si>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</si>
  <si>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</si>
  <si>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</si>
  <si>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</si>
  <si>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</si>
  <si>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</si>
  <si>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</si>
  <si>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</si>
  <si>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</si>
  <si>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</si>
  <si>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</si>
  <si>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</si>
  <si>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</si>
  <si>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</si>
  <si>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</si>
  <si>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</si>
  <si>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</si>
  <si>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</si>
  <si>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</si>
  <si>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</si>
  <si>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</si>
  <si>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</si>
  <si>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</si>
  <si>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</si>
  <si>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</si>
  <si>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</si>
  <si>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</si>
  <si>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</si>
  <si>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</si>
  <si>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</si>
  <si>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</si>
  <si>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</si>
  <si>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</si>
  <si>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</si>
  <si>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</si>
  <si>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</si>
  <si>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</si>
  <si>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</si>
  <si>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</si>
  <si>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</si>
  <si>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</si>
  <si>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</si>
  <si>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</si>
  <si>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</si>
  <si>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</si>
  <si>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</si>
  <si>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</si>
  <si>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</si>
  <si>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</si>
  <si>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</si>
  <si>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</si>
  <si>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</si>
  <si>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</si>
  <si>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</si>
  <si>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</si>
  <si>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</si>
  <si>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</si>
  <si>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</si>
  <si>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</si>
  <si>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</si>
  <si>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</si>
  <si>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</si>
  <si>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</si>
  <si>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1.75</t>
  </si>
  <si>
    <t>▲ 7.23</t>
  </si>
  <si>
    <t>国民健康保険事業特別会計</t>
  </si>
  <si>
    <t>▲ 2.26</t>
  </si>
  <si>
    <t>▲ 2.79</t>
  </si>
  <si>
    <t>▲ 3.76</t>
  </si>
  <si>
    <t>▲ 3.74</t>
  </si>
  <si>
    <t>▲ 3.31</t>
  </si>
  <si>
    <t>水道事業会計</t>
  </si>
  <si>
    <t>一般会計</t>
  </si>
  <si>
    <t>介護保険事業特別会計（保険事業勘定）</t>
  </si>
  <si>
    <t>住宅新築資金等貸付事業特別会計</t>
  </si>
  <si>
    <t>後期高齢者医療特別会計</t>
  </si>
  <si>
    <t>介護保険事業特別会計（サービス事業勘定）</t>
  </si>
  <si>
    <t>その他会計（赤字）</t>
  </si>
  <si>
    <t>その他会計（黒字）</t>
  </si>
  <si>
    <t>-</t>
    <phoneticPr fontId="2"/>
  </si>
  <si>
    <t>-</t>
    <phoneticPr fontId="2"/>
  </si>
  <si>
    <t>福岡県市町村職員退職手当組合（一般会計）</t>
  </si>
  <si>
    <t>福岡県市町村職員退職手当組合（基金特別会計)</t>
    <rPh sb="15" eb="17">
      <t>キキン</t>
    </rPh>
    <phoneticPr fontId="2"/>
  </si>
  <si>
    <t>飯塚地区消防組合（一般会計）</t>
    <rPh sb="0" eb="2">
      <t>イイヅカ</t>
    </rPh>
    <rPh sb="2" eb="4">
      <t>チク</t>
    </rPh>
    <rPh sb="4" eb="6">
      <t>ショウボウ</t>
    </rPh>
    <rPh sb="6" eb="8">
      <t>クミアイ</t>
    </rPh>
    <rPh sb="9" eb="11">
      <t>イッパン</t>
    </rPh>
    <rPh sb="11" eb="13">
      <t>カイケイ</t>
    </rPh>
    <phoneticPr fontId="24"/>
  </si>
  <si>
    <t>ふくおか県央環境施設組合（一般会計）</t>
    <rPh sb="4" eb="6">
      <t>ケンオウ</t>
    </rPh>
    <rPh sb="6" eb="8">
      <t>カンキョウ</t>
    </rPh>
    <rPh sb="8" eb="10">
      <t>シセツ</t>
    </rPh>
    <rPh sb="10" eb="12">
      <t>クミアイ</t>
    </rPh>
    <rPh sb="13" eb="15">
      <t>イッパン</t>
    </rPh>
    <rPh sb="15" eb="17">
      <t>カイケイ</t>
    </rPh>
    <phoneticPr fontId="24"/>
  </si>
  <si>
    <t>福岡県自治振興組合（一般会計）</t>
    <rPh sb="0" eb="3">
      <t>フクオカケン</t>
    </rPh>
    <rPh sb="3" eb="5">
      <t>ジチ</t>
    </rPh>
    <rPh sb="5" eb="7">
      <t>シンコウ</t>
    </rPh>
    <rPh sb="7" eb="9">
      <t>クミアイ</t>
    </rPh>
    <rPh sb="10" eb="12">
      <t>イッパン</t>
    </rPh>
    <rPh sb="12" eb="14">
      <t>カイケイ</t>
    </rPh>
    <phoneticPr fontId="24"/>
  </si>
  <si>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4"/>
  </si>
  <si>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4"/>
  </si>
  <si>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</si>
  <si>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うすい</t>
  </si>
  <si>
    <t>嘉麻市文化スポーツ振興公社</t>
    <rPh sb="0" eb="3">
      <t>カマシ</t>
    </rPh>
    <rPh sb="3" eb="5">
      <t>ブンカ</t>
    </rPh>
    <rPh sb="9" eb="11">
      <t>シンコウ</t>
    </rPh>
    <rPh sb="11" eb="13">
      <t>コウシャ</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</si>
  <si>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</si>
  <si>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</si>
  <si>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</si>
  <si>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</si>
  <si>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</si>
  <si>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</si>
  <si>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</si>
  <si>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</si>
  <si>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</si>
  <si>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実質公債費比率は類似団体と比較して低い水準にあり、将来負担比率についても充当可能財源が将来負担額を上回るため算出されていない。しかしながら、平成２８年度から３２年度にかけて
庁舎統合整備事業を予定しており、地方債の発行額が大幅に増える見込みである。これらの地方債償還のため、実質公債費比率及び将来負担率が上昇していくことも考えられるため、これまで
以上に公債費の抑制に努め、適正化に取り組まなければならない。</t>
    <rPh sb="54" eb="56">
      <t>サンシュツ</t>
    </rPh>
    <rPh sb="87" eb="89">
      <t>チョウシャ</t>
    </rPh>
    <rPh sb="89" eb="91">
      <t>トウゴウ</t>
    </rPh>
    <rPh sb="91" eb="93">
      <t>セイビ</t>
    </rPh>
    <rPh sb="93" eb="95">
      <t>ジギョウ</t>
    </rPh>
    <rPh sb="96" eb="98">
      <t>ヨテイ</t>
    </rPh>
    <rPh sb="109" eb="110">
      <t>ガク</t>
    </rPh>
    <rPh sb="111" eb="113">
      <t>オオハバ</t>
    </rPh>
    <rPh sb="114" eb="115">
      <t>フ</t>
    </rPh>
    <rPh sb="117" eb="119">
      <t>ミコ</t>
    </rPh>
    <rPh sb="144" eb="145">
      <t>オヨ</t>
    </rPh>
    <rPh sb="146" eb="148">
      <t>ショウライ</t>
    </rPh>
    <rPh sb="148" eb="150">
      <t>フタン</t>
    </rPh>
    <rPh sb="150" eb="151">
      <t>リツ</t>
    </rPh>
    <rPh sb="181" eb="183">
      <t>ヨクセイ</t>
    </rPh>
    <rPh sb="184" eb="185">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</si>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</sst>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extLst xmlns:c16r2="http://schemas.microsoft.com/office/drawing/2015/06/chart">
            <c:ext xmlns:c16="http://schemas.microsoft.com/office/drawing/2014/chart" uri="{C3380CC4-5D6E-409C-BE32-E72D297353CC}">
              <c16:uniqueId val="{00000000-9884-4713-989B-8FA4F0DB8A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47299</c:v>
                </c:pt>
                <c:pt idx="1">
                  <c:v>47828</c:v>
                </c:pt>
                <c:pt idx="2">
                  <c:v>75149</c:v>
                </c:pt>
                <c:pt idx="3">
                  <c:v>50716</c:v>
                </c:pt>
                <c:pt idx="4">
                  <c:v>66410</c:v>
                </c:pt>
              </c:numCache>
            </c:numRef>
          </c:val>
          <c:extLst xmlns:c16r2="http://schemas.microsoft.com/office/drawing/2015/06/chart">
            <c:ext xmlns:c16="http://schemas.microsoft.com/office/drawing/2014/chart" uri="{C3380CC4-5D6E-409C-BE32-E72D297353CC}">
              <c16:uniqueId val="{00000001-9884-4713-989B-8FA4F0DB8A13}"/>
            </c:ext>
          </c:extLst>
        </c:ser>
        <c:dLbls/>
        <c:marker val="1"/>
        <c:axId val="90651648"/>
        <c:axId val="90788608"/>
      </c:lineChart>
      <c:catAx>
        <c:axId val="90651648"/>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788608"/>
        <c:crosses val="autoZero"/>
        <c:auto val="1"/>
        <c:lblAlgn val="ctr"/>
        <c:lblOffset val="100"/>
        <c:tickLblSkip val="1"/>
        <c:tickMarkSkip val="1"/>
      </c:catAx>
      <c:valAx>
        <c:axId val="90788608"/>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65164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5.63</c:v>
                </c:pt>
                <c:pt idx="1">
                  <c:v>2.46</c:v>
                </c:pt>
                <c:pt idx="2">
                  <c:v>4.92</c:v>
                </c:pt>
                <c:pt idx="3">
                  <c:v>1.97</c:v>
                </c:pt>
                <c:pt idx="4">
                  <c:v>5.64</c:v>
                </c:pt>
              </c:numCache>
            </c:numRef>
          </c:val>
          <c:extLst xmlns:c16r2="http://schemas.microsoft.com/office/drawing/2015/06/chart">
            <c:ext xmlns:c16="http://schemas.microsoft.com/office/drawing/2014/chart" uri="{C3380CC4-5D6E-409C-BE32-E72D297353CC}">
              <c16:uniqueId val="{00000000-CD0D-4C2E-81DE-CEA3B1870B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18.46</c:v>
                </c:pt>
                <c:pt idx="1">
                  <c:v>22.87</c:v>
                </c:pt>
                <c:pt idx="2">
                  <c:v>27.95</c:v>
                </c:pt>
                <c:pt idx="3">
                  <c:v>26.46</c:v>
                </c:pt>
                <c:pt idx="4">
                  <c:v>26.46</c:v>
                </c:pt>
              </c:numCache>
            </c:numRef>
          </c:val>
          <c:extLst xmlns:c16r2="http://schemas.microsoft.com/office/drawing/2015/06/chart">
            <c:ext xmlns:c16="http://schemas.microsoft.com/office/drawing/2014/chart" uri="{C3380CC4-5D6E-409C-BE32-E72D297353CC}">
              <c16:uniqueId val="{00000001-CD0D-4C2E-81DE-CEA3B1870B9C}"/>
            </c:ext>
          </c:extLst>
        </c:ser>
        <c:dLbls/>
        <c:gapWidth val="250"/>
        <c:overlap val="100"/>
        <c:axId val="105616896"/>
        <c:axId val="10561843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2.82</c:v>
                </c:pt>
                <c:pt idx="1">
                  <c:v>-1.75</c:v>
                </c:pt>
                <c:pt idx="2">
                  <c:v>5.89</c:v>
                </c:pt>
                <c:pt idx="3">
                  <c:v>-7.23</c:v>
                </c:pt>
                <c:pt idx="4">
                  <c:v>3.84</c:v>
                </c:pt>
              </c:numCache>
            </c:numRef>
          </c:val>
          <c:extLst xmlns:c16r2="http://schemas.microsoft.com/office/drawing/2015/06/chart">
            <c:ext xmlns:c16="http://schemas.microsoft.com/office/drawing/2014/chart" uri="{C3380CC4-5D6E-409C-BE32-E72D297353CC}">
              <c16:uniqueId val="{00000002-CD0D-4C2E-81DE-CEA3B1870B9C}"/>
            </c:ext>
          </c:extLst>
        </c:ser>
        <c:dLbls/>
        <c:marker val="1"/>
        <c:axId val="105616896"/>
        <c:axId val="105618432"/>
      </c:lineChart>
      <c:catAx>
        <c:axId val="10561689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618432"/>
        <c:crosses val="autoZero"/>
        <c:auto val="1"/>
        <c:lblAlgn val="ctr"/>
        <c:lblOffset val="100"/>
        <c:tickLblSkip val="1"/>
        <c:tickMarkSkip val="1"/>
      </c:catAx>
      <c:valAx>
        <c:axId val="10561843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1689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97C-4F27-AA6E-23440D78A5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97C-4F27-AA6E-23440D78A57A}"/>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97C-4F27-AA6E-23440D78A57A}"/>
            </c:ext>
          </c:extLst>
        </c:ser>
        <c:ser>
          <c:idx val="3"/>
          <c:order val="3"/>
          <c:tx>
            <c:strRef>
              <c:f>データシート!$A$30</c:f>
              <c:strCache>
                <c:ptCount val="1"/>
                <c:pt idx="0">
                  <c:v>介護保険事業特別会計（サービス事業勘定）</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97C-4F27-AA6E-23440D78A57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0.15</c:v>
                </c:pt>
                <c:pt idx="4">
                  <c:v>#N/A</c:v>
                </c:pt>
                <c:pt idx="5">
                  <c:v>0.15</c:v>
                </c:pt>
                <c:pt idx="6">
                  <c:v>#N/A</c:v>
                </c:pt>
                <c:pt idx="7">
                  <c:v>0.17</c:v>
                </c:pt>
                <c:pt idx="8">
                  <c:v>#N/A</c:v>
                </c:pt>
                <c:pt idx="9">
                  <c:v>0.06</c:v>
                </c:pt>
              </c:numCache>
            </c:numRef>
          </c:val>
          <c:extLst xmlns:c16r2="http://schemas.microsoft.com/office/drawing/2015/06/chart">
            <c:ext xmlns:c16="http://schemas.microsoft.com/office/drawing/2014/chart" uri="{C3380CC4-5D6E-409C-BE32-E72D297353CC}">
              <c16:uniqueId val="{00000004-897C-4F27-AA6E-23440D78A57A}"/>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0.31</c:v>
                </c:pt>
                <c:pt idx="4">
                  <c:v>#N/A</c:v>
                </c:pt>
                <c:pt idx="5">
                  <c:v>0.5</c:v>
                </c:pt>
                <c:pt idx="6">
                  <c:v>#N/A</c:v>
                </c:pt>
                <c:pt idx="7">
                  <c:v>0.56999999999999995</c:v>
                </c:pt>
                <c:pt idx="8">
                  <c:v>#N/A</c:v>
                </c:pt>
                <c:pt idx="9">
                  <c:v>0.15</c:v>
                </c:pt>
              </c:numCache>
            </c:numRef>
          </c:val>
          <c:extLst xmlns:c16r2="http://schemas.microsoft.com/office/drawing/2015/06/chart">
            <c:ext xmlns:c16="http://schemas.microsoft.com/office/drawing/2014/chart" uri="{C3380CC4-5D6E-409C-BE32-E72D297353CC}">
              <c16:uniqueId val="{00000005-897C-4F27-AA6E-23440D78A57A}"/>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0.18</c:v>
                </c:pt>
                <c:pt idx="2">
                  <c:v>#N/A</c:v>
                </c:pt>
                <c:pt idx="3">
                  <c:v>0.19</c:v>
                </c:pt>
                <c:pt idx="4">
                  <c:v>#N/A</c:v>
                </c:pt>
                <c:pt idx="5">
                  <c:v>0.61</c:v>
                </c:pt>
                <c:pt idx="6">
                  <c:v>#N/A</c:v>
                </c:pt>
                <c:pt idx="7">
                  <c:v>1</c:v>
                </c:pt>
                <c:pt idx="8">
                  <c:v>#N/A</c:v>
                </c:pt>
                <c:pt idx="9">
                  <c:v>1.37</c:v>
                </c:pt>
              </c:numCache>
            </c:numRef>
          </c:val>
          <c:extLst xmlns:c16r2="http://schemas.microsoft.com/office/drawing/2015/06/chart">
            <c:ext xmlns:c16="http://schemas.microsoft.com/office/drawing/2014/chart" uri="{C3380CC4-5D6E-409C-BE32-E72D297353CC}">
              <c16:uniqueId val="{00000006-897C-4F27-AA6E-23440D78A57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5.52</c:v>
                </c:pt>
                <c:pt idx="2">
                  <c:v>#N/A</c:v>
                </c:pt>
                <c:pt idx="3">
                  <c:v>2.14</c:v>
                </c:pt>
                <c:pt idx="4">
                  <c:v>#N/A</c:v>
                </c:pt>
                <c:pt idx="5">
                  <c:v>4.41</c:v>
                </c:pt>
                <c:pt idx="6">
                  <c:v>#N/A</c:v>
                </c:pt>
                <c:pt idx="7">
                  <c:v>1.39</c:v>
                </c:pt>
                <c:pt idx="8">
                  <c:v>#N/A</c:v>
                </c:pt>
                <c:pt idx="9">
                  <c:v>5.49</c:v>
                </c:pt>
              </c:numCache>
            </c:numRef>
          </c:val>
          <c:extLst xmlns:c16r2="http://schemas.microsoft.com/office/drawing/2015/06/chart">
            <c:ext xmlns:c16="http://schemas.microsoft.com/office/drawing/2014/chart" uri="{C3380CC4-5D6E-409C-BE32-E72D297353CC}">
              <c16:uniqueId val="{00000007-897C-4F27-AA6E-23440D78A57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6.77</c:v>
                </c:pt>
                <c:pt idx="2">
                  <c:v>#N/A</c:v>
                </c:pt>
                <c:pt idx="3">
                  <c:v>7.85</c:v>
                </c:pt>
                <c:pt idx="4">
                  <c:v>#N/A</c:v>
                </c:pt>
                <c:pt idx="5">
                  <c:v>8.61</c:v>
                </c:pt>
                <c:pt idx="6">
                  <c:v>#N/A</c:v>
                </c:pt>
                <c:pt idx="7">
                  <c:v>11.21</c:v>
                </c:pt>
                <c:pt idx="8">
                  <c:v>#N/A</c:v>
                </c:pt>
                <c:pt idx="9">
                  <c:v>11.75</c:v>
                </c:pt>
              </c:numCache>
            </c:numRef>
          </c:val>
          <c:extLst xmlns:c16r2="http://schemas.microsoft.com/office/drawing/2015/06/chart">
            <c:ext xmlns:c16="http://schemas.microsoft.com/office/drawing/2014/chart" uri="{C3380CC4-5D6E-409C-BE32-E72D297353CC}">
              <c16:uniqueId val="{00000008-897C-4F27-AA6E-23440D78A57A}"/>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2.2599999999999998</c:v>
                </c:pt>
                <c:pt idx="1">
                  <c:v>#N/A</c:v>
                </c:pt>
                <c:pt idx="2">
                  <c:v>2.79</c:v>
                </c:pt>
                <c:pt idx="3">
                  <c:v>#N/A</c:v>
                </c:pt>
                <c:pt idx="4">
                  <c:v>3.76</c:v>
                </c:pt>
                <c:pt idx="5">
                  <c:v>#N/A</c:v>
                </c:pt>
                <c:pt idx="6">
                  <c:v>3.74</c:v>
                </c:pt>
                <c:pt idx="7">
                  <c:v>#N/A</c:v>
                </c:pt>
                <c:pt idx="8">
                  <c:v>3.31</c:v>
                </c:pt>
                <c:pt idx="9">
                  <c:v>#N/A</c:v>
                </c:pt>
              </c:numCache>
            </c:numRef>
          </c:val>
          <c:extLst xmlns:c16r2="http://schemas.microsoft.com/office/drawing/2015/06/chart">
            <c:ext xmlns:c16="http://schemas.microsoft.com/office/drawing/2014/chart" uri="{C3380CC4-5D6E-409C-BE32-E72D297353CC}">
              <c16:uniqueId val="{00000009-897C-4F27-AA6E-23440D78A57A}"/>
            </c:ext>
          </c:extLst>
        </c:ser>
        <c:dLbls/>
        <c:overlap val="100"/>
        <c:axId val="107115648"/>
        <c:axId val="107117184"/>
      </c:barChart>
      <c:catAx>
        <c:axId val="10711564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117184"/>
        <c:crosses val="autoZero"/>
        <c:auto val="1"/>
        <c:lblAlgn val="ctr"/>
        <c:lblOffset val="100"/>
        <c:tickLblSkip val="1"/>
        <c:tickMarkSkip val="1"/>
      </c:catAx>
      <c:valAx>
        <c:axId val="10711718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1564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2356</c:v>
                </c:pt>
                <c:pt idx="5">
                  <c:v>2240</c:v>
                </c:pt>
                <c:pt idx="8">
                  <c:v>2175</c:v>
                </c:pt>
                <c:pt idx="11">
                  <c:v>2019</c:v>
                </c:pt>
                <c:pt idx="14">
                  <c:v>1994</c:v>
                </c:pt>
              </c:numCache>
            </c:numRef>
          </c:val>
          <c:extLst xmlns:c16r2="http://schemas.microsoft.com/office/drawing/2015/06/chart">
            <c:ext xmlns:c16="http://schemas.microsoft.com/office/drawing/2014/chart" uri="{C3380CC4-5D6E-409C-BE32-E72D297353CC}">
              <c16:uniqueId val="{00000000-DD69-42A8-8A34-68808C1862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D69-42A8-8A34-68808C1862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62</c:v>
                </c:pt>
                <c:pt idx="3">
                  <c:v>62</c:v>
                </c:pt>
                <c:pt idx="6">
                  <c:v>56</c:v>
                </c:pt>
                <c:pt idx="9">
                  <c:v>62</c:v>
                </c:pt>
                <c:pt idx="12">
                  <c:v>62</c:v>
                </c:pt>
              </c:numCache>
            </c:numRef>
          </c:val>
          <c:extLst xmlns:c16r2="http://schemas.microsoft.com/office/drawing/2015/06/chart">
            <c:ext xmlns:c16="http://schemas.microsoft.com/office/drawing/2014/chart" uri="{C3380CC4-5D6E-409C-BE32-E72D297353CC}">
              <c16:uniqueId val="{00000002-DD69-42A8-8A34-68808C1862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148</c:v>
                </c:pt>
                <c:pt idx="3">
                  <c:v>147</c:v>
                </c:pt>
                <c:pt idx="6">
                  <c:v>116</c:v>
                </c:pt>
                <c:pt idx="9">
                  <c:v>73</c:v>
                </c:pt>
                <c:pt idx="12">
                  <c:v>83</c:v>
                </c:pt>
              </c:numCache>
            </c:numRef>
          </c:val>
          <c:extLst xmlns:c16r2="http://schemas.microsoft.com/office/drawing/2015/06/chart">
            <c:ext xmlns:c16="http://schemas.microsoft.com/office/drawing/2014/chart" uri="{C3380CC4-5D6E-409C-BE32-E72D297353CC}">
              <c16:uniqueId val="{00000003-DD69-42A8-8A34-68808C1862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106</c:v>
                </c:pt>
                <c:pt idx="3">
                  <c:v>99</c:v>
                </c:pt>
                <c:pt idx="6">
                  <c:v>101</c:v>
                </c:pt>
                <c:pt idx="9">
                  <c:v>104</c:v>
                </c:pt>
                <c:pt idx="12">
                  <c:v>105</c:v>
                </c:pt>
              </c:numCache>
            </c:numRef>
          </c:val>
          <c:extLst xmlns:c16r2="http://schemas.microsoft.com/office/drawing/2015/06/chart">
            <c:ext xmlns:c16="http://schemas.microsoft.com/office/drawing/2014/chart" uri="{C3380CC4-5D6E-409C-BE32-E72D297353CC}">
              <c16:uniqueId val="{00000004-DD69-42A8-8A34-68808C1862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D69-42A8-8A34-68808C1862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D69-42A8-8A34-68808C1862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3144</c:v>
                </c:pt>
                <c:pt idx="3">
                  <c:v>2809</c:v>
                </c:pt>
                <c:pt idx="6">
                  <c:v>2659</c:v>
                </c:pt>
                <c:pt idx="9">
                  <c:v>2357</c:v>
                </c:pt>
                <c:pt idx="12">
                  <c:v>2304</c:v>
                </c:pt>
              </c:numCache>
            </c:numRef>
          </c:val>
          <c:extLst xmlns:c16r2="http://schemas.microsoft.com/office/drawing/2015/06/chart">
            <c:ext xmlns:c16="http://schemas.microsoft.com/office/drawing/2014/chart" uri="{C3380CC4-5D6E-409C-BE32-E72D297353CC}">
              <c16:uniqueId val="{00000007-DD69-42A8-8A34-68808C1862F1}"/>
            </c:ext>
          </c:extLst>
        </c:ser>
        <c:dLbls/>
        <c:gapWidth val="100"/>
        <c:overlap val="100"/>
        <c:axId val="107927808"/>
        <c:axId val="10774528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1104</c:v>
                </c:pt>
                <c:pt idx="2">
                  <c:v>#N/A</c:v>
                </c:pt>
                <c:pt idx="3">
                  <c:v>#N/A</c:v>
                </c:pt>
                <c:pt idx="4">
                  <c:v>877</c:v>
                </c:pt>
                <c:pt idx="5">
                  <c:v>#N/A</c:v>
                </c:pt>
                <c:pt idx="6">
                  <c:v>#N/A</c:v>
                </c:pt>
                <c:pt idx="7">
                  <c:v>757</c:v>
                </c:pt>
                <c:pt idx="8">
                  <c:v>#N/A</c:v>
                </c:pt>
                <c:pt idx="9">
                  <c:v>#N/A</c:v>
                </c:pt>
                <c:pt idx="10">
                  <c:v>577</c:v>
                </c:pt>
                <c:pt idx="11">
                  <c:v>#N/A</c:v>
                </c:pt>
                <c:pt idx="12">
                  <c:v>#N/A</c:v>
                </c:pt>
                <c:pt idx="13">
                  <c:v>560</c:v>
                </c:pt>
                <c:pt idx="14">
                  <c:v>#N/A</c:v>
                </c:pt>
              </c:numCache>
            </c:numRef>
          </c:val>
          <c:extLst xmlns:c16r2="http://schemas.microsoft.com/office/drawing/2015/06/chart">
            <c:ext xmlns:c16="http://schemas.microsoft.com/office/drawing/2014/chart" uri="{C3380CC4-5D6E-409C-BE32-E72D297353CC}">
              <c16:uniqueId val="{00000008-DD69-42A8-8A34-68808C1862F1}"/>
            </c:ext>
          </c:extLst>
        </c:ser>
        <c:dLbls/>
        <c:marker val="1"/>
        <c:axId val="107927808"/>
        <c:axId val="107745280"/>
      </c:lineChart>
      <c:catAx>
        <c:axId val="1079278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745280"/>
        <c:crosses val="autoZero"/>
        <c:auto val="1"/>
        <c:lblAlgn val="ctr"/>
        <c:lblOffset val="100"/>
        <c:tickLblSkip val="1"/>
        <c:tickMarkSkip val="1"/>
      </c:catAx>
      <c:valAx>
        <c:axId val="1077452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2780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16386</c:v>
                </c:pt>
                <c:pt idx="5">
                  <c:v>16207</c:v>
                </c:pt>
                <c:pt idx="8">
                  <c:v>16420</c:v>
                </c:pt>
                <c:pt idx="11">
                  <c:v>16220</c:v>
                </c:pt>
                <c:pt idx="14">
                  <c:v>16649</c:v>
                </c:pt>
              </c:numCache>
            </c:numRef>
          </c:val>
          <c:extLst xmlns:c16r2="http://schemas.microsoft.com/office/drawing/2015/06/chart">
            <c:ext xmlns:c16="http://schemas.microsoft.com/office/drawing/2014/chart" uri="{C3380CC4-5D6E-409C-BE32-E72D297353CC}">
              <c16:uniqueId val="{00000000-791A-4FF8-B3B9-5CD0638777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1168</c:v>
                </c:pt>
                <c:pt idx="5">
                  <c:v>1192</c:v>
                </c:pt>
                <c:pt idx="8">
                  <c:v>1075</c:v>
                </c:pt>
                <c:pt idx="11">
                  <c:v>958</c:v>
                </c:pt>
                <c:pt idx="14">
                  <c:v>868</c:v>
                </c:pt>
              </c:numCache>
            </c:numRef>
          </c:val>
          <c:extLst xmlns:c16r2="http://schemas.microsoft.com/office/drawing/2015/06/chart">
            <c:ext xmlns:c16="http://schemas.microsoft.com/office/drawing/2014/chart" uri="{C3380CC4-5D6E-409C-BE32-E72D297353CC}">
              <c16:uniqueId val="{00000001-791A-4FF8-B3B9-5CD0638777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9097</c:v>
                </c:pt>
                <c:pt idx="5">
                  <c:v>9640</c:v>
                </c:pt>
                <c:pt idx="8">
                  <c:v>10012</c:v>
                </c:pt>
                <c:pt idx="11">
                  <c:v>10355</c:v>
                </c:pt>
                <c:pt idx="14">
                  <c:v>10524</c:v>
                </c:pt>
              </c:numCache>
            </c:numRef>
          </c:val>
          <c:extLst xmlns:c16r2="http://schemas.microsoft.com/office/drawing/2015/06/chart">
            <c:ext xmlns:c16="http://schemas.microsoft.com/office/drawing/2014/chart" uri="{C3380CC4-5D6E-409C-BE32-E72D297353CC}">
              <c16:uniqueId val="{00000002-791A-4FF8-B3B9-5CD0638777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91A-4FF8-B3B9-5CD0638777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91A-4FF8-B3B9-5CD0638777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c:v>
                </c:pt>
                <c:pt idx="3">
                  <c:v>7</c:v>
                </c:pt>
                <c:pt idx="6">
                  <c:v>3</c:v>
                </c:pt>
                <c:pt idx="9">
                  <c:v>0</c:v>
                </c:pt>
                <c:pt idx="12">
                  <c:v>0</c:v>
                </c:pt>
              </c:numCache>
            </c:numRef>
          </c:val>
          <c:extLst xmlns:c16r2="http://schemas.microsoft.com/office/drawing/2015/06/chart">
            <c:ext xmlns:c16="http://schemas.microsoft.com/office/drawing/2014/chart" uri="{C3380CC4-5D6E-409C-BE32-E72D297353CC}">
              <c16:uniqueId val="{00000005-791A-4FF8-B3B9-5CD0638777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5685</c:v>
                </c:pt>
                <c:pt idx="3">
                  <c:v>5454</c:v>
                </c:pt>
                <c:pt idx="6">
                  <c:v>5514</c:v>
                </c:pt>
                <c:pt idx="9">
                  <c:v>5577</c:v>
                </c:pt>
                <c:pt idx="12">
                  <c:v>5294</c:v>
                </c:pt>
              </c:numCache>
            </c:numRef>
          </c:val>
          <c:extLst xmlns:c16r2="http://schemas.microsoft.com/office/drawing/2015/06/chart">
            <c:ext xmlns:c16="http://schemas.microsoft.com/office/drawing/2014/chart" uri="{C3380CC4-5D6E-409C-BE32-E72D297353CC}">
              <c16:uniqueId val="{00000006-791A-4FF8-B3B9-5CD0638777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927</c:v>
                </c:pt>
                <c:pt idx="3">
                  <c:v>732</c:v>
                </c:pt>
                <c:pt idx="6">
                  <c:v>570</c:v>
                </c:pt>
                <c:pt idx="9">
                  <c:v>444</c:v>
                </c:pt>
                <c:pt idx="12">
                  <c:v>316</c:v>
                </c:pt>
              </c:numCache>
            </c:numRef>
          </c:val>
          <c:extLst xmlns:c16r2="http://schemas.microsoft.com/office/drawing/2015/06/chart">
            <c:ext xmlns:c16="http://schemas.microsoft.com/office/drawing/2014/chart" uri="{C3380CC4-5D6E-409C-BE32-E72D297353CC}">
              <c16:uniqueId val="{00000007-791A-4FF8-B3B9-5CD0638777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1170</c:v>
                </c:pt>
                <c:pt idx="3">
                  <c:v>1206</c:v>
                </c:pt>
                <c:pt idx="6">
                  <c:v>1204</c:v>
                </c:pt>
                <c:pt idx="9">
                  <c:v>1123</c:v>
                </c:pt>
                <c:pt idx="12">
                  <c:v>1081</c:v>
                </c:pt>
              </c:numCache>
            </c:numRef>
          </c:val>
          <c:extLst xmlns:c16r2="http://schemas.microsoft.com/office/drawing/2015/06/chart">
            <c:ext xmlns:c16="http://schemas.microsoft.com/office/drawing/2014/chart" uri="{C3380CC4-5D6E-409C-BE32-E72D297353CC}">
              <c16:uniqueId val="{00000008-791A-4FF8-B3B9-5CD0638777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91A-4FF8-B3B9-5CD0638777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20189</c:v>
                </c:pt>
                <c:pt idx="3">
                  <c:v>19711</c:v>
                </c:pt>
                <c:pt idx="6">
                  <c:v>19853</c:v>
                </c:pt>
                <c:pt idx="9">
                  <c:v>19560</c:v>
                </c:pt>
                <c:pt idx="12">
                  <c:v>20263</c:v>
                </c:pt>
              </c:numCache>
            </c:numRef>
          </c:val>
          <c:extLst xmlns:c16r2="http://schemas.microsoft.com/office/drawing/2015/06/chart">
            <c:ext xmlns:c16="http://schemas.microsoft.com/office/drawing/2014/chart" uri="{C3380CC4-5D6E-409C-BE32-E72D297353CC}">
              <c16:uniqueId val="{0000000A-791A-4FF8-B3B9-5CD06387771E}"/>
            </c:ext>
          </c:extLst>
        </c:ser>
        <c:dLbls/>
        <c:gapWidth val="100"/>
        <c:overlap val="100"/>
        <c:axId val="108046976"/>
        <c:axId val="10806515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1331</c:v>
                </c:pt>
                <c:pt idx="2">
                  <c:v>#N/A</c:v>
                </c:pt>
                <c:pt idx="3">
                  <c:v>#N/A</c:v>
                </c:pt>
                <c:pt idx="4">
                  <c:v>70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791A-4FF8-B3B9-5CD06387771E}"/>
            </c:ext>
          </c:extLst>
        </c:ser>
        <c:dLbls/>
        <c:marker val="1"/>
        <c:axId val="108046976"/>
        <c:axId val="108065152"/>
      </c:lineChart>
      <c:catAx>
        <c:axId val="1080469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065152"/>
        <c:crosses val="autoZero"/>
        <c:auto val="1"/>
        <c:lblAlgn val="ctr"/>
        <c:lblOffset val="100"/>
        <c:tickLblSkip val="1"/>
        <c:tickMarkSkip val="1"/>
      </c:catAx>
      <c:valAx>
        <c:axId val="1080651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4697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{A2550A2E-6A27-402F-BC42-154B1412BD4F}</c15:txfldGUID>
                      <c15:f>[1]公会計指標分析・財政指標組合せ分析表!$K$50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2437-418F-8E98-559AA9664FFC}"/>
                </c:ext>
              </c:extLst>
            </c:dLbl>
            <c:dLbl>
              <c:idx val="1"/>
              <c:tx>
                <c:strRef>
                  <c:f>公会計指標分析・財政指標組合せ分析表!$L$50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{9E7D7FC3-F192-4474-8C0A-1636658715DB}</c15:txfldGUID>
                      <c15:f>[1]公会計指標分析・財政指標組合せ分析表!$L$50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2437-418F-8E98-559AA9664FFC}"/>
                </c:ext>
              </c:extLst>
            </c:dLbl>
            <c:dLbl>
              <c:idx val="2"/>
              <c:tx>
                <c:strRef>
                  <c:f>公会計指標分析・財政指標組合せ分析表!$M$50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{8B803472-5A63-4A08-BEC0-45408DEC06B4}</c15:txfldGUID>
                      <c15:f>[1]公会計指標分析・財政指標組合せ分析表!$M$50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2437-418F-8E98-559AA9664FFC}"/>
                </c:ext>
              </c:extLst>
            </c:dLbl>
            <c:dLbl>
              <c:idx val="3"/>
              <c:tx>
                <c:strRef>
                  <c:f>公会計指標分析・財政指標組合せ分析表!$N$50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{ECB1AB54-1678-4CC5-99AA-69DA2499CE96}</c15:txfldGUID>
                      <c15:f>[1]公会計指標分析・財政指標組合せ分析表!$N$50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2437-418F-8E98-559AA9664FFC}"/>
                </c:ext>
              </c:extLst>
            </c:dLbl>
            <c:dLbl>
              <c:idx val="4"/>
              <c:tx>
                <c:strRef>
                  <c:f>公会計指標分析・財政指標組合せ分析表!$O$50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{396D23B7-79BD-4062-B96E-9A1CF37223DD}</c15:txfldGUID>
                      <c15:f>[1]公会計指標分析・財政指標組合せ分析表!$O$50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2437-418F-8E98-559AA9664FFC}"/>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2437-418F-8E98-559AA9664FF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{CF7AF46F-0E40-44BE-9C0E-0E9F0369F7EF}</c15:txfldGUID>
                      <c15:f>[1]公会計指標分析・財政指標組合せ分析表!$K$50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2437-418F-8E98-559AA9664FFC}"/>
                </c:ext>
              </c:extLst>
            </c:dLbl>
            <c:dLbl>
              <c:idx val="1"/>
              <c:tx>
                <c:strRef>
                  <c:f>公会計指標分析・財政指標組合せ分析表!$L$50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{9DF5DFA0-2AA8-49F8-919E-8E1F73218DF1}</c15:txfldGUID>
                      <c15:f>[1]公会計指標分析・財政指標組合せ分析表!$L$50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2437-418F-8E98-559AA9664FFC}"/>
                </c:ext>
              </c:extLst>
            </c:dLbl>
            <c:dLbl>
              <c:idx val="2"/>
              <c:tx>
                <c:strRef>
                  <c:f>公会計指標分析・財政指標組合せ分析表!$M$50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{8E51E500-3931-4529-8E40-547F98AF50EA}</c15:txfldGUID>
                      <c15:f>[1]公会計指標分析・財政指標組合せ分析表!$M$50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2437-418F-8E98-559AA9664FFC}"/>
                </c:ext>
              </c:extLst>
            </c:dLbl>
            <c:dLbl>
              <c:idx val="3"/>
              <c:tx>
                <c:strRef>
                  <c:f>公会計指標分析・財政指標組合せ分析表!$N$50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{627C675B-04D4-45E2-BF70-DD5C3DECE279}</c15:txfldGUID>
                      <c15:f>[1]公会計指標分析・財政指標組合せ分析表!$N$50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2437-418F-8E98-559AA9664FFC}"/>
                </c:ext>
              </c:extLst>
            </c:dLbl>
            <c:dLbl>
              <c:idx val="4"/>
              <c:tx>
                <c:strRef>
                  <c:f>公会計指標分析・財政指標組合せ分析表!$O$50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{746C9C2A-8E28-46EE-83A9-E12FCB34E73B}</c15:txfldGUID>
                      <c15:f>[1]公会計指標分析・財政指標組合せ分析表!$O$50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2437-418F-8E98-559AA9664FFC}"/>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extLst xmlns:c16r2="http://schemas.microsoft.com/office/drawing/2015/06/chart">
            <c:ext xmlns:c16="http://schemas.microsoft.com/office/drawing/2014/chart" uri="{C3380CC4-5D6E-409C-BE32-E72D297353CC}">
              <c16:uniqueId val="{0000000B-2437-418F-8E98-559AA9664FFC}"/>
            </c:ext>
          </c:extLst>
        </c:ser>
        <c:dLbls/>
        <c:axId val="108227968"/>
        <c:axId val="108258816"/>
      </c:scatterChart>
      <c:valAx>
        <c:axId val="108227968"/>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258816"/>
        <c:crosses val="autoZero"/>
        <c:crossBetween val="midCat"/>
      </c:valAx>
      <c:valAx>
        <c:axId val="10825881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822796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xmlns:c16r2="http://schemas.microsoft.com/office/drawing/2015/06/chart">
                <c:ext xmlns:c15="http://schemas.microsoft.com/office/drawing/2012/chart" uri="{CE6537A1-D6FC-4f65-9D91-7224C49458BB}">
                  <c15:layout/>
                  <c15:dlblFieldTable>
                    <c15:dlblFTEntry>
                      <c15:txfldGUID>{F76F5A71-556D-475E-84E6-9AE84E99F054}</c15:txfldGUID>
                      <c15:f>[1]公会計指標分析・財政指標組合せ分析表!$K$72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2595-4572-8054-FE75D76644B8}"/>
                </c:ext>
              </c:extLst>
            </c:dLbl>
            <c:dLbl>
              <c:idx val="1"/>
              <c:tx>
                <c:strRef>
                  <c:f>公会計指標分析・財政指標組合せ分析表!$L$72</c:f>
                  <c:strCache>
                    <c:ptCount val="1"/>
                    <c:pt idx="0">
                      <c:v>H24</c:v>
                    </c:pt>
                  </c:strCache>
                </c:strRef>
              </c:tx>
              <c:dLblPos val="t"/>
              <c:extLst xmlns:c16r2="http://schemas.microsoft.com/office/drawing/2015/06/chart">
                <c:ext xmlns:c15="http://schemas.microsoft.com/office/drawing/2012/chart" uri="{CE6537A1-D6FC-4f65-9D91-7224C49458BB}">
                  <c15:layout/>
                  <c15:dlblFieldTable>
                    <c15:dlblFTEntry>
                      <c15:txfldGUID>{30991B73-35B3-4952-BBF0-77462323FFA2}</c15:txfldGUID>
                      <c15:f>[1]公会計指標分析・財政指標組合せ分析表!$L$72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2595-4572-8054-FE75D76644B8}"/>
                </c:ext>
              </c:extLst>
            </c:dLbl>
            <c:dLbl>
              <c:idx val="2"/>
              <c:tx>
                <c:strRef>
                  <c:f>公会計指標分析・財政指標組合せ分析表!$M$72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{451E78D4-F735-44EB-98A4-9A1203BCD8F2}</c15:txfldGUID>
                      <c15:f>[1]公会計指標分析・財政指標組合せ分析表!$M$72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2595-4572-8054-FE75D76644B8}"/>
                </c:ext>
              </c:extLst>
            </c:dLbl>
            <c:dLbl>
              <c:idx val="3"/>
              <c:tx>
                <c:strRef>
                  <c:f>公会計指標分析・財政指標組合せ分析表!$N$72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{B5C2394E-AA40-46D8-A59F-1E280F8B3D3C}</c15:txfldGUID>
                      <c15:f>[1]公会計指標分析・財政指標組合せ分析表!$N$72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2595-4572-8054-FE75D76644B8}"/>
                </c:ext>
              </c:extLst>
            </c:dLbl>
            <c:dLbl>
              <c:idx val="4"/>
              <c:tx>
                <c:strRef>
                  <c:f>公会計指標分析・財政指標組合せ分析表!$O$72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{ADE4AF1E-D96F-459A-BED6-874A5DE77AF2}</c15:txfldGUID>
                      <c15:f>[1]公会計指標分析・財政指標組合せ分析表!$O$72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2595-4572-8054-FE75D76644B8}"/>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9.6999999999999993</c:v>
                </c:pt>
                <c:pt idx="2">
                  <c:v>7.9</c:v>
                </c:pt>
                <c:pt idx="3">
                  <c:v>6.4</c:v>
                </c:pt>
                <c:pt idx="4">
                  <c:v>5.4</c:v>
                </c:pt>
              </c:numCache>
            </c:numRef>
          </c:xVal>
          <c:yVal>
            <c:numRef>
              <c:f>公会計指標分析・財政指標組合せ分析表!$K$73:$O$73</c:f>
              <c:numCache>
                <c:formatCode>#,##0.0;"▲ "#,##0.0</c:formatCode>
                <c:ptCount val="5"/>
                <c:pt idx="0">
                  <c:v>11.3</c:v>
                </c:pt>
                <c:pt idx="1">
                  <c:v>0.6</c:v>
                </c:pt>
              </c:numCache>
            </c:numRef>
          </c:yVal>
          <c:extLst xmlns:c16r2="http://schemas.microsoft.com/office/drawing/2015/06/chart">
            <c:ext xmlns:c16="http://schemas.microsoft.com/office/drawing/2014/chart" uri="{C3380CC4-5D6E-409C-BE32-E72D297353CC}">
              <c16:uniqueId val="{00000005-2595-4572-8054-FE75D76644B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extLst xmlns:c16r2="http://schemas.microsoft.com/office/drawing/2015/06/chart">
                <c:ext xmlns:c15="http://schemas.microsoft.com/office/drawing/2012/chart" uri="{CE6537A1-D6FC-4f65-9D91-7224C49458BB}">
                  <c15:layout/>
                  <c15:dlblFieldTable>
                    <c15:dlblFTEntry>
                      <c15:txfldGUID>{0B4B9EF0-584E-40D1-B78F-3ABD14010C0B}</c15:txfldGUID>
                      <c15:f>[1]公会計指標分析・財政指標組合せ分析表!$K$72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2595-4572-8054-FE75D76644B8}"/>
                </c:ext>
              </c:extLst>
            </c:dLbl>
            <c:dLbl>
              <c:idx val="1"/>
              <c:tx>
                <c:strRef>
                  <c:f>公会計指標分析・財政指標組合せ分析表!$L$72</c:f>
                  <c:strCache>
                    <c:ptCount val="1"/>
                    <c:pt idx="0">
                      <c:v>H24</c:v>
                    </c:pt>
                  </c:strCache>
                </c:strRef>
              </c:tx>
              <c:dLblPos val="t"/>
              <c:extLst xmlns:c16r2="http://schemas.microsoft.com/office/drawing/2015/06/chart">
                <c:ext xmlns:c15="http://schemas.microsoft.com/office/drawing/2012/chart" uri="{CE6537A1-D6FC-4f65-9D91-7224C49458BB}">
                  <c15:layout/>
                  <c15:dlblFieldTable>
                    <c15:dlblFTEntry>
                      <c15:txfldGUID>{575F9F2D-21EF-4409-959B-00E7D2615F29}</c15:txfldGUID>
                      <c15:f>[1]公会計指標分析・財政指標組合せ分析表!$L$72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2595-4572-8054-FE75D76644B8}"/>
                </c:ext>
              </c:extLst>
            </c:dLbl>
            <c:dLbl>
              <c:idx val="2"/>
              <c:tx>
                <c:strRef>
                  <c:f>公会計指標分析・財政指標組合せ分析表!$M$72</c:f>
                  <c:strCache>
                    <c:ptCount val="1"/>
                    <c:pt idx="0">
                      <c:v>H25</c:v>
                    </c:pt>
                  </c:strCache>
                </c:strRef>
              </c:tx>
              <c:dLblPos val="t"/>
              <c:extLst xmlns:c16r2="http://schemas.microsoft.com/office/drawing/2015/06/chart">
                <c:ext xmlns:c15="http://schemas.microsoft.com/office/drawing/2012/chart" uri="{CE6537A1-D6FC-4f65-9D91-7224C49458BB}">
                  <c15:layout/>
                  <c15:dlblFieldTable>
                    <c15:dlblFTEntry>
                      <c15:txfldGUID>{F7C6C71A-EC08-437C-A29D-B981E1D3B858}</c15:txfldGUID>
                      <c15:f>[1]公会計指標分析・財政指標組合せ分析表!$M$72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2595-4572-8054-FE75D76644B8}"/>
                </c:ext>
              </c:extLst>
            </c:dLbl>
            <c:dLbl>
              <c:idx val="3"/>
              <c:tx>
                <c:strRef>
                  <c:f>公会計指標分析・財政指標組合せ分析表!$N$72</c:f>
                  <c:strCache>
                    <c:ptCount val="1"/>
                    <c:pt idx="0">
                      <c:v>H26</c:v>
                    </c:pt>
                  </c:strCache>
                </c:strRef>
              </c:tx>
              <c:dLblPos val="t"/>
              <c:extLst xmlns:c16r2="http://schemas.microsoft.com/office/drawing/2015/06/chart">
                <c:ext xmlns:c15="http://schemas.microsoft.com/office/drawing/2012/chart" uri="{CE6537A1-D6FC-4f65-9D91-7224C49458BB}">
                  <c15:layout/>
                  <c15:dlblFieldTable>
                    <c15:dlblFTEntry>
                      <c15:txfldGUID>{28ED0260-D29A-4682-9CFA-443537EAFE3B}</c15:txfldGUID>
                      <c15:f>[1]公会計指標分析・財政指標組合せ分析表!$N$72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2595-4572-8054-FE75D76644B8}"/>
                </c:ext>
              </c:extLst>
            </c:dLbl>
            <c:dLbl>
              <c:idx val="4"/>
              <c:tx>
                <c:strRef>
                  <c:f>公会計指標分析・財政指標組合せ分析表!$O$72</c:f>
                  <c:strCache>
                    <c:ptCount val="1"/>
                    <c:pt idx="0">
                      <c:v>H27</c:v>
                    </c:pt>
                  </c:strCache>
                </c:strRef>
              </c:tx>
              <c:dLblPos val="t"/>
              <c:extLst xmlns:c16r2="http://schemas.microsoft.com/office/drawing/2015/06/chart">
                <c:ext xmlns:c15="http://schemas.microsoft.com/office/drawing/2012/chart" uri="{CE6537A1-D6FC-4f65-9D91-7224C49458BB}">
                  <c15:layout/>
                  <c15:dlblFieldTable>
                    <c15:dlblFTEntry>
                      <c15:txfldGUID>{015760D5-7570-4329-AB98-970B6BD6A1E4}</c15:txfldGUID>
                      <c15:f>[1]公会計指標分析・財政指標組合せ分析表!$O$72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2595-4572-8054-FE75D76644B8}"/>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extLst xmlns:c16r2="http://schemas.microsoft.com/office/drawing/2015/06/chart">
            <c:ext xmlns:c16="http://schemas.microsoft.com/office/drawing/2014/chart" uri="{C3380CC4-5D6E-409C-BE32-E72D297353CC}">
              <c16:uniqueId val="{0000000B-2595-4572-8054-FE75D76644B8}"/>
            </c:ext>
          </c:extLst>
        </c:ser>
        <c:dLbls/>
        <c:axId val="107985920"/>
        <c:axId val="108471424"/>
      </c:scatterChart>
      <c:valAx>
        <c:axId val="107985920"/>
        <c:scaling>
          <c:orientation val="minMax"/>
          <c:max val="14.2"/>
          <c:min val="9.4"/>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471424"/>
        <c:crosses val="autoZero"/>
        <c:crossBetween val="midCat"/>
      </c:valAx>
      <c:valAx>
        <c:axId val="108471424"/>
        <c:scaling>
          <c:orientation val="minMax"/>
          <c:max val="103"/>
          <c:min val="-1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7985920"/>
        <c:crosses val="autoZero"/>
        <c:crossBetween val="midCat"/>
        <c:majorUnit val="10"/>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実質公債費比率（分子）に占める元利償還金の割合は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90.2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非常に高く、元利償還金の推移が実質公債費比率に直結した形となっている。また、算入公債費等については、主に旧合併特例事業債など交付税算入が高いものが残存しており、実質公債費比率を押し下げるものとなっている。償還ピークを過ぎたことから、改善傾向にあるが、庁舎建設事業など旧合併特例事業債を活用した大型事業が見込まれており、比率が悪化しないよう、引き続き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将来負担額のうち、一般会計等に係る地方債の現在高の割合が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75.2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％、次いで退職手当負担見込額が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％と、将来負担比率（分子）の大部分を占めている。将来負担額の増加は地方債現在高の増加によるところが大きく、前年度比で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おり、火葬場建設事業やごみ処理長寿命化整備事業に伴う地方債発行によるところが大きい。ただし、充当可能財源等である充当可能基金が将来負担額を上回っているため、将来負担比率は算出されていない。今後も、起債の抑制と基金の効率的な運用、確保を図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福岡県嘉麻市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40,555
40,268
135.11
26,233,370
25,385,503
764,341
13,542,600
20,262,850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福岡県嘉麻市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40,555
40,268
135.11
26,233,370
25,385,503
764,341
13,542,600
20,262,850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27" name="正方形/長方形 26"/>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28" name="正方形/長方形 27"/>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29" name="正方形/長方形 28"/>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福岡県嘉麻市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30" name="正方形/長方形 29"/>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31" name="正方形/長方形 30"/>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32" name="正方形/長方形 31"/>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33" name="正方形/長方形 32"/>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34" name="正方形/長方形 33"/>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35" name="正方形/長方形 34"/>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40,555
40,268
135.11
26,233,370
25,385,503
764,341
13,542,600
20,262,850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36" name="正方形/長方形 35"/>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37" name="正方形/長方形 36"/>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38" name="正方形/長方形 37"/>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39" name="正方形/長方形 38"/>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40" name="正方形/長方形 39"/>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41" name="正方形/長方形 40"/>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42" name="テキスト ボックス 41"/>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43" name="テキスト ボックス 42"/>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44" name="テキスト ボックス 43"/>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45" name="テキスト ボックス 44"/>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46" name="正方形/長方形 45"/>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47" name="正方形/長方形 4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 name="正方形/長方形 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9" name="テキスト ボックス 4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twoCellAnchor>
    <xdr:from>
      <xdr:col>0</xdr:col>
      <xdr:colOff>635000</xdr:colOff>
      <xdr:row>0</xdr:row>
      <xdr:rowOff>127000</xdr:rowOff>
    </xdr:from>
    <xdr:to>
      <xdr:col>19</xdr:col>
      <xdr:colOff>276225</xdr:colOff>
      <xdr:row>4</xdr:row>
      <xdr:rowOff>76200</xdr:rowOff>
    </xdr:to>
    <xdr:sp macro="" textlink="">
      <xdr:nvSpPr>
        <xdr:cNvPr id="50" name="正方形/長方形 49"/>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51" name="正方形/長方形 50"/>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52" name="正方形/長方形 51"/>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3" name="正方形/長方形 52"/>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福岡県嘉麻市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54" name="正方形/長方形 53"/>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55" name="正方形/長方形 54"/>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56" name="正方形/長方形 55"/>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57" name="正方形/長方形 56"/>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58" name="正方形/長方形 57"/>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59" name="正方形/長方形 58"/>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40,555
40,268
135.11
26,233,370
25,385,503
764,341
13,542,600
20,262,850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60" name="正方形/長方形 59"/>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61" name="正方形/長方形 60"/>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62" name="正方形/長方形 61"/>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63" name="正方形/長方形 62"/>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64" name="正方形/長方形 63"/>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65" name="正方形/長方形 64"/>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66" name="テキスト ボックス 65"/>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67" name="テキスト ボックス 66"/>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68" name="テキスト ボックス 67"/>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69" name="テキスト ボックス 68"/>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70" name="正方形/長方形 69"/>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71" name="正方形/長方形 7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2" name="正方形/長方形 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73" name="テキスト ボックス 7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福岡県嘉麻市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40,555
40,268
135.11
26,233,370
25,385,503
764,341
13,542,600
20,262,850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福岡県嘉麻市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40,555
40,268
135.11
26,233,370
25,385,503
764,341
13,542,600
20,262,850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人口の減少や全国平均を大きく上回る高齢化率（</a:t>
          </a:r>
          <a:r>
            <a:rPr kumimoji="1" lang="en-US" altLang="ja-JP" sz="1300">
              <a:latin typeface="ＭＳ Ｐゴシック"/>
            </a:rPr>
            <a:t>H27</a:t>
          </a:r>
          <a:r>
            <a:rPr kumimoji="1" lang="ja-JP" altLang="en-US" sz="1300">
              <a:latin typeface="ＭＳ Ｐゴシック"/>
            </a:rPr>
            <a:t>年度末現在</a:t>
          </a:r>
          <a:r>
            <a:rPr kumimoji="1" lang="en-US" altLang="ja-JP" sz="1300">
              <a:latin typeface="ＭＳ Ｐゴシック"/>
            </a:rPr>
            <a:t>37.6</a:t>
          </a:r>
          <a:r>
            <a:rPr kumimoji="1" lang="ja-JP" altLang="en-US" sz="1300">
              <a:latin typeface="ＭＳ Ｐゴシック"/>
            </a:rPr>
            <a:t>％）に加え、市内に核となる産業がないことなどから、財政基盤が弱く、類似団体平均を大きく下回っている。今後も、組織のスリム化や公共施設保有量の縮減を図り、行財政運営の効率化に努める。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104775</xdr:rowOff>
    </xdr:from>
    <xdr:to>
      <xdr:col>7</xdr:col>
      <xdr:colOff>152400</xdr:colOff>
      <xdr:row>44</xdr:row>
      <xdr:rowOff>124883</xdr:rowOff>
    </xdr:to>
    <xdr:cxnSp macro="">
      <xdr:nvCxnSpPr>
        <xdr:cNvPr id="68" name="直線コネクタ 67"/>
        <xdr:cNvCxnSpPr/>
      </xdr:nvCxnSpPr>
      <xdr:spPr>
        <a:xfrm flipV="1">
          <a:off x="4114800" y="76485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53975</xdr:rowOff>
    </xdr:from>
    <xdr:to>
      <xdr:col>7</xdr:col>
      <xdr:colOff>203200</xdr:colOff>
      <xdr:row>44</xdr:row>
      <xdr:rowOff>155575</xdr:rowOff>
    </xdr:to>
    <xdr:sp macro="" textlink="">
      <xdr:nvSpPr>
        <xdr:cNvPr id="87" name="円/楕円 86"/>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121302</xdr:rowOff>
    </xdr:from>
    <xdr:ext cx="762000" cy="259045"/>
    <xdr:sp macro="" textlink="">
      <xdr:nvSpPr>
        <xdr:cNvPr id="88" name="財政力該当値テキスト"/>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合併当初（平成</a:t>
          </a:r>
          <a:r>
            <a:rPr kumimoji="1" lang="en-US" altLang="ja-JP" sz="1300">
              <a:latin typeface="ＭＳ Ｐゴシック"/>
            </a:rPr>
            <a:t>17</a:t>
          </a:r>
          <a:r>
            <a:rPr kumimoji="1" lang="ja-JP" altLang="en-US" sz="1300">
              <a:latin typeface="ＭＳ Ｐゴシック"/>
            </a:rPr>
            <a:t>年度）の</a:t>
          </a:r>
          <a:r>
            <a:rPr kumimoji="1" lang="en-US" altLang="ja-JP" sz="1300">
              <a:latin typeface="ＭＳ Ｐゴシック"/>
            </a:rPr>
            <a:t>111.3</a:t>
          </a:r>
          <a:r>
            <a:rPr kumimoji="1" lang="ja-JP" altLang="en-US" sz="1300">
              <a:latin typeface="ＭＳ Ｐゴシック"/>
            </a:rPr>
            <a:t>％から年々改善し、平成</a:t>
          </a:r>
          <a:r>
            <a:rPr kumimoji="1" lang="en-US" altLang="ja-JP" sz="1300">
              <a:latin typeface="ＭＳ Ｐゴシック"/>
            </a:rPr>
            <a:t>27</a:t>
          </a:r>
          <a:r>
            <a:rPr kumimoji="1" lang="ja-JP" altLang="en-US" sz="1300">
              <a:latin typeface="ＭＳ Ｐゴシック"/>
            </a:rPr>
            <a:t>年度では</a:t>
          </a:r>
          <a:r>
            <a:rPr kumimoji="1" lang="en-US" altLang="ja-JP" sz="1300">
              <a:latin typeface="ＭＳ Ｐゴシック"/>
            </a:rPr>
            <a:t>92.4</a:t>
          </a:r>
          <a:r>
            <a:rPr kumimoji="1" lang="ja-JP" altLang="en-US" sz="1300">
              <a:latin typeface="ＭＳ Ｐゴシック"/>
            </a:rPr>
            <a:t>％となっているが、扶助費が依然として高く、類似団体平均を大きく上回っている。現在、第３次行政改革に着手しており、徹底した歳出の見直しと市税等の徴収強化、市有財産の売却、基金運用の効率化など、自主財源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149437</xdr:rowOff>
    </xdr:from>
    <xdr:to>
      <xdr:col>7</xdr:col>
      <xdr:colOff>152400</xdr:colOff>
      <xdr:row>66</xdr:row>
      <xdr:rowOff>18204</xdr:rowOff>
    </xdr:to>
    <xdr:cxnSp macro="">
      <xdr:nvCxnSpPr>
        <xdr:cNvPr id="131" name="直線コネクタ 130"/>
        <xdr:cNvCxnSpPr/>
      </xdr:nvCxnSpPr>
      <xdr:spPr>
        <a:xfrm flipV="1">
          <a:off x="4114800" y="112936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18204</xdr:rowOff>
    </xdr:from>
    <xdr:to>
      <xdr:col>6</xdr:col>
      <xdr:colOff>0</xdr:colOff>
      <xdr:row>66</xdr:row>
      <xdr:rowOff>26246</xdr:rowOff>
    </xdr:to>
    <xdr:cxnSp macro="">
      <xdr:nvCxnSpPr>
        <xdr:cNvPr id="134" name="直線コネクタ 133"/>
        <xdr:cNvCxnSpPr/>
      </xdr:nvCxnSpPr>
      <xdr:spPr>
        <a:xfrm flipV="1">
          <a:off x="3225800" y="113339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117915</xdr:rowOff>
    </xdr:from>
    <xdr:ext cx="736600" cy="259045"/>
    <xdr:sp macro="" textlink="">
      <xdr:nvSpPr>
        <xdr:cNvPr id="136" name="テキスト ボックス 135"/>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26246</xdr:rowOff>
    </xdr:from>
    <xdr:to>
      <xdr:col>4</xdr:col>
      <xdr:colOff>482600</xdr:colOff>
      <xdr:row>66</xdr:row>
      <xdr:rowOff>110702</xdr:rowOff>
    </xdr:to>
    <xdr:cxnSp macro="">
      <xdr:nvCxnSpPr>
        <xdr:cNvPr id="137" name="直線コネクタ 136"/>
        <xdr:cNvCxnSpPr/>
      </xdr:nvCxnSpPr>
      <xdr:spPr>
        <a:xfrm flipV="1">
          <a:off x="2336800" y="11341946"/>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61612</xdr:rowOff>
    </xdr:from>
    <xdr:ext cx="762000" cy="259045"/>
    <xdr:sp macro="" textlink="">
      <xdr:nvSpPr>
        <xdr:cNvPr id="139" name="テキスト ボックス 138"/>
        <xdr:cNvSpPr txBox="1"/>
      </xdr:nvSpPr>
      <xdr:spPr>
        <a:xfrm>
          <a:off x="2844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50377</xdr:rowOff>
    </xdr:from>
    <xdr:to>
      <xdr:col>3</xdr:col>
      <xdr:colOff>279400</xdr:colOff>
      <xdr:row>66</xdr:row>
      <xdr:rowOff>110702</xdr:rowOff>
    </xdr:to>
    <xdr:cxnSp macro="">
      <xdr:nvCxnSpPr>
        <xdr:cNvPr id="140" name="直線コネクタ 139"/>
        <xdr:cNvCxnSpPr/>
      </xdr:nvCxnSpPr>
      <xdr:spPr>
        <a:xfrm>
          <a:off x="1447800" y="1136607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97807</xdr:rowOff>
    </xdr:from>
    <xdr:ext cx="762000" cy="259045"/>
    <xdr:sp macro="" textlink="">
      <xdr:nvSpPr>
        <xdr:cNvPr id="142" name="テキスト ボックス 141"/>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4" name="テキスト ボックス 143"/>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98637</xdr:rowOff>
    </xdr:from>
    <xdr:to>
      <xdr:col>7</xdr:col>
      <xdr:colOff>203200</xdr:colOff>
      <xdr:row>66</xdr:row>
      <xdr:rowOff>28787</xdr:rowOff>
    </xdr:to>
    <xdr:sp macro="" textlink="">
      <xdr:nvSpPr>
        <xdr:cNvPr id="150" name="円/楕円 149"/>
        <xdr:cNvSpPr/>
      </xdr:nvSpPr>
      <xdr:spPr>
        <a:xfrm>
          <a:off x="49022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70714</xdr:rowOff>
    </xdr:from>
    <xdr:ext cx="762000" cy="259045"/>
    <xdr:sp macro="" textlink="">
      <xdr:nvSpPr>
        <xdr:cNvPr id="151" name="財政構造の弾力性該当値テキスト"/>
        <xdr:cNvSpPr txBox="1"/>
      </xdr:nvSpPr>
      <xdr:spPr>
        <a:xfrm>
          <a:off x="5041900" y="1121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138854</xdr:rowOff>
    </xdr:from>
    <xdr:to>
      <xdr:col>6</xdr:col>
      <xdr:colOff>50800</xdr:colOff>
      <xdr:row>66</xdr:row>
      <xdr:rowOff>69004</xdr:rowOff>
    </xdr:to>
    <xdr:sp macro="" textlink="">
      <xdr:nvSpPr>
        <xdr:cNvPr id="152" name="円/楕円 151"/>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53781</xdr:rowOff>
    </xdr:from>
    <xdr:ext cx="736600" cy="259045"/>
    <xdr:sp macro="" textlink="">
      <xdr:nvSpPr>
        <xdr:cNvPr id="153" name="テキスト ボックス 152"/>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146896</xdr:rowOff>
    </xdr:from>
    <xdr:to>
      <xdr:col>4</xdr:col>
      <xdr:colOff>533400</xdr:colOff>
      <xdr:row>66</xdr:row>
      <xdr:rowOff>77046</xdr:rowOff>
    </xdr:to>
    <xdr:sp macro="" textlink="">
      <xdr:nvSpPr>
        <xdr:cNvPr id="154" name="円/楕円 153"/>
        <xdr:cNvSpPr/>
      </xdr:nvSpPr>
      <xdr:spPr>
        <a:xfrm>
          <a:off x="3175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61823</xdr:rowOff>
    </xdr:from>
    <xdr:ext cx="762000" cy="259045"/>
    <xdr:sp macro="" textlink="">
      <xdr:nvSpPr>
        <xdr:cNvPr id="155" name="テキスト ボックス 154"/>
        <xdr:cNvSpPr txBox="1"/>
      </xdr:nvSpPr>
      <xdr:spPr>
        <a:xfrm>
          <a:off x="2844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59902</xdr:rowOff>
    </xdr:from>
    <xdr:to>
      <xdr:col>3</xdr:col>
      <xdr:colOff>330200</xdr:colOff>
      <xdr:row>66</xdr:row>
      <xdr:rowOff>161502</xdr:rowOff>
    </xdr:to>
    <xdr:sp macro="" textlink="">
      <xdr:nvSpPr>
        <xdr:cNvPr id="156" name="円/楕円 155"/>
        <xdr:cNvSpPr/>
      </xdr:nvSpPr>
      <xdr:spPr>
        <a:xfrm>
          <a:off x="2286000" y="11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146279</xdr:rowOff>
    </xdr:from>
    <xdr:ext cx="762000" cy="259045"/>
    <xdr:sp macro="" textlink="">
      <xdr:nvSpPr>
        <xdr:cNvPr id="157" name="テキスト ボックス 156"/>
        <xdr:cNvSpPr txBox="1"/>
      </xdr:nvSpPr>
      <xdr:spPr>
        <a:xfrm>
          <a:off x="1955800" y="1146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171027</xdr:rowOff>
    </xdr:from>
    <xdr:to>
      <xdr:col>2</xdr:col>
      <xdr:colOff>127000</xdr:colOff>
      <xdr:row>66</xdr:row>
      <xdr:rowOff>101177</xdr:rowOff>
    </xdr:to>
    <xdr:sp macro="" textlink="">
      <xdr:nvSpPr>
        <xdr:cNvPr id="158" name="円/楕円 157"/>
        <xdr:cNvSpPr/>
      </xdr:nvSpPr>
      <xdr:spPr>
        <a:xfrm>
          <a:off x="1397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85954</xdr:rowOff>
    </xdr:from>
    <xdr:ext cx="762000" cy="259045"/>
    <xdr:sp macro="" textlink="">
      <xdr:nvSpPr>
        <xdr:cNvPr id="159" name="テキスト ボックス 158"/>
        <xdr:cNvSpPr txBox="1"/>
      </xdr:nvSpPr>
      <xdr:spPr>
        <a:xfrm>
          <a:off x="1066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[177,886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ため、第２次職員定員適正化計画に基づく人件費の抑制を図っている。また、公共施設の適正配置、民間委託や指定管理者制度の積極的な導入により、徹底したコスト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43669</xdr:rowOff>
    </xdr:from>
    <xdr:to>
      <xdr:col>7</xdr:col>
      <xdr:colOff>152400</xdr:colOff>
      <xdr:row>82</xdr:row>
      <xdr:rowOff>54998</xdr:rowOff>
    </xdr:to>
    <xdr:cxnSp macro="">
      <xdr:nvCxnSpPr>
        <xdr:cNvPr id="194" name="直線コネクタ 193"/>
        <xdr:cNvCxnSpPr/>
      </xdr:nvCxnSpPr>
      <xdr:spPr>
        <a:xfrm>
          <a:off x="4114800" y="14102569"/>
          <a:ext cx="8382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4908</xdr:rowOff>
    </xdr:from>
    <xdr:to>
      <xdr:col>6</xdr:col>
      <xdr:colOff>0</xdr:colOff>
      <xdr:row>82</xdr:row>
      <xdr:rowOff>43669</xdr:rowOff>
    </xdr:to>
    <xdr:cxnSp macro="">
      <xdr:nvCxnSpPr>
        <xdr:cNvPr id="197" name="直線コネクタ 196"/>
        <xdr:cNvCxnSpPr/>
      </xdr:nvCxnSpPr>
      <xdr:spPr>
        <a:xfrm>
          <a:off x="3225800" y="14063808"/>
          <a:ext cx="889000" cy="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12510</xdr:rowOff>
    </xdr:from>
    <xdr:ext cx="736600" cy="259045"/>
    <xdr:sp macro="" textlink="">
      <xdr:nvSpPr>
        <xdr:cNvPr id="199" name="テキスト ボックス 198"/>
        <xdr:cNvSpPr txBox="1"/>
      </xdr:nvSpPr>
      <xdr:spPr>
        <a:xfrm>
          <a:off x="3733800" y="13728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110</xdr:rowOff>
    </xdr:from>
    <xdr:to>
      <xdr:col>4</xdr:col>
      <xdr:colOff>482600</xdr:colOff>
      <xdr:row>82</xdr:row>
      <xdr:rowOff>4908</xdr:rowOff>
    </xdr:to>
    <xdr:cxnSp macro="">
      <xdr:nvCxnSpPr>
        <xdr:cNvPr id="200" name="直線コネクタ 199"/>
        <xdr:cNvCxnSpPr/>
      </xdr:nvCxnSpPr>
      <xdr:spPr>
        <a:xfrm>
          <a:off x="2336800" y="14059010"/>
          <a:ext cx="889000" cy="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165009</xdr:rowOff>
    </xdr:from>
    <xdr:ext cx="762000" cy="259045"/>
    <xdr:sp macro="" textlink="">
      <xdr:nvSpPr>
        <xdr:cNvPr id="202" name="テキスト ボックス 201"/>
        <xdr:cNvSpPr txBox="1"/>
      </xdr:nvSpPr>
      <xdr:spPr>
        <a:xfrm>
          <a:off x="2844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159677</xdr:rowOff>
    </xdr:from>
    <xdr:to>
      <xdr:col>3</xdr:col>
      <xdr:colOff>279400</xdr:colOff>
      <xdr:row>82</xdr:row>
      <xdr:rowOff>110</xdr:rowOff>
    </xdr:to>
    <xdr:cxnSp macro="">
      <xdr:nvCxnSpPr>
        <xdr:cNvPr id="203" name="直線コネクタ 202"/>
        <xdr:cNvCxnSpPr/>
      </xdr:nvCxnSpPr>
      <xdr:spPr>
        <a:xfrm>
          <a:off x="1447800" y="14047127"/>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1040</xdr:rowOff>
    </xdr:from>
    <xdr:ext cx="762000" cy="259045"/>
    <xdr:sp macro="" textlink="">
      <xdr:nvSpPr>
        <xdr:cNvPr id="205" name="テキスト ボックス 204"/>
        <xdr:cNvSpPr txBox="1"/>
      </xdr:nvSpPr>
      <xdr:spPr>
        <a:xfrm>
          <a:off x="1955800" y="1371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31966</xdr:rowOff>
    </xdr:from>
    <xdr:ext cx="762000" cy="259045"/>
    <xdr:sp macro="" textlink="">
      <xdr:nvSpPr>
        <xdr:cNvPr id="207" name="テキスト ボックス 206"/>
        <xdr:cNvSpPr txBox="1"/>
      </xdr:nvSpPr>
      <xdr:spPr>
        <a:xfrm>
          <a:off x="1066800" y="1374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4198</xdr:rowOff>
    </xdr:from>
    <xdr:to>
      <xdr:col>7</xdr:col>
      <xdr:colOff>203200</xdr:colOff>
      <xdr:row>82</xdr:row>
      <xdr:rowOff>105798</xdr:rowOff>
    </xdr:to>
    <xdr:sp macro="" textlink="">
      <xdr:nvSpPr>
        <xdr:cNvPr id="213" name="円/楕円 212"/>
        <xdr:cNvSpPr/>
      </xdr:nvSpPr>
      <xdr:spPr>
        <a:xfrm>
          <a:off x="4902200" y="140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147725</xdr:rowOff>
    </xdr:from>
    <xdr:ext cx="762000" cy="259045"/>
    <xdr:sp macro="" textlink="">
      <xdr:nvSpPr>
        <xdr:cNvPr id="214" name="人件費・物件費等の状況該当値テキスト"/>
        <xdr:cNvSpPr txBox="1"/>
      </xdr:nvSpPr>
      <xdr:spPr>
        <a:xfrm>
          <a:off x="5041900" y="1403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177,886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164319</xdr:rowOff>
    </xdr:from>
    <xdr:to>
      <xdr:col>6</xdr:col>
      <xdr:colOff>50800</xdr:colOff>
      <xdr:row>82</xdr:row>
      <xdr:rowOff>94469</xdr:rowOff>
    </xdr:to>
    <xdr:sp macro="" textlink="">
      <xdr:nvSpPr>
        <xdr:cNvPr id="215" name="円/楕円 214"/>
        <xdr:cNvSpPr/>
      </xdr:nvSpPr>
      <xdr:spPr>
        <a:xfrm>
          <a:off x="4064000" y="1405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79246</xdr:rowOff>
    </xdr:from>
    <xdr:ext cx="736600" cy="259045"/>
    <xdr:sp macro="" textlink="">
      <xdr:nvSpPr>
        <xdr:cNvPr id="216" name="テキスト ボックス 215"/>
        <xdr:cNvSpPr txBox="1"/>
      </xdr:nvSpPr>
      <xdr:spPr>
        <a:xfrm>
          <a:off x="3733800" y="14138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175,069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125558</xdr:rowOff>
    </xdr:from>
    <xdr:to>
      <xdr:col>4</xdr:col>
      <xdr:colOff>533400</xdr:colOff>
      <xdr:row>82</xdr:row>
      <xdr:rowOff>55708</xdr:rowOff>
    </xdr:to>
    <xdr:sp macro="" textlink="">
      <xdr:nvSpPr>
        <xdr:cNvPr id="217" name="円/楕円 216"/>
        <xdr:cNvSpPr/>
      </xdr:nvSpPr>
      <xdr:spPr>
        <a:xfrm>
          <a:off x="3175000" y="140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40485</xdr:rowOff>
    </xdr:from>
    <xdr:ext cx="762000" cy="259045"/>
    <xdr:sp macro="" textlink="">
      <xdr:nvSpPr>
        <xdr:cNvPr id="218" name="テキスト ボックス 217"/>
        <xdr:cNvSpPr txBox="1"/>
      </xdr:nvSpPr>
      <xdr:spPr>
        <a:xfrm>
          <a:off x="2844800" y="140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165,431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120760</xdr:rowOff>
    </xdr:from>
    <xdr:to>
      <xdr:col>3</xdr:col>
      <xdr:colOff>330200</xdr:colOff>
      <xdr:row>82</xdr:row>
      <xdr:rowOff>50910</xdr:rowOff>
    </xdr:to>
    <xdr:sp macro="" textlink="">
      <xdr:nvSpPr>
        <xdr:cNvPr id="219" name="円/楕円 218"/>
        <xdr:cNvSpPr/>
      </xdr:nvSpPr>
      <xdr:spPr>
        <a:xfrm>
          <a:off x="2286000" y="140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35687</xdr:rowOff>
    </xdr:from>
    <xdr:ext cx="762000" cy="259045"/>
    <xdr:sp macro="" textlink="">
      <xdr:nvSpPr>
        <xdr:cNvPr id="220" name="テキスト ボックス 219"/>
        <xdr:cNvSpPr txBox="1"/>
      </xdr:nvSpPr>
      <xdr:spPr>
        <a:xfrm>
          <a:off x="1955800" y="1409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164,238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108877</xdr:rowOff>
    </xdr:from>
    <xdr:to>
      <xdr:col>2</xdr:col>
      <xdr:colOff>127000</xdr:colOff>
      <xdr:row>82</xdr:row>
      <xdr:rowOff>39027</xdr:rowOff>
    </xdr:to>
    <xdr:sp macro="" textlink="">
      <xdr:nvSpPr>
        <xdr:cNvPr id="221" name="円/楕円 220"/>
        <xdr:cNvSpPr/>
      </xdr:nvSpPr>
      <xdr:spPr>
        <a:xfrm>
          <a:off x="1397000" y="1399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23804</xdr:rowOff>
    </xdr:from>
    <xdr:ext cx="762000" cy="259045"/>
    <xdr:sp macro="" textlink="">
      <xdr:nvSpPr>
        <xdr:cNvPr id="222" name="テキスト ボックス 221"/>
        <xdr:cNvSpPr txBox="1"/>
      </xdr:nvSpPr>
      <xdr:spPr>
        <a:xfrm>
          <a:off x="1066800" y="1408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国家公務員の水準を下回っているものの、類似団体平均より高い指数となっている。今後もより一層の給与の適正化に努める。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108796</xdr:rowOff>
    </xdr:from>
    <xdr:to>
      <xdr:col>24</xdr:col>
      <xdr:colOff>558800</xdr:colOff>
      <xdr:row>86</xdr:row>
      <xdr:rowOff>53339</xdr:rowOff>
    </xdr:to>
    <xdr:cxnSp macro="">
      <xdr:nvCxnSpPr>
        <xdr:cNvPr id="251" name="直線コネクタ 250"/>
        <xdr:cNvCxnSpPr/>
      </xdr:nvCxnSpPr>
      <xdr:spPr>
        <a:xfrm flipV="1">
          <a:off x="17018000" y="13824796"/>
          <a:ext cx="0" cy="973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2"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3" name="直線コネクタ 252"/>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23723</xdr:rowOff>
    </xdr:from>
    <xdr:ext cx="762000" cy="259045"/>
    <xdr:sp macro="" textlink="">
      <xdr:nvSpPr>
        <xdr:cNvPr id="254" name="給与水準   （国との比較）最大値テキスト"/>
        <xdr:cNvSpPr txBox="1"/>
      </xdr:nvSpPr>
      <xdr:spPr>
        <a:xfrm>
          <a:off x="17106900" y="135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108796</xdr:rowOff>
    </xdr:from>
    <xdr:to>
      <xdr:col>24</xdr:col>
      <xdr:colOff>647700</xdr:colOff>
      <xdr:row>80</xdr:row>
      <xdr:rowOff>108796</xdr:rowOff>
    </xdr:to>
    <xdr:cxnSp macro="">
      <xdr:nvCxnSpPr>
        <xdr:cNvPr id="255" name="直線コネクタ 254"/>
        <xdr:cNvCxnSpPr/>
      </xdr:nvCxnSpPr>
      <xdr:spPr>
        <a:xfrm>
          <a:off x="16929100" y="1382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85</xdr:row>
      <xdr:rowOff>7620</xdr:rowOff>
    </xdr:to>
    <xdr:cxnSp macro="">
      <xdr:nvCxnSpPr>
        <xdr:cNvPr id="256" name="直線コネクタ 255"/>
        <xdr:cNvCxnSpPr/>
      </xdr:nvCxnSpPr>
      <xdr:spPr>
        <a:xfrm>
          <a:off x="16179800" y="1446826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7"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84</xdr:row>
      <xdr:rowOff>130811</xdr:rowOff>
    </xdr:to>
    <xdr:cxnSp macro="">
      <xdr:nvCxnSpPr>
        <xdr:cNvPr id="259" name="直線コネクタ 258"/>
        <xdr:cNvCxnSpPr/>
      </xdr:nvCxnSpPr>
      <xdr:spPr>
        <a:xfrm flipV="1">
          <a:off x="15290800" y="1446826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1" name="テキスト ボックス 26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88</xdr:row>
      <xdr:rowOff>128693</xdr:rowOff>
    </xdr:to>
    <xdr:cxnSp macro="">
      <xdr:nvCxnSpPr>
        <xdr:cNvPr id="262" name="直線コネクタ 261"/>
        <xdr:cNvCxnSpPr/>
      </xdr:nvCxnSpPr>
      <xdr:spPr>
        <a:xfrm flipV="1">
          <a:off x="14401800" y="14532611"/>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3" name="フローチャート : 判断 262"/>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4" name="テキスト ボックス 263"/>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120650</xdr:rowOff>
    </xdr:from>
    <xdr:to>
      <xdr:col>21</xdr:col>
      <xdr:colOff>0</xdr:colOff>
      <xdr:row>88</xdr:row>
      <xdr:rowOff>128693</xdr:rowOff>
    </xdr:to>
    <xdr:cxnSp macro="">
      <xdr:nvCxnSpPr>
        <xdr:cNvPr id="265" name="直線コネクタ 264"/>
        <xdr:cNvCxnSpPr/>
      </xdr:nvCxnSpPr>
      <xdr:spPr>
        <a:xfrm>
          <a:off x="13512800" y="152082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6" name="フローチャート : 判断 265"/>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7" name="テキスト ボックス 266"/>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68" name="フローチャート : 判断 267"/>
        <xdr:cNvSpPr/>
      </xdr:nvSpPr>
      <xdr:spPr>
        <a:xfrm>
          <a:off x="13462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69" name="テキスト ボックス 268"/>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5" name="円/楕円 274"/>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100347</xdr:rowOff>
    </xdr:from>
    <xdr:ext cx="762000" cy="259045"/>
    <xdr:sp macro="" textlink="">
      <xdr:nvSpPr>
        <xdr:cNvPr id="276" name="給与水準   （国との比較）該当値テキスト"/>
        <xdr:cNvSpPr txBox="1"/>
      </xdr:nvSpPr>
      <xdr:spPr>
        <a:xfrm>
          <a:off x="17106900" y="1450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15663</xdr:rowOff>
    </xdr:from>
    <xdr:to>
      <xdr:col>23</xdr:col>
      <xdr:colOff>457200</xdr:colOff>
      <xdr:row>84</xdr:row>
      <xdr:rowOff>117263</xdr:rowOff>
    </xdr:to>
    <xdr:sp macro="" textlink="">
      <xdr:nvSpPr>
        <xdr:cNvPr id="277" name="円/楕円 276"/>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102040</xdr:rowOff>
    </xdr:from>
    <xdr:ext cx="736600" cy="259045"/>
    <xdr:sp macro="" textlink="">
      <xdr:nvSpPr>
        <xdr:cNvPr id="278" name="テキスト ボックス 277"/>
        <xdr:cNvSpPr txBox="1"/>
      </xdr:nvSpPr>
      <xdr:spPr>
        <a:xfrm>
          <a:off x="15798800" y="1450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79" name="円/楕円 278"/>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166388</xdr:rowOff>
    </xdr:from>
    <xdr:ext cx="762000" cy="259045"/>
    <xdr:sp macro="" textlink="">
      <xdr:nvSpPr>
        <xdr:cNvPr id="280" name="テキスト ボックス 279"/>
        <xdr:cNvSpPr txBox="1"/>
      </xdr:nvSpPr>
      <xdr:spPr>
        <a:xfrm>
          <a:off x="14909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77893</xdr:rowOff>
    </xdr:from>
    <xdr:to>
      <xdr:col>21</xdr:col>
      <xdr:colOff>50800</xdr:colOff>
      <xdr:row>89</xdr:row>
      <xdr:rowOff>8043</xdr:rowOff>
    </xdr:to>
    <xdr:sp macro="" textlink="">
      <xdr:nvSpPr>
        <xdr:cNvPr id="281" name="円/楕円 280"/>
        <xdr:cNvSpPr/>
      </xdr:nvSpPr>
      <xdr:spPr>
        <a:xfrm>
          <a:off x="14351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82" name="テキスト ボックス 281"/>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3" name="円/楕円 282"/>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156227</xdr:rowOff>
    </xdr:from>
    <xdr:ext cx="762000" cy="259045"/>
    <xdr:sp macro="" textlink="">
      <xdr:nvSpPr>
        <xdr:cNvPr id="284" name="テキスト ボックス 283"/>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合併により肥大化した職員数（平成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月現在</a:t>
          </a:r>
          <a:r>
            <a:rPr kumimoji="1" lang="en-US" altLang="ja-JP" sz="1300">
              <a:latin typeface="ＭＳ Ｐゴシック"/>
            </a:rPr>
            <a:t>548</a:t>
          </a:r>
          <a:r>
            <a:rPr kumimoji="1" lang="ja-JP" altLang="en-US" sz="1300">
              <a:latin typeface="ＭＳ Ｐゴシック"/>
            </a:rPr>
            <a:t>人）を、退職者の不補充や組織機構の再編などにより、年次的に削減しているが、厳しい財政状況に鑑み、さらなる職員数の削減に取り組む必要がある。このため、第</a:t>
          </a:r>
          <a:r>
            <a:rPr kumimoji="1" lang="en-US" altLang="ja-JP" sz="1300">
              <a:latin typeface="ＭＳ Ｐゴシック"/>
            </a:rPr>
            <a:t>2</a:t>
          </a:r>
          <a:r>
            <a:rPr kumimoji="1" lang="ja-JP" altLang="en-US" sz="1300">
              <a:latin typeface="ＭＳ Ｐゴシック"/>
            </a:rPr>
            <a:t>次職員定員適正化計画に基づき、平成</a:t>
          </a:r>
          <a:r>
            <a:rPr kumimoji="1" lang="en-US" altLang="ja-JP" sz="1300">
              <a:latin typeface="ＭＳ Ｐゴシック"/>
            </a:rPr>
            <a:t>39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月の職員数を</a:t>
          </a:r>
          <a:r>
            <a:rPr kumimoji="1" lang="en-US" altLang="ja-JP" sz="1300">
              <a:latin typeface="ＭＳ Ｐゴシック"/>
            </a:rPr>
            <a:t>350</a:t>
          </a:r>
          <a:r>
            <a:rPr kumimoji="1" lang="ja-JP" altLang="en-US" sz="1300">
              <a:latin typeface="ＭＳ Ｐゴシック"/>
            </a:rPr>
            <a:t>人とする削減目標を掲げ、適正な職員定員管理に努める。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6" name="直線コネクタ 315"/>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7"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8" name="直線コネクタ 317"/>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9"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0" name="直線コネクタ 319"/>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45357</xdr:rowOff>
    </xdr:from>
    <xdr:to>
      <xdr:col>24</xdr:col>
      <xdr:colOff>558800</xdr:colOff>
      <xdr:row>63</xdr:row>
      <xdr:rowOff>53975</xdr:rowOff>
    </xdr:to>
    <xdr:cxnSp macro="">
      <xdr:nvCxnSpPr>
        <xdr:cNvPr id="321" name="直線コネクタ 320"/>
        <xdr:cNvCxnSpPr/>
      </xdr:nvCxnSpPr>
      <xdr:spPr>
        <a:xfrm>
          <a:off x="16179800" y="10846707"/>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2"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3" name="フローチャート : 判断 322"/>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26398</xdr:rowOff>
    </xdr:from>
    <xdr:to>
      <xdr:col>23</xdr:col>
      <xdr:colOff>406400</xdr:colOff>
      <xdr:row>63</xdr:row>
      <xdr:rowOff>45357</xdr:rowOff>
    </xdr:to>
    <xdr:cxnSp macro="">
      <xdr:nvCxnSpPr>
        <xdr:cNvPr id="324" name="直線コネクタ 323"/>
        <xdr:cNvCxnSpPr/>
      </xdr:nvCxnSpPr>
      <xdr:spPr>
        <a:xfrm>
          <a:off x="15290800" y="1082774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5" name="フローチャート : 判断 324"/>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6" name="テキスト ボックス 325"/>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17780</xdr:rowOff>
    </xdr:from>
    <xdr:to>
      <xdr:col>22</xdr:col>
      <xdr:colOff>203200</xdr:colOff>
      <xdr:row>63</xdr:row>
      <xdr:rowOff>26398</xdr:rowOff>
    </xdr:to>
    <xdr:cxnSp macro="">
      <xdr:nvCxnSpPr>
        <xdr:cNvPr id="327" name="直線コネクタ 326"/>
        <xdr:cNvCxnSpPr/>
      </xdr:nvCxnSpPr>
      <xdr:spPr>
        <a:xfrm>
          <a:off x="14401800" y="1081913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28" name="フローチャート : 判断 327"/>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29" name="テキスト ボックス 328"/>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17780</xdr:rowOff>
    </xdr:from>
    <xdr:to>
      <xdr:col>21</xdr:col>
      <xdr:colOff>0</xdr:colOff>
      <xdr:row>63</xdr:row>
      <xdr:rowOff>19503</xdr:rowOff>
    </xdr:to>
    <xdr:cxnSp macro="">
      <xdr:nvCxnSpPr>
        <xdr:cNvPr id="330" name="直線コネクタ 329"/>
        <xdr:cNvCxnSpPr/>
      </xdr:nvCxnSpPr>
      <xdr:spPr>
        <a:xfrm flipV="1">
          <a:off x="13512800" y="10819130"/>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1" name="フローチャート : 判断 330"/>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2" name="テキスト ボックス 331"/>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3" name="フローチャート : 判断 332"/>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4" name="テキスト ボックス 333"/>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3175</xdr:rowOff>
    </xdr:from>
    <xdr:to>
      <xdr:col>24</xdr:col>
      <xdr:colOff>609600</xdr:colOff>
      <xdr:row>63</xdr:row>
      <xdr:rowOff>104775</xdr:rowOff>
    </xdr:to>
    <xdr:sp macro="" textlink="">
      <xdr:nvSpPr>
        <xdr:cNvPr id="340" name="円/楕円 339"/>
        <xdr:cNvSpPr/>
      </xdr:nvSpPr>
      <xdr:spPr>
        <a:xfrm>
          <a:off x="16967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146702</xdr:rowOff>
    </xdr:from>
    <xdr:ext cx="762000" cy="259045"/>
    <xdr:sp macro="" textlink="">
      <xdr:nvSpPr>
        <xdr:cNvPr id="341" name="定員管理の状況該当値テキスト"/>
        <xdr:cNvSpPr txBox="1"/>
      </xdr:nvSpPr>
      <xdr:spPr>
        <a:xfrm>
          <a:off x="17106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166007</xdr:rowOff>
    </xdr:from>
    <xdr:to>
      <xdr:col>23</xdr:col>
      <xdr:colOff>457200</xdr:colOff>
      <xdr:row>63</xdr:row>
      <xdr:rowOff>96157</xdr:rowOff>
    </xdr:to>
    <xdr:sp macro="" textlink="">
      <xdr:nvSpPr>
        <xdr:cNvPr id="342" name="円/楕円 341"/>
        <xdr:cNvSpPr/>
      </xdr:nvSpPr>
      <xdr:spPr>
        <a:xfrm>
          <a:off x="16129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106334</xdr:rowOff>
    </xdr:from>
    <xdr:ext cx="736600" cy="259045"/>
    <xdr:sp macro="" textlink="">
      <xdr:nvSpPr>
        <xdr:cNvPr id="343" name="テキスト ボックス 342"/>
        <xdr:cNvSpPr txBox="1"/>
      </xdr:nvSpPr>
      <xdr:spPr>
        <a:xfrm>
          <a:off x="15798800" y="105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147048</xdr:rowOff>
    </xdr:from>
    <xdr:to>
      <xdr:col>22</xdr:col>
      <xdr:colOff>254000</xdr:colOff>
      <xdr:row>63</xdr:row>
      <xdr:rowOff>77198</xdr:rowOff>
    </xdr:to>
    <xdr:sp macro="" textlink="">
      <xdr:nvSpPr>
        <xdr:cNvPr id="344" name="円/楕円 343"/>
        <xdr:cNvSpPr/>
      </xdr:nvSpPr>
      <xdr:spPr>
        <a:xfrm>
          <a:off x="15240000" y="107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87375</xdr:rowOff>
    </xdr:from>
    <xdr:ext cx="762000" cy="259045"/>
    <xdr:sp macro="" textlink="">
      <xdr:nvSpPr>
        <xdr:cNvPr id="345" name="テキスト ボックス 344"/>
        <xdr:cNvSpPr txBox="1"/>
      </xdr:nvSpPr>
      <xdr:spPr>
        <a:xfrm>
          <a:off x="14909800" y="1054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138430</xdr:rowOff>
    </xdr:from>
    <xdr:to>
      <xdr:col>21</xdr:col>
      <xdr:colOff>50800</xdr:colOff>
      <xdr:row>63</xdr:row>
      <xdr:rowOff>68580</xdr:rowOff>
    </xdr:to>
    <xdr:sp macro="" textlink="">
      <xdr:nvSpPr>
        <xdr:cNvPr id="346" name="円/楕円 345"/>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78757</xdr:rowOff>
    </xdr:from>
    <xdr:ext cx="762000" cy="259045"/>
    <xdr:sp macro="" textlink="">
      <xdr:nvSpPr>
        <xdr:cNvPr id="347" name="テキスト ボックス 346"/>
        <xdr:cNvSpPr txBox="1"/>
      </xdr:nvSpPr>
      <xdr:spPr>
        <a:xfrm>
          <a:off x="14020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140153</xdr:rowOff>
    </xdr:from>
    <xdr:to>
      <xdr:col>19</xdr:col>
      <xdr:colOff>533400</xdr:colOff>
      <xdr:row>63</xdr:row>
      <xdr:rowOff>70303</xdr:rowOff>
    </xdr:to>
    <xdr:sp macro="" textlink="">
      <xdr:nvSpPr>
        <xdr:cNvPr id="348" name="円/楕円 347"/>
        <xdr:cNvSpPr/>
      </xdr:nvSpPr>
      <xdr:spPr>
        <a:xfrm>
          <a:off x="13462000" y="107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80480</xdr:rowOff>
    </xdr:from>
    <xdr:ext cx="762000" cy="259045"/>
    <xdr:sp macro="" textlink="">
      <xdr:nvSpPr>
        <xdr:cNvPr id="349" name="テキスト ボックス 348"/>
        <xdr:cNvSpPr txBox="1"/>
      </xdr:nvSpPr>
      <xdr:spPr>
        <a:xfrm>
          <a:off x="13131800" y="1053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類似団体平均を下回る</a:t>
          </a:r>
          <a:r>
            <a:rPr kumimoji="1" lang="en-US" altLang="ja-JP" sz="1300">
              <a:latin typeface="ＭＳ Ｐゴシック"/>
            </a:rPr>
            <a:t>5.4</a:t>
          </a:r>
          <a:r>
            <a:rPr kumimoji="1" lang="ja-JP" altLang="en-US" sz="1300">
              <a:latin typeface="ＭＳ Ｐゴシック"/>
            </a:rPr>
            <a:t>％となっている。既発債の償還ピークが過ぎ、年々減少傾向にあるが、市の所有する公共施設の大半が老朽化しており、その更新事業等による起債発行の大幅な増が見込まれるため、今後とも緊急度や市民ニーズを的確に把握した事業選択を図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8" name="直線コネクタ 377"/>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9"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0" name="直線コネクタ 379"/>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2" name="直線コネクタ 38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99906</xdr:rowOff>
    </xdr:from>
    <xdr:to>
      <xdr:col>24</xdr:col>
      <xdr:colOff>558800</xdr:colOff>
      <xdr:row>39</xdr:row>
      <xdr:rowOff>8890</xdr:rowOff>
    </xdr:to>
    <xdr:cxnSp macro="">
      <xdr:nvCxnSpPr>
        <xdr:cNvPr id="383" name="直線コネクタ 382"/>
        <xdr:cNvCxnSpPr/>
      </xdr:nvCxnSpPr>
      <xdr:spPr>
        <a:xfrm flipV="1">
          <a:off x="16179800" y="661500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4"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5" name="フローチャート : 判断 384"/>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129540</xdr:rowOff>
    </xdr:to>
    <xdr:cxnSp macro="">
      <xdr:nvCxnSpPr>
        <xdr:cNvPr id="386" name="直線コネクタ 385"/>
        <xdr:cNvCxnSpPr/>
      </xdr:nvCxnSpPr>
      <xdr:spPr>
        <a:xfrm flipV="1">
          <a:off x="15290800" y="66954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7" name="フローチャート : 判断 386"/>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8" name="テキスト ボックス 387"/>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129540</xdr:rowOff>
    </xdr:from>
    <xdr:to>
      <xdr:col>22</xdr:col>
      <xdr:colOff>203200</xdr:colOff>
      <xdr:row>40</xdr:row>
      <xdr:rowOff>102870</xdr:rowOff>
    </xdr:to>
    <xdr:cxnSp macro="">
      <xdr:nvCxnSpPr>
        <xdr:cNvPr id="389" name="直線コネクタ 388"/>
        <xdr:cNvCxnSpPr/>
      </xdr:nvCxnSpPr>
      <xdr:spPr>
        <a:xfrm flipV="1">
          <a:off x="14401800" y="68160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0" name="フローチャート : 判断 389"/>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91" name="テキスト ボックス 390"/>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102870</xdr:rowOff>
    </xdr:from>
    <xdr:to>
      <xdr:col>21</xdr:col>
      <xdr:colOff>0</xdr:colOff>
      <xdr:row>41</xdr:row>
      <xdr:rowOff>92287</xdr:rowOff>
    </xdr:to>
    <xdr:cxnSp macro="">
      <xdr:nvCxnSpPr>
        <xdr:cNvPr id="392" name="直線コネクタ 391"/>
        <xdr:cNvCxnSpPr/>
      </xdr:nvCxnSpPr>
      <xdr:spPr>
        <a:xfrm flipV="1">
          <a:off x="13512800" y="69608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3" name="フローチャート : 判断 392"/>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4" name="テキスト ボックス 393"/>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5" name="フローチャート : 判断 394"/>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6" name="テキスト ボックス 395"/>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49106</xdr:rowOff>
    </xdr:from>
    <xdr:to>
      <xdr:col>24</xdr:col>
      <xdr:colOff>609600</xdr:colOff>
      <xdr:row>38</xdr:row>
      <xdr:rowOff>150706</xdr:rowOff>
    </xdr:to>
    <xdr:sp macro="" textlink="">
      <xdr:nvSpPr>
        <xdr:cNvPr id="402" name="円/楕円 401"/>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65634</xdr:rowOff>
    </xdr:from>
    <xdr:ext cx="762000" cy="259045"/>
    <xdr:sp macro="" textlink="">
      <xdr:nvSpPr>
        <xdr:cNvPr id="403"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404" name="円/楕円 403"/>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69867</xdr:rowOff>
    </xdr:from>
    <xdr:ext cx="736600" cy="259045"/>
    <xdr:sp macro="" textlink="">
      <xdr:nvSpPr>
        <xdr:cNvPr id="405" name="テキスト ボックス 404"/>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78740</xdr:rowOff>
    </xdr:from>
    <xdr:to>
      <xdr:col>22</xdr:col>
      <xdr:colOff>254000</xdr:colOff>
      <xdr:row>40</xdr:row>
      <xdr:rowOff>8890</xdr:rowOff>
    </xdr:to>
    <xdr:sp macro="" textlink="">
      <xdr:nvSpPr>
        <xdr:cNvPr id="406" name="円/楕円 405"/>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19067</xdr:rowOff>
    </xdr:from>
    <xdr:ext cx="762000" cy="259045"/>
    <xdr:sp macro="" textlink="">
      <xdr:nvSpPr>
        <xdr:cNvPr id="407" name="テキスト ボックス 406"/>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408" name="円/楕円 407"/>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409" name="テキスト ボックス 408"/>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410" name="円/楕円 409"/>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411" name="テキスト ボックス 410"/>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充当可能財源等が将来負担額を上回るため、将来負担比率は算出されていない。主な要因としては、退職者不補充による定員管理により退職手当負担見込額が抑制されていることや基金運用の効率化等による充当可能基金の増があげられる。今後も行財政改革を進め、後世への負担を少しでも軽減できるよう、財政の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6" name="直線コネクタ 435"/>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7"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8" name="直線コネクタ 437"/>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3620</xdr:rowOff>
    </xdr:from>
    <xdr:to>
      <xdr:col>21</xdr:col>
      <xdr:colOff>0</xdr:colOff>
      <xdr:row>15</xdr:row>
      <xdr:rowOff>68167</xdr:rowOff>
    </xdr:to>
    <xdr:cxnSp macro="">
      <xdr:nvCxnSpPr>
        <xdr:cNvPr id="441" name="直線コネクタ 440"/>
        <xdr:cNvCxnSpPr/>
      </xdr:nvCxnSpPr>
      <xdr:spPr>
        <a:xfrm flipV="1">
          <a:off x="13512800" y="2575370"/>
          <a:ext cx="889000" cy="6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2"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3" name="フローチャート : 判断 442"/>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4" name="フローチャート : 判断 443"/>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84853</xdr:rowOff>
    </xdr:from>
    <xdr:ext cx="736600" cy="259045"/>
    <xdr:sp macro="" textlink="">
      <xdr:nvSpPr>
        <xdr:cNvPr id="445" name="テキスト ボックス 444"/>
        <xdr:cNvSpPr txBox="1"/>
      </xdr:nvSpPr>
      <xdr:spPr>
        <a:xfrm>
          <a:off x="15798800" y="2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222</xdr:rowOff>
    </xdr:from>
    <xdr:to>
      <xdr:col>22</xdr:col>
      <xdr:colOff>254000</xdr:colOff>
      <xdr:row>17</xdr:row>
      <xdr:rowOff>101822</xdr:rowOff>
    </xdr:to>
    <xdr:sp macro="" textlink="">
      <xdr:nvSpPr>
        <xdr:cNvPr id="446" name="フローチャート : 判断 445"/>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111999</xdr:rowOff>
    </xdr:from>
    <xdr:ext cx="762000" cy="259045"/>
    <xdr:sp macro="" textlink="">
      <xdr:nvSpPr>
        <xdr:cNvPr id="447" name="テキスト ボックス 446"/>
        <xdr:cNvSpPr txBox="1"/>
      </xdr:nvSpPr>
      <xdr:spPr>
        <a:xfrm>
          <a:off x="14909800" y="26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65977</xdr:rowOff>
    </xdr:from>
    <xdr:to>
      <xdr:col>21</xdr:col>
      <xdr:colOff>50800</xdr:colOff>
      <xdr:row>17</xdr:row>
      <xdr:rowOff>167577</xdr:rowOff>
    </xdr:to>
    <xdr:sp macro="" textlink="">
      <xdr:nvSpPr>
        <xdr:cNvPr id="448" name="フローチャート : 判断 447"/>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152354</xdr:rowOff>
    </xdr:from>
    <xdr:ext cx="762000" cy="259045"/>
    <xdr:sp macro="" textlink="">
      <xdr:nvSpPr>
        <xdr:cNvPr id="449" name="テキスト ボックス 448"/>
        <xdr:cNvSpPr txBox="1"/>
      </xdr:nvSpPr>
      <xdr:spPr>
        <a:xfrm>
          <a:off x="14020800" y="30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0" name="フローチャート : 判断 449"/>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53897</xdr:rowOff>
    </xdr:from>
    <xdr:ext cx="762000" cy="259045"/>
    <xdr:sp macro="" textlink="">
      <xdr:nvSpPr>
        <xdr:cNvPr id="451" name="テキスト ボックス 450"/>
        <xdr:cNvSpPr txBox="1"/>
      </xdr:nvSpPr>
      <xdr:spPr>
        <a:xfrm>
          <a:off x="13131800" y="31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124270</xdr:rowOff>
    </xdr:from>
    <xdr:to>
      <xdr:col>21</xdr:col>
      <xdr:colOff>50800</xdr:colOff>
      <xdr:row>15</xdr:row>
      <xdr:rowOff>54420</xdr:rowOff>
    </xdr:to>
    <xdr:sp macro="" textlink="">
      <xdr:nvSpPr>
        <xdr:cNvPr id="457" name="円/楕円 456"/>
        <xdr:cNvSpPr/>
      </xdr:nvSpPr>
      <xdr:spPr>
        <a:xfrm>
          <a:off x="14351000" y="25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64597</xdr:rowOff>
    </xdr:from>
    <xdr:ext cx="762000" cy="259045"/>
    <xdr:sp macro="" textlink="">
      <xdr:nvSpPr>
        <xdr:cNvPr id="458" name="テキスト ボックス 457"/>
        <xdr:cNvSpPr txBox="1"/>
      </xdr:nvSpPr>
      <xdr:spPr>
        <a:xfrm>
          <a:off x="14020800" y="229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17367</xdr:rowOff>
    </xdr:from>
    <xdr:to>
      <xdr:col>19</xdr:col>
      <xdr:colOff>533400</xdr:colOff>
      <xdr:row>15</xdr:row>
      <xdr:rowOff>118967</xdr:rowOff>
    </xdr:to>
    <xdr:sp macro="" textlink="">
      <xdr:nvSpPr>
        <xdr:cNvPr id="459" name="円/楕円 458"/>
        <xdr:cNvSpPr/>
      </xdr:nvSpPr>
      <xdr:spPr>
        <a:xfrm>
          <a:off x="13462000" y="258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129144</xdr:rowOff>
    </xdr:from>
    <xdr:ext cx="762000" cy="259045"/>
    <xdr:sp macro="" textlink="">
      <xdr:nvSpPr>
        <xdr:cNvPr id="460" name="テキスト ボックス 459"/>
        <xdr:cNvSpPr txBox="1"/>
      </xdr:nvSpPr>
      <xdr:spPr>
        <a:xfrm>
          <a:off x="13131800" y="235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福岡県嘉麻市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40,555
40,268
135.11
26,233,370
25,385,503
764,341
13,542,600
20,262,850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年度までは、類似団体とほぼ同水準で推移してきたが、平成</a:t>
          </a:r>
          <a:r>
            <a:rPr kumimoji="1" lang="en-US" altLang="ja-JP" sz="1300">
              <a:latin typeface="ＭＳ Ｐゴシック"/>
            </a:rPr>
            <a:t>27</a:t>
          </a:r>
          <a:r>
            <a:rPr kumimoji="1" lang="ja-JP" altLang="en-US" sz="1300">
              <a:latin typeface="ＭＳ Ｐゴシック"/>
            </a:rPr>
            <a:t>年度は退職者手当組合の一般負担金負担率見直しにより負担金が増えた影響で類似団体を上回っている。今後も類似団体平均や全国平均の状況を踏まえつつ、新規採用の抑制等により、引き続き人件費総額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17272</xdr:rowOff>
    </xdr:from>
    <xdr:to>
      <xdr:col>7</xdr:col>
      <xdr:colOff>15875</xdr:colOff>
      <xdr:row>38</xdr:row>
      <xdr:rowOff>44704</xdr:rowOff>
    </xdr:to>
    <xdr:cxnSp macro="">
      <xdr:nvCxnSpPr>
        <xdr:cNvPr id="64" name="直線コネクタ 63"/>
        <xdr:cNvCxnSpPr/>
      </xdr:nvCxnSpPr>
      <xdr:spPr>
        <a:xfrm flipV="1">
          <a:off x="3987800" y="65323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38</xdr:row>
      <xdr:rowOff>44704</xdr:rowOff>
    </xdr:to>
    <xdr:cxnSp macro="">
      <xdr:nvCxnSpPr>
        <xdr:cNvPr id="67" name="直線コネクタ 66"/>
        <xdr:cNvCxnSpPr/>
      </xdr:nvCxnSpPr>
      <xdr:spPr>
        <a:xfrm>
          <a:off x="3098800" y="6504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78249</xdr:rowOff>
    </xdr:from>
    <xdr:ext cx="736600" cy="259045"/>
    <xdr:sp macro="" textlink="">
      <xdr:nvSpPr>
        <xdr:cNvPr id="69" name="テキスト ボックス 68"/>
        <xdr:cNvSpPr txBox="1"/>
      </xdr:nvSpPr>
      <xdr:spPr>
        <a:xfrm>
          <a:off x="3606800" y="625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44704</xdr:rowOff>
    </xdr:to>
    <xdr:cxnSp macro="">
      <xdr:nvCxnSpPr>
        <xdr:cNvPr id="70" name="直線コネクタ 69"/>
        <xdr:cNvCxnSpPr/>
      </xdr:nvCxnSpPr>
      <xdr:spPr>
        <a:xfrm flipV="1">
          <a:off x="2209800" y="6504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38</xdr:row>
      <xdr:rowOff>44704</xdr:rowOff>
    </xdr:to>
    <xdr:cxnSp macro="">
      <xdr:nvCxnSpPr>
        <xdr:cNvPr id="73" name="直線コネクタ 72"/>
        <xdr:cNvCxnSpPr/>
      </xdr:nvCxnSpPr>
      <xdr:spPr>
        <a:xfrm>
          <a:off x="1320800" y="6550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83" name="円/楕円 82"/>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109999</xdr:rowOff>
    </xdr:from>
    <xdr:ext cx="762000" cy="259045"/>
    <xdr:sp macro="" textlink="">
      <xdr:nvSpPr>
        <xdr:cNvPr id="84" name="人件費該当値テキスト"/>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165354</xdr:rowOff>
    </xdr:from>
    <xdr:to>
      <xdr:col>5</xdr:col>
      <xdr:colOff>600075</xdr:colOff>
      <xdr:row>38</xdr:row>
      <xdr:rowOff>95504</xdr:rowOff>
    </xdr:to>
    <xdr:sp macro="" textlink="">
      <xdr:nvSpPr>
        <xdr:cNvPr id="85" name="円/楕円 84"/>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80281</xdr:rowOff>
    </xdr:from>
    <xdr:ext cx="736600" cy="259045"/>
    <xdr:sp macro="" textlink="">
      <xdr:nvSpPr>
        <xdr:cNvPr id="86" name="テキスト ボックス 85"/>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7" name="円/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50817</xdr:rowOff>
    </xdr:from>
    <xdr:ext cx="762000" cy="259045"/>
    <xdr:sp macro="" textlink="">
      <xdr:nvSpPr>
        <xdr:cNvPr id="88" name="テキスト ボックス 87"/>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165354</xdr:rowOff>
    </xdr:from>
    <xdr:to>
      <xdr:col>3</xdr:col>
      <xdr:colOff>193675</xdr:colOff>
      <xdr:row>38</xdr:row>
      <xdr:rowOff>95504</xdr:rowOff>
    </xdr:to>
    <xdr:sp macro="" textlink="">
      <xdr:nvSpPr>
        <xdr:cNvPr id="89" name="円/楕円 88"/>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105681</xdr:rowOff>
    </xdr:from>
    <xdr:ext cx="762000" cy="259045"/>
    <xdr:sp macro="" textlink="">
      <xdr:nvSpPr>
        <xdr:cNvPr id="90" name="テキスト ボックス 89"/>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1" name="円/楕円 90"/>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96537</xdr:rowOff>
    </xdr:from>
    <xdr:ext cx="762000" cy="259045"/>
    <xdr:sp macro="" textlink="">
      <xdr:nvSpPr>
        <xdr:cNvPr id="92" name="テキスト ボックス 91"/>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類似団体平均よりやや低い水準となっている。ここ数年緩やかな増加傾向で推移してきたが平成</a:t>
          </a:r>
          <a:r>
            <a:rPr kumimoji="1" lang="en-US" altLang="ja-JP" sz="1300">
              <a:latin typeface="ＭＳ Ｐゴシック"/>
            </a:rPr>
            <a:t>27</a:t>
          </a:r>
          <a:r>
            <a:rPr kumimoji="1" lang="ja-JP" altLang="en-US" sz="1300">
              <a:latin typeface="ＭＳ Ｐゴシック"/>
            </a:rPr>
            <a:t>年度においては横ばいとなっており、今後も、行政評価制度を積極的に活用し、事業の見直しや効率化を図る。ただし、指定管理者制度の拡大及び民間委託の推進により物件費は上昇することが見込まれるが、人件費を抑制するなど、全体としての経費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86179</xdr:rowOff>
    </xdr:from>
    <xdr:to>
      <xdr:col>24</xdr:col>
      <xdr:colOff>31750</xdr:colOff>
      <xdr:row>15</xdr:row>
      <xdr:rowOff>86179</xdr:rowOff>
    </xdr:to>
    <xdr:cxnSp macro="">
      <xdr:nvCxnSpPr>
        <xdr:cNvPr id="127" name="直線コネクタ 126"/>
        <xdr:cNvCxnSpPr/>
      </xdr:nvCxnSpPr>
      <xdr:spPr>
        <a:xfrm>
          <a:off x="15671800" y="2657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86179</xdr:rowOff>
    </xdr:to>
    <xdr:cxnSp macro="">
      <xdr:nvCxnSpPr>
        <xdr:cNvPr id="130" name="直線コネクタ 129"/>
        <xdr:cNvCxnSpPr/>
      </xdr:nvCxnSpPr>
      <xdr:spPr>
        <a:xfrm>
          <a:off x="14782800" y="2603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2" name="テキスト ボックス 131"/>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9979</xdr:rowOff>
    </xdr:from>
    <xdr:to>
      <xdr:col>21</xdr:col>
      <xdr:colOff>361950</xdr:colOff>
      <xdr:row>15</xdr:row>
      <xdr:rowOff>31750</xdr:rowOff>
    </xdr:to>
    <xdr:cxnSp macro="">
      <xdr:nvCxnSpPr>
        <xdr:cNvPr id="133" name="直線コネクタ 132"/>
        <xdr:cNvCxnSpPr/>
      </xdr:nvCxnSpPr>
      <xdr:spPr>
        <a:xfrm>
          <a:off x="13893800" y="2581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39914</xdr:rowOff>
    </xdr:from>
    <xdr:to>
      <xdr:col>20</xdr:col>
      <xdr:colOff>158750</xdr:colOff>
      <xdr:row>15</xdr:row>
      <xdr:rowOff>9979</xdr:rowOff>
    </xdr:to>
    <xdr:cxnSp macro="">
      <xdr:nvCxnSpPr>
        <xdr:cNvPr id="136" name="直線コネクタ 135"/>
        <xdr:cNvCxnSpPr/>
      </xdr:nvCxnSpPr>
      <xdr:spPr>
        <a:xfrm>
          <a:off x="13004800" y="24402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0" name="テキスト ボックス 139"/>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46" name="円/楕円 145"/>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51906</xdr:rowOff>
    </xdr:from>
    <xdr:ext cx="762000" cy="259045"/>
    <xdr:sp macro="" textlink="">
      <xdr:nvSpPr>
        <xdr:cNvPr id="147"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35379</xdr:rowOff>
    </xdr:from>
    <xdr:to>
      <xdr:col>22</xdr:col>
      <xdr:colOff>615950</xdr:colOff>
      <xdr:row>15</xdr:row>
      <xdr:rowOff>136979</xdr:rowOff>
    </xdr:to>
    <xdr:sp macro="" textlink="">
      <xdr:nvSpPr>
        <xdr:cNvPr id="148" name="円/楕円 147"/>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121756</xdr:rowOff>
    </xdr:from>
    <xdr:ext cx="736600" cy="259045"/>
    <xdr:sp macro="" textlink="">
      <xdr:nvSpPr>
        <xdr:cNvPr id="149" name="テキスト ボックス 148"/>
        <xdr:cNvSpPr txBox="1"/>
      </xdr:nvSpPr>
      <xdr:spPr>
        <a:xfrm>
          <a:off x="15290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50" name="円/楕円 149"/>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51" name="テキスト ボックス 150"/>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130629</xdr:rowOff>
    </xdr:from>
    <xdr:to>
      <xdr:col>20</xdr:col>
      <xdr:colOff>209550</xdr:colOff>
      <xdr:row>15</xdr:row>
      <xdr:rowOff>60779</xdr:rowOff>
    </xdr:to>
    <xdr:sp macro="" textlink="">
      <xdr:nvSpPr>
        <xdr:cNvPr id="152" name="円/楕円 151"/>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45556</xdr:rowOff>
    </xdr:from>
    <xdr:ext cx="762000" cy="259045"/>
    <xdr:sp macro="" textlink="">
      <xdr:nvSpPr>
        <xdr:cNvPr id="153" name="テキスト ボックス 152"/>
        <xdr:cNvSpPr txBox="1"/>
      </xdr:nvSpPr>
      <xdr:spPr>
        <a:xfrm>
          <a:off x="13512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54" name="円/楕円 153"/>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75491</xdr:rowOff>
    </xdr:from>
    <xdr:ext cx="762000" cy="259045"/>
    <xdr:sp macro="" textlink="">
      <xdr:nvSpPr>
        <xdr:cNvPr id="155" name="テキスト ボックス 154"/>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旧産炭地という特殊事情から、高齢化率（</a:t>
          </a:r>
          <a:r>
            <a:rPr kumimoji="1" lang="en-US" altLang="ja-JP" sz="1300">
              <a:latin typeface="ＭＳ Ｐゴシック"/>
            </a:rPr>
            <a:t>H27</a:t>
          </a:r>
          <a:r>
            <a:rPr kumimoji="1" lang="ja-JP" altLang="en-US" sz="1300">
              <a:latin typeface="ＭＳ Ｐゴシック"/>
            </a:rPr>
            <a:t>年度末現在</a:t>
          </a:r>
          <a:r>
            <a:rPr kumimoji="1" lang="en-US" altLang="ja-JP" sz="1300">
              <a:latin typeface="ＭＳ Ｐゴシック"/>
            </a:rPr>
            <a:t>37.6</a:t>
          </a:r>
          <a:r>
            <a:rPr kumimoji="1" lang="ja-JP" altLang="en-US" sz="1300">
              <a:latin typeface="ＭＳ Ｐゴシック"/>
            </a:rPr>
            <a:t>％）や生活保護率</a:t>
          </a:r>
          <a:r>
            <a:rPr kumimoji="1" lang="en-US" altLang="ja-JP" sz="1300">
              <a:latin typeface="ＭＳ Ｐゴシック"/>
            </a:rPr>
            <a:t>(H27</a:t>
          </a:r>
          <a:r>
            <a:rPr kumimoji="1" lang="ja-JP" altLang="en-US" sz="1300">
              <a:latin typeface="ＭＳ Ｐゴシック"/>
            </a:rPr>
            <a:t>年度末現在</a:t>
          </a:r>
          <a:r>
            <a:rPr kumimoji="1" lang="en-US" altLang="ja-JP" sz="1300">
              <a:latin typeface="ＭＳ Ｐゴシック"/>
            </a:rPr>
            <a:t>67.27‰</a:t>
          </a:r>
          <a:r>
            <a:rPr kumimoji="1" lang="ja-JP" altLang="en-US" sz="1300">
              <a:latin typeface="ＭＳ Ｐゴシック"/>
            </a:rPr>
            <a:t>）が非常に高く、類似団体中最も高い数値となっている。特に、生活保護率については県内都市の中で最も高く、生活保護扶助費は普通会計決算額の</a:t>
          </a:r>
          <a:r>
            <a:rPr kumimoji="1" lang="en-US" altLang="ja-JP" sz="1300">
              <a:latin typeface="ＭＳ Ｐゴシック"/>
            </a:rPr>
            <a:t>15.7</a:t>
          </a:r>
          <a:r>
            <a:rPr kumimoji="1" lang="ja-JP" altLang="en-US" sz="1300">
              <a:latin typeface="ＭＳ Ｐゴシック"/>
            </a:rPr>
            <a:t>％を占めている。生活保護率は、やや減少しているが、生活保護受給者に対する就労支援による自立を進めるなどにより、扶助費の抑制に努める。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154215</xdr:rowOff>
    </xdr:from>
    <xdr:to>
      <xdr:col>7</xdr:col>
      <xdr:colOff>15875</xdr:colOff>
      <xdr:row>61</xdr:row>
      <xdr:rowOff>69850</xdr:rowOff>
    </xdr:to>
    <xdr:cxnSp macro="">
      <xdr:nvCxnSpPr>
        <xdr:cNvPr id="190" name="直線コネクタ 189"/>
        <xdr:cNvCxnSpPr/>
      </xdr:nvCxnSpPr>
      <xdr:spPr>
        <a:xfrm>
          <a:off x="3987800" y="104412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56243</xdr:rowOff>
    </xdr:from>
    <xdr:to>
      <xdr:col>5</xdr:col>
      <xdr:colOff>549275</xdr:colOff>
      <xdr:row>60</xdr:row>
      <xdr:rowOff>154215</xdr:rowOff>
    </xdr:to>
    <xdr:cxnSp macro="">
      <xdr:nvCxnSpPr>
        <xdr:cNvPr id="193" name="直線コネクタ 192"/>
        <xdr:cNvCxnSpPr/>
      </xdr:nvCxnSpPr>
      <xdr:spPr>
        <a:xfrm>
          <a:off x="3098800" y="10343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56243</xdr:rowOff>
    </xdr:from>
    <xdr:to>
      <xdr:col>4</xdr:col>
      <xdr:colOff>346075</xdr:colOff>
      <xdr:row>60</xdr:row>
      <xdr:rowOff>110672</xdr:rowOff>
    </xdr:to>
    <xdr:cxnSp macro="">
      <xdr:nvCxnSpPr>
        <xdr:cNvPr id="196" name="直線コネクタ 195"/>
        <xdr:cNvCxnSpPr/>
      </xdr:nvCxnSpPr>
      <xdr:spPr>
        <a:xfrm flipV="1">
          <a:off x="2209800" y="10343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34472</xdr:rowOff>
    </xdr:from>
    <xdr:to>
      <xdr:col>3</xdr:col>
      <xdr:colOff>142875</xdr:colOff>
      <xdr:row>60</xdr:row>
      <xdr:rowOff>110672</xdr:rowOff>
    </xdr:to>
    <xdr:cxnSp macro="">
      <xdr:nvCxnSpPr>
        <xdr:cNvPr id="199" name="直線コネクタ 198"/>
        <xdr:cNvCxnSpPr/>
      </xdr:nvCxnSpPr>
      <xdr:spPr>
        <a:xfrm>
          <a:off x="1320800" y="10321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1" name="テキスト ボックス 200"/>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3" name="テキスト ボックス 202"/>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19050</xdr:rowOff>
    </xdr:from>
    <xdr:to>
      <xdr:col>7</xdr:col>
      <xdr:colOff>66675</xdr:colOff>
      <xdr:row>61</xdr:row>
      <xdr:rowOff>120650</xdr:rowOff>
    </xdr:to>
    <xdr:sp macro="" textlink="">
      <xdr:nvSpPr>
        <xdr:cNvPr id="209" name="円/楕円 208"/>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99077</xdr:rowOff>
    </xdr:from>
    <xdr:ext cx="762000" cy="259045"/>
    <xdr:sp macro="" textlink="">
      <xdr:nvSpPr>
        <xdr:cNvPr id="210"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103415</xdr:rowOff>
    </xdr:from>
    <xdr:to>
      <xdr:col>5</xdr:col>
      <xdr:colOff>600075</xdr:colOff>
      <xdr:row>61</xdr:row>
      <xdr:rowOff>33565</xdr:rowOff>
    </xdr:to>
    <xdr:sp macro="" textlink="">
      <xdr:nvSpPr>
        <xdr:cNvPr id="211" name="円/楕円 210"/>
        <xdr:cNvSpPr/>
      </xdr:nvSpPr>
      <xdr:spPr>
        <a:xfrm>
          <a:off x="3937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18342</xdr:rowOff>
    </xdr:from>
    <xdr:ext cx="736600" cy="259045"/>
    <xdr:sp macro="" textlink="">
      <xdr:nvSpPr>
        <xdr:cNvPr id="212" name="テキスト ボックス 211"/>
        <xdr:cNvSpPr txBox="1"/>
      </xdr:nvSpPr>
      <xdr:spPr>
        <a:xfrm>
          <a:off x="3606800" y="1047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5443</xdr:rowOff>
    </xdr:from>
    <xdr:to>
      <xdr:col>4</xdr:col>
      <xdr:colOff>396875</xdr:colOff>
      <xdr:row>60</xdr:row>
      <xdr:rowOff>107043</xdr:rowOff>
    </xdr:to>
    <xdr:sp macro="" textlink="">
      <xdr:nvSpPr>
        <xdr:cNvPr id="213" name="円/楕円 212"/>
        <xdr:cNvSpPr/>
      </xdr:nvSpPr>
      <xdr:spPr>
        <a:xfrm>
          <a:off x="3048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91820</xdr:rowOff>
    </xdr:from>
    <xdr:ext cx="762000" cy="259045"/>
    <xdr:sp macro="" textlink="">
      <xdr:nvSpPr>
        <xdr:cNvPr id="214" name="テキスト ボックス 213"/>
        <xdr:cNvSpPr txBox="1"/>
      </xdr:nvSpPr>
      <xdr:spPr>
        <a:xfrm>
          <a:off x="2717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59872</xdr:rowOff>
    </xdr:from>
    <xdr:to>
      <xdr:col>3</xdr:col>
      <xdr:colOff>193675</xdr:colOff>
      <xdr:row>60</xdr:row>
      <xdr:rowOff>161472</xdr:rowOff>
    </xdr:to>
    <xdr:sp macro="" textlink="">
      <xdr:nvSpPr>
        <xdr:cNvPr id="215" name="円/楕円 214"/>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146249</xdr:rowOff>
    </xdr:from>
    <xdr:ext cx="762000" cy="259045"/>
    <xdr:sp macro="" textlink="">
      <xdr:nvSpPr>
        <xdr:cNvPr id="216" name="テキスト ボックス 215"/>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155122</xdr:rowOff>
    </xdr:from>
    <xdr:to>
      <xdr:col>1</xdr:col>
      <xdr:colOff>676275</xdr:colOff>
      <xdr:row>60</xdr:row>
      <xdr:rowOff>85272</xdr:rowOff>
    </xdr:to>
    <xdr:sp macro="" textlink="">
      <xdr:nvSpPr>
        <xdr:cNvPr id="217" name="円/楕円 216"/>
        <xdr:cNvSpPr/>
      </xdr:nvSpPr>
      <xdr:spPr>
        <a:xfrm>
          <a:off x="1270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70049</xdr:rowOff>
    </xdr:from>
    <xdr:ext cx="762000" cy="259045"/>
    <xdr:sp macro="" textlink="">
      <xdr:nvSpPr>
        <xdr:cNvPr id="218" name="テキスト ボックス 217"/>
        <xdr:cNvSpPr txBox="1"/>
      </xdr:nvSpPr>
      <xdr:spPr>
        <a:xfrm>
          <a:off x="939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類似団体平均をやや下回っている。平成</a:t>
          </a:r>
          <a:r>
            <a:rPr kumimoji="1" lang="en-US" altLang="ja-JP" sz="1200">
              <a:latin typeface="ＭＳ Ｐゴシック"/>
            </a:rPr>
            <a:t>27</a:t>
          </a:r>
          <a:r>
            <a:rPr kumimoji="1" lang="ja-JP" altLang="en-US" sz="1200">
              <a:latin typeface="ＭＳ Ｐゴシック"/>
            </a:rPr>
            <a:t>年度が前年度比で減となったのは、介護保険事業特別会計への繰出金の減によるところが大きい。これは、介護予防事業等の推進に取り組んでおり、サービス給付費の抑制に繋がっていることや介護報酬単価の引下げによるところが大きい。一方で、国民健康保険事業特別会計においては財政状況の悪化に伴い、赤字補填的繰出を行っている。今後は特別会計の財政の健全化を通じて、税や料金の適正化を図るとともに、基準外の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127000</xdr:rowOff>
    </xdr:to>
    <xdr:cxnSp macro="">
      <xdr:nvCxnSpPr>
        <xdr:cNvPr id="251" name="直線コネクタ 250"/>
        <xdr:cNvCxnSpPr/>
      </xdr:nvCxnSpPr>
      <xdr:spPr>
        <a:xfrm flipV="1">
          <a:off x="15671800" y="9674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56</xdr:row>
      <xdr:rowOff>127000</xdr:rowOff>
    </xdr:to>
    <xdr:cxnSp macro="">
      <xdr:nvCxnSpPr>
        <xdr:cNvPr id="254" name="直線コネクタ 253"/>
        <xdr:cNvCxnSpPr/>
      </xdr:nvCxnSpPr>
      <xdr:spPr>
        <a:xfrm>
          <a:off x="14782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119380</xdr:rowOff>
    </xdr:to>
    <xdr:cxnSp macro="">
      <xdr:nvCxnSpPr>
        <xdr:cNvPr id="257" name="直線コネクタ 256"/>
        <xdr:cNvCxnSpPr/>
      </xdr:nvCxnSpPr>
      <xdr:spPr>
        <a:xfrm>
          <a:off x="13893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88900</xdr:rowOff>
    </xdr:to>
    <xdr:cxnSp macro="">
      <xdr:nvCxnSpPr>
        <xdr:cNvPr id="260" name="直線コネクタ 259"/>
        <xdr:cNvCxnSpPr/>
      </xdr:nvCxnSpPr>
      <xdr:spPr>
        <a:xfrm>
          <a:off x="13004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0" name="円/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71"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2" name="円/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4" name="円/楕円 273"/>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75" name="テキスト ボックス 274"/>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6" name="円/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8" name="円/楕円 277"/>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9" name="テキスト ボックス 278"/>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やや下回っている。今後も補助金の交付が適当な事業であるかなどを十分に検討し、改善が必要なものについては見直しや廃止を行っていく。また、一部事務組合に対しても経常経費の適正な執行について、要請を行う。</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3556</xdr:rowOff>
    </xdr:to>
    <xdr:cxnSp macro="">
      <xdr:nvCxnSpPr>
        <xdr:cNvPr id="309" name="直線コネクタ 308"/>
        <xdr:cNvCxnSpPr/>
      </xdr:nvCxnSpPr>
      <xdr:spPr>
        <a:xfrm>
          <a:off x="15671800" y="6175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12700</xdr:rowOff>
    </xdr:to>
    <xdr:cxnSp macro="">
      <xdr:nvCxnSpPr>
        <xdr:cNvPr id="312" name="直線コネクタ 311"/>
        <xdr:cNvCxnSpPr/>
      </xdr:nvCxnSpPr>
      <xdr:spPr>
        <a:xfrm flipV="1">
          <a:off x="14782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40132</xdr:rowOff>
    </xdr:to>
    <xdr:cxnSp macro="">
      <xdr:nvCxnSpPr>
        <xdr:cNvPr id="315" name="直線コネクタ 314"/>
        <xdr:cNvCxnSpPr/>
      </xdr:nvCxnSpPr>
      <xdr:spPr>
        <a:xfrm flipV="1">
          <a:off x="13893800" y="6184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40132</xdr:rowOff>
    </xdr:to>
    <xdr:cxnSp macro="">
      <xdr:nvCxnSpPr>
        <xdr:cNvPr id="318" name="直線コネクタ 317"/>
        <xdr:cNvCxnSpPr/>
      </xdr:nvCxnSpPr>
      <xdr:spPr>
        <a:xfrm>
          <a:off x="13004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28" name="円/楕円 327"/>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29"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30" name="円/楕円 329"/>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31" name="テキスト ボックス 330"/>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2" name="円/楕円 331"/>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3" name="テキスト ボックス 332"/>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160782</xdr:rowOff>
    </xdr:from>
    <xdr:to>
      <xdr:col>20</xdr:col>
      <xdr:colOff>209550</xdr:colOff>
      <xdr:row>36</xdr:row>
      <xdr:rowOff>90932</xdr:rowOff>
    </xdr:to>
    <xdr:sp macro="" textlink="">
      <xdr:nvSpPr>
        <xdr:cNvPr id="334" name="円/楕円 333"/>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35" name="テキスト ボックス 33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142494</xdr:rowOff>
    </xdr:from>
    <xdr:to>
      <xdr:col>19</xdr:col>
      <xdr:colOff>6350</xdr:colOff>
      <xdr:row>36</xdr:row>
      <xdr:rowOff>72644</xdr:rowOff>
    </xdr:to>
    <xdr:sp macro="" textlink="">
      <xdr:nvSpPr>
        <xdr:cNvPr id="336" name="円/楕円 335"/>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82821</xdr:rowOff>
    </xdr:from>
    <xdr:ext cx="762000" cy="259045"/>
    <xdr:sp macro="" textlink="">
      <xdr:nvSpPr>
        <xdr:cNvPr id="337" name="テキスト ボックス 336"/>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前の旧市町において、過疎対策事業債などを活用した大型事業が集中していたことにより、類似団体より高い水準となっていたが、合併以降は地方債の発行を抑制したことや繰上償還を実施したことで、年々減少傾向にある。今後も、適正な事業選択を行い、計画的な地方債の発行と世代間の負担の平準化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75</xdr:row>
      <xdr:rowOff>146050</xdr:rowOff>
    </xdr:to>
    <xdr:cxnSp macro="">
      <xdr:nvCxnSpPr>
        <xdr:cNvPr id="370" name="直線コネクタ 369"/>
        <xdr:cNvCxnSpPr/>
      </xdr:nvCxnSpPr>
      <xdr:spPr>
        <a:xfrm flipV="1">
          <a:off x="3987800" y="12943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134620</xdr:rowOff>
    </xdr:to>
    <xdr:cxnSp macro="">
      <xdr:nvCxnSpPr>
        <xdr:cNvPr id="373" name="直線コネクタ 372"/>
        <xdr:cNvCxnSpPr/>
      </xdr:nvCxnSpPr>
      <xdr:spPr>
        <a:xfrm flipV="1">
          <a:off x="3098800" y="13004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5" name="テキスト ボックス 37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134620</xdr:rowOff>
    </xdr:from>
    <xdr:to>
      <xdr:col>4</xdr:col>
      <xdr:colOff>346075</xdr:colOff>
      <xdr:row>77</xdr:row>
      <xdr:rowOff>39370</xdr:rowOff>
    </xdr:to>
    <xdr:cxnSp macro="">
      <xdr:nvCxnSpPr>
        <xdr:cNvPr id="376" name="直線コネクタ 375"/>
        <xdr:cNvCxnSpPr/>
      </xdr:nvCxnSpPr>
      <xdr:spPr>
        <a:xfrm flipV="1">
          <a:off x="2209800" y="13164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78" name="テキスト ボックス 377"/>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39370</xdr:rowOff>
    </xdr:from>
    <xdr:to>
      <xdr:col>3</xdr:col>
      <xdr:colOff>142875</xdr:colOff>
      <xdr:row>77</xdr:row>
      <xdr:rowOff>161289</xdr:rowOff>
    </xdr:to>
    <xdr:cxnSp macro="">
      <xdr:nvCxnSpPr>
        <xdr:cNvPr id="379" name="直線コネクタ 378"/>
        <xdr:cNvCxnSpPr/>
      </xdr:nvCxnSpPr>
      <xdr:spPr>
        <a:xfrm flipV="1">
          <a:off x="1320800" y="132410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1" name="テキスト ボックス 380"/>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3" name="テキスト ボックス 382"/>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89" name="円/楕円 388"/>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50817</xdr:rowOff>
    </xdr:from>
    <xdr:ext cx="762000" cy="259045"/>
    <xdr:sp macro="" textlink="">
      <xdr:nvSpPr>
        <xdr:cNvPr id="390"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95250</xdr:rowOff>
    </xdr:from>
    <xdr:to>
      <xdr:col>5</xdr:col>
      <xdr:colOff>600075</xdr:colOff>
      <xdr:row>76</xdr:row>
      <xdr:rowOff>25400</xdr:rowOff>
    </xdr:to>
    <xdr:sp macro="" textlink="">
      <xdr:nvSpPr>
        <xdr:cNvPr id="391" name="円/楕円 390"/>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35577</xdr:rowOff>
    </xdr:from>
    <xdr:ext cx="736600" cy="259045"/>
    <xdr:sp macro="" textlink="">
      <xdr:nvSpPr>
        <xdr:cNvPr id="392" name="テキスト ボックス 391"/>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83820</xdr:rowOff>
    </xdr:from>
    <xdr:to>
      <xdr:col>4</xdr:col>
      <xdr:colOff>396875</xdr:colOff>
      <xdr:row>77</xdr:row>
      <xdr:rowOff>13970</xdr:rowOff>
    </xdr:to>
    <xdr:sp macro="" textlink="">
      <xdr:nvSpPr>
        <xdr:cNvPr id="393" name="円/楕円 392"/>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24147</xdr:rowOff>
    </xdr:from>
    <xdr:ext cx="762000" cy="259045"/>
    <xdr:sp macro="" textlink="">
      <xdr:nvSpPr>
        <xdr:cNvPr id="394" name="テキスト ボックス 393"/>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160020</xdr:rowOff>
    </xdr:from>
    <xdr:to>
      <xdr:col>3</xdr:col>
      <xdr:colOff>193675</xdr:colOff>
      <xdr:row>77</xdr:row>
      <xdr:rowOff>90170</xdr:rowOff>
    </xdr:to>
    <xdr:sp macro="" textlink="">
      <xdr:nvSpPr>
        <xdr:cNvPr id="395" name="円/楕円 394"/>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96" name="テキスト ボックス 395"/>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97" name="円/楕円 396"/>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98" name="テキスト ボックス 397"/>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上回っており、旧産炭地特有の高い高齢化率や生活保護率等が主な要因となっている。合併以降、行政改革に取り組み、人件費をはじめとする経常経費の削減により、経常収支比率は改善してきているが、普通交付税の動向に大きく左右されることは明らかで、根本的な解決には至っていない。今後も職員の適切な定員管理に努めるとともに、事務事業の点検・見直し等を行い、経常収支比率の改善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153670</xdr:rowOff>
    </xdr:from>
    <xdr:to>
      <xdr:col>24</xdr:col>
      <xdr:colOff>31750</xdr:colOff>
      <xdr:row>78</xdr:row>
      <xdr:rowOff>161289</xdr:rowOff>
    </xdr:to>
    <xdr:cxnSp macro="">
      <xdr:nvCxnSpPr>
        <xdr:cNvPr id="431" name="直線コネクタ 430"/>
        <xdr:cNvCxnSpPr/>
      </xdr:nvCxnSpPr>
      <xdr:spPr>
        <a:xfrm flipV="1">
          <a:off x="15671800" y="135267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88900</xdr:rowOff>
    </xdr:from>
    <xdr:to>
      <xdr:col>22</xdr:col>
      <xdr:colOff>565150</xdr:colOff>
      <xdr:row>78</xdr:row>
      <xdr:rowOff>161289</xdr:rowOff>
    </xdr:to>
    <xdr:cxnSp macro="">
      <xdr:nvCxnSpPr>
        <xdr:cNvPr id="434" name="直線コネクタ 433"/>
        <xdr:cNvCxnSpPr/>
      </xdr:nvCxnSpPr>
      <xdr:spPr>
        <a:xfrm>
          <a:off x="14782800" y="134620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6" name="テキスト ボックス 43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88900</xdr:rowOff>
    </xdr:from>
    <xdr:to>
      <xdr:col>21</xdr:col>
      <xdr:colOff>361950</xdr:colOff>
      <xdr:row>78</xdr:row>
      <xdr:rowOff>130811</xdr:rowOff>
    </xdr:to>
    <xdr:cxnSp macro="">
      <xdr:nvCxnSpPr>
        <xdr:cNvPr id="437" name="直線コネクタ 436"/>
        <xdr:cNvCxnSpPr/>
      </xdr:nvCxnSpPr>
      <xdr:spPr>
        <a:xfrm flipV="1">
          <a:off x="13893800" y="134620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xdr:rowOff>
    </xdr:from>
    <xdr:to>
      <xdr:col>20</xdr:col>
      <xdr:colOff>158750</xdr:colOff>
      <xdr:row>78</xdr:row>
      <xdr:rowOff>130811</xdr:rowOff>
    </xdr:to>
    <xdr:cxnSp macro="">
      <xdr:nvCxnSpPr>
        <xdr:cNvPr id="440" name="直線コネクタ 439"/>
        <xdr:cNvCxnSpPr/>
      </xdr:nvCxnSpPr>
      <xdr:spPr>
        <a:xfrm>
          <a:off x="13004800" y="1338580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4" name="テキスト ボックス 443"/>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102870</xdr:rowOff>
    </xdr:from>
    <xdr:to>
      <xdr:col>24</xdr:col>
      <xdr:colOff>82550</xdr:colOff>
      <xdr:row>79</xdr:row>
      <xdr:rowOff>33020</xdr:rowOff>
    </xdr:to>
    <xdr:sp macro="" textlink="">
      <xdr:nvSpPr>
        <xdr:cNvPr id="450" name="円/楕円 449"/>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74947</xdr:rowOff>
    </xdr:from>
    <xdr:ext cx="762000" cy="259045"/>
    <xdr:sp macro="" textlink="">
      <xdr:nvSpPr>
        <xdr:cNvPr id="451" name="公債費以外該当値テキスト"/>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110489</xdr:rowOff>
    </xdr:from>
    <xdr:to>
      <xdr:col>22</xdr:col>
      <xdr:colOff>615950</xdr:colOff>
      <xdr:row>79</xdr:row>
      <xdr:rowOff>40639</xdr:rowOff>
    </xdr:to>
    <xdr:sp macro="" textlink="">
      <xdr:nvSpPr>
        <xdr:cNvPr id="452" name="円/楕円 451"/>
        <xdr:cNvSpPr/>
      </xdr:nvSpPr>
      <xdr:spPr>
        <a:xfrm>
          <a:off x="15621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25416</xdr:rowOff>
    </xdr:from>
    <xdr:ext cx="736600" cy="259045"/>
    <xdr:sp macro="" textlink="">
      <xdr:nvSpPr>
        <xdr:cNvPr id="453" name="テキスト ボックス 452"/>
        <xdr:cNvSpPr txBox="1"/>
      </xdr:nvSpPr>
      <xdr:spPr>
        <a:xfrm>
          <a:off x="15290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38100</xdr:rowOff>
    </xdr:from>
    <xdr:to>
      <xdr:col>21</xdr:col>
      <xdr:colOff>412750</xdr:colOff>
      <xdr:row>78</xdr:row>
      <xdr:rowOff>139700</xdr:rowOff>
    </xdr:to>
    <xdr:sp macro="" textlink="">
      <xdr:nvSpPr>
        <xdr:cNvPr id="454" name="円/楕円 453"/>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124477</xdr:rowOff>
    </xdr:from>
    <xdr:ext cx="762000" cy="259045"/>
    <xdr:sp macro="" textlink="">
      <xdr:nvSpPr>
        <xdr:cNvPr id="455" name="テキスト ボックス 454"/>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80011</xdr:rowOff>
    </xdr:from>
    <xdr:to>
      <xdr:col>20</xdr:col>
      <xdr:colOff>209550</xdr:colOff>
      <xdr:row>79</xdr:row>
      <xdr:rowOff>10161</xdr:rowOff>
    </xdr:to>
    <xdr:sp macro="" textlink="">
      <xdr:nvSpPr>
        <xdr:cNvPr id="456" name="円/楕円 455"/>
        <xdr:cNvSpPr/>
      </xdr:nvSpPr>
      <xdr:spPr>
        <a:xfrm>
          <a:off x="13843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166388</xdr:rowOff>
    </xdr:from>
    <xdr:ext cx="762000" cy="259045"/>
    <xdr:sp macro="" textlink="">
      <xdr:nvSpPr>
        <xdr:cNvPr id="457" name="テキスト ボックス 456"/>
        <xdr:cNvSpPr txBox="1"/>
      </xdr:nvSpPr>
      <xdr:spPr>
        <a:xfrm>
          <a:off x="13512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58" name="円/楕円 457"/>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59" name="テキスト ボックス 458"/>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福岡県嘉麻市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61106</xdr:rowOff>
    </xdr:from>
    <xdr:to>
      <xdr:col>4</xdr:col>
      <xdr:colOff>1117600</xdr:colOff>
      <xdr:row>12</xdr:row>
      <xdr:rowOff>86728</xdr:rowOff>
    </xdr:to>
    <xdr:cxnSp macro="">
      <xdr:nvCxnSpPr>
        <xdr:cNvPr id="50" name="直線コネクタ 49"/>
        <xdr:cNvCxnSpPr/>
      </xdr:nvCxnSpPr>
      <xdr:spPr bwMode="auto">
        <a:xfrm flipV="1">
          <a:off x="5003800" y="2166131"/>
          <a:ext cx="647700" cy="2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86728</xdr:rowOff>
    </xdr:from>
    <xdr:to>
      <xdr:col>4</xdr:col>
      <xdr:colOff>469900</xdr:colOff>
      <xdr:row>13</xdr:row>
      <xdr:rowOff>5594</xdr:rowOff>
    </xdr:to>
    <xdr:cxnSp macro="">
      <xdr:nvCxnSpPr>
        <xdr:cNvPr id="53" name="直線コネクタ 52"/>
        <xdr:cNvCxnSpPr/>
      </xdr:nvCxnSpPr>
      <xdr:spPr bwMode="auto">
        <a:xfrm flipV="1">
          <a:off x="4305300" y="2191753"/>
          <a:ext cx="698500" cy="90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38695</xdr:rowOff>
    </xdr:from>
    <xdr:ext cx="736600" cy="259045"/>
    <xdr:sp macro="" textlink="">
      <xdr:nvSpPr>
        <xdr:cNvPr id="55" name="テキスト ボックス 54"/>
        <xdr:cNvSpPr txBox="1"/>
      </xdr:nvSpPr>
      <xdr:spPr>
        <a:xfrm>
          <a:off x="4622800" y="2486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145288</xdr:rowOff>
    </xdr:from>
    <xdr:to>
      <xdr:col>3</xdr:col>
      <xdr:colOff>904875</xdr:colOff>
      <xdr:row>13</xdr:row>
      <xdr:rowOff>5594</xdr:rowOff>
    </xdr:to>
    <xdr:cxnSp macro="">
      <xdr:nvCxnSpPr>
        <xdr:cNvPr id="56" name="直線コネクタ 55"/>
        <xdr:cNvCxnSpPr/>
      </xdr:nvCxnSpPr>
      <xdr:spPr bwMode="auto">
        <a:xfrm>
          <a:off x="3606800" y="2250313"/>
          <a:ext cx="698500" cy="31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95369</xdr:rowOff>
    </xdr:from>
    <xdr:ext cx="762000" cy="259045"/>
    <xdr:sp macro="" textlink="">
      <xdr:nvSpPr>
        <xdr:cNvPr id="58" name="テキスト ボックス 57"/>
        <xdr:cNvSpPr txBox="1"/>
      </xdr:nvSpPr>
      <xdr:spPr>
        <a:xfrm>
          <a:off x="3924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129838</xdr:rowOff>
    </xdr:from>
    <xdr:to>
      <xdr:col>3</xdr:col>
      <xdr:colOff>206375</xdr:colOff>
      <xdr:row>12</xdr:row>
      <xdr:rowOff>145288</xdr:rowOff>
    </xdr:to>
    <xdr:cxnSp macro="">
      <xdr:nvCxnSpPr>
        <xdr:cNvPr id="59" name="直線コネクタ 58"/>
        <xdr:cNvCxnSpPr/>
      </xdr:nvCxnSpPr>
      <xdr:spPr bwMode="auto">
        <a:xfrm>
          <a:off x="2908300" y="2234863"/>
          <a:ext cx="698500" cy="15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66946</xdr:rowOff>
    </xdr:from>
    <xdr:ext cx="762000" cy="259045"/>
    <xdr:sp macro="" textlink="">
      <xdr:nvSpPr>
        <xdr:cNvPr id="61" name="テキスト ボックス 60"/>
        <xdr:cNvSpPr txBox="1"/>
      </xdr:nvSpPr>
      <xdr:spPr>
        <a:xfrm>
          <a:off x="3225800" y="25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22731</xdr:rowOff>
    </xdr:from>
    <xdr:ext cx="762000" cy="259045"/>
    <xdr:sp macro="" textlink="">
      <xdr:nvSpPr>
        <xdr:cNvPr id="63" name="テキスト ボックス 62"/>
        <xdr:cNvSpPr txBox="1"/>
      </xdr:nvSpPr>
      <xdr:spPr>
        <a:xfrm>
          <a:off x="2527300" y="24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10306</xdr:rowOff>
    </xdr:from>
    <xdr:to>
      <xdr:col>5</xdr:col>
      <xdr:colOff>34925</xdr:colOff>
      <xdr:row>12</xdr:row>
      <xdr:rowOff>111906</xdr:rowOff>
    </xdr:to>
    <xdr:sp macro="" textlink="">
      <xdr:nvSpPr>
        <xdr:cNvPr id="69" name="円/楕円 68"/>
        <xdr:cNvSpPr/>
      </xdr:nvSpPr>
      <xdr:spPr bwMode="auto">
        <a:xfrm>
          <a:off x="5600700" y="2115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90333</xdr:rowOff>
    </xdr:from>
    <xdr:ext cx="762000" cy="259045"/>
    <xdr:sp macro="" textlink="">
      <xdr:nvSpPr>
        <xdr:cNvPr id="70" name="人口1人当たり決算額の推移該当値テキスト130"/>
        <xdr:cNvSpPr txBox="1"/>
      </xdr:nvSpPr>
      <xdr:spPr>
        <a:xfrm>
          <a:off x="5740400" y="20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112,959</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35928</xdr:rowOff>
    </xdr:from>
    <xdr:to>
      <xdr:col>4</xdr:col>
      <xdr:colOff>520700</xdr:colOff>
      <xdr:row>12</xdr:row>
      <xdr:rowOff>137528</xdr:rowOff>
    </xdr:to>
    <xdr:sp macro="" textlink="">
      <xdr:nvSpPr>
        <xdr:cNvPr id="71" name="円/楕円 70"/>
        <xdr:cNvSpPr/>
      </xdr:nvSpPr>
      <xdr:spPr bwMode="auto">
        <a:xfrm>
          <a:off x="4953000" y="2140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147705</xdr:rowOff>
    </xdr:from>
    <xdr:ext cx="736600" cy="259045"/>
    <xdr:sp macro="" textlink="">
      <xdr:nvSpPr>
        <xdr:cNvPr id="72" name="テキスト ボックス 71"/>
        <xdr:cNvSpPr txBox="1"/>
      </xdr:nvSpPr>
      <xdr:spPr>
        <a:xfrm>
          <a:off x="4622800" y="1909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111,614</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126244</xdr:rowOff>
    </xdr:from>
    <xdr:to>
      <xdr:col>3</xdr:col>
      <xdr:colOff>955675</xdr:colOff>
      <xdr:row>13</xdr:row>
      <xdr:rowOff>56394</xdr:rowOff>
    </xdr:to>
    <xdr:sp macro="" textlink="">
      <xdr:nvSpPr>
        <xdr:cNvPr id="73" name="円/楕円 72"/>
        <xdr:cNvSpPr/>
      </xdr:nvSpPr>
      <xdr:spPr bwMode="auto">
        <a:xfrm>
          <a:off x="4254500" y="2231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66571</xdr:rowOff>
    </xdr:from>
    <xdr:ext cx="762000" cy="259045"/>
    <xdr:sp macro="" textlink="">
      <xdr:nvSpPr>
        <xdr:cNvPr id="74" name="テキスト ボックス 73"/>
        <xdr:cNvSpPr txBox="1"/>
      </xdr:nvSpPr>
      <xdr:spPr>
        <a:xfrm>
          <a:off x="3924300" y="20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106,873</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94488</xdr:rowOff>
    </xdr:from>
    <xdr:to>
      <xdr:col>3</xdr:col>
      <xdr:colOff>257175</xdr:colOff>
      <xdr:row>13</xdr:row>
      <xdr:rowOff>24638</xdr:rowOff>
    </xdr:to>
    <xdr:sp macro="" textlink="">
      <xdr:nvSpPr>
        <xdr:cNvPr id="75" name="円/楕円 74"/>
        <xdr:cNvSpPr/>
      </xdr:nvSpPr>
      <xdr:spPr bwMode="auto">
        <a:xfrm>
          <a:off x="3556000" y="219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34815</xdr:rowOff>
    </xdr:from>
    <xdr:ext cx="762000" cy="259045"/>
    <xdr:sp macro="" textlink="">
      <xdr:nvSpPr>
        <xdr:cNvPr id="76" name="テキスト ボックス 75"/>
        <xdr:cNvSpPr txBox="1"/>
      </xdr:nvSpPr>
      <xdr:spPr>
        <a:xfrm>
          <a:off x="3225800" y="196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108,540</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79038</xdr:rowOff>
    </xdr:from>
    <xdr:to>
      <xdr:col>2</xdr:col>
      <xdr:colOff>692150</xdr:colOff>
      <xdr:row>13</xdr:row>
      <xdr:rowOff>9188</xdr:rowOff>
    </xdr:to>
    <xdr:sp macro="" textlink="">
      <xdr:nvSpPr>
        <xdr:cNvPr id="77" name="円/楕円 76"/>
        <xdr:cNvSpPr/>
      </xdr:nvSpPr>
      <xdr:spPr bwMode="auto">
        <a:xfrm>
          <a:off x="2857500" y="2184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19365</xdr:rowOff>
    </xdr:from>
    <xdr:ext cx="762000" cy="259045"/>
    <xdr:sp macro="" textlink="">
      <xdr:nvSpPr>
        <xdr:cNvPr id="78" name="テキスト ボックス 77"/>
        <xdr:cNvSpPr txBox="1"/>
      </xdr:nvSpPr>
      <xdr:spPr>
        <a:xfrm>
          <a:off x="2527300" y="195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29192</xdr:rowOff>
    </xdr:from>
    <xdr:to>
      <xdr:col>4</xdr:col>
      <xdr:colOff>1117600</xdr:colOff>
      <xdr:row>37</xdr:row>
      <xdr:rowOff>34711</xdr:rowOff>
    </xdr:to>
    <xdr:cxnSp macro="">
      <xdr:nvCxnSpPr>
        <xdr:cNvPr id="114" name="直線コネクタ 113"/>
        <xdr:cNvCxnSpPr/>
      </xdr:nvCxnSpPr>
      <xdr:spPr bwMode="auto">
        <a:xfrm>
          <a:off x="5003800" y="7153892"/>
          <a:ext cx="647700" cy="5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68805</xdr:rowOff>
    </xdr:from>
    <xdr:to>
      <xdr:col>4</xdr:col>
      <xdr:colOff>469900</xdr:colOff>
      <xdr:row>37</xdr:row>
      <xdr:rowOff>29192</xdr:rowOff>
    </xdr:to>
    <xdr:cxnSp macro="">
      <xdr:nvCxnSpPr>
        <xdr:cNvPr id="117" name="直線コネクタ 116"/>
        <xdr:cNvCxnSpPr/>
      </xdr:nvCxnSpPr>
      <xdr:spPr bwMode="auto">
        <a:xfrm>
          <a:off x="4305300" y="7022055"/>
          <a:ext cx="698500" cy="131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199831</xdr:rowOff>
    </xdr:from>
    <xdr:ext cx="736600" cy="259045"/>
    <xdr:sp macro="" textlink="">
      <xdr:nvSpPr>
        <xdr:cNvPr id="119" name="テキスト ボックス 118"/>
        <xdr:cNvSpPr txBox="1"/>
      </xdr:nvSpPr>
      <xdr:spPr>
        <a:xfrm>
          <a:off x="4622800" y="646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326241</xdr:rowOff>
    </xdr:from>
    <xdr:to>
      <xdr:col>3</xdr:col>
      <xdr:colOff>904875</xdr:colOff>
      <xdr:row>36</xdr:row>
      <xdr:rowOff>68805</xdr:rowOff>
    </xdr:to>
    <xdr:cxnSp macro="">
      <xdr:nvCxnSpPr>
        <xdr:cNvPr id="120" name="直線コネクタ 119"/>
        <xdr:cNvCxnSpPr/>
      </xdr:nvCxnSpPr>
      <xdr:spPr bwMode="auto">
        <a:xfrm>
          <a:off x="3606800" y="6936591"/>
          <a:ext cx="698500" cy="85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119038</xdr:rowOff>
    </xdr:from>
    <xdr:ext cx="762000" cy="259045"/>
    <xdr:sp macro="" textlink="">
      <xdr:nvSpPr>
        <xdr:cNvPr id="122" name="テキスト ボックス 121"/>
        <xdr:cNvSpPr txBox="1"/>
      </xdr:nvSpPr>
      <xdr:spPr>
        <a:xfrm>
          <a:off x="3924300" y="63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160768</xdr:rowOff>
    </xdr:from>
    <xdr:to>
      <xdr:col>3</xdr:col>
      <xdr:colOff>206375</xdr:colOff>
      <xdr:row>35</xdr:row>
      <xdr:rowOff>326241</xdr:rowOff>
    </xdr:to>
    <xdr:cxnSp macro="">
      <xdr:nvCxnSpPr>
        <xdr:cNvPr id="123" name="直線コネクタ 122"/>
        <xdr:cNvCxnSpPr/>
      </xdr:nvCxnSpPr>
      <xdr:spPr bwMode="auto">
        <a:xfrm>
          <a:off x="2908300" y="6771118"/>
          <a:ext cx="698500" cy="16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55618</xdr:rowOff>
    </xdr:from>
    <xdr:ext cx="762000" cy="259045"/>
    <xdr:sp macro="" textlink="">
      <xdr:nvSpPr>
        <xdr:cNvPr id="125" name="テキスト ボックス 124"/>
        <xdr:cNvSpPr txBox="1"/>
      </xdr:nvSpPr>
      <xdr:spPr>
        <a:xfrm>
          <a:off x="3225800" y="63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155361</xdr:rowOff>
    </xdr:from>
    <xdr:to>
      <xdr:col>5</xdr:col>
      <xdr:colOff>34925</xdr:colOff>
      <xdr:row>37</xdr:row>
      <xdr:rowOff>85511</xdr:rowOff>
    </xdr:to>
    <xdr:sp macro="" textlink="">
      <xdr:nvSpPr>
        <xdr:cNvPr id="133" name="円/楕円 132"/>
        <xdr:cNvSpPr/>
      </xdr:nvSpPr>
      <xdr:spPr bwMode="auto">
        <a:xfrm>
          <a:off x="5600700" y="7108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127438</xdr:rowOff>
    </xdr:from>
    <xdr:ext cx="762000" cy="259045"/>
    <xdr:sp macro="" textlink="">
      <xdr:nvSpPr>
        <xdr:cNvPr id="134" name="人口1人当たり決算額の推移該当値テキスト445"/>
        <xdr:cNvSpPr txBox="1"/>
      </xdr:nvSpPr>
      <xdr:spPr>
        <a:xfrm>
          <a:off x="5740400" y="708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13,826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149842</xdr:rowOff>
    </xdr:from>
    <xdr:to>
      <xdr:col>4</xdr:col>
      <xdr:colOff>520700</xdr:colOff>
      <xdr:row>37</xdr:row>
      <xdr:rowOff>79992</xdr:rowOff>
    </xdr:to>
    <xdr:sp macro="" textlink="">
      <xdr:nvSpPr>
        <xdr:cNvPr id="135" name="円/楕円 134"/>
        <xdr:cNvSpPr/>
      </xdr:nvSpPr>
      <xdr:spPr bwMode="auto">
        <a:xfrm>
          <a:off x="4953000" y="7103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64769</xdr:rowOff>
    </xdr:from>
    <xdr:ext cx="736600" cy="259045"/>
    <xdr:sp macro="" textlink="">
      <xdr:nvSpPr>
        <xdr:cNvPr id="136" name="テキスト ボックス 135"/>
        <xdr:cNvSpPr txBox="1"/>
      </xdr:nvSpPr>
      <xdr:spPr>
        <a:xfrm>
          <a:off x="4622800" y="718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18005</xdr:rowOff>
    </xdr:from>
    <xdr:to>
      <xdr:col>3</xdr:col>
      <xdr:colOff>955675</xdr:colOff>
      <xdr:row>36</xdr:row>
      <xdr:rowOff>119605</xdr:rowOff>
    </xdr:to>
    <xdr:sp macro="" textlink="">
      <xdr:nvSpPr>
        <xdr:cNvPr id="137" name="円/楕円 136"/>
        <xdr:cNvSpPr/>
      </xdr:nvSpPr>
      <xdr:spPr bwMode="auto">
        <a:xfrm>
          <a:off x="4254500" y="6971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104382</xdr:rowOff>
    </xdr:from>
    <xdr:ext cx="762000" cy="259045"/>
    <xdr:sp macro="" textlink="">
      <xdr:nvSpPr>
        <xdr:cNvPr id="138" name="テキスト ボックス 137"/>
        <xdr:cNvSpPr txBox="1"/>
      </xdr:nvSpPr>
      <xdr:spPr>
        <a:xfrm>
          <a:off x="3924300" y="705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275441</xdr:rowOff>
    </xdr:from>
    <xdr:to>
      <xdr:col>3</xdr:col>
      <xdr:colOff>257175</xdr:colOff>
      <xdr:row>36</xdr:row>
      <xdr:rowOff>34141</xdr:rowOff>
    </xdr:to>
    <xdr:sp macro="" textlink="">
      <xdr:nvSpPr>
        <xdr:cNvPr id="139" name="円/楕円 138"/>
        <xdr:cNvSpPr/>
      </xdr:nvSpPr>
      <xdr:spPr bwMode="auto">
        <a:xfrm>
          <a:off x="3556000" y="6885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18918</xdr:rowOff>
    </xdr:from>
    <xdr:ext cx="762000" cy="259045"/>
    <xdr:sp macro="" textlink="">
      <xdr:nvSpPr>
        <xdr:cNvPr id="140" name="テキスト ボックス 139"/>
        <xdr:cNvSpPr txBox="1"/>
      </xdr:nvSpPr>
      <xdr:spPr>
        <a:xfrm>
          <a:off x="3225800" y="697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109968</xdr:rowOff>
    </xdr:from>
    <xdr:to>
      <xdr:col>2</xdr:col>
      <xdr:colOff>692150</xdr:colOff>
      <xdr:row>35</xdr:row>
      <xdr:rowOff>211568</xdr:rowOff>
    </xdr:to>
    <xdr:sp macro="" textlink="">
      <xdr:nvSpPr>
        <xdr:cNvPr id="141" name="円/楕円 140"/>
        <xdr:cNvSpPr/>
      </xdr:nvSpPr>
      <xdr:spPr bwMode="auto">
        <a:xfrm>
          <a:off x="2857500" y="672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196345</xdr:rowOff>
    </xdr:from>
    <xdr:ext cx="762000" cy="259045"/>
    <xdr:sp macro="" textlink="">
      <xdr:nvSpPr>
        <xdr:cNvPr id="142" name="テキスト ボックス 141"/>
        <xdr:cNvSpPr txBox="1"/>
      </xdr:nvSpPr>
      <xdr:spPr>
        <a:xfrm>
          <a:off x="2527300" y="680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福岡県嘉麻市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40,555
40,268
135.11
26,233,370
25,385,503
764,341
13,542,600
20,262,850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153988</xdr:rowOff>
    </xdr:from>
    <xdr:to>
      <xdr:col>6</xdr:col>
      <xdr:colOff>511175</xdr:colOff>
      <xdr:row>34</xdr:row>
      <xdr:rowOff>28962</xdr:rowOff>
    </xdr:to>
    <xdr:cxnSp macro="">
      <xdr:nvCxnSpPr>
        <xdr:cNvPr id="61" name="直線コネクタ 60"/>
        <xdr:cNvCxnSpPr/>
      </xdr:nvCxnSpPr>
      <xdr:spPr>
        <a:xfrm flipV="1">
          <a:off x="3797300" y="5811838"/>
          <a:ext cx="838200" cy="4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28962</xdr:rowOff>
    </xdr:from>
    <xdr:to>
      <xdr:col>5</xdr:col>
      <xdr:colOff>358775</xdr:colOff>
      <xdr:row>34</xdr:row>
      <xdr:rowOff>82436</xdr:rowOff>
    </xdr:to>
    <xdr:cxnSp macro="">
      <xdr:nvCxnSpPr>
        <xdr:cNvPr id="64" name="直線コネクタ 63"/>
        <xdr:cNvCxnSpPr/>
      </xdr:nvCxnSpPr>
      <xdr:spPr>
        <a:xfrm flipV="1">
          <a:off x="2908300" y="5858262"/>
          <a:ext cx="889000" cy="5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100702</xdr:rowOff>
    </xdr:from>
    <xdr:ext cx="534377" cy="259045"/>
    <xdr:sp macro="" textlink="">
      <xdr:nvSpPr>
        <xdr:cNvPr id="66" name="テキスト ボックス 65"/>
        <xdr:cNvSpPr txBox="1"/>
      </xdr:nvSpPr>
      <xdr:spPr>
        <a:xfrm>
          <a:off x="3530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56852</xdr:rowOff>
    </xdr:from>
    <xdr:to>
      <xdr:col>4</xdr:col>
      <xdr:colOff>155575</xdr:colOff>
      <xdr:row>34</xdr:row>
      <xdr:rowOff>82436</xdr:rowOff>
    </xdr:to>
    <xdr:cxnSp macro="">
      <xdr:nvCxnSpPr>
        <xdr:cNvPr id="67" name="直線コネクタ 66"/>
        <xdr:cNvCxnSpPr/>
      </xdr:nvCxnSpPr>
      <xdr:spPr>
        <a:xfrm>
          <a:off x="2019300" y="5886152"/>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16275</xdr:rowOff>
    </xdr:from>
    <xdr:to>
      <xdr:col>2</xdr:col>
      <xdr:colOff>638175</xdr:colOff>
      <xdr:row>34</xdr:row>
      <xdr:rowOff>56852</xdr:rowOff>
    </xdr:to>
    <xdr:cxnSp macro="">
      <xdr:nvCxnSpPr>
        <xdr:cNvPr id="70" name="直線コネクタ 69"/>
        <xdr:cNvCxnSpPr/>
      </xdr:nvCxnSpPr>
      <xdr:spPr>
        <a:xfrm>
          <a:off x="1130300" y="5845575"/>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103188</xdr:rowOff>
    </xdr:from>
    <xdr:to>
      <xdr:col>6</xdr:col>
      <xdr:colOff>561975</xdr:colOff>
      <xdr:row>34</xdr:row>
      <xdr:rowOff>33338</xdr:rowOff>
    </xdr:to>
    <xdr:sp macro="" textlink="">
      <xdr:nvSpPr>
        <xdr:cNvPr id="80" name="円/楕円 79"/>
        <xdr:cNvSpPr/>
      </xdr:nvSpPr>
      <xdr:spPr>
        <a:xfrm>
          <a:off x="4584700" y="57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126065</xdr:rowOff>
    </xdr:from>
    <xdr:ext cx="534377" cy="259045"/>
    <xdr:sp macro="" textlink="">
      <xdr:nvSpPr>
        <xdr:cNvPr id="81" name="人件費該当値テキスト"/>
        <xdr:cNvSpPr txBox="1"/>
      </xdr:nvSpPr>
      <xdr:spPr>
        <a:xfrm>
          <a:off x="4686300" y="561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88,250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149612</xdr:rowOff>
    </xdr:from>
    <xdr:to>
      <xdr:col>5</xdr:col>
      <xdr:colOff>409575</xdr:colOff>
      <xdr:row>34</xdr:row>
      <xdr:rowOff>79762</xdr:rowOff>
    </xdr:to>
    <xdr:sp macro="" textlink="">
      <xdr:nvSpPr>
        <xdr:cNvPr id="82" name="円/楕円 81"/>
        <xdr:cNvSpPr/>
      </xdr:nvSpPr>
      <xdr:spPr>
        <a:xfrm>
          <a:off x="3746500" y="580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96289</xdr:rowOff>
    </xdr:from>
    <xdr:ext cx="534377" cy="259045"/>
    <xdr:sp macro="" textlink="">
      <xdr:nvSpPr>
        <xdr:cNvPr id="83" name="テキスト ボックス 82"/>
        <xdr:cNvSpPr txBox="1"/>
      </xdr:nvSpPr>
      <xdr:spPr>
        <a:xfrm>
          <a:off x="3530111" y="558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85,813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31636</xdr:rowOff>
    </xdr:from>
    <xdr:to>
      <xdr:col>4</xdr:col>
      <xdr:colOff>206375</xdr:colOff>
      <xdr:row>34</xdr:row>
      <xdr:rowOff>133236</xdr:rowOff>
    </xdr:to>
    <xdr:sp macro="" textlink="">
      <xdr:nvSpPr>
        <xdr:cNvPr id="84" name="円/楕円 83"/>
        <xdr:cNvSpPr/>
      </xdr:nvSpPr>
      <xdr:spPr>
        <a:xfrm>
          <a:off x="2857500" y="586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124363</xdr:rowOff>
    </xdr:from>
    <xdr:ext cx="534377" cy="259045"/>
    <xdr:sp macro="" textlink="">
      <xdr:nvSpPr>
        <xdr:cNvPr id="85" name="テキスト ボックス 84"/>
        <xdr:cNvSpPr txBox="1"/>
      </xdr:nvSpPr>
      <xdr:spPr>
        <a:xfrm>
          <a:off x="2641111" y="59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83,006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6052</xdr:rowOff>
    </xdr:from>
    <xdr:to>
      <xdr:col>3</xdr:col>
      <xdr:colOff>3175</xdr:colOff>
      <xdr:row>34</xdr:row>
      <xdr:rowOff>107652</xdr:rowOff>
    </xdr:to>
    <xdr:sp macro="" textlink="">
      <xdr:nvSpPr>
        <xdr:cNvPr id="86" name="円/楕円 85"/>
        <xdr:cNvSpPr/>
      </xdr:nvSpPr>
      <xdr:spPr>
        <a:xfrm>
          <a:off x="1968500" y="58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98779</xdr:rowOff>
    </xdr:from>
    <xdr:ext cx="534377" cy="259045"/>
    <xdr:sp macro="" textlink="">
      <xdr:nvSpPr>
        <xdr:cNvPr id="87" name="テキスト ボックス 86"/>
        <xdr:cNvSpPr txBox="1"/>
      </xdr:nvSpPr>
      <xdr:spPr>
        <a:xfrm>
          <a:off x="1752111" y="592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84,349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136925</xdr:rowOff>
    </xdr:from>
    <xdr:to>
      <xdr:col>1</xdr:col>
      <xdr:colOff>485775</xdr:colOff>
      <xdr:row>34</xdr:row>
      <xdr:rowOff>67075</xdr:rowOff>
    </xdr:to>
    <xdr:sp macro="" textlink="">
      <xdr:nvSpPr>
        <xdr:cNvPr id="88" name="円/楕円 87"/>
        <xdr:cNvSpPr/>
      </xdr:nvSpPr>
      <xdr:spPr>
        <a:xfrm>
          <a:off x="1079500" y="579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58202</xdr:rowOff>
    </xdr:from>
    <xdr:ext cx="534377" cy="259045"/>
    <xdr:sp macro="" textlink="">
      <xdr:nvSpPr>
        <xdr:cNvPr id="89" name="テキスト ボックス 88"/>
        <xdr:cNvSpPr txBox="1"/>
      </xdr:nvSpPr>
      <xdr:spPr>
        <a:xfrm>
          <a:off x="863111" y="588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39501</xdr:rowOff>
    </xdr:from>
    <xdr:to>
      <xdr:col>6</xdr:col>
      <xdr:colOff>511175</xdr:colOff>
      <xdr:row>57</xdr:row>
      <xdr:rowOff>45818</xdr:rowOff>
    </xdr:to>
    <xdr:cxnSp macro="">
      <xdr:nvCxnSpPr>
        <xdr:cNvPr id="118" name="直線コネクタ 117"/>
        <xdr:cNvCxnSpPr/>
      </xdr:nvCxnSpPr>
      <xdr:spPr>
        <a:xfrm flipV="1">
          <a:off x="3797300" y="9812151"/>
          <a:ext cx="8382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45818</xdr:rowOff>
    </xdr:from>
    <xdr:to>
      <xdr:col>5</xdr:col>
      <xdr:colOff>358775</xdr:colOff>
      <xdr:row>57</xdr:row>
      <xdr:rowOff>65961</xdr:rowOff>
    </xdr:to>
    <xdr:cxnSp macro="">
      <xdr:nvCxnSpPr>
        <xdr:cNvPr id="121" name="直線コネクタ 120"/>
        <xdr:cNvCxnSpPr/>
      </xdr:nvCxnSpPr>
      <xdr:spPr>
        <a:xfrm flipV="1">
          <a:off x="2908300" y="9818468"/>
          <a:ext cx="889000" cy="2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169351</xdr:rowOff>
    </xdr:from>
    <xdr:ext cx="534377" cy="259045"/>
    <xdr:sp macro="" textlink="">
      <xdr:nvSpPr>
        <xdr:cNvPr id="123" name="テキスト ボックス 122"/>
        <xdr:cNvSpPr txBox="1"/>
      </xdr:nvSpPr>
      <xdr:spPr>
        <a:xfrm>
          <a:off x="3530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65961</xdr:rowOff>
    </xdr:from>
    <xdr:to>
      <xdr:col>4</xdr:col>
      <xdr:colOff>155575</xdr:colOff>
      <xdr:row>57</xdr:row>
      <xdr:rowOff>73047</xdr:rowOff>
    </xdr:to>
    <xdr:cxnSp macro="">
      <xdr:nvCxnSpPr>
        <xdr:cNvPr id="124" name="直線コネクタ 123"/>
        <xdr:cNvCxnSpPr/>
      </xdr:nvCxnSpPr>
      <xdr:spPr>
        <a:xfrm flipV="1">
          <a:off x="2019300" y="983861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4104</xdr:rowOff>
    </xdr:from>
    <xdr:ext cx="534377" cy="259045"/>
    <xdr:sp macro="" textlink="">
      <xdr:nvSpPr>
        <xdr:cNvPr id="126" name="テキスト ボックス 125"/>
        <xdr:cNvSpPr txBox="1"/>
      </xdr:nvSpPr>
      <xdr:spPr>
        <a:xfrm>
          <a:off x="2641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73047</xdr:rowOff>
    </xdr:from>
    <xdr:to>
      <xdr:col>2</xdr:col>
      <xdr:colOff>638175</xdr:colOff>
      <xdr:row>57</xdr:row>
      <xdr:rowOff>91785</xdr:rowOff>
    </xdr:to>
    <xdr:cxnSp macro="">
      <xdr:nvCxnSpPr>
        <xdr:cNvPr id="127" name="直線コネクタ 126"/>
        <xdr:cNvCxnSpPr/>
      </xdr:nvCxnSpPr>
      <xdr:spPr>
        <a:xfrm flipV="1">
          <a:off x="1130300" y="9845697"/>
          <a:ext cx="889000" cy="1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3170</xdr:rowOff>
    </xdr:from>
    <xdr:ext cx="534377" cy="259045"/>
    <xdr:sp macro="" textlink="">
      <xdr:nvSpPr>
        <xdr:cNvPr id="129" name="テキスト ボックス 128"/>
        <xdr:cNvSpPr txBox="1"/>
      </xdr:nvSpPr>
      <xdr:spPr>
        <a:xfrm>
          <a:off x="1752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151071</xdr:rowOff>
    </xdr:from>
    <xdr:ext cx="534377" cy="259045"/>
    <xdr:sp macro="" textlink="">
      <xdr:nvSpPr>
        <xdr:cNvPr id="131" name="テキスト ボックス 130"/>
        <xdr:cNvSpPr txBox="1"/>
      </xdr:nvSpPr>
      <xdr:spPr>
        <a:xfrm>
          <a:off x="863111" y="99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160151</xdr:rowOff>
    </xdr:from>
    <xdr:to>
      <xdr:col>6</xdr:col>
      <xdr:colOff>561975</xdr:colOff>
      <xdr:row>57</xdr:row>
      <xdr:rowOff>90301</xdr:rowOff>
    </xdr:to>
    <xdr:sp macro="" textlink="">
      <xdr:nvSpPr>
        <xdr:cNvPr id="137" name="円/楕円 136"/>
        <xdr:cNvSpPr/>
      </xdr:nvSpPr>
      <xdr:spPr>
        <a:xfrm>
          <a:off x="4584700" y="976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11578</xdr:rowOff>
    </xdr:from>
    <xdr:ext cx="534377" cy="259045"/>
    <xdr:sp macro="" textlink="">
      <xdr:nvSpPr>
        <xdr:cNvPr id="138" name="物件費該当値テキスト"/>
        <xdr:cNvSpPr txBox="1"/>
      </xdr:nvSpPr>
      <xdr:spPr>
        <a:xfrm>
          <a:off x="4686300" y="961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91,299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166468</xdr:rowOff>
    </xdr:from>
    <xdr:to>
      <xdr:col>5</xdr:col>
      <xdr:colOff>409575</xdr:colOff>
      <xdr:row>57</xdr:row>
      <xdr:rowOff>96618</xdr:rowOff>
    </xdr:to>
    <xdr:sp macro="" textlink="">
      <xdr:nvSpPr>
        <xdr:cNvPr id="139" name="円/楕円 138"/>
        <xdr:cNvSpPr/>
      </xdr:nvSpPr>
      <xdr:spPr>
        <a:xfrm>
          <a:off x="3746500" y="976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113145</xdr:rowOff>
    </xdr:from>
    <xdr:ext cx="534377" cy="259045"/>
    <xdr:sp macro="" textlink="">
      <xdr:nvSpPr>
        <xdr:cNvPr id="140" name="テキスト ボックス 139"/>
        <xdr:cNvSpPr txBox="1"/>
      </xdr:nvSpPr>
      <xdr:spPr>
        <a:xfrm>
          <a:off x="3530111" y="954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89,641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15161</xdr:rowOff>
    </xdr:from>
    <xdr:to>
      <xdr:col>4</xdr:col>
      <xdr:colOff>206375</xdr:colOff>
      <xdr:row>57</xdr:row>
      <xdr:rowOff>116761</xdr:rowOff>
    </xdr:to>
    <xdr:sp macro="" textlink="">
      <xdr:nvSpPr>
        <xdr:cNvPr id="141" name="円/楕円 140"/>
        <xdr:cNvSpPr/>
      </xdr:nvSpPr>
      <xdr:spPr>
        <a:xfrm>
          <a:off x="2857500" y="97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133288</xdr:rowOff>
    </xdr:from>
    <xdr:ext cx="534377" cy="259045"/>
    <xdr:sp macro="" textlink="">
      <xdr:nvSpPr>
        <xdr:cNvPr id="142" name="テキスト ボックス 141"/>
        <xdr:cNvSpPr txBox="1"/>
      </xdr:nvSpPr>
      <xdr:spPr>
        <a:xfrm>
          <a:off x="2641111" y="956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84,354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22247</xdr:rowOff>
    </xdr:from>
    <xdr:to>
      <xdr:col>3</xdr:col>
      <xdr:colOff>3175</xdr:colOff>
      <xdr:row>57</xdr:row>
      <xdr:rowOff>123847</xdr:rowOff>
    </xdr:to>
    <xdr:sp macro="" textlink="">
      <xdr:nvSpPr>
        <xdr:cNvPr id="143" name="円/楕円 142"/>
        <xdr:cNvSpPr/>
      </xdr:nvSpPr>
      <xdr:spPr>
        <a:xfrm>
          <a:off x="1968500" y="979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140374</xdr:rowOff>
    </xdr:from>
    <xdr:ext cx="534377" cy="259045"/>
    <xdr:sp macro="" textlink="">
      <xdr:nvSpPr>
        <xdr:cNvPr id="144" name="テキスト ボックス 143"/>
        <xdr:cNvSpPr txBox="1"/>
      </xdr:nvSpPr>
      <xdr:spPr>
        <a:xfrm>
          <a:off x="1752111" y="95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40985</xdr:rowOff>
    </xdr:from>
    <xdr:to>
      <xdr:col>1</xdr:col>
      <xdr:colOff>485775</xdr:colOff>
      <xdr:row>57</xdr:row>
      <xdr:rowOff>142585</xdr:rowOff>
    </xdr:to>
    <xdr:sp macro="" textlink="">
      <xdr:nvSpPr>
        <xdr:cNvPr id="145" name="円/楕円 144"/>
        <xdr:cNvSpPr/>
      </xdr:nvSpPr>
      <xdr:spPr>
        <a:xfrm>
          <a:off x="1079500" y="98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159112</xdr:rowOff>
    </xdr:from>
    <xdr:ext cx="534377" cy="259045"/>
    <xdr:sp macro="" textlink="">
      <xdr:nvSpPr>
        <xdr:cNvPr id="146" name="テキスト ボックス 145"/>
        <xdr:cNvSpPr txBox="1"/>
      </xdr:nvSpPr>
      <xdr:spPr>
        <a:xfrm>
          <a:off x="863111" y="958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156296</xdr:rowOff>
    </xdr:from>
    <xdr:to>
      <xdr:col>6</xdr:col>
      <xdr:colOff>511175</xdr:colOff>
      <xdr:row>76</xdr:row>
      <xdr:rowOff>165533</xdr:rowOff>
    </xdr:to>
    <xdr:cxnSp macro="">
      <xdr:nvCxnSpPr>
        <xdr:cNvPr id="173" name="直線コネクタ 172"/>
        <xdr:cNvCxnSpPr/>
      </xdr:nvCxnSpPr>
      <xdr:spPr>
        <a:xfrm>
          <a:off x="3797300" y="13186496"/>
          <a:ext cx="8382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155430</xdr:rowOff>
    </xdr:from>
    <xdr:ext cx="469744" cy="259045"/>
    <xdr:sp macro="" textlink="">
      <xdr:nvSpPr>
        <xdr:cNvPr id="174" name="維持補修費平均値テキスト"/>
        <xdr:cNvSpPr txBox="1"/>
      </xdr:nvSpPr>
      <xdr:spPr>
        <a:xfrm>
          <a:off x="4686300" y="13185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156296</xdr:rowOff>
    </xdr:from>
    <xdr:to>
      <xdr:col>5</xdr:col>
      <xdr:colOff>358775</xdr:colOff>
      <xdr:row>77</xdr:row>
      <xdr:rowOff>1763</xdr:rowOff>
    </xdr:to>
    <xdr:cxnSp macro="">
      <xdr:nvCxnSpPr>
        <xdr:cNvPr id="176" name="直線コネクタ 175"/>
        <xdr:cNvCxnSpPr/>
      </xdr:nvCxnSpPr>
      <xdr:spPr>
        <a:xfrm flipV="1">
          <a:off x="2908300" y="13186496"/>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42043</xdr:rowOff>
    </xdr:from>
    <xdr:ext cx="469744" cy="259045"/>
    <xdr:sp macro="" textlink="">
      <xdr:nvSpPr>
        <xdr:cNvPr id="178" name="テキスト ボックス 177"/>
        <xdr:cNvSpPr txBox="1"/>
      </xdr:nvSpPr>
      <xdr:spPr>
        <a:xfrm>
          <a:off x="3562427" y="132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1763</xdr:rowOff>
    </xdr:from>
    <xdr:to>
      <xdr:col>4</xdr:col>
      <xdr:colOff>155575</xdr:colOff>
      <xdr:row>77</xdr:row>
      <xdr:rowOff>77840</xdr:rowOff>
    </xdr:to>
    <xdr:cxnSp macro="">
      <xdr:nvCxnSpPr>
        <xdr:cNvPr id="179" name="直線コネクタ 178"/>
        <xdr:cNvCxnSpPr/>
      </xdr:nvCxnSpPr>
      <xdr:spPr>
        <a:xfrm flipV="1">
          <a:off x="2019300" y="13203413"/>
          <a:ext cx="889000" cy="7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77294</xdr:rowOff>
    </xdr:from>
    <xdr:ext cx="469744" cy="259045"/>
    <xdr:sp macro="" textlink="">
      <xdr:nvSpPr>
        <xdr:cNvPr id="181" name="テキスト ボックス 180"/>
        <xdr:cNvSpPr txBox="1"/>
      </xdr:nvSpPr>
      <xdr:spPr>
        <a:xfrm>
          <a:off x="2673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77840</xdr:rowOff>
    </xdr:from>
    <xdr:to>
      <xdr:col>2</xdr:col>
      <xdr:colOff>638175</xdr:colOff>
      <xdr:row>77</xdr:row>
      <xdr:rowOff>95306</xdr:rowOff>
    </xdr:to>
    <xdr:cxnSp macro="">
      <xdr:nvCxnSpPr>
        <xdr:cNvPr id="182" name="直線コネクタ 181"/>
        <xdr:cNvCxnSpPr/>
      </xdr:nvCxnSpPr>
      <xdr:spPr>
        <a:xfrm flipV="1">
          <a:off x="1130300" y="13279490"/>
          <a:ext cx="8890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114733</xdr:rowOff>
    </xdr:from>
    <xdr:to>
      <xdr:col>6</xdr:col>
      <xdr:colOff>561975</xdr:colOff>
      <xdr:row>77</xdr:row>
      <xdr:rowOff>44883</xdr:rowOff>
    </xdr:to>
    <xdr:sp macro="" textlink="">
      <xdr:nvSpPr>
        <xdr:cNvPr id="192" name="円/楕円 191"/>
        <xdr:cNvSpPr/>
      </xdr:nvSpPr>
      <xdr:spPr>
        <a:xfrm>
          <a:off x="4584700" y="131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137610</xdr:rowOff>
    </xdr:from>
    <xdr:ext cx="469744" cy="259045"/>
    <xdr:sp macro="" textlink="">
      <xdr:nvSpPr>
        <xdr:cNvPr id="193" name="維持補修費該当値テキスト"/>
        <xdr:cNvSpPr txBox="1"/>
      </xdr:nvSpPr>
      <xdr:spPr>
        <a:xfrm>
          <a:off x="4686300" y="1299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105496</xdr:rowOff>
    </xdr:from>
    <xdr:to>
      <xdr:col>5</xdr:col>
      <xdr:colOff>409575</xdr:colOff>
      <xdr:row>77</xdr:row>
      <xdr:rowOff>35646</xdr:rowOff>
    </xdr:to>
    <xdr:sp macro="" textlink="">
      <xdr:nvSpPr>
        <xdr:cNvPr id="194" name="円/楕円 193"/>
        <xdr:cNvSpPr/>
      </xdr:nvSpPr>
      <xdr:spPr>
        <a:xfrm>
          <a:off x="3746500" y="131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52174</xdr:rowOff>
    </xdr:from>
    <xdr:ext cx="469744" cy="259045"/>
    <xdr:sp macro="" textlink="">
      <xdr:nvSpPr>
        <xdr:cNvPr id="195" name="テキスト ボックス 194"/>
        <xdr:cNvSpPr txBox="1"/>
      </xdr:nvSpPr>
      <xdr:spPr>
        <a:xfrm>
          <a:off x="3562427" y="1291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122413</xdr:rowOff>
    </xdr:from>
    <xdr:to>
      <xdr:col>4</xdr:col>
      <xdr:colOff>206375</xdr:colOff>
      <xdr:row>77</xdr:row>
      <xdr:rowOff>52563</xdr:rowOff>
    </xdr:to>
    <xdr:sp macro="" textlink="">
      <xdr:nvSpPr>
        <xdr:cNvPr id="196" name="円/楕円 195"/>
        <xdr:cNvSpPr/>
      </xdr:nvSpPr>
      <xdr:spPr>
        <a:xfrm>
          <a:off x="2857500" y="1315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69090</xdr:rowOff>
    </xdr:from>
    <xdr:ext cx="469744" cy="259045"/>
    <xdr:sp macro="" textlink="">
      <xdr:nvSpPr>
        <xdr:cNvPr id="197" name="テキスト ボックス 196"/>
        <xdr:cNvSpPr txBox="1"/>
      </xdr:nvSpPr>
      <xdr:spPr>
        <a:xfrm>
          <a:off x="2673427" y="1292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27040</xdr:rowOff>
    </xdr:from>
    <xdr:to>
      <xdr:col>3</xdr:col>
      <xdr:colOff>3175</xdr:colOff>
      <xdr:row>77</xdr:row>
      <xdr:rowOff>128640</xdr:rowOff>
    </xdr:to>
    <xdr:sp macro="" textlink="">
      <xdr:nvSpPr>
        <xdr:cNvPr id="198" name="円/楕円 197"/>
        <xdr:cNvSpPr/>
      </xdr:nvSpPr>
      <xdr:spPr>
        <a:xfrm>
          <a:off x="1968500" y="132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119767</xdr:rowOff>
    </xdr:from>
    <xdr:ext cx="469744" cy="259045"/>
    <xdr:sp macro="" textlink="">
      <xdr:nvSpPr>
        <xdr:cNvPr id="199" name="テキスト ボックス 198"/>
        <xdr:cNvSpPr txBox="1"/>
      </xdr:nvSpPr>
      <xdr:spPr>
        <a:xfrm>
          <a:off x="1784427" y="133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44506</xdr:rowOff>
    </xdr:from>
    <xdr:to>
      <xdr:col>1</xdr:col>
      <xdr:colOff>485775</xdr:colOff>
      <xdr:row>77</xdr:row>
      <xdr:rowOff>146106</xdr:rowOff>
    </xdr:to>
    <xdr:sp macro="" textlink="">
      <xdr:nvSpPr>
        <xdr:cNvPr id="200" name="円/楕円 199"/>
        <xdr:cNvSpPr/>
      </xdr:nvSpPr>
      <xdr:spPr>
        <a:xfrm>
          <a:off x="1079500" y="1324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137233</xdr:rowOff>
    </xdr:from>
    <xdr:ext cx="469744" cy="259045"/>
    <xdr:sp macro="" textlink="">
      <xdr:nvSpPr>
        <xdr:cNvPr id="201" name="テキスト ボックス 200"/>
        <xdr:cNvSpPr txBox="1"/>
      </xdr:nvSpPr>
      <xdr:spPr>
        <a:xfrm>
          <a:off x="895427" y="133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143263</xdr:rowOff>
    </xdr:from>
    <xdr:to>
      <xdr:col>6</xdr:col>
      <xdr:colOff>511175</xdr:colOff>
      <xdr:row>91</xdr:row>
      <xdr:rowOff>5417</xdr:rowOff>
    </xdr:to>
    <xdr:cxnSp macro="">
      <xdr:nvCxnSpPr>
        <xdr:cNvPr id="235" name="直線コネクタ 234"/>
        <xdr:cNvCxnSpPr/>
      </xdr:nvCxnSpPr>
      <xdr:spPr>
        <a:xfrm flipV="1">
          <a:off x="3797300" y="15573763"/>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5417</xdr:rowOff>
    </xdr:from>
    <xdr:to>
      <xdr:col>5</xdr:col>
      <xdr:colOff>358775</xdr:colOff>
      <xdr:row>91</xdr:row>
      <xdr:rowOff>37068</xdr:rowOff>
    </xdr:to>
    <xdr:cxnSp macro="">
      <xdr:nvCxnSpPr>
        <xdr:cNvPr id="238" name="直線コネクタ 237"/>
        <xdr:cNvCxnSpPr/>
      </xdr:nvCxnSpPr>
      <xdr:spPr>
        <a:xfrm flipV="1">
          <a:off x="2908300" y="15607367"/>
          <a:ext cx="889000" cy="3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164053</xdr:rowOff>
    </xdr:from>
    <xdr:ext cx="534377" cy="259045"/>
    <xdr:sp macro="" textlink="">
      <xdr:nvSpPr>
        <xdr:cNvPr id="240" name="テキスト ボックス 239"/>
        <xdr:cNvSpPr txBox="1"/>
      </xdr:nvSpPr>
      <xdr:spPr>
        <a:xfrm>
          <a:off x="3530111" y="1662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31659</xdr:rowOff>
    </xdr:from>
    <xdr:to>
      <xdr:col>4</xdr:col>
      <xdr:colOff>155575</xdr:colOff>
      <xdr:row>91</xdr:row>
      <xdr:rowOff>37068</xdr:rowOff>
    </xdr:to>
    <xdr:cxnSp macro="">
      <xdr:nvCxnSpPr>
        <xdr:cNvPr id="241" name="直線コネクタ 240"/>
        <xdr:cNvCxnSpPr/>
      </xdr:nvCxnSpPr>
      <xdr:spPr>
        <a:xfrm>
          <a:off x="2019300" y="15633609"/>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50268</xdr:rowOff>
    </xdr:from>
    <xdr:ext cx="534377" cy="259045"/>
    <xdr:sp macro="" textlink="">
      <xdr:nvSpPr>
        <xdr:cNvPr id="243" name="テキスト ボックス 242"/>
        <xdr:cNvSpPr txBox="1"/>
      </xdr:nvSpPr>
      <xdr:spPr>
        <a:xfrm>
          <a:off x="2641111" y="166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29687</xdr:rowOff>
    </xdr:from>
    <xdr:to>
      <xdr:col>2</xdr:col>
      <xdr:colOff>638175</xdr:colOff>
      <xdr:row>91</xdr:row>
      <xdr:rowOff>31659</xdr:rowOff>
    </xdr:to>
    <xdr:cxnSp macro="">
      <xdr:nvCxnSpPr>
        <xdr:cNvPr id="244" name="直線コネクタ 243"/>
        <xdr:cNvCxnSpPr/>
      </xdr:nvCxnSpPr>
      <xdr:spPr>
        <a:xfrm>
          <a:off x="1130300" y="15631637"/>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68784</xdr:rowOff>
    </xdr:from>
    <xdr:ext cx="534377" cy="259045"/>
    <xdr:sp macro="" textlink="">
      <xdr:nvSpPr>
        <xdr:cNvPr id="246" name="テキスト ボックス 245"/>
        <xdr:cNvSpPr txBox="1"/>
      </xdr:nvSpPr>
      <xdr:spPr>
        <a:xfrm>
          <a:off x="1752111" y="16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68166</xdr:rowOff>
    </xdr:from>
    <xdr:ext cx="534377" cy="259045"/>
    <xdr:sp macro="" textlink="">
      <xdr:nvSpPr>
        <xdr:cNvPr id="248" name="テキスト ボックス 247"/>
        <xdr:cNvSpPr txBox="1"/>
      </xdr:nvSpPr>
      <xdr:spPr>
        <a:xfrm>
          <a:off x="863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92463</xdr:rowOff>
    </xdr:from>
    <xdr:to>
      <xdr:col>6</xdr:col>
      <xdr:colOff>561975</xdr:colOff>
      <xdr:row>91</xdr:row>
      <xdr:rowOff>22613</xdr:rowOff>
    </xdr:to>
    <xdr:sp macro="" textlink="">
      <xdr:nvSpPr>
        <xdr:cNvPr id="254" name="円/楕円 253"/>
        <xdr:cNvSpPr/>
      </xdr:nvSpPr>
      <xdr:spPr>
        <a:xfrm>
          <a:off x="4584700" y="1552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45490</xdr:rowOff>
    </xdr:from>
    <xdr:ext cx="599010" cy="259045"/>
    <xdr:sp macro="" textlink="">
      <xdr:nvSpPr>
        <xdr:cNvPr id="255" name="扶助費該当値テキスト"/>
        <xdr:cNvSpPr txBox="1"/>
      </xdr:nvSpPr>
      <xdr:spPr>
        <a:xfrm>
          <a:off x="4686300" y="1547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191,626</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126067</xdr:rowOff>
    </xdr:from>
    <xdr:to>
      <xdr:col>5</xdr:col>
      <xdr:colOff>409575</xdr:colOff>
      <xdr:row>91</xdr:row>
      <xdr:rowOff>56217</xdr:rowOff>
    </xdr:to>
    <xdr:sp macro="" textlink="">
      <xdr:nvSpPr>
        <xdr:cNvPr id="256" name="円/楕円 255"/>
        <xdr:cNvSpPr/>
      </xdr:nvSpPr>
      <xdr:spPr>
        <a:xfrm>
          <a:off x="3746500" y="155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72744</xdr:rowOff>
    </xdr:from>
    <xdr:ext cx="599010" cy="259045"/>
    <xdr:sp macro="" textlink="">
      <xdr:nvSpPr>
        <xdr:cNvPr id="257" name="テキスト ボックス 256"/>
        <xdr:cNvSpPr txBox="1"/>
      </xdr:nvSpPr>
      <xdr:spPr>
        <a:xfrm>
          <a:off x="3497794" y="1533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188,098</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157718</xdr:rowOff>
    </xdr:from>
    <xdr:to>
      <xdr:col>4</xdr:col>
      <xdr:colOff>206375</xdr:colOff>
      <xdr:row>91</xdr:row>
      <xdr:rowOff>87868</xdr:rowOff>
    </xdr:to>
    <xdr:sp macro="" textlink="">
      <xdr:nvSpPr>
        <xdr:cNvPr id="258" name="円/楕円 257"/>
        <xdr:cNvSpPr/>
      </xdr:nvSpPr>
      <xdr:spPr>
        <a:xfrm>
          <a:off x="2857500" y="1558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104395</xdr:rowOff>
    </xdr:from>
    <xdr:ext cx="599010" cy="259045"/>
    <xdr:sp macro="" textlink="">
      <xdr:nvSpPr>
        <xdr:cNvPr id="259" name="テキスト ボックス 258"/>
        <xdr:cNvSpPr txBox="1"/>
      </xdr:nvSpPr>
      <xdr:spPr>
        <a:xfrm>
          <a:off x="2608794" y="1536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184,775</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152309</xdr:rowOff>
    </xdr:from>
    <xdr:to>
      <xdr:col>3</xdr:col>
      <xdr:colOff>3175</xdr:colOff>
      <xdr:row>91</xdr:row>
      <xdr:rowOff>82459</xdr:rowOff>
    </xdr:to>
    <xdr:sp macro="" textlink="">
      <xdr:nvSpPr>
        <xdr:cNvPr id="260" name="円/楕円 259"/>
        <xdr:cNvSpPr/>
      </xdr:nvSpPr>
      <xdr:spPr>
        <a:xfrm>
          <a:off x="1968500" y="1558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98986</xdr:rowOff>
    </xdr:from>
    <xdr:ext cx="599010" cy="259045"/>
    <xdr:sp macro="" textlink="">
      <xdr:nvSpPr>
        <xdr:cNvPr id="261" name="テキスト ボックス 260"/>
        <xdr:cNvSpPr txBox="1"/>
      </xdr:nvSpPr>
      <xdr:spPr>
        <a:xfrm>
          <a:off x="1719794" y="1535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185,343</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150337</xdr:rowOff>
    </xdr:from>
    <xdr:to>
      <xdr:col>1</xdr:col>
      <xdr:colOff>485775</xdr:colOff>
      <xdr:row>91</xdr:row>
      <xdr:rowOff>80487</xdr:rowOff>
    </xdr:to>
    <xdr:sp macro="" textlink="">
      <xdr:nvSpPr>
        <xdr:cNvPr id="262" name="円/楕円 261"/>
        <xdr:cNvSpPr/>
      </xdr:nvSpPr>
      <xdr:spPr>
        <a:xfrm>
          <a:off x="1079500" y="155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97014</xdr:rowOff>
    </xdr:from>
    <xdr:ext cx="599010" cy="259045"/>
    <xdr:sp macro="" textlink="">
      <xdr:nvSpPr>
        <xdr:cNvPr id="263" name="テキスト ボックス 262"/>
        <xdr:cNvSpPr txBox="1"/>
      </xdr:nvSpPr>
      <xdr:spPr>
        <a:xfrm>
          <a:off x="830794" y="1535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167089</xdr:rowOff>
    </xdr:from>
    <xdr:to>
      <xdr:col>15</xdr:col>
      <xdr:colOff>180975</xdr:colOff>
      <xdr:row>36</xdr:row>
      <xdr:rowOff>2377</xdr:rowOff>
    </xdr:to>
    <xdr:cxnSp macro="">
      <xdr:nvCxnSpPr>
        <xdr:cNvPr id="294" name="直線コネクタ 293"/>
        <xdr:cNvCxnSpPr/>
      </xdr:nvCxnSpPr>
      <xdr:spPr>
        <a:xfrm>
          <a:off x="9639300" y="6167839"/>
          <a:ext cx="838200" cy="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167089</xdr:rowOff>
    </xdr:from>
    <xdr:to>
      <xdr:col>14</xdr:col>
      <xdr:colOff>28575</xdr:colOff>
      <xdr:row>36</xdr:row>
      <xdr:rowOff>48293</xdr:rowOff>
    </xdr:to>
    <xdr:cxnSp macro="">
      <xdr:nvCxnSpPr>
        <xdr:cNvPr id="297" name="直線コネクタ 296"/>
        <xdr:cNvCxnSpPr/>
      </xdr:nvCxnSpPr>
      <xdr:spPr>
        <a:xfrm flipV="1">
          <a:off x="8750300" y="6167839"/>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30745</xdr:rowOff>
    </xdr:from>
    <xdr:to>
      <xdr:col>12</xdr:col>
      <xdr:colOff>511175</xdr:colOff>
      <xdr:row>36</xdr:row>
      <xdr:rowOff>48293</xdr:rowOff>
    </xdr:to>
    <xdr:cxnSp macro="">
      <xdr:nvCxnSpPr>
        <xdr:cNvPr id="300" name="直線コネクタ 299"/>
        <xdr:cNvCxnSpPr/>
      </xdr:nvCxnSpPr>
      <xdr:spPr>
        <a:xfrm>
          <a:off x="7861300" y="6202945"/>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30745</xdr:rowOff>
    </xdr:from>
    <xdr:to>
      <xdr:col>11</xdr:col>
      <xdr:colOff>307975</xdr:colOff>
      <xdr:row>36</xdr:row>
      <xdr:rowOff>97224</xdr:rowOff>
    </xdr:to>
    <xdr:cxnSp macro="">
      <xdr:nvCxnSpPr>
        <xdr:cNvPr id="303" name="直線コネクタ 302"/>
        <xdr:cNvCxnSpPr/>
      </xdr:nvCxnSpPr>
      <xdr:spPr>
        <a:xfrm flipV="1">
          <a:off x="6972300" y="6202945"/>
          <a:ext cx="889000" cy="6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123027</xdr:rowOff>
    </xdr:from>
    <xdr:to>
      <xdr:col>15</xdr:col>
      <xdr:colOff>231775</xdr:colOff>
      <xdr:row>36</xdr:row>
      <xdr:rowOff>53177</xdr:rowOff>
    </xdr:to>
    <xdr:sp macro="" textlink="">
      <xdr:nvSpPr>
        <xdr:cNvPr id="313" name="円/楕円 312"/>
        <xdr:cNvSpPr/>
      </xdr:nvSpPr>
      <xdr:spPr>
        <a:xfrm>
          <a:off x="10426700" y="61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101454</xdr:rowOff>
    </xdr:from>
    <xdr:ext cx="534377" cy="259045"/>
    <xdr:sp macro="" textlink="">
      <xdr:nvSpPr>
        <xdr:cNvPr id="314" name="補助費等該当値テキスト"/>
        <xdr:cNvSpPr txBox="1"/>
      </xdr:nvSpPr>
      <xdr:spPr>
        <a:xfrm>
          <a:off x="10528300"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56,115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116289</xdr:rowOff>
    </xdr:from>
    <xdr:to>
      <xdr:col>14</xdr:col>
      <xdr:colOff>79375</xdr:colOff>
      <xdr:row>36</xdr:row>
      <xdr:rowOff>46439</xdr:rowOff>
    </xdr:to>
    <xdr:sp macro="" textlink="">
      <xdr:nvSpPr>
        <xdr:cNvPr id="315" name="円/楕円 314"/>
        <xdr:cNvSpPr/>
      </xdr:nvSpPr>
      <xdr:spPr>
        <a:xfrm>
          <a:off x="9588500" y="611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37566</xdr:rowOff>
    </xdr:from>
    <xdr:ext cx="534377" cy="259045"/>
    <xdr:sp macro="" textlink="">
      <xdr:nvSpPr>
        <xdr:cNvPr id="316" name="テキスト ボックス 315"/>
        <xdr:cNvSpPr txBox="1"/>
      </xdr:nvSpPr>
      <xdr:spPr>
        <a:xfrm>
          <a:off x="9372111" y="620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56,734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168943</xdr:rowOff>
    </xdr:from>
    <xdr:to>
      <xdr:col>12</xdr:col>
      <xdr:colOff>561975</xdr:colOff>
      <xdr:row>36</xdr:row>
      <xdr:rowOff>99093</xdr:rowOff>
    </xdr:to>
    <xdr:sp macro="" textlink="">
      <xdr:nvSpPr>
        <xdr:cNvPr id="317" name="円/楕円 316"/>
        <xdr:cNvSpPr/>
      </xdr:nvSpPr>
      <xdr:spPr>
        <a:xfrm>
          <a:off x="8699500" y="616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90220</xdr:rowOff>
    </xdr:from>
    <xdr:ext cx="534377" cy="259045"/>
    <xdr:sp macro="" textlink="">
      <xdr:nvSpPr>
        <xdr:cNvPr id="318" name="テキスト ボックス 317"/>
        <xdr:cNvSpPr txBox="1"/>
      </xdr:nvSpPr>
      <xdr:spPr>
        <a:xfrm>
          <a:off x="8483111" y="626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151395</xdr:rowOff>
    </xdr:from>
    <xdr:to>
      <xdr:col>11</xdr:col>
      <xdr:colOff>358775</xdr:colOff>
      <xdr:row>36</xdr:row>
      <xdr:rowOff>81545</xdr:rowOff>
    </xdr:to>
    <xdr:sp macro="" textlink="">
      <xdr:nvSpPr>
        <xdr:cNvPr id="319" name="円/楕円 318"/>
        <xdr:cNvSpPr/>
      </xdr:nvSpPr>
      <xdr:spPr>
        <a:xfrm>
          <a:off x="7810500" y="61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72672</xdr:rowOff>
    </xdr:from>
    <xdr:ext cx="534377" cy="259045"/>
    <xdr:sp macro="" textlink="">
      <xdr:nvSpPr>
        <xdr:cNvPr id="320" name="テキスト ボックス 319"/>
        <xdr:cNvSpPr txBox="1"/>
      </xdr:nvSpPr>
      <xdr:spPr>
        <a:xfrm>
          <a:off x="7594111" y="62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46424</xdr:rowOff>
    </xdr:from>
    <xdr:to>
      <xdr:col>10</xdr:col>
      <xdr:colOff>155575</xdr:colOff>
      <xdr:row>36</xdr:row>
      <xdr:rowOff>148024</xdr:rowOff>
    </xdr:to>
    <xdr:sp macro="" textlink="">
      <xdr:nvSpPr>
        <xdr:cNvPr id="321" name="円/楕円 320"/>
        <xdr:cNvSpPr/>
      </xdr:nvSpPr>
      <xdr:spPr>
        <a:xfrm>
          <a:off x="6921500" y="62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139151</xdr:rowOff>
    </xdr:from>
    <xdr:ext cx="534377" cy="259045"/>
    <xdr:sp macro="" textlink="">
      <xdr:nvSpPr>
        <xdr:cNvPr id="322" name="テキスト ボックス 321"/>
        <xdr:cNvSpPr txBox="1"/>
      </xdr:nvSpPr>
      <xdr:spPr>
        <a:xfrm>
          <a:off x="6705111" y="63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89389</xdr:rowOff>
    </xdr:from>
    <xdr:to>
      <xdr:col>15</xdr:col>
      <xdr:colOff>180975</xdr:colOff>
      <xdr:row>58</xdr:row>
      <xdr:rowOff>119286</xdr:rowOff>
    </xdr:to>
    <xdr:cxnSp macro="">
      <xdr:nvCxnSpPr>
        <xdr:cNvPr id="351" name="直線コネクタ 350"/>
        <xdr:cNvCxnSpPr/>
      </xdr:nvCxnSpPr>
      <xdr:spPr>
        <a:xfrm flipV="1">
          <a:off x="9639300" y="10033489"/>
          <a:ext cx="838200" cy="2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72741</xdr:rowOff>
    </xdr:from>
    <xdr:to>
      <xdr:col>14</xdr:col>
      <xdr:colOff>28575</xdr:colOff>
      <xdr:row>58</xdr:row>
      <xdr:rowOff>119286</xdr:rowOff>
    </xdr:to>
    <xdr:cxnSp macro="">
      <xdr:nvCxnSpPr>
        <xdr:cNvPr id="354" name="直線コネクタ 353"/>
        <xdr:cNvCxnSpPr/>
      </xdr:nvCxnSpPr>
      <xdr:spPr>
        <a:xfrm>
          <a:off x="8750300" y="10016841"/>
          <a:ext cx="889000" cy="4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72741</xdr:rowOff>
    </xdr:from>
    <xdr:to>
      <xdr:col>12</xdr:col>
      <xdr:colOff>511175</xdr:colOff>
      <xdr:row>58</xdr:row>
      <xdr:rowOff>124788</xdr:rowOff>
    </xdr:to>
    <xdr:cxnSp macro="">
      <xdr:nvCxnSpPr>
        <xdr:cNvPr id="357" name="直線コネクタ 356"/>
        <xdr:cNvCxnSpPr/>
      </xdr:nvCxnSpPr>
      <xdr:spPr>
        <a:xfrm flipV="1">
          <a:off x="7861300" y="10016841"/>
          <a:ext cx="889000" cy="5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9" name="テキスト ボックス 358"/>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124788</xdr:rowOff>
    </xdr:from>
    <xdr:to>
      <xdr:col>11</xdr:col>
      <xdr:colOff>307975</xdr:colOff>
      <xdr:row>58</xdr:row>
      <xdr:rowOff>125795</xdr:rowOff>
    </xdr:to>
    <xdr:cxnSp macro="">
      <xdr:nvCxnSpPr>
        <xdr:cNvPr id="360" name="直線コネクタ 359"/>
        <xdr:cNvCxnSpPr/>
      </xdr:nvCxnSpPr>
      <xdr:spPr>
        <a:xfrm flipV="1">
          <a:off x="6972300" y="10068888"/>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2" name="テキスト ボックス 361"/>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38589</xdr:rowOff>
    </xdr:from>
    <xdr:to>
      <xdr:col>15</xdr:col>
      <xdr:colOff>231775</xdr:colOff>
      <xdr:row>58</xdr:row>
      <xdr:rowOff>140189</xdr:rowOff>
    </xdr:to>
    <xdr:sp macro="" textlink="">
      <xdr:nvSpPr>
        <xdr:cNvPr id="370" name="円/楕円 369"/>
        <xdr:cNvSpPr/>
      </xdr:nvSpPr>
      <xdr:spPr>
        <a:xfrm>
          <a:off x="10426700" y="99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159209</xdr:rowOff>
    </xdr:from>
    <xdr:ext cx="534377" cy="259045"/>
    <xdr:sp macro="" textlink="">
      <xdr:nvSpPr>
        <xdr:cNvPr id="371" name="普通建設事業費該当値テキスト"/>
        <xdr:cNvSpPr txBox="1"/>
      </xdr:nvSpPr>
      <xdr:spPr>
        <a:xfrm>
          <a:off x="10528300" y="99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68486</xdr:rowOff>
    </xdr:from>
    <xdr:to>
      <xdr:col>14</xdr:col>
      <xdr:colOff>79375</xdr:colOff>
      <xdr:row>58</xdr:row>
      <xdr:rowOff>170086</xdr:rowOff>
    </xdr:to>
    <xdr:sp macro="" textlink="">
      <xdr:nvSpPr>
        <xdr:cNvPr id="372" name="円/楕円 371"/>
        <xdr:cNvSpPr/>
      </xdr:nvSpPr>
      <xdr:spPr>
        <a:xfrm>
          <a:off x="9588500" y="100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161213</xdr:rowOff>
    </xdr:from>
    <xdr:ext cx="534377" cy="259045"/>
    <xdr:sp macro="" textlink="">
      <xdr:nvSpPr>
        <xdr:cNvPr id="373" name="テキスト ボックス 372"/>
        <xdr:cNvSpPr txBox="1"/>
      </xdr:nvSpPr>
      <xdr:spPr>
        <a:xfrm>
          <a:off x="9372111" y="101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21941</xdr:rowOff>
    </xdr:from>
    <xdr:to>
      <xdr:col>12</xdr:col>
      <xdr:colOff>561975</xdr:colOff>
      <xdr:row>58</xdr:row>
      <xdr:rowOff>123541</xdr:rowOff>
    </xdr:to>
    <xdr:sp macro="" textlink="">
      <xdr:nvSpPr>
        <xdr:cNvPr id="374" name="円/楕円 373"/>
        <xdr:cNvSpPr/>
      </xdr:nvSpPr>
      <xdr:spPr>
        <a:xfrm>
          <a:off x="8699500" y="996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114668</xdr:rowOff>
    </xdr:from>
    <xdr:ext cx="534377" cy="259045"/>
    <xdr:sp macro="" textlink="">
      <xdr:nvSpPr>
        <xdr:cNvPr id="375" name="テキスト ボックス 374"/>
        <xdr:cNvSpPr txBox="1"/>
      </xdr:nvSpPr>
      <xdr:spPr>
        <a:xfrm>
          <a:off x="8483111" y="1005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73988</xdr:rowOff>
    </xdr:from>
    <xdr:to>
      <xdr:col>11</xdr:col>
      <xdr:colOff>358775</xdr:colOff>
      <xdr:row>59</xdr:row>
      <xdr:rowOff>4138</xdr:rowOff>
    </xdr:to>
    <xdr:sp macro="" textlink="">
      <xdr:nvSpPr>
        <xdr:cNvPr id="376" name="円/楕円 375"/>
        <xdr:cNvSpPr/>
      </xdr:nvSpPr>
      <xdr:spPr>
        <a:xfrm>
          <a:off x="7810500" y="100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166715</xdr:rowOff>
    </xdr:from>
    <xdr:ext cx="534377" cy="259045"/>
    <xdr:sp macro="" textlink="">
      <xdr:nvSpPr>
        <xdr:cNvPr id="377" name="テキスト ボックス 376"/>
        <xdr:cNvSpPr txBox="1"/>
      </xdr:nvSpPr>
      <xdr:spPr>
        <a:xfrm>
          <a:off x="7594111" y="101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74995</xdr:rowOff>
    </xdr:from>
    <xdr:to>
      <xdr:col>10</xdr:col>
      <xdr:colOff>155575</xdr:colOff>
      <xdr:row>59</xdr:row>
      <xdr:rowOff>5145</xdr:rowOff>
    </xdr:to>
    <xdr:sp macro="" textlink="">
      <xdr:nvSpPr>
        <xdr:cNvPr id="378" name="円/楕円 377"/>
        <xdr:cNvSpPr/>
      </xdr:nvSpPr>
      <xdr:spPr>
        <a:xfrm>
          <a:off x="6921500" y="100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167722</xdr:rowOff>
    </xdr:from>
    <xdr:ext cx="534377" cy="259045"/>
    <xdr:sp macro="" textlink="">
      <xdr:nvSpPr>
        <xdr:cNvPr id="379" name="テキスト ボックス 378"/>
        <xdr:cNvSpPr txBox="1"/>
      </xdr:nvSpPr>
      <xdr:spPr>
        <a:xfrm>
          <a:off x="6705111" y="1011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16979</xdr:rowOff>
    </xdr:from>
    <xdr:to>
      <xdr:col>15</xdr:col>
      <xdr:colOff>180975</xdr:colOff>
      <xdr:row>78</xdr:row>
      <xdr:rowOff>101552</xdr:rowOff>
    </xdr:to>
    <xdr:cxnSp macro="">
      <xdr:nvCxnSpPr>
        <xdr:cNvPr id="406" name="直線コネクタ 405"/>
        <xdr:cNvCxnSpPr/>
      </xdr:nvCxnSpPr>
      <xdr:spPr>
        <a:xfrm flipV="1">
          <a:off x="9639300" y="13390079"/>
          <a:ext cx="838200" cy="8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137629</xdr:rowOff>
    </xdr:from>
    <xdr:to>
      <xdr:col>15</xdr:col>
      <xdr:colOff>231775</xdr:colOff>
      <xdr:row>78</xdr:row>
      <xdr:rowOff>67779</xdr:rowOff>
    </xdr:to>
    <xdr:sp macro="" textlink="">
      <xdr:nvSpPr>
        <xdr:cNvPr id="416" name="円/楕円 415"/>
        <xdr:cNvSpPr/>
      </xdr:nvSpPr>
      <xdr:spPr>
        <a:xfrm>
          <a:off x="10426700" y="1333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97006</xdr:rowOff>
    </xdr:from>
    <xdr:ext cx="534377" cy="259045"/>
    <xdr:sp macro="" textlink="">
      <xdr:nvSpPr>
        <xdr:cNvPr id="417" name="普通建設事業費 （ うち新規整備　）該当値テキスト"/>
        <xdr:cNvSpPr txBox="1"/>
      </xdr:nvSpPr>
      <xdr:spPr>
        <a:xfrm>
          <a:off x="10528300" y="131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50752</xdr:rowOff>
    </xdr:from>
    <xdr:to>
      <xdr:col>14</xdr:col>
      <xdr:colOff>79375</xdr:colOff>
      <xdr:row>78</xdr:row>
      <xdr:rowOff>152352</xdr:rowOff>
    </xdr:to>
    <xdr:sp macro="" textlink="">
      <xdr:nvSpPr>
        <xdr:cNvPr id="418" name="円/楕円 417"/>
        <xdr:cNvSpPr/>
      </xdr:nvSpPr>
      <xdr:spPr>
        <a:xfrm>
          <a:off x="9588500" y="134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143479</xdr:rowOff>
    </xdr:from>
    <xdr:ext cx="534377" cy="259045"/>
    <xdr:sp macro="" textlink="">
      <xdr:nvSpPr>
        <xdr:cNvPr id="419" name="テキスト ボックス 418"/>
        <xdr:cNvSpPr txBox="1"/>
      </xdr:nvSpPr>
      <xdr:spPr>
        <a:xfrm>
          <a:off x="9372111" y="1351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104121</xdr:rowOff>
    </xdr:from>
    <xdr:to>
      <xdr:col>15</xdr:col>
      <xdr:colOff>180975</xdr:colOff>
      <xdr:row>98</xdr:row>
      <xdr:rowOff>97948</xdr:rowOff>
    </xdr:to>
    <xdr:cxnSp macro="">
      <xdr:nvCxnSpPr>
        <xdr:cNvPr id="450" name="直線コネクタ 449"/>
        <xdr:cNvCxnSpPr/>
      </xdr:nvCxnSpPr>
      <xdr:spPr>
        <a:xfrm>
          <a:off x="9639300" y="16563321"/>
          <a:ext cx="838200" cy="33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47148</xdr:rowOff>
    </xdr:from>
    <xdr:to>
      <xdr:col>15</xdr:col>
      <xdr:colOff>231775</xdr:colOff>
      <xdr:row>98</xdr:row>
      <xdr:rowOff>148748</xdr:rowOff>
    </xdr:to>
    <xdr:sp macro="" textlink="">
      <xdr:nvSpPr>
        <xdr:cNvPr id="460" name="円/楕円 459"/>
        <xdr:cNvSpPr/>
      </xdr:nvSpPr>
      <xdr:spPr>
        <a:xfrm>
          <a:off x="10426700" y="1684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25575</xdr:rowOff>
    </xdr:from>
    <xdr:ext cx="534377" cy="259045"/>
    <xdr:sp macro="" textlink="">
      <xdr:nvSpPr>
        <xdr:cNvPr id="461" name="普通建設事業費 （ うち更新整備　）該当値テキスト"/>
        <xdr:cNvSpPr txBox="1"/>
      </xdr:nvSpPr>
      <xdr:spPr>
        <a:xfrm>
          <a:off x="10528300" y="1682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53321</xdr:rowOff>
    </xdr:from>
    <xdr:to>
      <xdr:col>14</xdr:col>
      <xdr:colOff>79375</xdr:colOff>
      <xdr:row>96</xdr:row>
      <xdr:rowOff>154921</xdr:rowOff>
    </xdr:to>
    <xdr:sp macro="" textlink="">
      <xdr:nvSpPr>
        <xdr:cNvPr id="462" name="円/楕円 461"/>
        <xdr:cNvSpPr/>
      </xdr:nvSpPr>
      <xdr:spPr>
        <a:xfrm>
          <a:off x="9588500" y="165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146048</xdr:rowOff>
    </xdr:from>
    <xdr:ext cx="534377" cy="259045"/>
    <xdr:sp macro="" textlink="">
      <xdr:nvSpPr>
        <xdr:cNvPr id="463" name="テキスト ボックス 462"/>
        <xdr:cNvSpPr txBox="1"/>
      </xdr:nvSpPr>
      <xdr:spPr>
        <a:xfrm>
          <a:off x="9372111" y="1660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15782</xdr:rowOff>
    </xdr:from>
    <xdr:to>
      <xdr:col>23</xdr:col>
      <xdr:colOff>517525</xdr:colOff>
      <xdr:row>38</xdr:row>
      <xdr:rowOff>16296</xdr:rowOff>
    </xdr:to>
    <xdr:cxnSp macro="">
      <xdr:nvCxnSpPr>
        <xdr:cNvPr id="488" name="直線コネクタ 487"/>
        <xdr:cNvCxnSpPr/>
      </xdr:nvCxnSpPr>
      <xdr:spPr>
        <a:xfrm>
          <a:off x="15481300" y="6530882"/>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165566</xdr:rowOff>
    </xdr:from>
    <xdr:to>
      <xdr:col>22</xdr:col>
      <xdr:colOff>365125</xdr:colOff>
      <xdr:row>38</xdr:row>
      <xdr:rowOff>15782</xdr:rowOff>
    </xdr:to>
    <xdr:cxnSp macro="">
      <xdr:nvCxnSpPr>
        <xdr:cNvPr id="491" name="直線コネクタ 490"/>
        <xdr:cNvCxnSpPr/>
      </xdr:nvCxnSpPr>
      <xdr:spPr>
        <a:xfrm>
          <a:off x="14592300" y="6509216"/>
          <a:ext cx="8890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78589</xdr:rowOff>
    </xdr:from>
    <xdr:to>
      <xdr:col>21</xdr:col>
      <xdr:colOff>161925</xdr:colOff>
      <xdr:row>37</xdr:row>
      <xdr:rowOff>165566</xdr:rowOff>
    </xdr:to>
    <xdr:cxnSp macro="">
      <xdr:nvCxnSpPr>
        <xdr:cNvPr id="494" name="直線コネクタ 493"/>
        <xdr:cNvCxnSpPr/>
      </xdr:nvCxnSpPr>
      <xdr:spPr>
        <a:xfrm>
          <a:off x="13703300" y="6422239"/>
          <a:ext cx="889000" cy="8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78589</xdr:rowOff>
    </xdr:from>
    <xdr:to>
      <xdr:col>19</xdr:col>
      <xdr:colOff>644525</xdr:colOff>
      <xdr:row>37</xdr:row>
      <xdr:rowOff>159754</xdr:rowOff>
    </xdr:to>
    <xdr:cxnSp macro="">
      <xdr:nvCxnSpPr>
        <xdr:cNvPr id="497" name="直線コネクタ 496"/>
        <xdr:cNvCxnSpPr/>
      </xdr:nvCxnSpPr>
      <xdr:spPr>
        <a:xfrm flipV="1">
          <a:off x="12814300" y="6422239"/>
          <a:ext cx="889000" cy="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3291</xdr:rowOff>
    </xdr:from>
    <xdr:ext cx="534377" cy="259045"/>
    <xdr:sp macro="" textlink="">
      <xdr:nvSpPr>
        <xdr:cNvPr id="499" name="テキスト ボックス 498"/>
        <xdr:cNvSpPr txBox="1"/>
      </xdr:nvSpPr>
      <xdr:spPr>
        <a:xfrm>
          <a:off x="13436111" y="65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136946</xdr:rowOff>
    </xdr:from>
    <xdr:to>
      <xdr:col>23</xdr:col>
      <xdr:colOff>568325</xdr:colOff>
      <xdr:row>38</xdr:row>
      <xdr:rowOff>67096</xdr:rowOff>
    </xdr:to>
    <xdr:sp macro="" textlink="">
      <xdr:nvSpPr>
        <xdr:cNvPr id="507" name="円/楕円 506"/>
        <xdr:cNvSpPr/>
      </xdr:nvSpPr>
      <xdr:spPr>
        <a:xfrm>
          <a:off x="16268700" y="64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469744" cy="259045"/>
    <xdr:sp macro="" textlink="">
      <xdr:nvSpPr>
        <xdr:cNvPr id="508" name="災害復旧事業費該当値テキスト"/>
        <xdr:cNvSpPr txBox="1"/>
      </xdr:nvSpPr>
      <xdr:spPr>
        <a:xfrm>
          <a:off x="16370300" y="64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136432</xdr:rowOff>
    </xdr:from>
    <xdr:to>
      <xdr:col>22</xdr:col>
      <xdr:colOff>415925</xdr:colOff>
      <xdr:row>38</xdr:row>
      <xdr:rowOff>66582</xdr:rowOff>
    </xdr:to>
    <xdr:sp macro="" textlink="">
      <xdr:nvSpPr>
        <xdr:cNvPr id="509" name="円/楕円 508"/>
        <xdr:cNvSpPr/>
      </xdr:nvSpPr>
      <xdr:spPr>
        <a:xfrm>
          <a:off x="15430500" y="648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57709</xdr:rowOff>
    </xdr:from>
    <xdr:ext cx="469744" cy="259045"/>
    <xdr:sp macro="" textlink="">
      <xdr:nvSpPr>
        <xdr:cNvPr id="510" name="テキスト ボックス 509"/>
        <xdr:cNvSpPr txBox="1"/>
      </xdr:nvSpPr>
      <xdr:spPr>
        <a:xfrm>
          <a:off x="15246427" y="65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114766</xdr:rowOff>
    </xdr:from>
    <xdr:to>
      <xdr:col>21</xdr:col>
      <xdr:colOff>212725</xdr:colOff>
      <xdr:row>38</xdr:row>
      <xdr:rowOff>44917</xdr:rowOff>
    </xdr:to>
    <xdr:sp macro="" textlink="">
      <xdr:nvSpPr>
        <xdr:cNvPr id="511" name="円/楕円 510"/>
        <xdr:cNvSpPr/>
      </xdr:nvSpPr>
      <xdr:spPr>
        <a:xfrm>
          <a:off x="14541500" y="6458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36043</xdr:rowOff>
    </xdr:from>
    <xdr:ext cx="469744" cy="259045"/>
    <xdr:sp macro="" textlink="">
      <xdr:nvSpPr>
        <xdr:cNvPr id="512" name="テキスト ボックス 511"/>
        <xdr:cNvSpPr txBox="1"/>
      </xdr:nvSpPr>
      <xdr:spPr>
        <a:xfrm>
          <a:off x="14357427" y="655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27789</xdr:rowOff>
    </xdr:from>
    <xdr:to>
      <xdr:col>20</xdr:col>
      <xdr:colOff>9525</xdr:colOff>
      <xdr:row>37</xdr:row>
      <xdr:rowOff>129389</xdr:rowOff>
    </xdr:to>
    <xdr:sp macro="" textlink="">
      <xdr:nvSpPr>
        <xdr:cNvPr id="513" name="円/楕円 512"/>
        <xdr:cNvSpPr/>
      </xdr:nvSpPr>
      <xdr:spPr>
        <a:xfrm>
          <a:off x="13652500" y="63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145916</xdr:rowOff>
    </xdr:from>
    <xdr:ext cx="534377" cy="259045"/>
    <xdr:sp macro="" textlink="">
      <xdr:nvSpPr>
        <xdr:cNvPr id="514" name="テキスト ボックス 513"/>
        <xdr:cNvSpPr txBox="1"/>
      </xdr:nvSpPr>
      <xdr:spPr>
        <a:xfrm>
          <a:off x="13436111" y="614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108954</xdr:rowOff>
    </xdr:from>
    <xdr:to>
      <xdr:col>18</xdr:col>
      <xdr:colOff>492125</xdr:colOff>
      <xdr:row>38</xdr:row>
      <xdr:rowOff>39104</xdr:rowOff>
    </xdr:to>
    <xdr:sp macro="" textlink="">
      <xdr:nvSpPr>
        <xdr:cNvPr id="515" name="円/楕円 514"/>
        <xdr:cNvSpPr/>
      </xdr:nvSpPr>
      <xdr:spPr>
        <a:xfrm>
          <a:off x="12763500" y="645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30231</xdr:rowOff>
    </xdr:from>
    <xdr:ext cx="469744" cy="259045"/>
    <xdr:sp macro="" textlink="">
      <xdr:nvSpPr>
        <xdr:cNvPr id="516" name="テキスト ボックス 515"/>
        <xdr:cNvSpPr txBox="1"/>
      </xdr:nvSpPr>
      <xdr:spPr>
        <a:xfrm>
          <a:off x="12579427" y="654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110420</xdr:rowOff>
    </xdr:from>
    <xdr:to>
      <xdr:col>23</xdr:col>
      <xdr:colOff>517525</xdr:colOff>
      <xdr:row>76</xdr:row>
      <xdr:rowOff>112801</xdr:rowOff>
    </xdr:to>
    <xdr:cxnSp macro="">
      <xdr:nvCxnSpPr>
        <xdr:cNvPr id="604" name="直線コネクタ 603"/>
        <xdr:cNvCxnSpPr/>
      </xdr:nvCxnSpPr>
      <xdr:spPr>
        <a:xfrm>
          <a:off x="15481300" y="13140620"/>
          <a:ext cx="8382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605"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50964</xdr:rowOff>
    </xdr:from>
    <xdr:to>
      <xdr:col>22</xdr:col>
      <xdr:colOff>365125</xdr:colOff>
      <xdr:row>76</xdr:row>
      <xdr:rowOff>110420</xdr:rowOff>
    </xdr:to>
    <xdr:cxnSp macro="">
      <xdr:nvCxnSpPr>
        <xdr:cNvPr id="607" name="直線コネクタ 606"/>
        <xdr:cNvCxnSpPr/>
      </xdr:nvCxnSpPr>
      <xdr:spPr>
        <a:xfrm>
          <a:off x="14592300" y="13081164"/>
          <a:ext cx="889000" cy="5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147740</xdr:rowOff>
    </xdr:from>
    <xdr:to>
      <xdr:col>21</xdr:col>
      <xdr:colOff>161925</xdr:colOff>
      <xdr:row>76</xdr:row>
      <xdr:rowOff>50964</xdr:rowOff>
    </xdr:to>
    <xdr:cxnSp macro="">
      <xdr:nvCxnSpPr>
        <xdr:cNvPr id="610" name="直線コネクタ 609"/>
        <xdr:cNvCxnSpPr/>
      </xdr:nvCxnSpPr>
      <xdr:spPr>
        <a:xfrm>
          <a:off x="13703300" y="13006490"/>
          <a:ext cx="889000" cy="7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128470</xdr:rowOff>
    </xdr:from>
    <xdr:to>
      <xdr:col>19</xdr:col>
      <xdr:colOff>644525</xdr:colOff>
      <xdr:row>75</xdr:row>
      <xdr:rowOff>147740</xdr:rowOff>
    </xdr:to>
    <xdr:cxnSp macro="">
      <xdr:nvCxnSpPr>
        <xdr:cNvPr id="613" name="直線コネクタ 612"/>
        <xdr:cNvCxnSpPr/>
      </xdr:nvCxnSpPr>
      <xdr:spPr>
        <a:xfrm>
          <a:off x="12814300" y="12987220"/>
          <a:ext cx="889000" cy="1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43200</xdr:rowOff>
    </xdr:from>
    <xdr:ext cx="534377" cy="259045"/>
    <xdr:sp macro="" textlink="">
      <xdr:nvSpPr>
        <xdr:cNvPr id="615" name="テキスト ボックス 614"/>
        <xdr:cNvSpPr txBox="1"/>
      </xdr:nvSpPr>
      <xdr:spPr>
        <a:xfrm>
          <a:off x="13436111" y="1307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32199</xdr:rowOff>
    </xdr:from>
    <xdr:ext cx="534377" cy="259045"/>
    <xdr:sp macro="" textlink="">
      <xdr:nvSpPr>
        <xdr:cNvPr id="617" name="テキスト ボックス 616"/>
        <xdr:cNvSpPr txBox="1"/>
      </xdr:nvSpPr>
      <xdr:spPr>
        <a:xfrm>
          <a:off x="12547111" y="130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62001</xdr:rowOff>
    </xdr:from>
    <xdr:to>
      <xdr:col>23</xdr:col>
      <xdr:colOff>568325</xdr:colOff>
      <xdr:row>76</xdr:row>
      <xdr:rowOff>163601</xdr:rowOff>
    </xdr:to>
    <xdr:sp macro="" textlink="">
      <xdr:nvSpPr>
        <xdr:cNvPr id="623" name="円/楕円 622"/>
        <xdr:cNvSpPr/>
      </xdr:nvSpPr>
      <xdr:spPr>
        <a:xfrm>
          <a:off x="16268700" y="130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84879</xdr:rowOff>
    </xdr:from>
    <xdr:ext cx="534377" cy="259045"/>
    <xdr:sp macro="" textlink="">
      <xdr:nvSpPr>
        <xdr:cNvPr id="624" name="公債費該当値テキスト"/>
        <xdr:cNvSpPr txBox="1"/>
      </xdr:nvSpPr>
      <xdr:spPr>
        <a:xfrm>
          <a:off x="16370300" y="129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56,824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59620</xdr:rowOff>
    </xdr:from>
    <xdr:to>
      <xdr:col>22</xdr:col>
      <xdr:colOff>415925</xdr:colOff>
      <xdr:row>76</xdr:row>
      <xdr:rowOff>161220</xdr:rowOff>
    </xdr:to>
    <xdr:sp macro="" textlink="">
      <xdr:nvSpPr>
        <xdr:cNvPr id="625" name="円/楕円 624"/>
        <xdr:cNvSpPr/>
      </xdr:nvSpPr>
      <xdr:spPr>
        <a:xfrm>
          <a:off x="15430500" y="130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152347</xdr:rowOff>
    </xdr:from>
    <xdr:ext cx="534377" cy="259045"/>
    <xdr:sp macro="" textlink="">
      <xdr:nvSpPr>
        <xdr:cNvPr id="626" name="テキスト ボックス 625"/>
        <xdr:cNvSpPr txBox="1"/>
      </xdr:nvSpPr>
      <xdr:spPr>
        <a:xfrm>
          <a:off x="15214111" y="131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164</xdr:rowOff>
    </xdr:from>
    <xdr:to>
      <xdr:col>21</xdr:col>
      <xdr:colOff>212725</xdr:colOff>
      <xdr:row>76</xdr:row>
      <xdr:rowOff>101764</xdr:rowOff>
    </xdr:to>
    <xdr:sp macro="" textlink="">
      <xdr:nvSpPr>
        <xdr:cNvPr id="627" name="円/楕円 626"/>
        <xdr:cNvSpPr/>
      </xdr:nvSpPr>
      <xdr:spPr>
        <a:xfrm>
          <a:off x="14541500" y="130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92891</xdr:rowOff>
    </xdr:from>
    <xdr:ext cx="534377" cy="259045"/>
    <xdr:sp macro="" textlink="">
      <xdr:nvSpPr>
        <xdr:cNvPr id="628" name="テキスト ボックス 627"/>
        <xdr:cNvSpPr txBox="1"/>
      </xdr:nvSpPr>
      <xdr:spPr>
        <a:xfrm>
          <a:off x="14325111" y="1312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96939</xdr:rowOff>
    </xdr:from>
    <xdr:to>
      <xdr:col>20</xdr:col>
      <xdr:colOff>9525</xdr:colOff>
      <xdr:row>76</xdr:row>
      <xdr:rowOff>27090</xdr:rowOff>
    </xdr:to>
    <xdr:sp macro="" textlink="">
      <xdr:nvSpPr>
        <xdr:cNvPr id="629" name="円/楕円 628"/>
        <xdr:cNvSpPr/>
      </xdr:nvSpPr>
      <xdr:spPr>
        <a:xfrm>
          <a:off x="13652500" y="129556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43616</xdr:rowOff>
    </xdr:from>
    <xdr:ext cx="534377" cy="259045"/>
    <xdr:sp macro="" textlink="">
      <xdr:nvSpPr>
        <xdr:cNvPr id="630" name="テキスト ボックス 629"/>
        <xdr:cNvSpPr txBox="1"/>
      </xdr:nvSpPr>
      <xdr:spPr>
        <a:xfrm>
          <a:off x="13436111" y="127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77670</xdr:rowOff>
    </xdr:from>
    <xdr:to>
      <xdr:col>18</xdr:col>
      <xdr:colOff>492125</xdr:colOff>
      <xdr:row>76</xdr:row>
      <xdr:rowOff>7820</xdr:rowOff>
    </xdr:to>
    <xdr:sp macro="" textlink="">
      <xdr:nvSpPr>
        <xdr:cNvPr id="631" name="円/楕円 630"/>
        <xdr:cNvSpPr/>
      </xdr:nvSpPr>
      <xdr:spPr>
        <a:xfrm>
          <a:off x="12763500" y="129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24347</xdr:rowOff>
    </xdr:from>
    <xdr:ext cx="534377" cy="259045"/>
    <xdr:sp macro="" textlink="">
      <xdr:nvSpPr>
        <xdr:cNvPr id="632" name="テキスト ボックス 631"/>
        <xdr:cNvSpPr txBox="1"/>
      </xdr:nvSpPr>
      <xdr:spPr>
        <a:xfrm>
          <a:off x="12547111" y="1271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61209</xdr:rowOff>
    </xdr:from>
    <xdr:to>
      <xdr:col>23</xdr:col>
      <xdr:colOff>517525</xdr:colOff>
      <xdr:row>98</xdr:row>
      <xdr:rowOff>94368</xdr:rowOff>
    </xdr:to>
    <xdr:cxnSp macro="">
      <xdr:nvCxnSpPr>
        <xdr:cNvPr id="659" name="直線コネクタ 658"/>
        <xdr:cNvCxnSpPr/>
      </xdr:nvCxnSpPr>
      <xdr:spPr>
        <a:xfrm>
          <a:off x="15481300" y="16691859"/>
          <a:ext cx="838200" cy="20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60"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61209</xdr:rowOff>
    </xdr:from>
    <xdr:to>
      <xdr:col>22</xdr:col>
      <xdr:colOff>365125</xdr:colOff>
      <xdr:row>98</xdr:row>
      <xdr:rowOff>82166</xdr:rowOff>
    </xdr:to>
    <xdr:cxnSp macro="">
      <xdr:nvCxnSpPr>
        <xdr:cNvPr id="662" name="直線コネクタ 661"/>
        <xdr:cNvCxnSpPr/>
      </xdr:nvCxnSpPr>
      <xdr:spPr>
        <a:xfrm flipV="1">
          <a:off x="14592300" y="16691859"/>
          <a:ext cx="889000" cy="19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40933</xdr:rowOff>
    </xdr:from>
    <xdr:ext cx="534377" cy="259045"/>
    <xdr:sp macro="" textlink="">
      <xdr:nvSpPr>
        <xdr:cNvPr id="664" name="テキスト ボックス 663"/>
        <xdr:cNvSpPr txBox="1"/>
      </xdr:nvSpPr>
      <xdr:spPr>
        <a:xfrm>
          <a:off x="15214111" y="168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82166</xdr:rowOff>
    </xdr:from>
    <xdr:to>
      <xdr:col>21</xdr:col>
      <xdr:colOff>161925</xdr:colOff>
      <xdr:row>98</xdr:row>
      <xdr:rowOff>131023</xdr:rowOff>
    </xdr:to>
    <xdr:cxnSp macro="">
      <xdr:nvCxnSpPr>
        <xdr:cNvPr id="665" name="直線コネクタ 664"/>
        <xdr:cNvCxnSpPr/>
      </xdr:nvCxnSpPr>
      <xdr:spPr>
        <a:xfrm flipV="1">
          <a:off x="13703300" y="16884266"/>
          <a:ext cx="889000" cy="4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117740</xdr:rowOff>
    </xdr:from>
    <xdr:to>
      <xdr:col>19</xdr:col>
      <xdr:colOff>644525</xdr:colOff>
      <xdr:row>98</xdr:row>
      <xdr:rowOff>131023</xdr:rowOff>
    </xdr:to>
    <xdr:cxnSp macro="">
      <xdr:nvCxnSpPr>
        <xdr:cNvPr id="668" name="直線コネクタ 667"/>
        <xdr:cNvCxnSpPr/>
      </xdr:nvCxnSpPr>
      <xdr:spPr>
        <a:xfrm>
          <a:off x="12814300" y="16919840"/>
          <a:ext cx="88900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43568</xdr:rowOff>
    </xdr:from>
    <xdr:to>
      <xdr:col>23</xdr:col>
      <xdr:colOff>568325</xdr:colOff>
      <xdr:row>98</xdr:row>
      <xdr:rowOff>145168</xdr:rowOff>
    </xdr:to>
    <xdr:sp macro="" textlink="">
      <xdr:nvSpPr>
        <xdr:cNvPr id="678" name="円/楕円 677"/>
        <xdr:cNvSpPr/>
      </xdr:nvSpPr>
      <xdr:spPr>
        <a:xfrm>
          <a:off x="16268700" y="1684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3053</xdr:rowOff>
    </xdr:from>
    <xdr:ext cx="469744" cy="259045"/>
    <xdr:sp macro="" textlink="">
      <xdr:nvSpPr>
        <xdr:cNvPr id="679" name="積立金該当値テキスト"/>
        <xdr:cNvSpPr txBox="1"/>
      </xdr:nvSpPr>
      <xdr:spPr>
        <a:xfrm>
          <a:off x="16370300" y="168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10409</xdr:rowOff>
    </xdr:from>
    <xdr:to>
      <xdr:col>22</xdr:col>
      <xdr:colOff>415925</xdr:colOff>
      <xdr:row>97</xdr:row>
      <xdr:rowOff>112009</xdr:rowOff>
    </xdr:to>
    <xdr:sp macro="" textlink="">
      <xdr:nvSpPr>
        <xdr:cNvPr id="680" name="円/楕円 679"/>
        <xdr:cNvSpPr/>
      </xdr:nvSpPr>
      <xdr:spPr>
        <a:xfrm>
          <a:off x="15430500" y="1664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128536</xdr:rowOff>
    </xdr:from>
    <xdr:ext cx="534377" cy="259045"/>
    <xdr:sp macro="" textlink="">
      <xdr:nvSpPr>
        <xdr:cNvPr id="681" name="テキスト ボックス 680"/>
        <xdr:cNvSpPr txBox="1"/>
      </xdr:nvSpPr>
      <xdr:spPr>
        <a:xfrm>
          <a:off x="15214111" y="1641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31366</xdr:rowOff>
    </xdr:from>
    <xdr:to>
      <xdr:col>21</xdr:col>
      <xdr:colOff>212725</xdr:colOff>
      <xdr:row>98</xdr:row>
      <xdr:rowOff>132966</xdr:rowOff>
    </xdr:to>
    <xdr:sp macro="" textlink="">
      <xdr:nvSpPr>
        <xdr:cNvPr id="682" name="円/楕円 681"/>
        <xdr:cNvSpPr/>
      </xdr:nvSpPr>
      <xdr:spPr>
        <a:xfrm>
          <a:off x="14541500" y="168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124093</xdr:rowOff>
    </xdr:from>
    <xdr:ext cx="534377" cy="259045"/>
    <xdr:sp macro="" textlink="">
      <xdr:nvSpPr>
        <xdr:cNvPr id="683" name="テキスト ボックス 682"/>
        <xdr:cNvSpPr txBox="1"/>
      </xdr:nvSpPr>
      <xdr:spPr>
        <a:xfrm>
          <a:off x="14325111" y="1692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80223</xdr:rowOff>
    </xdr:from>
    <xdr:to>
      <xdr:col>20</xdr:col>
      <xdr:colOff>9525</xdr:colOff>
      <xdr:row>99</xdr:row>
      <xdr:rowOff>10373</xdr:rowOff>
    </xdr:to>
    <xdr:sp macro="" textlink="">
      <xdr:nvSpPr>
        <xdr:cNvPr id="684" name="円/楕円 683"/>
        <xdr:cNvSpPr/>
      </xdr:nvSpPr>
      <xdr:spPr>
        <a:xfrm>
          <a:off x="13652500" y="168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1500</xdr:rowOff>
    </xdr:from>
    <xdr:ext cx="469744" cy="259045"/>
    <xdr:sp macro="" textlink="">
      <xdr:nvSpPr>
        <xdr:cNvPr id="685" name="テキスト ボックス 684"/>
        <xdr:cNvSpPr txBox="1"/>
      </xdr:nvSpPr>
      <xdr:spPr>
        <a:xfrm>
          <a:off x="13468427" y="1697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66940</xdr:rowOff>
    </xdr:from>
    <xdr:to>
      <xdr:col>18</xdr:col>
      <xdr:colOff>492125</xdr:colOff>
      <xdr:row>98</xdr:row>
      <xdr:rowOff>168540</xdr:rowOff>
    </xdr:to>
    <xdr:sp macro="" textlink="">
      <xdr:nvSpPr>
        <xdr:cNvPr id="686" name="円/楕円 685"/>
        <xdr:cNvSpPr/>
      </xdr:nvSpPr>
      <xdr:spPr>
        <a:xfrm>
          <a:off x="12763500" y="1686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159667</xdr:rowOff>
    </xdr:from>
    <xdr:ext cx="469744" cy="259045"/>
    <xdr:sp macro="" textlink="">
      <xdr:nvSpPr>
        <xdr:cNvPr id="687" name="テキスト ボックス 686"/>
        <xdr:cNvSpPr txBox="1"/>
      </xdr:nvSpPr>
      <xdr:spPr>
        <a:xfrm>
          <a:off x="12579427" y="1696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139609</xdr:rowOff>
    </xdr:from>
    <xdr:to>
      <xdr:col>32</xdr:col>
      <xdr:colOff>187325</xdr:colOff>
      <xdr:row>38</xdr:row>
      <xdr:rowOff>139700</xdr:rowOff>
    </xdr:to>
    <xdr:cxnSp macro="">
      <xdr:nvCxnSpPr>
        <xdr:cNvPr id="714" name="直線コネクタ 713"/>
        <xdr:cNvCxnSpPr/>
      </xdr:nvCxnSpPr>
      <xdr:spPr>
        <a:xfrm flipV="1">
          <a:off x="21323300" y="6654709"/>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7" name="直線コネクタ 71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0" name="直線コネクタ 71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3" name="直線コネクタ 72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88809</xdr:rowOff>
    </xdr:from>
    <xdr:to>
      <xdr:col>32</xdr:col>
      <xdr:colOff>238125</xdr:colOff>
      <xdr:row>39</xdr:row>
      <xdr:rowOff>18959</xdr:rowOff>
    </xdr:to>
    <xdr:sp macro="" textlink="">
      <xdr:nvSpPr>
        <xdr:cNvPr id="733" name="円/楕円 732"/>
        <xdr:cNvSpPr/>
      </xdr:nvSpPr>
      <xdr:spPr>
        <a:xfrm>
          <a:off x="221107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3736</xdr:rowOff>
    </xdr:from>
    <xdr:ext cx="249299" cy="259045"/>
    <xdr:sp macro="" textlink="">
      <xdr:nvSpPr>
        <xdr:cNvPr id="734" name="投資及び出資金該当値テキスト"/>
        <xdr:cNvSpPr txBox="1"/>
      </xdr:nvSpPr>
      <xdr:spPr>
        <a:xfrm>
          <a:off x="22212300" y="65188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167818</xdr:rowOff>
    </xdr:from>
    <xdr:to>
      <xdr:col>32</xdr:col>
      <xdr:colOff>187325</xdr:colOff>
      <xdr:row>59</xdr:row>
      <xdr:rowOff>25209</xdr:rowOff>
    </xdr:to>
    <xdr:cxnSp macro="">
      <xdr:nvCxnSpPr>
        <xdr:cNvPr id="771" name="直線コネクタ 770"/>
        <xdr:cNvCxnSpPr/>
      </xdr:nvCxnSpPr>
      <xdr:spPr>
        <a:xfrm>
          <a:off x="21323300" y="10111918"/>
          <a:ext cx="8382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72"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167818</xdr:rowOff>
    </xdr:from>
    <xdr:to>
      <xdr:col>31</xdr:col>
      <xdr:colOff>34925</xdr:colOff>
      <xdr:row>58</xdr:row>
      <xdr:rowOff>169266</xdr:rowOff>
    </xdr:to>
    <xdr:cxnSp macro="">
      <xdr:nvCxnSpPr>
        <xdr:cNvPr id="774" name="直線コネクタ 773"/>
        <xdr:cNvCxnSpPr/>
      </xdr:nvCxnSpPr>
      <xdr:spPr>
        <a:xfrm flipV="1">
          <a:off x="20434300" y="1011191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20566</xdr:rowOff>
    </xdr:from>
    <xdr:ext cx="469744" cy="259045"/>
    <xdr:sp macro="" textlink="">
      <xdr:nvSpPr>
        <xdr:cNvPr id="776" name="テキスト ボックス 775"/>
        <xdr:cNvSpPr txBox="1"/>
      </xdr:nvSpPr>
      <xdr:spPr>
        <a:xfrm>
          <a:off x="21088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165227</xdr:rowOff>
    </xdr:from>
    <xdr:to>
      <xdr:col>29</xdr:col>
      <xdr:colOff>517525</xdr:colOff>
      <xdr:row>58</xdr:row>
      <xdr:rowOff>169266</xdr:rowOff>
    </xdr:to>
    <xdr:cxnSp macro="">
      <xdr:nvCxnSpPr>
        <xdr:cNvPr id="777" name="直線コネクタ 776"/>
        <xdr:cNvCxnSpPr/>
      </xdr:nvCxnSpPr>
      <xdr:spPr>
        <a:xfrm>
          <a:off x="19545300" y="10109327"/>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79" name="テキスト ボックス 778"/>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165227</xdr:rowOff>
    </xdr:from>
    <xdr:to>
      <xdr:col>28</xdr:col>
      <xdr:colOff>314325</xdr:colOff>
      <xdr:row>58</xdr:row>
      <xdr:rowOff>170066</xdr:rowOff>
    </xdr:to>
    <xdr:cxnSp macro="">
      <xdr:nvCxnSpPr>
        <xdr:cNvPr id="780" name="直線コネクタ 779"/>
        <xdr:cNvCxnSpPr/>
      </xdr:nvCxnSpPr>
      <xdr:spPr>
        <a:xfrm flipV="1">
          <a:off x="18656300" y="10109327"/>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82" name="テキスト ボックス 781"/>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4" name="テキスト ボックス 783"/>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145859</xdr:rowOff>
    </xdr:from>
    <xdr:to>
      <xdr:col>32</xdr:col>
      <xdr:colOff>238125</xdr:colOff>
      <xdr:row>59</xdr:row>
      <xdr:rowOff>76009</xdr:rowOff>
    </xdr:to>
    <xdr:sp macro="" textlink="">
      <xdr:nvSpPr>
        <xdr:cNvPr id="790" name="円/楕円 789"/>
        <xdr:cNvSpPr/>
      </xdr:nvSpPr>
      <xdr:spPr>
        <a:xfrm>
          <a:off x="22110700" y="1008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60786</xdr:rowOff>
    </xdr:from>
    <xdr:ext cx="378565" cy="259045"/>
    <xdr:sp macro="" textlink="">
      <xdr:nvSpPr>
        <xdr:cNvPr id="791" name="貸付金該当値テキスト"/>
        <xdr:cNvSpPr txBox="1"/>
      </xdr:nvSpPr>
      <xdr:spPr>
        <a:xfrm>
          <a:off x="22212300" y="10004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117018</xdr:rowOff>
    </xdr:from>
    <xdr:to>
      <xdr:col>31</xdr:col>
      <xdr:colOff>85725</xdr:colOff>
      <xdr:row>59</xdr:row>
      <xdr:rowOff>47168</xdr:rowOff>
    </xdr:to>
    <xdr:sp macro="" textlink="">
      <xdr:nvSpPr>
        <xdr:cNvPr id="792" name="円/楕円 791"/>
        <xdr:cNvSpPr/>
      </xdr:nvSpPr>
      <xdr:spPr>
        <a:xfrm>
          <a:off x="21272500" y="100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38295</xdr:rowOff>
    </xdr:from>
    <xdr:ext cx="469744" cy="259045"/>
    <xdr:sp macro="" textlink="">
      <xdr:nvSpPr>
        <xdr:cNvPr id="793" name="テキスト ボックス 792"/>
        <xdr:cNvSpPr txBox="1"/>
      </xdr:nvSpPr>
      <xdr:spPr>
        <a:xfrm>
          <a:off x="21088427" y="1015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118466</xdr:rowOff>
    </xdr:from>
    <xdr:to>
      <xdr:col>29</xdr:col>
      <xdr:colOff>568325</xdr:colOff>
      <xdr:row>59</xdr:row>
      <xdr:rowOff>48616</xdr:rowOff>
    </xdr:to>
    <xdr:sp macro="" textlink="">
      <xdr:nvSpPr>
        <xdr:cNvPr id="794" name="円/楕円 793"/>
        <xdr:cNvSpPr/>
      </xdr:nvSpPr>
      <xdr:spPr>
        <a:xfrm>
          <a:off x="20383500" y="100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39743</xdr:rowOff>
    </xdr:from>
    <xdr:ext cx="469744" cy="259045"/>
    <xdr:sp macro="" textlink="">
      <xdr:nvSpPr>
        <xdr:cNvPr id="795" name="テキスト ボックス 794"/>
        <xdr:cNvSpPr txBox="1"/>
      </xdr:nvSpPr>
      <xdr:spPr>
        <a:xfrm>
          <a:off x="20199427" y="1015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114427</xdr:rowOff>
    </xdr:from>
    <xdr:to>
      <xdr:col>28</xdr:col>
      <xdr:colOff>365125</xdr:colOff>
      <xdr:row>59</xdr:row>
      <xdr:rowOff>44577</xdr:rowOff>
    </xdr:to>
    <xdr:sp macro="" textlink="">
      <xdr:nvSpPr>
        <xdr:cNvPr id="796" name="円/楕円 795"/>
        <xdr:cNvSpPr/>
      </xdr:nvSpPr>
      <xdr:spPr>
        <a:xfrm>
          <a:off x="19494500" y="100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35704</xdr:rowOff>
    </xdr:from>
    <xdr:ext cx="469744" cy="259045"/>
    <xdr:sp macro="" textlink="">
      <xdr:nvSpPr>
        <xdr:cNvPr id="797" name="テキスト ボックス 796"/>
        <xdr:cNvSpPr txBox="1"/>
      </xdr:nvSpPr>
      <xdr:spPr>
        <a:xfrm>
          <a:off x="19310427" y="1015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119266</xdr:rowOff>
    </xdr:from>
    <xdr:to>
      <xdr:col>27</xdr:col>
      <xdr:colOff>161925</xdr:colOff>
      <xdr:row>59</xdr:row>
      <xdr:rowOff>49416</xdr:rowOff>
    </xdr:to>
    <xdr:sp macro="" textlink="">
      <xdr:nvSpPr>
        <xdr:cNvPr id="798" name="円/楕円 797"/>
        <xdr:cNvSpPr/>
      </xdr:nvSpPr>
      <xdr:spPr>
        <a:xfrm>
          <a:off x="18605500" y="100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40543</xdr:rowOff>
    </xdr:from>
    <xdr:ext cx="469744" cy="259045"/>
    <xdr:sp macro="" textlink="">
      <xdr:nvSpPr>
        <xdr:cNvPr id="799" name="テキスト ボックス 798"/>
        <xdr:cNvSpPr txBox="1"/>
      </xdr:nvSpPr>
      <xdr:spPr>
        <a:xfrm>
          <a:off x="18421427" y="1015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169875</xdr:rowOff>
    </xdr:from>
    <xdr:to>
      <xdr:col>32</xdr:col>
      <xdr:colOff>187325</xdr:colOff>
      <xdr:row>76</xdr:row>
      <xdr:rowOff>20991</xdr:rowOff>
    </xdr:to>
    <xdr:cxnSp macro="">
      <xdr:nvCxnSpPr>
        <xdr:cNvPr id="830" name="直線コネクタ 829"/>
        <xdr:cNvCxnSpPr/>
      </xdr:nvCxnSpPr>
      <xdr:spPr>
        <a:xfrm flipV="1">
          <a:off x="21323300" y="13028625"/>
          <a:ext cx="8382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31"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20991</xdr:rowOff>
    </xdr:from>
    <xdr:to>
      <xdr:col>31</xdr:col>
      <xdr:colOff>34925</xdr:colOff>
      <xdr:row>76</xdr:row>
      <xdr:rowOff>55575</xdr:rowOff>
    </xdr:to>
    <xdr:cxnSp macro="">
      <xdr:nvCxnSpPr>
        <xdr:cNvPr id="833" name="直線コネクタ 832"/>
        <xdr:cNvCxnSpPr/>
      </xdr:nvCxnSpPr>
      <xdr:spPr>
        <a:xfrm flipV="1">
          <a:off x="20434300" y="13051191"/>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5" name="テキスト ボックス 834"/>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55575</xdr:rowOff>
    </xdr:from>
    <xdr:to>
      <xdr:col>29</xdr:col>
      <xdr:colOff>517525</xdr:colOff>
      <xdr:row>76</xdr:row>
      <xdr:rowOff>62433</xdr:rowOff>
    </xdr:to>
    <xdr:cxnSp macro="">
      <xdr:nvCxnSpPr>
        <xdr:cNvPr id="836" name="直線コネクタ 835"/>
        <xdr:cNvCxnSpPr/>
      </xdr:nvCxnSpPr>
      <xdr:spPr>
        <a:xfrm flipV="1">
          <a:off x="19545300" y="1308577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8" name="テキスト ボックス 837"/>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62433</xdr:rowOff>
    </xdr:from>
    <xdr:to>
      <xdr:col>28</xdr:col>
      <xdr:colOff>314325</xdr:colOff>
      <xdr:row>76</xdr:row>
      <xdr:rowOff>68104</xdr:rowOff>
    </xdr:to>
    <xdr:cxnSp macro="">
      <xdr:nvCxnSpPr>
        <xdr:cNvPr id="839" name="直線コネクタ 838"/>
        <xdr:cNvCxnSpPr/>
      </xdr:nvCxnSpPr>
      <xdr:spPr>
        <a:xfrm flipV="1">
          <a:off x="18656300" y="13092633"/>
          <a:ext cx="889000" cy="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41" name="テキスト ボックス 840"/>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3" name="テキスト ボックス 842"/>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119075</xdr:rowOff>
    </xdr:from>
    <xdr:to>
      <xdr:col>32</xdr:col>
      <xdr:colOff>238125</xdr:colOff>
      <xdr:row>76</xdr:row>
      <xdr:rowOff>49225</xdr:rowOff>
    </xdr:to>
    <xdr:sp macro="" textlink="">
      <xdr:nvSpPr>
        <xdr:cNvPr id="849" name="円/楕円 848"/>
        <xdr:cNvSpPr/>
      </xdr:nvSpPr>
      <xdr:spPr>
        <a:xfrm>
          <a:off x="22110700" y="129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141952</xdr:rowOff>
    </xdr:from>
    <xdr:ext cx="534377" cy="259045"/>
    <xdr:sp macro="" textlink="">
      <xdr:nvSpPr>
        <xdr:cNvPr id="850" name="繰出金該当値テキスト"/>
        <xdr:cNvSpPr txBox="1"/>
      </xdr:nvSpPr>
      <xdr:spPr>
        <a:xfrm>
          <a:off x="22212300"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56,478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141641</xdr:rowOff>
    </xdr:from>
    <xdr:to>
      <xdr:col>31</xdr:col>
      <xdr:colOff>85725</xdr:colOff>
      <xdr:row>76</xdr:row>
      <xdr:rowOff>71791</xdr:rowOff>
    </xdr:to>
    <xdr:sp macro="" textlink="">
      <xdr:nvSpPr>
        <xdr:cNvPr id="851" name="円/楕円 850"/>
        <xdr:cNvSpPr/>
      </xdr:nvSpPr>
      <xdr:spPr>
        <a:xfrm>
          <a:off x="21272500" y="130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62918</xdr:rowOff>
    </xdr:from>
    <xdr:ext cx="534377" cy="259045"/>
    <xdr:sp macro="" textlink="">
      <xdr:nvSpPr>
        <xdr:cNvPr id="852" name="テキスト ボックス 851"/>
        <xdr:cNvSpPr txBox="1"/>
      </xdr:nvSpPr>
      <xdr:spPr>
        <a:xfrm>
          <a:off x="21056111" y="1309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4775</xdr:rowOff>
    </xdr:from>
    <xdr:to>
      <xdr:col>29</xdr:col>
      <xdr:colOff>568325</xdr:colOff>
      <xdr:row>76</xdr:row>
      <xdr:rowOff>106375</xdr:rowOff>
    </xdr:to>
    <xdr:sp macro="" textlink="">
      <xdr:nvSpPr>
        <xdr:cNvPr id="853" name="円/楕円 852"/>
        <xdr:cNvSpPr/>
      </xdr:nvSpPr>
      <xdr:spPr>
        <a:xfrm>
          <a:off x="20383500" y="130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97502</xdr:rowOff>
    </xdr:from>
    <xdr:ext cx="534377" cy="259045"/>
    <xdr:sp macro="" textlink="">
      <xdr:nvSpPr>
        <xdr:cNvPr id="854" name="テキスト ボックス 853"/>
        <xdr:cNvSpPr txBox="1"/>
      </xdr:nvSpPr>
      <xdr:spPr>
        <a:xfrm>
          <a:off x="20167111" y="1312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11633</xdr:rowOff>
    </xdr:from>
    <xdr:to>
      <xdr:col>28</xdr:col>
      <xdr:colOff>365125</xdr:colOff>
      <xdr:row>76</xdr:row>
      <xdr:rowOff>113233</xdr:rowOff>
    </xdr:to>
    <xdr:sp macro="" textlink="">
      <xdr:nvSpPr>
        <xdr:cNvPr id="855" name="円/楕円 854"/>
        <xdr:cNvSpPr/>
      </xdr:nvSpPr>
      <xdr:spPr>
        <a:xfrm>
          <a:off x="19494500" y="130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104360</xdr:rowOff>
    </xdr:from>
    <xdr:ext cx="534377" cy="259045"/>
    <xdr:sp macro="" textlink="">
      <xdr:nvSpPr>
        <xdr:cNvPr id="856" name="テキスト ボックス 855"/>
        <xdr:cNvSpPr txBox="1"/>
      </xdr:nvSpPr>
      <xdr:spPr>
        <a:xfrm>
          <a:off x="19278111" y="1313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17304</xdr:rowOff>
    </xdr:from>
    <xdr:to>
      <xdr:col>27</xdr:col>
      <xdr:colOff>161925</xdr:colOff>
      <xdr:row>76</xdr:row>
      <xdr:rowOff>118904</xdr:rowOff>
    </xdr:to>
    <xdr:sp macro="" textlink="">
      <xdr:nvSpPr>
        <xdr:cNvPr id="857" name="円/楕円 856"/>
        <xdr:cNvSpPr/>
      </xdr:nvSpPr>
      <xdr:spPr>
        <a:xfrm>
          <a:off x="18605500" y="130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110031</xdr:rowOff>
    </xdr:from>
    <xdr:ext cx="534377" cy="259045"/>
    <xdr:sp macro="" textlink="">
      <xdr:nvSpPr>
        <xdr:cNvPr id="858" name="テキスト ボックス 857"/>
        <xdr:cNvSpPr txBox="1"/>
      </xdr:nvSpPr>
      <xdr:spPr>
        <a:xfrm>
          <a:off x="18389111" y="131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人件費は平成</a:t>
          </a:r>
          <a:r>
            <a:rPr kumimoji="1" lang="en-US" altLang="ja-JP" sz="1300">
              <a:latin typeface="ＭＳ Ｐゴシック"/>
            </a:rPr>
            <a:t>26</a:t>
          </a:r>
          <a:r>
            <a:rPr kumimoji="1" lang="ja-JP" altLang="en-US" sz="1300">
              <a:latin typeface="ＭＳ Ｐゴシック"/>
            </a:rPr>
            <a:t>年度までは類似団体平均で推移してきたが、平成</a:t>
          </a:r>
          <a:r>
            <a:rPr kumimoji="1" lang="en-US" altLang="ja-JP" sz="1300">
              <a:latin typeface="ＭＳ Ｐゴシック"/>
            </a:rPr>
            <a:t>27</a:t>
          </a:r>
          <a:r>
            <a:rPr kumimoji="1" lang="ja-JP" altLang="en-US" sz="1300">
              <a:latin typeface="ＭＳ Ｐゴシック"/>
            </a:rPr>
            <a:t>年度は住民一人当たり</a:t>
          </a:r>
          <a:r>
            <a:rPr kumimoji="1" lang="en-US" altLang="ja-JP" sz="1300">
              <a:latin typeface="ＭＳ Ｐゴシック"/>
            </a:rPr>
            <a:t>88,250</a:t>
          </a:r>
          <a:r>
            <a:rPr kumimoji="1" lang="ja-JP" altLang="en-US" sz="1300">
              <a:latin typeface="ＭＳ Ｐゴシック"/>
            </a:rPr>
            <a:t>円となっており、退職手当組合負担金の増嵩が要因となり類似団体と比較して一人当たりコストが高くなっている。</a:t>
          </a:r>
        </a:p>
        <a:p>
          <a:r>
            <a:rPr kumimoji="1" lang="ja-JP" altLang="en-US" sz="1300">
              <a:latin typeface="ＭＳ Ｐゴシック"/>
            </a:rPr>
            <a:t>扶助費は住民一人当たり</a:t>
          </a:r>
          <a:r>
            <a:rPr kumimoji="1" lang="en-US" altLang="ja-JP" sz="1300">
              <a:latin typeface="ＭＳ Ｐゴシック"/>
            </a:rPr>
            <a:t>191,626</a:t>
          </a:r>
          <a:r>
            <a:rPr kumimoji="1" lang="ja-JP" altLang="en-US" sz="1300">
              <a:latin typeface="ＭＳ Ｐゴシック"/>
            </a:rPr>
            <a:t>円となっており、類似団体と比較して一人当たりコストが最も高くなっている。旧産炭地という特殊事情から、高齢化率（</a:t>
          </a:r>
          <a:r>
            <a:rPr kumimoji="1" lang="en-US" altLang="ja-JP" sz="1300">
              <a:latin typeface="ＭＳ Ｐゴシック"/>
            </a:rPr>
            <a:t>H27</a:t>
          </a:r>
          <a:r>
            <a:rPr kumimoji="1" lang="ja-JP" altLang="en-US" sz="1300">
              <a:latin typeface="ＭＳ Ｐゴシック"/>
            </a:rPr>
            <a:t>年度末現在</a:t>
          </a:r>
          <a:r>
            <a:rPr kumimoji="1" lang="en-US" altLang="ja-JP" sz="1300">
              <a:latin typeface="ＭＳ Ｐゴシック"/>
            </a:rPr>
            <a:t>37.6</a:t>
          </a:r>
          <a:r>
            <a:rPr kumimoji="1" lang="ja-JP" altLang="en-US" sz="1300">
              <a:latin typeface="ＭＳ Ｐゴシック"/>
            </a:rPr>
            <a:t>％）や生活保護率</a:t>
          </a:r>
          <a:r>
            <a:rPr kumimoji="1" lang="en-US" altLang="ja-JP" sz="1300">
              <a:latin typeface="ＭＳ Ｐゴシック"/>
            </a:rPr>
            <a:t>(H27</a:t>
          </a:r>
          <a:r>
            <a:rPr kumimoji="1" lang="ja-JP" altLang="en-US" sz="1300">
              <a:latin typeface="ＭＳ Ｐゴシック"/>
            </a:rPr>
            <a:t>年度末現在</a:t>
          </a:r>
          <a:r>
            <a:rPr kumimoji="1" lang="en-US" altLang="ja-JP" sz="1300">
              <a:latin typeface="ＭＳ Ｐゴシック"/>
            </a:rPr>
            <a:t>67.27‰</a:t>
          </a:r>
          <a:r>
            <a:rPr kumimoji="1" lang="ja-JP" altLang="en-US" sz="1300">
              <a:latin typeface="ＭＳ Ｐゴシック"/>
            </a:rPr>
            <a:t>）が非常に高いことが要因である。特に生活保護率については県内都市の中で最も高く、生活保護扶助費は普通会計決算額の</a:t>
          </a:r>
          <a:r>
            <a:rPr kumimoji="1" lang="en-US" altLang="ja-JP" sz="1300">
              <a:latin typeface="ＭＳ Ｐゴシック"/>
            </a:rPr>
            <a:t>15.7</a:t>
          </a:r>
          <a:r>
            <a:rPr kumimoji="1" lang="ja-JP" altLang="en-US" sz="1300">
              <a:latin typeface="ＭＳ Ｐゴシック"/>
            </a:rPr>
            <a:t>％を占めている。生活保護率はやや減少したものの、扶助費に係る経常収支比率においても類似団体中で最も高い数値となっている。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福岡県嘉麻市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40,555
40,268
135.11
26,233,370
25,385,503
764,341
13,542,600
20,262,850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169092</xdr:rowOff>
    </xdr:from>
    <xdr:to>
      <xdr:col>6</xdr:col>
      <xdr:colOff>511175</xdr:colOff>
      <xdr:row>35</xdr:row>
      <xdr:rowOff>29645</xdr:rowOff>
    </xdr:to>
    <xdr:cxnSp macro="">
      <xdr:nvCxnSpPr>
        <xdr:cNvPr id="63" name="直線コネクタ 62"/>
        <xdr:cNvCxnSpPr/>
      </xdr:nvCxnSpPr>
      <xdr:spPr>
        <a:xfrm>
          <a:off x="3797300" y="5998392"/>
          <a:ext cx="8382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169092</xdr:rowOff>
    </xdr:from>
    <xdr:to>
      <xdr:col>5</xdr:col>
      <xdr:colOff>358775</xdr:colOff>
      <xdr:row>35</xdr:row>
      <xdr:rowOff>45321</xdr:rowOff>
    </xdr:to>
    <xdr:cxnSp macro="">
      <xdr:nvCxnSpPr>
        <xdr:cNvPr id="66" name="直線コネクタ 65"/>
        <xdr:cNvCxnSpPr/>
      </xdr:nvCxnSpPr>
      <xdr:spPr>
        <a:xfrm flipV="1">
          <a:off x="2908300" y="5998392"/>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144925</xdr:rowOff>
    </xdr:from>
    <xdr:to>
      <xdr:col>4</xdr:col>
      <xdr:colOff>155575</xdr:colOff>
      <xdr:row>35</xdr:row>
      <xdr:rowOff>45321</xdr:rowOff>
    </xdr:to>
    <xdr:cxnSp macro="">
      <xdr:nvCxnSpPr>
        <xdr:cNvPr id="69" name="直線コネクタ 68"/>
        <xdr:cNvCxnSpPr/>
      </xdr:nvCxnSpPr>
      <xdr:spPr>
        <a:xfrm>
          <a:off x="2019300" y="5974225"/>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100964</xdr:rowOff>
    </xdr:from>
    <xdr:ext cx="469744" cy="259045"/>
    <xdr:sp macro="" textlink="">
      <xdr:nvSpPr>
        <xdr:cNvPr id="71" name="テキスト ボックス 70"/>
        <xdr:cNvSpPr txBox="1"/>
      </xdr:nvSpPr>
      <xdr:spPr>
        <a:xfrm>
          <a:off x="2673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116513</xdr:rowOff>
    </xdr:from>
    <xdr:to>
      <xdr:col>2</xdr:col>
      <xdr:colOff>638175</xdr:colOff>
      <xdr:row>34</xdr:row>
      <xdr:rowOff>144925</xdr:rowOff>
    </xdr:to>
    <xdr:cxnSp macro="">
      <xdr:nvCxnSpPr>
        <xdr:cNvPr id="72" name="直線コネクタ 71"/>
        <xdr:cNvCxnSpPr/>
      </xdr:nvCxnSpPr>
      <xdr:spPr>
        <a:xfrm>
          <a:off x="1130300" y="5774363"/>
          <a:ext cx="889000" cy="19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37609</xdr:rowOff>
    </xdr:from>
    <xdr:ext cx="469744" cy="259045"/>
    <xdr:sp macro="" textlink="">
      <xdr:nvSpPr>
        <xdr:cNvPr id="74" name="テキスト ボックス 73"/>
        <xdr:cNvSpPr txBox="1"/>
      </xdr:nvSpPr>
      <xdr:spPr>
        <a:xfrm>
          <a:off x="1784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150295</xdr:rowOff>
    </xdr:from>
    <xdr:to>
      <xdr:col>6</xdr:col>
      <xdr:colOff>561975</xdr:colOff>
      <xdr:row>35</xdr:row>
      <xdr:rowOff>80445</xdr:rowOff>
    </xdr:to>
    <xdr:sp macro="" textlink="">
      <xdr:nvSpPr>
        <xdr:cNvPr id="82" name="円/楕円 81"/>
        <xdr:cNvSpPr/>
      </xdr:nvSpPr>
      <xdr:spPr>
        <a:xfrm>
          <a:off x="4584700" y="597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1722</xdr:rowOff>
    </xdr:from>
    <xdr:ext cx="469744" cy="259045"/>
    <xdr:sp macro="" textlink="">
      <xdr:nvSpPr>
        <xdr:cNvPr id="83" name="議会費該当値テキスト"/>
        <xdr:cNvSpPr txBox="1"/>
      </xdr:nvSpPr>
      <xdr:spPr>
        <a:xfrm>
          <a:off x="4686300" y="583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118292</xdr:rowOff>
    </xdr:from>
    <xdr:to>
      <xdr:col>5</xdr:col>
      <xdr:colOff>409575</xdr:colOff>
      <xdr:row>35</xdr:row>
      <xdr:rowOff>48442</xdr:rowOff>
    </xdr:to>
    <xdr:sp macro="" textlink="">
      <xdr:nvSpPr>
        <xdr:cNvPr id="84" name="円/楕円 83"/>
        <xdr:cNvSpPr/>
      </xdr:nvSpPr>
      <xdr:spPr>
        <a:xfrm>
          <a:off x="3746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64969</xdr:rowOff>
    </xdr:from>
    <xdr:ext cx="469744" cy="259045"/>
    <xdr:sp macro="" textlink="">
      <xdr:nvSpPr>
        <xdr:cNvPr id="85" name="テキスト ボックス 84"/>
        <xdr:cNvSpPr txBox="1"/>
      </xdr:nvSpPr>
      <xdr:spPr>
        <a:xfrm>
          <a:off x="3562427"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165971</xdr:rowOff>
    </xdr:from>
    <xdr:to>
      <xdr:col>4</xdr:col>
      <xdr:colOff>206375</xdr:colOff>
      <xdr:row>35</xdr:row>
      <xdr:rowOff>96121</xdr:rowOff>
    </xdr:to>
    <xdr:sp macro="" textlink="">
      <xdr:nvSpPr>
        <xdr:cNvPr id="86" name="円/楕円 85"/>
        <xdr:cNvSpPr/>
      </xdr:nvSpPr>
      <xdr:spPr>
        <a:xfrm>
          <a:off x="2857500" y="59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112648</xdr:rowOff>
    </xdr:from>
    <xdr:ext cx="469744" cy="259045"/>
    <xdr:sp macro="" textlink="">
      <xdr:nvSpPr>
        <xdr:cNvPr id="87" name="テキスト ボックス 86"/>
        <xdr:cNvSpPr txBox="1"/>
      </xdr:nvSpPr>
      <xdr:spPr>
        <a:xfrm>
          <a:off x="2673427" y="57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94125</xdr:rowOff>
    </xdr:from>
    <xdr:to>
      <xdr:col>3</xdr:col>
      <xdr:colOff>3175</xdr:colOff>
      <xdr:row>35</xdr:row>
      <xdr:rowOff>24275</xdr:rowOff>
    </xdr:to>
    <xdr:sp macro="" textlink="">
      <xdr:nvSpPr>
        <xdr:cNvPr id="88" name="円/楕円 87"/>
        <xdr:cNvSpPr/>
      </xdr:nvSpPr>
      <xdr:spPr>
        <a:xfrm>
          <a:off x="1968500" y="59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40802</xdr:rowOff>
    </xdr:from>
    <xdr:ext cx="469744" cy="259045"/>
    <xdr:sp macro="" textlink="">
      <xdr:nvSpPr>
        <xdr:cNvPr id="89" name="テキスト ボックス 88"/>
        <xdr:cNvSpPr txBox="1"/>
      </xdr:nvSpPr>
      <xdr:spPr>
        <a:xfrm>
          <a:off x="1784427" y="569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65713</xdr:rowOff>
    </xdr:from>
    <xdr:to>
      <xdr:col>1</xdr:col>
      <xdr:colOff>485775</xdr:colOff>
      <xdr:row>33</xdr:row>
      <xdr:rowOff>167313</xdr:rowOff>
    </xdr:to>
    <xdr:sp macro="" textlink="">
      <xdr:nvSpPr>
        <xdr:cNvPr id="90" name="円/楕円 89"/>
        <xdr:cNvSpPr/>
      </xdr:nvSpPr>
      <xdr:spPr>
        <a:xfrm>
          <a:off x="1079500" y="57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158440</xdr:rowOff>
    </xdr:from>
    <xdr:ext cx="469744" cy="259045"/>
    <xdr:sp macro="" textlink="">
      <xdr:nvSpPr>
        <xdr:cNvPr id="91" name="テキスト ボックス 90"/>
        <xdr:cNvSpPr txBox="1"/>
      </xdr:nvSpPr>
      <xdr:spPr>
        <a:xfrm>
          <a:off x="895427" y="581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160735</xdr:rowOff>
    </xdr:from>
    <xdr:to>
      <xdr:col>6</xdr:col>
      <xdr:colOff>511175</xdr:colOff>
      <xdr:row>57</xdr:row>
      <xdr:rowOff>143346</xdr:rowOff>
    </xdr:to>
    <xdr:cxnSp macro="">
      <xdr:nvCxnSpPr>
        <xdr:cNvPr id="120" name="直線コネクタ 119"/>
        <xdr:cNvCxnSpPr/>
      </xdr:nvCxnSpPr>
      <xdr:spPr>
        <a:xfrm>
          <a:off x="3797300" y="9761935"/>
          <a:ext cx="838200" cy="15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160735</xdr:rowOff>
    </xdr:from>
    <xdr:to>
      <xdr:col>5</xdr:col>
      <xdr:colOff>358775</xdr:colOff>
      <xdr:row>57</xdr:row>
      <xdr:rowOff>148817</xdr:rowOff>
    </xdr:to>
    <xdr:cxnSp macro="">
      <xdr:nvCxnSpPr>
        <xdr:cNvPr id="123" name="直線コネクタ 122"/>
        <xdr:cNvCxnSpPr/>
      </xdr:nvCxnSpPr>
      <xdr:spPr>
        <a:xfrm flipV="1">
          <a:off x="2908300" y="9761935"/>
          <a:ext cx="889000" cy="15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87482</xdr:rowOff>
    </xdr:from>
    <xdr:ext cx="534377" cy="259045"/>
    <xdr:sp macro="" textlink="">
      <xdr:nvSpPr>
        <xdr:cNvPr id="125" name="テキスト ボックス 124"/>
        <xdr:cNvSpPr txBox="1"/>
      </xdr:nvSpPr>
      <xdr:spPr>
        <a:xfrm>
          <a:off x="3530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148817</xdr:rowOff>
    </xdr:from>
    <xdr:to>
      <xdr:col>4</xdr:col>
      <xdr:colOff>155575</xdr:colOff>
      <xdr:row>58</xdr:row>
      <xdr:rowOff>32323</xdr:rowOff>
    </xdr:to>
    <xdr:cxnSp macro="">
      <xdr:nvCxnSpPr>
        <xdr:cNvPr id="126" name="直線コネクタ 125"/>
        <xdr:cNvCxnSpPr/>
      </xdr:nvCxnSpPr>
      <xdr:spPr>
        <a:xfrm flipV="1">
          <a:off x="2019300" y="9921467"/>
          <a:ext cx="8890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23727</xdr:rowOff>
    </xdr:from>
    <xdr:to>
      <xdr:col>2</xdr:col>
      <xdr:colOff>638175</xdr:colOff>
      <xdr:row>58</xdr:row>
      <xdr:rowOff>32323</xdr:rowOff>
    </xdr:to>
    <xdr:cxnSp macro="">
      <xdr:nvCxnSpPr>
        <xdr:cNvPr id="129" name="直線コネクタ 128"/>
        <xdr:cNvCxnSpPr/>
      </xdr:nvCxnSpPr>
      <xdr:spPr>
        <a:xfrm>
          <a:off x="1130300" y="9967827"/>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92546</xdr:rowOff>
    </xdr:from>
    <xdr:to>
      <xdr:col>6</xdr:col>
      <xdr:colOff>561975</xdr:colOff>
      <xdr:row>58</xdr:row>
      <xdr:rowOff>22696</xdr:rowOff>
    </xdr:to>
    <xdr:sp macro="" textlink="">
      <xdr:nvSpPr>
        <xdr:cNvPr id="139" name="円/楕円 138"/>
        <xdr:cNvSpPr/>
      </xdr:nvSpPr>
      <xdr:spPr>
        <a:xfrm>
          <a:off x="4584700" y="98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60160</xdr:rowOff>
    </xdr:from>
    <xdr:ext cx="534377" cy="259045"/>
    <xdr:sp macro="" textlink="">
      <xdr:nvSpPr>
        <xdr:cNvPr id="140" name="総務費該当値テキスト"/>
        <xdr:cNvSpPr txBox="1"/>
      </xdr:nvSpPr>
      <xdr:spPr>
        <a:xfrm>
          <a:off x="4686300" y="98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64,043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109935</xdr:rowOff>
    </xdr:from>
    <xdr:to>
      <xdr:col>5</xdr:col>
      <xdr:colOff>409575</xdr:colOff>
      <xdr:row>57</xdr:row>
      <xdr:rowOff>40085</xdr:rowOff>
    </xdr:to>
    <xdr:sp macro="" textlink="">
      <xdr:nvSpPr>
        <xdr:cNvPr id="141" name="円/楕円 140"/>
        <xdr:cNvSpPr/>
      </xdr:nvSpPr>
      <xdr:spPr>
        <a:xfrm>
          <a:off x="3746500" y="971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56612</xdr:rowOff>
    </xdr:from>
    <xdr:ext cx="599010" cy="259045"/>
    <xdr:sp macro="" textlink="">
      <xdr:nvSpPr>
        <xdr:cNvPr id="142" name="テキスト ボックス 141"/>
        <xdr:cNvSpPr txBox="1"/>
      </xdr:nvSpPr>
      <xdr:spPr>
        <a:xfrm>
          <a:off x="3497794" y="948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104,479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98017</xdr:rowOff>
    </xdr:from>
    <xdr:to>
      <xdr:col>4</xdr:col>
      <xdr:colOff>206375</xdr:colOff>
      <xdr:row>58</xdr:row>
      <xdr:rowOff>28167</xdr:rowOff>
    </xdr:to>
    <xdr:sp macro="" textlink="">
      <xdr:nvSpPr>
        <xdr:cNvPr id="143" name="円/楕円 142"/>
        <xdr:cNvSpPr/>
      </xdr:nvSpPr>
      <xdr:spPr>
        <a:xfrm>
          <a:off x="2857500" y="987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19294</xdr:rowOff>
    </xdr:from>
    <xdr:ext cx="534377" cy="259045"/>
    <xdr:sp macro="" textlink="">
      <xdr:nvSpPr>
        <xdr:cNvPr id="144" name="テキスト ボックス 143"/>
        <xdr:cNvSpPr txBox="1"/>
      </xdr:nvSpPr>
      <xdr:spPr>
        <a:xfrm>
          <a:off x="2641111" y="996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152973</xdr:rowOff>
    </xdr:from>
    <xdr:to>
      <xdr:col>3</xdr:col>
      <xdr:colOff>3175</xdr:colOff>
      <xdr:row>58</xdr:row>
      <xdr:rowOff>83123</xdr:rowOff>
    </xdr:to>
    <xdr:sp macro="" textlink="">
      <xdr:nvSpPr>
        <xdr:cNvPr id="145" name="円/楕円 144"/>
        <xdr:cNvSpPr/>
      </xdr:nvSpPr>
      <xdr:spPr>
        <a:xfrm>
          <a:off x="1968500" y="99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74250</xdr:rowOff>
    </xdr:from>
    <xdr:ext cx="534377" cy="259045"/>
    <xdr:sp macro="" textlink="">
      <xdr:nvSpPr>
        <xdr:cNvPr id="146" name="テキスト ボックス 145"/>
        <xdr:cNvSpPr txBox="1"/>
      </xdr:nvSpPr>
      <xdr:spPr>
        <a:xfrm>
          <a:off x="1752111" y="100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144377</xdr:rowOff>
    </xdr:from>
    <xdr:to>
      <xdr:col>1</xdr:col>
      <xdr:colOff>485775</xdr:colOff>
      <xdr:row>58</xdr:row>
      <xdr:rowOff>74527</xdr:rowOff>
    </xdr:to>
    <xdr:sp macro="" textlink="">
      <xdr:nvSpPr>
        <xdr:cNvPr id="147" name="円/楕円 146"/>
        <xdr:cNvSpPr/>
      </xdr:nvSpPr>
      <xdr:spPr>
        <a:xfrm>
          <a:off x="1079500" y="991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65654</xdr:rowOff>
    </xdr:from>
    <xdr:ext cx="534377" cy="259045"/>
    <xdr:sp macro="" textlink="">
      <xdr:nvSpPr>
        <xdr:cNvPr id="148" name="テキスト ボックス 147"/>
        <xdr:cNvSpPr txBox="1"/>
      </xdr:nvSpPr>
      <xdr:spPr>
        <a:xfrm>
          <a:off x="863111" y="1000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166763</xdr:rowOff>
    </xdr:from>
    <xdr:to>
      <xdr:col>6</xdr:col>
      <xdr:colOff>511175</xdr:colOff>
      <xdr:row>75</xdr:row>
      <xdr:rowOff>19579</xdr:rowOff>
    </xdr:to>
    <xdr:cxnSp macro="">
      <xdr:nvCxnSpPr>
        <xdr:cNvPr id="178" name="直線コネクタ 177"/>
        <xdr:cNvCxnSpPr/>
      </xdr:nvCxnSpPr>
      <xdr:spPr>
        <a:xfrm flipV="1">
          <a:off x="3797300" y="12854063"/>
          <a:ext cx="838200" cy="2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19579</xdr:rowOff>
    </xdr:from>
    <xdr:to>
      <xdr:col>5</xdr:col>
      <xdr:colOff>358775</xdr:colOff>
      <xdr:row>75</xdr:row>
      <xdr:rowOff>38812</xdr:rowOff>
    </xdr:to>
    <xdr:cxnSp macro="">
      <xdr:nvCxnSpPr>
        <xdr:cNvPr id="181" name="直線コネクタ 180"/>
        <xdr:cNvCxnSpPr/>
      </xdr:nvCxnSpPr>
      <xdr:spPr>
        <a:xfrm flipV="1">
          <a:off x="2908300" y="12878329"/>
          <a:ext cx="889000" cy="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25547</xdr:rowOff>
    </xdr:from>
    <xdr:ext cx="599010" cy="259045"/>
    <xdr:sp macro="" textlink="">
      <xdr:nvSpPr>
        <xdr:cNvPr id="183" name="テキスト ボックス 182"/>
        <xdr:cNvSpPr txBox="1"/>
      </xdr:nvSpPr>
      <xdr:spPr>
        <a:xfrm>
          <a:off x="3497794"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38812</xdr:rowOff>
    </xdr:from>
    <xdr:to>
      <xdr:col>4</xdr:col>
      <xdr:colOff>155575</xdr:colOff>
      <xdr:row>75</xdr:row>
      <xdr:rowOff>68145</xdr:rowOff>
    </xdr:to>
    <xdr:cxnSp macro="">
      <xdr:nvCxnSpPr>
        <xdr:cNvPr id="184" name="直線コネクタ 183"/>
        <xdr:cNvCxnSpPr/>
      </xdr:nvCxnSpPr>
      <xdr:spPr>
        <a:xfrm flipV="1">
          <a:off x="2019300" y="12897562"/>
          <a:ext cx="889000" cy="2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39099</xdr:rowOff>
    </xdr:from>
    <xdr:ext cx="599010" cy="259045"/>
    <xdr:sp macro="" textlink="">
      <xdr:nvSpPr>
        <xdr:cNvPr id="186" name="テキスト ボックス 185"/>
        <xdr:cNvSpPr txBox="1"/>
      </xdr:nvSpPr>
      <xdr:spPr>
        <a:xfrm>
          <a:off x="2608794" y="1341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40602</xdr:rowOff>
    </xdr:from>
    <xdr:to>
      <xdr:col>2</xdr:col>
      <xdr:colOff>638175</xdr:colOff>
      <xdr:row>75</xdr:row>
      <xdr:rowOff>68145</xdr:rowOff>
    </xdr:to>
    <xdr:cxnSp macro="">
      <xdr:nvCxnSpPr>
        <xdr:cNvPr id="187" name="直線コネクタ 186"/>
        <xdr:cNvCxnSpPr/>
      </xdr:nvCxnSpPr>
      <xdr:spPr>
        <a:xfrm>
          <a:off x="1130300" y="12899352"/>
          <a:ext cx="889000" cy="2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49176</xdr:rowOff>
    </xdr:from>
    <xdr:ext cx="599010" cy="259045"/>
    <xdr:sp macro="" textlink="">
      <xdr:nvSpPr>
        <xdr:cNvPr id="189" name="テキスト ボックス 188"/>
        <xdr:cNvSpPr txBox="1"/>
      </xdr:nvSpPr>
      <xdr:spPr>
        <a:xfrm>
          <a:off x="1719794" y="134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41865</xdr:rowOff>
    </xdr:from>
    <xdr:ext cx="599010" cy="259045"/>
    <xdr:sp macro="" textlink="">
      <xdr:nvSpPr>
        <xdr:cNvPr id="191" name="テキスト ボックス 190"/>
        <xdr:cNvSpPr txBox="1"/>
      </xdr:nvSpPr>
      <xdr:spPr>
        <a:xfrm>
          <a:off x="830794" y="1341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115963</xdr:rowOff>
    </xdr:from>
    <xdr:to>
      <xdr:col>6</xdr:col>
      <xdr:colOff>561975</xdr:colOff>
      <xdr:row>75</xdr:row>
      <xdr:rowOff>46113</xdr:rowOff>
    </xdr:to>
    <xdr:sp macro="" textlink="">
      <xdr:nvSpPr>
        <xdr:cNvPr id="197" name="円/楕円 196"/>
        <xdr:cNvSpPr/>
      </xdr:nvSpPr>
      <xdr:spPr>
        <a:xfrm>
          <a:off x="4584700" y="128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138840</xdr:rowOff>
    </xdr:from>
    <xdr:ext cx="599010" cy="259045"/>
    <xdr:sp macro="" textlink="">
      <xdr:nvSpPr>
        <xdr:cNvPr id="198" name="民生費該当値テキスト"/>
        <xdr:cNvSpPr txBox="1"/>
      </xdr:nvSpPr>
      <xdr:spPr>
        <a:xfrm>
          <a:off x="4686300" y="1265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292,897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140229</xdr:rowOff>
    </xdr:from>
    <xdr:to>
      <xdr:col>5</xdr:col>
      <xdr:colOff>409575</xdr:colOff>
      <xdr:row>75</xdr:row>
      <xdr:rowOff>70379</xdr:rowOff>
    </xdr:to>
    <xdr:sp macro="" textlink="">
      <xdr:nvSpPr>
        <xdr:cNvPr id="199" name="円/楕円 198"/>
        <xdr:cNvSpPr/>
      </xdr:nvSpPr>
      <xdr:spPr>
        <a:xfrm>
          <a:off x="3746500" y="128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86906</xdr:rowOff>
    </xdr:from>
    <xdr:ext cx="599010" cy="259045"/>
    <xdr:sp macro="" textlink="">
      <xdr:nvSpPr>
        <xdr:cNvPr id="200" name="テキスト ボックス 199"/>
        <xdr:cNvSpPr txBox="1"/>
      </xdr:nvSpPr>
      <xdr:spPr>
        <a:xfrm>
          <a:off x="3497794" y="1260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286,528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159462</xdr:rowOff>
    </xdr:from>
    <xdr:to>
      <xdr:col>4</xdr:col>
      <xdr:colOff>206375</xdr:colOff>
      <xdr:row>75</xdr:row>
      <xdr:rowOff>89612</xdr:rowOff>
    </xdr:to>
    <xdr:sp macro="" textlink="">
      <xdr:nvSpPr>
        <xdr:cNvPr id="201" name="円/楕円 200"/>
        <xdr:cNvSpPr/>
      </xdr:nvSpPr>
      <xdr:spPr>
        <a:xfrm>
          <a:off x="2857500" y="1284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106139</xdr:rowOff>
    </xdr:from>
    <xdr:ext cx="599010" cy="259045"/>
    <xdr:sp macro="" textlink="">
      <xdr:nvSpPr>
        <xdr:cNvPr id="202" name="テキスト ボックス 201"/>
        <xdr:cNvSpPr txBox="1"/>
      </xdr:nvSpPr>
      <xdr:spPr>
        <a:xfrm>
          <a:off x="2608794" y="1262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281,480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17345</xdr:rowOff>
    </xdr:from>
    <xdr:to>
      <xdr:col>3</xdr:col>
      <xdr:colOff>3175</xdr:colOff>
      <xdr:row>75</xdr:row>
      <xdr:rowOff>118945</xdr:rowOff>
    </xdr:to>
    <xdr:sp macro="" textlink="">
      <xdr:nvSpPr>
        <xdr:cNvPr id="203" name="円/楕円 202"/>
        <xdr:cNvSpPr/>
      </xdr:nvSpPr>
      <xdr:spPr>
        <a:xfrm>
          <a:off x="1968500" y="128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135472</xdr:rowOff>
    </xdr:from>
    <xdr:ext cx="599010" cy="259045"/>
    <xdr:sp macro="" textlink="">
      <xdr:nvSpPr>
        <xdr:cNvPr id="204" name="テキスト ボックス 203"/>
        <xdr:cNvSpPr txBox="1"/>
      </xdr:nvSpPr>
      <xdr:spPr>
        <a:xfrm>
          <a:off x="1719794" y="1265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273,781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161252</xdr:rowOff>
    </xdr:from>
    <xdr:to>
      <xdr:col>1</xdr:col>
      <xdr:colOff>485775</xdr:colOff>
      <xdr:row>75</xdr:row>
      <xdr:rowOff>91402</xdr:rowOff>
    </xdr:to>
    <xdr:sp macro="" textlink="">
      <xdr:nvSpPr>
        <xdr:cNvPr id="205" name="円/楕円 204"/>
        <xdr:cNvSpPr/>
      </xdr:nvSpPr>
      <xdr:spPr>
        <a:xfrm>
          <a:off x="1079500" y="128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107929</xdr:rowOff>
    </xdr:from>
    <xdr:ext cx="599010" cy="259045"/>
    <xdr:sp macro="" textlink="">
      <xdr:nvSpPr>
        <xdr:cNvPr id="206" name="テキスト ボックス 205"/>
        <xdr:cNvSpPr txBox="1"/>
      </xdr:nvSpPr>
      <xdr:spPr>
        <a:xfrm>
          <a:off x="830794" y="1262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281,010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99124</xdr:rowOff>
    </xdr:from>
    <xdr:to>
      <xdr:col>6</xdr:col>
      <xdr:colOff>511175</xdr:colOff>
      <xdr:row>97</xdr:row>
      <xdr:rowOff>66058</xdr:rowOff>
    </xdr:to>
    <xdr:cxnSp macro="">
      <xdr:nvCxnSpPr>
        <xdr:cNvPr id="238" name="直線コネクタ 237"/>
        <xdr:cNvCxnSpPr/>
      </xdr:nvCxnSpPr>
      <xdr:spPr>
        <a:xfrm flipV="1">
          <a:off x="3797300" y="16386874"/>
          <a:ext cx="838200" cy="30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66058</xdr:rowOff>
    </xdr:from>
    <xdr:to>
      <xdr:col>5</xdr:col>
      <xdr:colOff>358775</xdr:colOff>
      <xdr:row>97</xdr:row>
      <xdr:rowOff>97605</xdr:rowOff>
    </xdr:to>
    <xdr:cxnSp macro="">
      <xdr:nvCxnSpPr>
        <xdr:cNvPr id="241" name="直線コネクタ 240"/>
        <xdr:cNvCxnSpPr/>
      </xdr:nvCxnSpPr>
      <xdr:spPr>
        <a:xfrm flipV="1">
          <a:off x="2908300" y="16696708"/>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58204</xdr:rowOff>
    </xdr:from>
    <xdr:to>
      <xdr:col>4</xdr:col>
      <xdr:colOff>155575</xdr:colOff>
      <xdr:row>97</xdr:row>
      <xdr:rowOff>97605</xdr:rowOff>
    </xdr:to>
    <xdr:cxnSp macro="">
      <xdr:nvCxnSpPr>
        <xdr:cNvPr id="244" name="直線コネクタ 243"/>
        <xdr:cNvCxnSpPr/>
      </xdr:nvCxnSpPr>
      <xdr:spPr>
        <a:xfrm>
          <a:off x="2019300" y="16688854"/>
          <a:ext cx="889000" cy="3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58204</xdr:rowOff>
    </xdr:from>
    <xdr:to>
      <xdr:col>2</xdr:col>
      <xdr:colOff>638175</xdr:colOff>
      <xdr:row>97</xdr:row>
      <xdr:rowOff>125902</xdr:rowOff>
    </xdr:to>
    <xdr:cxnSp macro="">
      <xdr:nvCxnSpPr>
        <xdr:cNvPr id="247" name="直線コネクタ 246"/>
        <xdr:cNvCxnSpPr/>
      </xdr:nvCxnSpPr>
      <xdr:spPr>
        <a:xfrm flipV="1">
          <a:off x="1130300" y="16688854"/>
          <a:ext cx="889000" cy="6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48324</xdr:rowOff>
    </xdr:from>
    <xdr:to>
      <xdr:col>6</xdr:col>
      <xdr:colOff>561975</xdr:colOff>
      <xdr:row>95</xdr:row>
      <xdr:rowOff>149924</xdr:rowOff>
    </xdr:to>
    <xdr:sp macro="" textlink="">
      <xdr:nvSpPr>
        <xdr:cNvPr id="257" name="円/楕円 256"/>
        <xdr:cNvSpPr/>
      </xdr:nvSpPr>
      <xdr:spPr>
        <a:xfrm>
          <a:off x="4584700" y="163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71201</xdr:rowOff>
    </xdr:from>
    <xdr:ext cx="534377" cy="259045"/>
    <xdr:sp macro="" textlink="">
      <xdr:nvSpPr>
        <xdr:cNvPr id="258" name="衛生費該当値テキスト"/>
        <xdr:cNvSpPr txBox="1"/>
      </xdr:nvSpPr>
      <xdr:spPr>
        <a:xfrm>
          <a:off x="4686300" y="1618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61,985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15258</xdr:rowOff>
    </xdr:from>
    <xdr:to>
      <xdr:col>5</xdr:col>
      <xdr:colOff>409575</xdr:colOff>
      <xdr:row>97</xdr:row>
      <xdr:rowOff>116858</xdr:rowOff>
    </xdr:to>
    <xdr:sp macro="" textlink="">
      <xdr:nvSpPr>
        <xdr:cNvPr id="259" name="円/楕円 258"/>
        <xdr:cNvSpPr/>
      </xdr:nvSpPr>
      <xdr:spPr>
        <a:xfrm>
          <a:off x="3746500" y="166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107985</xdr:rowOff>
    </xdr:from>
    <xdr:ext cx="534377" cy="259045"/>
    <xdr:sp macro="" textlink="">
      <xdr:nvSpPr>
        <xdr:cNvPr id="260" name="テキスト ボックス 259"/>
        <xdr:cNvSpPr txBox="1"/>
      </xdr:nvSpPr>
      <xdr:spPr>
        <a:xfrm>
          <a:off x="3530111" y="1673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46805</xdr:rowOff>
    </xdr:from>
    <xdr:to>
      <xdr:col>4</xdr:col>
      <xdr:colOff>206375</xdr:colOff>
      <xdr:row>97</xdr:row>
      <xdr:rowOff>148405</xdr:rowOff>
    </xdr:to>
    <xdr:sp macro="" textlink="">
      <xdr:nvSpPr>
        <xdr:cNvPr id="261" name="円/楕円 260"/>
        <xdr:cNvSpPr/>
      </xdr:nvSpPr>
      <xdr:spPr>
        <a:xfrm>
          <a:off x="2857500" y="166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139532</xdr:rowOff>
    </xdr:from>
    <xdr:ext cx="534377" cy="259045"/>
    <xdr:sp macro="" textlink="">
      <xdr:nvSpPr>
        <xdr:cNvPr id="262" name="テキスト ボックス 261"/>
        <xdr:cNvSpPr txBox="1"/>
      </xdr:nvSpPr>
      <xdr:spPr>
        <a:xfrm>
          <a:off x="2641111" y="1677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7404</xdr:rowOff>
    </xdr:from>
    <xdr:to>
      <xdr:col>3</xdr:col>
      <xdr:colOff>3175</xdr:colOff>
      <xdr:row>97</xdr:row>
      <xdr:rowOff>109004</xdr:rowOff>
    </xdr:to>
    <xdr:sp macro="" textlink="">
      <xdr:nvSpPr>
        <xdr:cNvPr id="263" name="円/楕円 262"/>
        <xdr:cNvSpPr/>
      </xdr:nvSpPr>
      <xdr:spPr>
        <a:xfrm>
          <a:off x="1968500" y="166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100131</xdr:rowOff>
    </xdr:from>
    <xdr:ext cx="534377" cy="259045"/>
    <xdr:sp macro="" textlink="">
      <xdr:nvSpPr>
        <xdr:cNvPr id="264" name="テキスト ボックス 263"/>
        <xdr:cNvSpPr txBox="1"/>
      </xdr:nvSpPr>
      <xdr:spPr>
        <a:xfrm>
          <a:off x="1752111" y="167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75102</xdr:rowOff>
    </xdr:from>
    <xdr:to>
      <xdr:col>1</xdr:col>
      <xdr:colOff>485775</xdr:colOff>
      <xdr:row>98</xdr:row>
      <xdr:rowOff>5252</xdr:rowOff>
    </xdr:to>
    <xdr:sp macro="" textlink="">
      <xdr:nvSpPr>
        <xdr:cNvPr id="265" name="円/楕円 264"/>
        <xdr:cNvSpPr/>
      </xdr:nvSpPr>
      <xdr:spPr>
        <a:xfrm>
          <a:off x="1079500" y="167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167829</xdr:rowOff>
    </xdr:from>
    <xdr:ext cx="534377" cy="259045"/>
    <xdr:sp macro="" textlink="">
      <xdr:nvSpPr>
        <xdr:cNvPr id="266" name="テキスト ボックス 265"/>
        <xdr:cNvSpPr txBox="1"/>
      </xdr:nvSpPr>
      <xdr:spPr>
        <a:xfrm>
          <a:off x="863111" y="1679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143891</xdr:rowOff>
    </xdr:from>
    <xdr:to>
      <xdr:col>15</xdr:col>
      <xdr:colOff>180975</xdr:colOff>
      <xdr:row>38</xdr:row>
      <xdr:rowOff>146177</xdr:rowOff>
    </xdr:to>
    <xdr:cxnSp macro="">
      <xdr:nvCxnSpPr>
        <xdr:cNvPr id="295" name="直線コネクタ 294"/>
        <xdr:cNvCxnSpPr/>
      </xdr:nvCxnSpPr>
      <xdr:spPr>
        <a:xfrm flipV="1">
          <a:off x="9639300" y="665899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106553</xdr:rowOff>
    </xdr:from>
    <xdr:to>
      <xdr:col>14</xdr:col>
      <xdr:colOff>28575</xdr:colOff>
      <xdr:row>38</xdr:row>
      <xdr:rowOff>146177</xdr:rowOff>
    </xdr:to>
    <xdr:cxnSp macro="">
      <xdr:nvCxnSpPr>
        <xdr:cNvPr id="298" name="直線コネクタ 297"/>
        <xdr:cNvCxnSpPr/>
      </xdr:nvCxnSpPr>
      <xdr:spPr>
        <a:xfrm>
          <a:off x="8750300" y="6621653"/>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46927</xdr:rowOff>
    </xdr:from>
    <xdr:to>
      <xdr:col>12</xdr:col>
      <xdr:colOff>511175</xdr:colOff>
      <xdr:row>38</xdr:row>
      <xdr:rowOff>106553</xdr:rowOff>
    </xdr:to>
    <xdr:cxnSp macro="">
      <xdr:nvCxnSpPr>
        <xdr:cNvPr id="301" name="直線コネクタ 300"/>
        <xdr:cNvCxnSpPr/>
      </xdr:nvCxnSpPr>
      <xdr:spPr>
        <a:xfrm>
          <a:off x="7861300" y="6562027"/>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21590</xdr:rowOff>
    </xdr:from>
    <xdr:to>
      <xdr:col>11</xdr:col>
      <xdr:colOff>307975</xdr:colOff>
      <xdr:row>38</xdr:row>
      <xdr:rowOff>46927</xdr:rowOff>
    </xdr:to>
    <xdr:cxnSp macro="">
      <xdr:nvCxnSpPr>
        <xdr:cNvPr id="304" name="直線コネクタ 303"/>
        <xdr:cNvCxnSpPr/>
      </xdr:nvCxnSpPr>
      <xdr:spPr>
        <a:xfrm>
          <a:off x="6972300" y="6536690"/>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93091</xdr:rowOff>
    </xdr:from>
    <xdr:to>
      <xdr:col>15</xdr:col>
      <xdr:colOff>231775</xdr:colOff>
      <xdr:row>39</xdr:row>
      <xdr:rowOff>23241</xdr:rowOff>
    </xdr:to>
    <xdr:sp macro="" textlink="">
      <xdr:nvSpPr>
        <xdr:cNvPr id="314" name="円/楕円 313"/>
        <xdr:cNvSpPr/>
      </xdr:nvSpPr>
      <xdr:spPr>
        <a:xfrm>
          <a:off x="104267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8018</xdr:rowOff>
    </xdr:from>
    <xdr:ext cx="378565" cy="259045"/>
    <xdr:sp macro="" textlink="">
      <xdr:nvSpPr>
        <xdr:cNvPr id="315" name="労働費該当値テキスト"/>
        <xdr:cNvSpPr txBox="1"/>
      </xdr:nvSpPr>
      <xdr:spPr>
        <a:xfrm>
          <a:off x="10528300" y="65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95377</xdr:rowOff>
    </xdr:from>
    <xdr:to>
      <xdr:col>14</xdr:col>
      <xdr:colOff>79375</xdr:colOff>
      <xdr:row>39</xdr:row>
      <xdr:rowOff>25527</xdr:rowOff>
    </xdr:to>
    <xdr:sp macro="" textlink="">
      <xdr:nvSpPr>
        <xdr:cNvPr id="316" name="円/楕円 315"/>
        <xdr:cNvSpPr/>
      </xdr:nvSpPr>
      <xdr:spPr>
        <a:xfrm>
          <a:off x="95885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16654</xdr:rowOff>
    </xdr:from>
    <xdr:ext cx="378565" cy="259045"/>
    <xdr:sp macro="" textlink="">
      <xdr:nvSpPr>
        <xdr:cNvPr id="317" name="テキスト ボックス 316"/>
        <xdr:cNvSpPr txBox="1"/>
      </xdr:nvSpPr>
      <xdr:spPr>
        <a:xfrm>
          <a:off x="9450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55753</xdr:rowOff>
    </xdr:from>
    <xdr:to>
      <xdr:col>12</xdr:col>
      <xdr:colOff>561975</xdr:colOff>
      <xdr:row>38</xdr:row>
      <xdr:rowOff>157353</xdr:rowOff>
    </xdr:to>
    <xdr:sp macro="" textlink="">
      <xdr:nvSpPr>
        <xdr:cNvPr id="318" name="円/楕円 317"/>
        <xdr:cNvSpPr/>
      </xdr:nvSpPr>
      <xdr:spPr>
        <a:xfrm>
          <a:off x="8699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148480</xdr:rowOff>
    </xdr:from>
    <xdr:ext cx="378565" cy="259045"/>
    <xdr:sp macro="" textlink="">
      <xdr:nvSpPr>
        <xdr:cNvPr id="319" name="テキスト ボックス 318"/>
        <xdr:cNvSpPr txBox="1"/>
      </xdr:nvSpPr>
      <xdr:spPr>
        <a:xfrm>
          <a:off x="8561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167577</xdr:rowOff>
    </xdr:from>
    <xdr:to>
      <xdr:col>11</xdr:col>
      <xdr:colOff>358775</xdr:colOff>
      <xdr:row>38</xdr:row>
      <xdr:rowOff>97727</xdr:rowOff>
    </xdr:to>
    <xdr:sp macro="" textlink="">
      <xdr:nvSpPr>
        <xdr:cNvPr id="320" name="円/楕円 319"/>
        <xdr:cNvSpPr/>
      </xdr:nvSpPr>
      <xdr:spPr>
        <a:xfrm>
          <a:off x="7810500" y="65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88854</xdr:rowOff>
    </xdr:from>
    <xdr:ext cx="378565" cy="259045"/>
    <xdr:sp macro="" textlink="">
      <xdr:nvSpPr>
        <xdr:cNvPr id="321" name="テキスト ボックス 320"/>
        <xdr:cNvSpPr txBox="1"/>
      </xdr:nvSpPr>
      <xdr:spPr>
        <a:xfrm>
          <a:off x="7672017" y="660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142240</xdr:rowOff>
    </xdr:from>
    <xdr:to>
      <xdr:col>10</xdr:col>
      <xdr:colOff>155575</xdr:colOff>
      <xdr:row>38</xdr:row>
      <xdr:rowOff>72390</xdr:rowOff>
    </xdr:to>
    <xdr:sp macro="" textlink="">
      <xdr:nvSpPr>
        <xdr:cNvPr id="322" name="円/楕円 321"/>
        <xdr:cNvSpPr/>
      </xdr:nvSpPr>
      <xdr:spPr>
        <a:xfrm>
          <a:off x="6921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63517</xdr:rowOff>
    </xdr:from>
    <xdr:ext cx="469744" cy="259045"/>
    <xdr:sp macro="" textlink="">
      <xdr:nvSpPr>
        <xdr:cNvPr id="323" name="テキスト ボックス 322"/>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34864</xdr:rowOff>
    </xdr:from>
    <xdr:to>
      <xdr:col>15</xdr:col>
      <xdr:colOff>180975</xdr:colOff>
      <xdr:row>58</xdr:row>
      <xdr:rowOff>55918</xdr:rowOff>
    </xdr:to>
    <xdr:cxnSp macro="">
      <xdr:nvCxnSpPr>
        <xdr:cNvPr id="350" name="直線コネクタ 349"/>
        <xdr:cNvCxnSpPr/>
      </xdr:nvCxnSpPr>
      <xdr:spPr>
        <a:xfrm>
          <a:off x="9639300" y="9978964"/>
          <a:ext cx="838200" cy="2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34864</xdr:rowOff>
    </xdr:from>
    <xdr:to>
      <xdr:col>14</xdr:col>
      <xdr:colOff>28575</xdr:colOff>
      <xdr:row>58</xdr:row>
      <xdr:rowOff>61350</xdr:rowOff>
    </xdr:to>
    <xdr:cxnSp macro="">
      <xdr:nvCxnSpPr>
        <xdr:cNvPr id="353" name="直線コネクタ 352"/>
        <xdr:cNvCxnSpPr/>
      </xdr:nvCxnSpPr>
      <xdr:spPr>
        <a:xfrm flipV="1">
          <a:off x="8750300" y="9978964"/>
          <a:ext cx="889000" cy="2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60989</xdr:rowOff>
    </xdr:from>
    <xdr:to>
      <xdr:col>12</xdr:col>
      <xdr:colOff>511175</xdr:colOff>
      <xdr:row>58</xdr:row>
      <xdr:rowOff>61350</xdr:rowOff>
    </xdr:to>
    <xdr:cxnSp macro="">
      <xdr:nvCxnSpPr>
        <xdr:cNvPr id="356" name="直線コネクタ 355"/>
        <xdr:cNvCxnSpPr/>
      </xdr:nvCxnSpPr>
      <xdr:spPr>
        <a:xfrm>
          <a:off x="7861300" y="10005089"/>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60989</xdr:rowOff>
    </xdr:from>
    <xdr:to>
      <xdr:col>11</xdr:col>
      <xdr:colOff>307975</xdr:colOff>
      <xdr:row>58</xdr:row>
      <xdr:rowOff>69908</xdr:rowOff>
    </xdr:to>
    <xdr:cxnSp macro="">
      <xdr:nvCxnSpPr>
        <xdr:cNvPr id="359" name="直線コネクタ 358"/>
        <xdr:cNvCxnSpPr/>
      </xdr:nvCxnSpPr>
      <xdr:spPr>
        <a:xfrm flipV="1">
          <a:off x="6972300" y="10005089"/>
          <a:ext cx="889000" cy="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5118</xdr:rowOff>
    </xdr:from>
    <xdr:to>
      <xdr:col>15</xdr:col>
      <xdr:colOff>231775</xdr:colOff>
      <xdr:row>58</xdr:row>
      <xdr:rowOff>106718</xdr:rowOff>
    </xdr:to>
    <xdr:sp macro="" textlink="">
      <xdr:nvSpPr>
        <xdr:cNvPr id="369" name="円/楕円 368"/>
        <xdr:cNvSpPr/>
      </xdr:nvSpPr>
      <xdr:spPr>
        <a:xfrm>
          <a:off x="10426700" y="99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144585</xdr:rowOff>
    </xdr:from>
    <xdr:ext cx="534377" cy="259045"/>
    <xdr:sp macro="" textlink="">
      <xdr:nvSpPr>
        <xdr:cNvPr id="370" name="農林水産業費該当値テキスト"/>
        <xdr:cNvSpPr txBox="1"/>
      </xdr:nvSpPr>
      <xdr:spPr>
        <a:xfrm>
          <a:off x="10528300" y="99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155514</xdr:rowOff>
    </xdr:from>
    <xdr:to>
      <xdr:col>14</xdr:col>
      <xdr:colOff>79375</xdr:colOff>
      <xdr:row>58</xdr:row>
      <xdr:rowOff>85664</xdr:rowOff>
    </xdr:to>
    <xdr:sp macro="" textlink="">
      <xdr:nvSpPr>
        <xdr:cNvPr id="371" name="円/楕円 370"/>
        <xdr:cNvSpPr/>
      </xdr:nvSpPr>
      <xdr:spPr>
        <a:xfrm>
          <a:off x="9588500" y="99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76791</xdr:rowOff>
    </xdr:from>
    <xdr:ext cx="534377" cy="259045"/>
    <xdr:sp macro="" textlink="">
      <xdr:nvSpPr>
        <xdr:cNvPr id="372" name="テキスト ボックス 371"/>
        <xdr:cNvSpPr txBox="1"/>
      </xdr:nvSpPr>
      <xdr:spPr>
        <a:xfrm>
          <a:off x="9372111" y="1002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10550</xdr:rowOff>
    </xdr:from>
    <xdr:to>
      <xdr:col>12</xdr:col>
      <xdr:colOff>561975</xdr:colOff>
      <xdr:row>58</xdr:row>
      <xdr:rowOff>112150</xdr:rowOff>
    </xdr:to>
    <xdr:sp macro="" textlink="">
      <xdr:nvSpPr>
        <xdr:cNvPr id="373" name="円/楕円 372"/>
        <xdr:cNvSpPr/>
      </xdr:nvSpPr>
      <xdr:spPr>
        <a:xfrm>
          <a:off x="8699500" y="99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103277</xdr:rowOff>
    </xdr:from>
    <xdr:ext cx="534377" cy="259045"/>
    <xdr:sp macro="" textlink="">
      <xdr:nvSpPr>
        <xdr:cNvPr id="374" name="テキスト ボックス 373"/>
        <xdr:cNvSpPr txBox="1"/>
      </xdr:nvSpPr>
      <xdr:spPr>
        <a:xfrm>
          <a:off x="8483111" y="1004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10189</xdr:rowOff>
    </xdr:from>
    <xdr:to>
      <xdr:col>11</xdr:col>
      <xdr:colOff>358775</xdr:colOff>
      <xdr:row>58</xdr:row>
      <xdr:rowOff>111789</xdr:rowOff>
    </xdr:to>
    <xdr:sp macro="" textlink="">
      <xdr:nvSpPr>
        <xdr:cNvPr id="375" name="円/楕円 374"/>
        <xdr:cNvSpPr/>
      </xdr:nvSpPr>
      <xdr:spPr>
        <a:xfrm>
          <a:off x="7810500" y="995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102916</xdr:rowOff>
    </xdr:from>
    <xdr:ext cx="534377" cy="259045"/>
    <xdr:sp macro="" textlink="">
      <xdr:nvSpPr>
        <xdr:cNvPr id="376" name="テキスト ボックス 375"/>
        <xdr:cNvSpPr txBox="1"/>
      </xdr:nvSpPr>
      <xdr:spPr>
        <a:xfrm>
          <a:off x="7594111" y="1004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19108</xdr:rowOff>
    </xdr:from>
    <xdr:to>
      <xdr:col>10</xdr:col>
      <xdr:colOff>155575</xdr:colOff>
      <xdr:row>58</xdr:row>
      <xdr:rowOff>120708</xdr:rowOff>
    </xdr:to>
    <xdr:sp macro="" textlink="">
      <xdr:nvSpPr>
        <xdr:cNvPr id="377" name="円/楕円 376"/>
        <xdr:cNvSpPr/>
      </xdr:nvSpPr>
      <xdr:spPr>
        <a:xfrm>
          <a:off x="6921500" y="99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111835</xdr:rowOff>
    </xdr:from>
    <xdr:ext cx="534377" cy="259045"/>
    <xdr:sp macro="" textlink="">
      <xdr:nvSpPr>
        <xdr:cNvPr id="378" name="テキスト ボックス 377"/>
        <xdr:cNvSpPr txBox="1"/>
      </xdr:nvSpPr>
      <xdr:spPr>
        <a:xfrm>
          <a:off x="6705111" y="100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24355</xdr:rowOff>
    </xdr:from>
    <xdr:to>
      <xdr:col>15</xdr:col>
      <xdr:colOff>180975</xdr:colOff>
      <xdr:row>78</xdr:row>
      <xdr:rowOff>44569</xdr:rowOff>
    </xdr:to>
    <xdr:cxnSp macro="">
      <xdr:nvCxnSpPr>
        <xdr:cNvPr id="409" name="直線コネクタ 408"/>
        <xdr:cNvCxnSpPr/>
      </xdr:nvCxnSpPr>
      <xdr:spPr>
        <a:xfrm>
          <a:off x="9639300" y="13397455"/>
          <a:ext cx="8382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24355</xdr:rowOff>
    </xdr:from>
    <xdr:to>
      <xdr:col>14</xdr:col>
      <xdr:colOff>28575</xdr:colOff>
      <xdr:row>78</xdr:row>
      <xdr:rowOff>98127</xdr:rowOff>
    </xdr:to>
    <xdr:cxnSp macro="">
      <xdr:nvCxnSpPr>
        <xdr:cNvPr id="412" name="直線コネクタ 411"/>
        <xdr:cNvCxnSpPr/>
      </xdr:nvCxnSpPr>
      <xdr:spPr>
        <a:xfrm flipV="1">
          <a:off x="8750300" y="13397455"/>
          <a:ext cx="889000" cy="7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170092</xdr:rowOff>
    </xdr:from>
    <xdr:ext cx="534377" cy="259045"/>
    <xdr:sp macro="" textlink="">
      <xdr:nvSpPr>
        <xdr:cNvPr id="414" name="テキスト ボックス 413"/>
        <xdr:cNvSpPr txBox="1"/>
      </xdr:nvSpPr>
      <xdr:spPr>
        <a:xfrm>
          <a:off x="9372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98127</xdr:rowOff>
    </xdr:from>
    <xdr:to>
      <xdr:col>12</xdr:col>
      <xdr:colOff>511175</xdr:colOff>
      <xdr:row>78</xdr:row>
      <xdr:rowOff>139015</xdr:rowOff>
    </xdr:to>
    <xdr:cxnSp macro="">
      <xdr:nvCxnSpPr>
        <xdr:cNvPr id="415" name="直線コネクタ 414"/>
        <xdr:cNvCxnSpPr/>
      </xdr:nvCxnSpPr>
      <xdr:spPr>
        <a:xfrm flipV="1">
          <a:off x="7861300" y="13471227"/>
          <a:ext cx="889000" cy="4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36720</xdr:rowOff>
    </xdr:from>
    <xdr:ext cx="534377" cy="259045"/>
    <xdr:sp macro="" textlink="">
      <xdr:nvSpPr>
        <xdr:cNvPr id="417" name="テキスト ボックス 416"/>
        <xdr:cNvSpPr txBox="1"/>
      </xdr:nvSpPr>
      <xdr:spPr>
        <a:xfrm>
          <a:off x="8483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139015</xdr:rowOff>
    </xdr:from>
    <xdr:to>
      <xdr:col>11</xdr:col>
      <xdr:colOff>307975</xdr:colOff>
      <xdr:row>78</xdr:row>
      <xdr:rowOff>158609</xdr:rowOff>
    </xdr:to>
    <xdr:cxnSp macro="">
      <xdr:nvCxnSpPr>
        <xdr:cNvPr id="418" name="直線コネクタ 417"/>
        <xdr:cNvCxnSpPr/>
      </xdr:nvCxnSpPr>
      <xdr:spPr>
        <a:xfrm flipV="1">
          <a:off x="6972300" y="135121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73002</xdr:rowOff>
    </xdr:from>
    <xdr:ext cx="534377" cy="259045"/>
    <xdr:sp macro="" textlink="">
      <xdr:nvSpPr>
        <xdr:cNvPr id="420" name="テキスト ボックス 419"/>
        <xdr:cNvSpPr txBox="1"/>
      </xdr:nvSpPr>
      <xdr:spPr>
        <a:xfrm>
          <a:off x="7594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76300</xdr:rowOff>
    </xdr:from>
    <xdr:ext cx="534377" cy="259045"/>
    <xdr:sp macro="" textlink="">
      <xdr:nvSpPr>
        <xdr:cNvPr id="422" name="テキスト ボックス 421"/>
        <xdr:cNvSpPr txBox="1"/>
      </xdr:nvSpPr>
      <xdr:spPr>
        <a:xfrm>
          <a:off x="6705111" y="12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165219</xdr:rowOff>
    </xdr:from>
    <xdr:to>
      <xdr:col>15</xdr:col>
      <xdr:colOff>231775</xdr:colOff>
      <xdr:row>78</xdr:row>
      <xdr:rowOff>95369</xdr:rowOff>
    </xdr:to>
    <xdr:sp macro="" textlink="">
      <xdr:nvSpPr>
        <xdr:cNvPr id="428" name="円/楕円 427"/>
        <xdr:cNvSpPr/>
      </xdr:nvSpPr>
      <xdr:spPr>
        <a:xfrm>
          <a:off x="10426700" y="133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143646</xdr:rowOff>
    </xdr:from>
    <xdr:ext cx="469744" cy="259045"/>
    <xdr:sp macro="" textlink="">
      <xdr:nvSpPr>
        <xdr:cNvPr id="429" name="商工費該当値テキスト"/>
        <xdr:cNvSpPr txBox="1"/>
      </xdr:nvSpPr>
      <xdr:spPr>
        <a:xfrm>
          <a:off x="10528300" y="1334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145005</xdr:rowOff>
    </xdr:from>
    <xdr:to>
      <xdr:col>14</xdr:col>
      <xdr:colOff>79375</xdr:colOff>
      <xdr:row>78</xdr:row>
      <xdr:rowOff>75155</xdr:rowOff>
    </xdr:to>
    <xdr:sp macro="" textlink="">
      <xdr:nvSpPr>
        <xdr:cNvPr id="430" name="円/楕円 429"/>
        <xdr:cNvSpPr/>
      </xdr:nvSpPr>
      <xdr:spPr>
        <a:xfrm>
          <a:off x="9588500" y="133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66282</xdr:rowOff>
    </xdr:from>
    <xdr:ext cx="469744" cy="259045"/>
    <xdr:sp macro="" textlink="">
      <xdr:nvSpPr>
        <xdr:cNvPr id="431" name="テキスト ボックス 430"/>
        <xdr:cNvSpPr txBox="1"/>
      </xdr:nvSpPr>
      <xdr:spPr>
        <a:xfrm>
          <a:off x="9404427" y="134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47327</xdr:rowOff>
    </xdr:from>
    <xdr:to>
      <xdr:col>12</xdr:col>
      <xdr:colOff>561975</xdr:colOff>
      <xdr:row>78</xdr:row>
      <xdr:rowOff>148927</xdr:rowOff>
    </xdr:to>
    <xdr:sp macro="" textlink="">
      <xdr:nvSpPr>
        <xdr:cNvPr id="432" name="円/楕円 431"/>
        <xdr:cNvSpPr/>
      </xdr:nvSpPr>
      <xdr:spPr>
        <a:xfrm>
          <a:off x="8699500" y="134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140054</xdr:rowOff>
    </xdr:from>
    <xdr:ext cx="469744" cy="259045"/>
    <xdr:sp macro="" textlink="">
      <xdr:nvSpPr>
        <xdr:cNvPr id="433" name="テキスト ボックス 432"/>
        <xdr:cNvSpPr txBox="1"/>
      </xdr:nvSpPr>
      <xdr:spPr>
        <a:xfrm>
          <a:off x="8515427" y="1351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88215</xdr:rowOff>
    </xdr:from>
    <xdr:to>
      <xdr:col>11</xdr:col>
      <xdr:colOff>358775</xdr:colOff>
      <xdr:row>79</xdr:row>
      <xdr:rowOff>18365</xdr:rowOff>
    </xdr:to>
    <xdr:sp macro="" textlink="">
      <xdr:nvSpPr>
        <xdr:cNvPr id="434" name="円/楕円 433"/>
        <xdr:cNvSpPr/>
      </xdr:nvSpPr>
      <xdr:spPr>
        <a:xfrm>
          <a:off x="7810500" y="134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9492</xdr:rowOff>
    </xdr:from>
    <xdr:ext cx="469744" cy="259045"/>
    <xdr:sp macro="" textlink="">
      <xdr:nvSpPr>
        <xdr:cNvPr id="435" name="テキスト ボックス 434"/>
        <xdr:cNvSpPr txBox="1"/>
      </xdr:nvSpPr>
      <xdr:spPr>
        <a:xfrm>
          <a:off x="7626427" y="1355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107809</xdr:rowOff>
    </xdr:from>
    <xdr:to>
      <xdr:col>10</xdr:col>
      <xdr:colOff>155575</xdr:colOff>
      <xdr:row>79</xdr:row>
      <xdr:rowOff>37959</xdr:rowOff>
    </xdr:to>
    <xdr:sp macro="" textlink="">
      <xdr:nvSpPr>
        <xdr:cNvPr id="436" name="円/楕円 435"/>
        <xdr:cNvSpPr/>
      </xdr:nvSpPr>
      <xdr:spPr>
        <a:xfrm>
          <a:off x="6921500" y="134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29086</xdr:rowOff>
    </xdr:from>
    <xdr:ext cx="469744" cy="259045"/>
    <xdr:sp macro="" textlink="">
      <xdr:nvSpPr>
        <xdr:cNvPr id="437" name="テキスト ボックス 436"/>
        <xdr:cNvSpPr txBox="1"/>
      </xdr:nvSpPr>
      <xdr:spPr>
        <a:xfrm>
          <a:off x="6737427" y="1357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46744</xdr:rowOff>
    </xdr:from>
    <xdr:to>
      <xdr:col>15</xdr:col>
      <xdr:colOff>180975</xdr:colOff>
      <xdr:row>98</xdr:row>
      <xdr:rowOff>50617</xdr:rowOff>
    </xdr:to>
    <xdr:cxnSp macro="">
      <xdr:nvCxnSpPr>
        <xdr:cNvPr id="464" name="直線コネクタ 463"/>
        <xdr:cNvCxnSpPr/>
      </xdr:nvCxnSpPr>
      <xdr:spPr>
        <a:xfrm flipV="1">
          <a:off x="9639300" y="16848844"/>
          <a:ext cx="838200" cy="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50617</xdr:rowOff>
    </xdr:from>
    <xdr:to>
      <xdr:col>14</xdr:col>
      <xdr:colOff>28575</xdr:colOff>
      <xdr:row>98</xdr:row>
      <xdr:rowOff>56442</xdr:rowOff>
    </xdr:to>
    <xdr:cxnSp macro="">
      <xdr:nvCxnSpPr>
        <xdr:cNvPr id="467" name="直線コネクタ 466"/>
        <xdr:cNvCxnSpPr/>
      </xdr:nvCxnSpPr>
      <xdr:spPr>
        <a:xfrm flipV="1">
          <a:off x="8750300" y="16852717"/>
          <a:ext cx="8890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9" name="テキスト ボックス 468"/>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56442</xdr:rowOff>
    </xdr:from>
    <xdr:to>
      <xdr:col>12</xdr:col>
      <xdr:colOff>511175</xdr:colOff>
      <xdr:row>98</xdr:row>
      <xdr:rowOff>79006</xdr:rowOff>
    </xdr:to>
    <xdr:cxnSp macro="">
      <xdr:nvCxnSpPr>
        <xdr:cNvPr id="470" name="直線コネクタ 469"/>
        <xdr:cNvCxnSpPr/>
      </xdr:nvCxnSpPr>
      <xdr:spPr>
        <a:xfrm flipV="1">
          <a:off x="7861300" y="16858542"/>
          <a:ext cx="889000" cy="2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68589</xdr:rowOff>
    </xdr:from>
    <xdr:ext cx="534377" cy="259045"/>
    <xdr:sp macro="" textlink="">
      <xdr:nvSpPr>
        <xdr:cNvPr id="472" name="テキスト ボックス 471"/>
        <xdr:cNvSpPr txBox="1"/>
      </xdr:nvSpPr>
      <xdr:spPr>
        <a:xfrm>
          <a:off x="8483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67174</xdr:rowOff>
    </xdr:from>
    <xdr:to>
      <xdr:col>11</xdr:col>
      <xdr:colOff>307975</xdr:colOff>
      <xdr:row>98</xdr:row>
      <xdr:rowOff>79006</xdr:rowOff>
    </xdr:to>
    <xdr:cxnSp macro="">
      <xdr:nvCxnSpPr>
        <xdr:cNvPr id="473" name="直線コネクタ 472"/>
        <xdr:cNvCxnSpPr/>
      </xdr:nvCxnSpPr>
      <xdr:spPr>
        <a:xfrm>
          <a:off x="6972300" y="16869274"/>
          <a:ext cx="889000" cy="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84340</xdr:rowOff>
    </xdr:from>
    <xdr:ext cx="534377" cy="259045"/>
    <xdr:sp macro="" textlink="">
      <xdr:nvSpPr>
        <xdr:cNvPr id="475" name="テキスト ボックス 474"/>
        <xdr:cNvSpPr txBox="1"/>
      </xdr:nvSpPr>
      <xdr:spPr>
        <a:xfrm>
          <a:off x="7594111" y="165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90076</xdr:rowOff>
    </xdr:from>
    <xdr:ext cx="534377" cy="259045"/>
    <xdr:sp macro="" textlink="">
      <xdr:nvSpPr>
        <xdr:cNvPr id="477" name="テキスト ボックス 476"/>
        <xdr:cNvSpPr txBox="1"/>
      </xdr:nvSpPr>
      <xdr:spPr>
        <a:xfrm>
          <a:off x="6705111" y="165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167394</xdr:rowOff>
    </xdr:from>
    <xdr:to>
      <xdr:col>15</xdr:col>
      <xdr:colOff>231775</xdr:colOff>
      <xdr:row>98</xdr:row>
      <xdr:rowOff>97544</xdr:rowOff>
    </xdr:to>
    <xdr:sp macro="" textlink="">
      <xdr:nvSpPr>
        <xdr:cNvPr id="483" name="円/楕円 482"/>
        <xdr:cNvSpPr/>
      </xdr:nvSpPr>
      <xdr:spPr>
        <a:xfrm>
          <a:off x="10426700" y="167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102460</xdr:rowOff>
    </xdr:from>
    <xdr:ext cx="534377" cy="259045"/>
    <xdr:sp macro="" textlink="">
      <xdr:nvSpPr>
        <xdr:cNvPr id="484" name="土木費該当値テキスト"/>
        <xdr:cNvSpPr txBox="1"/>
      </xdr:nvSpPr>
      <xdr:spPr>
        <a:xfrm>
          <a:off x="10528300" y="167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40,663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171267</xdr:rowOff>
    </xdr:from>
    <xdr:to>
      <xdr:col>14</xdr:col>
      <xdr:colOff>79375</xdr:colOff>
      <xdr:row>98</xdr:row>
      <xdr:rowOff>101417</xdr:rowOff>
    </xdr:to>
    <xdr:sp macro="" textlink="">
      <xdr:nvSpPr>
        <xdr:cNvPr id="485" name="円/楕円 484"/>
        <xdr:cNvSpPr/>
      </xdr:nvSpPr>
      <xdr:spPr>
        <a:xfrm>
          <a:off x="9588500" y="168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92544</xdr:rowOff>
    </xdr:from>
    <xdr:ext cx="534377" cy="259045"/>
    <xdr:sp macro="" textlink="">
      <xdr:nvSpPr>
        <xdr:cNvPr id="486" name="テキスト ボックス 485"/>
        <xdr:cNvSpPr txBox="1"/>
      </xdr:nvSpPr>
      <xdr:spPr>
        <a:xfrm>
          <a:off x="9372111" y="1689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5642</xdr:rowOff>
    </xdr:from>
    <xdr:to>
      <xdr:col>12</xdr:col>
      <xdr:colOff>561975</xdr:colOff>
      <xdr:row>98</xdr:row>
      <xdr:rowOff>107242</xdr:rowOff>
    </xdr:to>
    <xdr:sp macro="" textlink="">
      <xdr:nvSpPr>
        <xdr:cNvPr id="487" name="円/楕円 486"/>
        <xdr:cNvSpPr/>
      </xdr:nvSpPr>
      <xdr:spPr>
        <a:xfrm>
          <a:off x="8699500" y="1680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98369</xdr:rowOff>
    </xdr:from>
    <xdr:ext cx="534377" cy="259045"/>
    <xdr:sp macro="" textlink="">
      <xdr:nvSpPr>
        <xdr:cNvPr id="488" name="テキスト ボックス 487"/>
        <xdr:cNvSpPr txBox="1"/>
      </xdr:nvSpPr>
      <xdr:spPr>
        <a:xfrm>
          <a:off x="8483111" y="1690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28206</xdr:rowOff>
    </xdr:from>
    <xdr:to>
      <xdr:col>11</xdr:col>
      <xdr:colOff>358775</xdr:colOff>
      <xdr:row>98</xdr:row>
      <xdr:rowOff>129806</xdr:rowOff>
    </xdr:to>
    <xdr:sp macro="" textlink="">
      <xdr:nvSpPr>
        <xdr:cNvPr id="489" name="円/楕円 488"/>
        <xdr:cNvSpPr/>
      </xdr:nvSpPr>
      <xdr:spPr>
        <a:xfrm>
          <a:off x="7810500" y="168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120933</xdr:rowOff>
    </xdr:from>
    <xdr:ext cx="534377" cy="259045"/>
    <xdr:sp macro="" textlink="">
      <xdr:nvSpPr>
        <xdr:cNvPr id="490" name="テキスト ボックス 489"/>
        <xdr:cNvSpPr txBox="1"/>
      </xdr:nvSpPr>
      <xdr:spPr>
        <a:xfrm>
          <a:off x="7594111" y="1692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16374</xdr:rowOff>
    </xdr:from>
    <xdr:to>
      <xdr:col>10</xdr:col>
      <xdr:colOff>155575</xdr:colOff>
      <xdr:row>98</xdr:row>
      <xdr:rowOff>117974</xdr:rowOff>
    </xdr:to>
    <xdr:sp macro="" textlink="">
      <xdr:nvSpPr>
        <xdr:cNvPr id="491" name="円/楕円 490"/>
        <xdr:cNvSpPr/>
      </xdr:nvSpPr>
      <xdr:spPr>
        <a:xfrm>
          <a:off x="6921500" y="1681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109101</xdr:rowOff>
    </xdr:from>
    <xdr:ext cx="534377" cy="259045"/>
    <xdr:sp macro="" textlink="">
      <xdr:nvSpPr>
        <xdr:cNvPr id="492" name="テキスト ボックス 491"/>
        <xdr:cNvSpPr txBox="1"/>
      </xdr:nvSpPr>
      <xdr:spPr>
        <a:xfrm>
          <a:off x="6705111" y="1691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147434</xdr:rowOff>
    </xdr:from>
    <xdr:to>
      <xdr:col>23</xdr:col>
      <xdr:colOff>517525</xdr:colOff>
      <xdr:row>36</xdr:row>
      <xdr:rowOff>154254</xdr:rowOff>
    </xdr:to>
    <xdr:cxnSp macro="">
      <xdr:nvCxnSpPr>
        <xdr:cNvPr id="522" name="直線コネクタ 521"/>
        <xdr:cNvCxnSpPr/>
      </xdr:nvCxnSpPr>
      <xdr:spPr>
        <a:xfrm flipV="1">
          <a:off x="15481300" y="6319634"/>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154254</xdr:rowOff>
    </xdr:from>
    <xdr:to>
      <xdr:col>22</xdr:col>
      <xdr:colOff>365125</xdr:colOff>
      <xdr:row>37</xdr:row>
      <xdr:rowOff>31039</xdr:rowOff>
    </xdr:to>
    <xdr:cxnSp macro="">
      <xdr:nvCxnSpPr>
        <xdr:cNvPr id="525" name="直線コネクタ 524"/>
        <xdr:cNvCxnSpPr/>
      </xdr:nvCxnSpPr>
      <xdr:spPr>
        <a:xfrm flipV="1">
          <a:off x="14592300" y="6326454"/>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31039</xdr:rowOff>
    </xdr:from>
    <xdr:to>
      <xdr:col>21</xdr:col>
      <xdr:colOff>161925</xdr:colOff>
      <xdr:row>37</xdr:row>
      <xdr:rowOff>53289</xdr:rowOff>
    </xdr:to>
    <xdr:cxnSp macro="">
      <xdr:nvCxnSpPr>
        <xdr:cNvPr id="528" name="直線コネクタ 527"/>
        <xdr:cNvCxnSpPr/>
      </xdr:nvCxnSpPr>
      <xdr:spPr>
        <a:xfrm flipV="1">
          <a:off x="13703300" y="6374689"/>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53289</xdr:rowOff>
    </xdr:from>
    <xdr:to>
      <xdr:col>19</xdr:col>
      <xdr:colOff>644525</xdr:colOff>
      <xdr:row>37</xdr:row>
      <xdr:rowOff>57366</xdr:rowOff>
    </xdr:to>
    <xdr:cxnSp macro="">
      <xdr:nvCxnSpPr>
        <xdr:cNvPr id="531" name="直線コネクタ 530"/>
        <xdr:cNvCxnSpPr/>
      </xdr:nvCxnSpPr>
      <xdr:spPr>
        <a:xfrm flipV="1">
          <a:off x="12814300" y="6396939"/>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3" name="テキスト ボックス 532"/>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96634</xdr:rowOff>
    </xdr:from>
    <xdr:to>
      <xdr:col>23</xdr:col>
      <xdr:colOff>568325</xdr:colOff>
      <xdr:row>37</xdr:row>
      <xdr:rowOff>26784</xdr:rowOff>
    </xdr:to>
    <xdr:sp macro="" textlink="">
      <xdr:nvSpPr>
        <xdr:cNvPr id="541" name="円/楕円 540"/>
        <xdr:cNvSpPr/>
      </xdr:nvSpPr>
      <xdr:spPr>
        <a:xfrm>
          <a:off x="16268700" y="626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75061</xdr:rowOff>
    </xdr:from>
    <xdr:ext cx="534377" cy="259045"/>
    <xdr:sp macro="" textlink="">
      <xdr:nvSpPr>
        <xdr:cNvPr id="542" name="消防費該当値テキスト"/>
        <xdr:cNvSpPr txBox="1"/>
      </xdr:nvSpPr>
      <xdr:spPr>
        <a:xfrm>
          <a:off x="16370300" y="62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20,797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103454</xdr:rowOff>
    </xdr:from>
    <xdr:to>
      <xdr:col>22</xdr:col>
      <xdr:colOff>415925</xdr:colOff>
      <xdr:row>37</xdr:row>
      <xdr:rowOff>33604</xdr:rowOff>
    </xdr:to>
    <xdr:sp macro="" textlink="">
      <xdr:nvSpPr>
        <xdr:cNvPr id="543" name="円/楕円 542"/>
        <xdr:cNvSpPr/>
      </xdr:nvSpPr>
      <xdr:spPr>
        <a:xfrm>
          <a:off x="15430500" y="62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24731</xdr:rowOff>
    </xdr:from>
    <xdr:ext cx="534377" cy="259045"/>
    <xdr:sp macro="" textlink="">
      <xdr:nvSpPr>
        <xdr:cNvPr id="544" name="テキスト ボックス 543"/>
        <xdr:cNvSpPr txBox="1"/>
      </xdr:nvSpPr>
      <xdr:spPr>
        <a:xfrm>
          <a:off x="15214111" y="63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151689</xdr:rowOff>
    </xdr:from>
    <xdr:to>
      <xdr:col>21</xdr:col>
      <xdr:colOff>212725</xdr:colOff>
      <xdr:row>37</xdr:row>
      <xdr:rowOff>81839</xdr:rowOff>
    </xdr:to>
    <xdr:sp macro="" textlink="">
      <xdr:nvSpPr>
        <xdr:cNvPr id="545" name="円/楕円 544"/>
        <xdr:cNvSpPr/>
      </xdr:nvSpPr>
      <xdr:spPr>
        <a:xfrm>
          <a:off x="14541500" y="63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72966</xdr:rowOff>
    </xdr:from>
    <xdr:ext cx="534377" cy="259045"/>
    <xdr:sp macro="" textlink="">
      <xdr:nvSpPr>
        <xdr:cNvPr id="546" name="テキスト ボックス 545"/>
        <xdr:cNvSpPr txBox="1"/>
      </xdr:nvSpPr>
      <xdr:spPr>
        <a:xfrm>
          <a:off x="14325111" y="641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2489</xdr:rowOff>
    </xdr:from>
    <xdr:to>
      <xdr:col>20</xdr:col>
      <xdr:colOff>9525</xdr:colOff>
      <xdr:row>37</xdr:row>
      <xdr:rowOff>104089</xdr:rowOff>
    </xdr:to>
    <xdr:sp macro="" textlink="">
      <xdr:nvSpPr>
        <xdr:cNvPr id="547" name="円/楕円 546"/>
        <xdr:cNvSpPr/>
      </xdr:nvSpPr>
      <xdr:spPr>
        <a:xfrm>
          <a:off x="13652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95216</xdr:rowOff>
    </xdr:from>
    <xdr:ext cx="534377" cy="259045"/>
    <xdr:sp macro="" textlink="">
      <xdr:nvSpPr>
        <xdr:cNvPr id="548" name="テキスト ボックス 547"/>
        <xdr:cNvSpPr txBox="1"/>
      </xdr:nvSpPr>
      <xdr:spPr>
        <a:xfrm>
          <a:off x="13436111" y="643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6566</xdr:rowOff>
    </xdr:from>
    <xdr:to>
      <xdr:col>18</xdr:col>
      <xdr:colOff>492125</xdr:colOff>
      <xdr:row>37</xdr:row>
      <xdr:rowOff>108166</xdr:rowOff>
    </xdr:to>
    <xdr:sp macro="" textlink="">
      <xdr:nvSpPr>
        <xdr:cNvPr id="549" name="円/楕円 548"/>
        <xdr:cNvSpPr/>
      </xdr:nvSpPr>
      <xdr:spPr>
        <a:xfrm>
          <a:off x="12763500" y="63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99293</xdr:rowOff>
    </xdr:from>
    <xdr:ext cx="534377" cy="259045"/>
    <xdr:sp macro="" textlink="">
      <xdr:nvSpPr>
        <xdr:cNvPr id="550" name="テキスト ボックス 549"/>
        <xdr:cNvSpPr txBox="1"/>
      </xdr:nvSpPr>
      <xdr:spPr>
        <a:xfrm>
          <a:off x="12547111" y="64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153890</xdr:rowOff>
    </xdr:from>
    <xdr:to>
      <xdr:col>23</xdr:col>
      <xdr:colOff>517525</xdr:colOff>
      <xdr:row>56</xdr:row>
      <xdr:rowOff>21792</xdr:rowOff>
    </xdr:to>
    <xdr:cxnSp macro="">
      <xdr:nvCxnSpPr>
        <xdr:cNvPr id="582" name="直線コネクタ 581"/>
        <xdr:cNvCxnSpPr/>
      </xdr:nvCxnSpPr>
      <xdr:spPr>
        <a:xfrm>
          <a:off x="15481300" y="9583640"/>
          <a:ext cx="8382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118522</xdr:rowOff>
    </xdr:from>
    <xdr:to>
      <xdr:col>22</xdr:col>
      <xdr:colOff>365125</xdr:colOff>
      <xdr:row>55</xdr:row>
      <xdr:rowOff>153890</xdr:rowOff>
    </xdr:to>
    <xdr:cxnSp macro="">
      <xdr:nvCxnSpPr>
        <xdr:cNvPr id="585" name="直線コネクタ 584"/>
        <xdr:cNvCxnSpPr/>
      </xdr:nvCxnSpPr>
      <xdr:spPr>
        <a:xfrm>
          <a:off x="14592300" y="9205372"/>
          <a:ext cx="889000" cy="37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7" name="テキスト ボックス 586"/>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118522</xdr:rowOff>
    </xdr:from>
    <xdr:to>
      <xdr:col>21</xdr:col>
      <xdr:colOff>161925</xdr:colOff>
      <xdr:row>54</xdr:row>
      <xdr:rowOff>73227</xdr:rowOff>
    </xdr:to>
    <xdr:cxnSp macro="">
      <xdr:nvCxnSpPr>
        <xdr:cNvPr id="588" name="直線コネクタ 587"/>
        <xdr:cNvCxnSpPr/>
      </xdr:nvCxnSpPr>
      <xdr:spPr>
        <a:xfrm flipV="1">
          <a:off x="13703300" y="9205372"/>
          <a:ext cx="889000" cy="1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76977</xdr:rowOff>
    </xdr:from>
    <xdr:ext cx="534377" cy="259045"/>
    <xdr:sp macro="" textlink="">
      <xdr:nvSpPr>
        <xdr:cNvPr id="590" name="テキスト ボックス 589"/>
        <xdr:cNvSpPr txBox="1"/>
      </xdr:nvSpPr>
      <xdr:spPr>
        <a:xfrm>
          <a:off x="14325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73227</xdr:rowOff>
    </xdr:from>
    <xdr:to>
      <xdr:col>19</xdr:col>
      <xdr:colOff>644525</xdr:colOff>
      <xdr:row>55</xdr:row>
      <xdr:rowOff>162119</xdr:rowOff>
    </xdr:to>
    <xdr:cxnSp macro="">
      <xdr:nvCxnSpPr>
        <xdr:cNvPr id="591" name="直線コネクタ 590"/>
        <xdr:cNvCxnSpPr/>
      </xdr:nvCxnSpPr>
      <xdr:spPr>
        <a:xfrm flipV="1">
          <a:off x="12814300" y="9331527"/>
          <a:ext cx="889000" cy="26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106140</xdr:rowOff>
    </xdr:from>
    <xdr:ext cx="534377" cy="259045"/>
    <xdr:sp macro="" textlink="">
      <xdr:nvSpPr>
        <xdr:cNvPr id="593" name="テキスト ボックス 592"/>
        <xdr:cNvSpPr txBox="1"/>
      </xdr:nvSpPr>
      <xdr:spPr>
        <a:xfrm>
          <a:off x="13436111" y="970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135368</xdr:rowOff>
    </xdr:from>
    <xdr:ext cx="534377" cy="259045"/>
    <xdr:sp macro="" textlink="">
      <xdr:nvSpPr>
        <xdr:cNvPr id="595" name="テキスト ボックス 594"/>
        <xdr:cNvSpPr txBox="1"/>
      </xdr:nvSpPr>
      <xdr:spPr>
        <a:xfrm>
          <a:off x="12547111" y="97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142442</xdr:rowOff>
    </xdr:from>
    <xdr:to>
      <xdr:col>23</xdr:col>
      <xdr:colOff>568325</xdr:colOff>
      <xdr:row>56</xdr:row>
      <xdr:rowOff>72592</xdr:rowOff>
    </xdr:to>
    <xdr:sp macro="" textlink="">
      <xdr:nvSpPr>
        <xdr:cNvPr id="601" name="円/楕円 600"/>
        <xdr:cNvSpPr/>
      </xdr:nvSpPr>
      <xdr:spPr>
        <a:xfrm>
          <a:off x="16268700" y="95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120869</xdr:rowOff>
    </xdr:from>
    <xdr:ext cx="534377" cy="259045"/>
    <xdr:sp macro="" textlink="">
      <xdr:nvSpPr>
        <xdr:cNvPr id="602" name="教育費該当値テキスト"/>
        <xdr:cNvSpPr txBox="1"/>
      </xdr:nvSpPr>
      <xdr:spPr>
        <a:xfrm>
          <a:off x="16370300" y="95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56,221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103090</xdr:rowOff>
    </xdr:from>
    <xdr:to>
      <xdr:col>22</xdr:col>
      <xdr:colOff>415925</xdr:colOff>
      <xdr:row>56</xdr:row>
      <xdr:rowOff>33240</xdr:rowOff>
    </xdr:to>
    <xdr:sp macro="" textlink="">
      <xdr:nvSpPr>
        <xdr:cNvPr id="603" name="円/楕円 602"/>
        <xdr:cNvSpPr/>
      </xdr:nvSpPr>
      <xdr:spPr>
        <a:xfrm>
          <a:off x="15430500" y="95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24367</xdr:rowOff>
    </xdr:from>
    <xdr:ext cx="534377" cy="259045"/>
    <xdr:sp macro="" textlink="">
      <xdr:nvSpPr>
        <xdr:cNvPr id="604" name="テキスト ボックス 603"/>
        <xdr:cNvSpPr txBox="1"/>
      </xdr:nvSpPr>
      <xdr:spPr>
        <a:xfrm>
          <a:off x="15214111" y="962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58,631</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67722</xdr:rowOff>
    </xdr:from>
    <xdr:to>
      <xdr:col>21</xdr:col>
      <xdr:colOff>212725</xdr:colOff>
      <xdr:row>53</xdr:row>
      <xdr:rowOff>169322</xdr:rowOff>
    </xdr:to>
    <xdr:sp macro="" textlink="">
      <xdr:nvSpPr>
        <xdr:cNvPr id="605" name="円/楕円 604"/>
        <xdr:cNvSpPr/>
      </xdr:nvSpPr>
      <xdr:spPr>
        <a:xfrm>
          <a:off x="14541500" y="91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14399</xdr:rowOff>
    </xdr:from>
    <xdr:ext cx="534377" cy="259045"/>
    <xdr:sp macro="" textlink="">
      <xdr:nvSpPr>
        <xdr:cNvPr id="606" name="テキスト ボックス 605"/>
        <xdr:cNvSpPr txBox="1"/>
      </xdr:nvSpPr>
      <xdr:spPr>
        <a:xfrm>
          <a:off x="14325111" y="89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22427</xdr:rowOff>
    </xdr:from>
    <xdr:to>
      <xdr:col>20</xdr:col>
      <xdr:colOff>9525</xdr:colOff>
      <xdr:row>54</xdr:row>
      <xdr:rowOff>124027</xdr:rowOff>
    </xdr:to>
    <xdr:sp macro="" textlink="">
      <xdr:nvSpPr>
        <xdr:cNvPr id="607" name="円/楕円 606"/>
        <xdr:cNvSpPr/>
      </xdr:nvSpPr>
      <xdr:spPr>
        <a:xfrm>
          <a:off x="13652500" y="9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140554</xdr:rowOff>
    </xdr:from>
    <xdr:ext cx="534377" cy="259045"/>
    <xdr:sp macro="" textlink="">
      <xdr:nvSpPr>
        <xdr:cNvPr id="608" name="テキスト ボックス 607"/>
        <xdr:cNvSpPr txBox="1"/>
      </xdr:nvSpPr>
      <xdr:spPr>
        <a:xfrm>
          <a:off x="13436111" y="905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111319</xdr:rowOff>
    </xdr:from>
    <xdr:to>
      <xdr:col>18</xdr:col>
      <xdr:colOff>492125</xdr:colOff>
      <xdr:row>56</xdr:row>
      <xdr:rowOff>41469</xdr:rowOff>
    </xdr:to>
    <xdr:sp macro="" textlink="">
      <xdr:nvSpPr>
        <xdr:cNvPr id="609" name="円/楕円 608"/>
        <xdr:cNvSpPr/>
      </xdr:nvSpPr>
      <xdr:spPr>
        <a:xfrm>
          <a:off x="12763500" y="954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57996</xdr:rowOff>
    </xdr:from>
    <xdr:ext cx="534377" cy="259045"/>
    <xdr:sp macro="" textlink="">
      <xdr:nvSpPr>
        <xdr:cNvPr id="610" name="テキスト ボックス 609"/>
        <xdr:cNvSpPr txBox="1"/>
      </xdr:nvSpPr>
      <xdr:spPr>
        <a:xfrm>
          <a:off x="12547111" y="931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15782</xdr:rowOff>
    </xdr:from>
    <xdr:to>
      <xdr:col>23</xdr:col>
      <xdr:colOff>517525</xdr:colOff>
      <xdr:row>78</xdr:row>
      <xdr:rowOff>16297</xdr:rowOff>
    </xdr:to>
    <xdr:cxnSp macro="">
      <xdr:nvCxnSpPr>
        <xdr:cNvPr id="635" name="直線コネクタ 634"/>
        <xdr:cNvCxnSpPr/>
      </xdr:nvCxnSpPr>
      <xdr:spPr>
        <a:xfrm>
          <a:off x="15481300" y="13388882"/>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165567</xdr:rowOff>
    </xdr:from>
    <xdr:to>
      <xdr:col>22</xdr:col>
      <xdr:colOff>365125</xdr:colOff>
      <xdr:row>78</xdr:row>
      <xdr:rowOff>15782</xdr:rowOff>
    </xdr:to>
    <xdr:cxnSp macro="">
      <xdr:nvCxnSpPr>
        <xdr:cNvPr id="638" name="直線コネクタ 637"/>
        <xdr:cNvCxnSpPr/>
      </xdr:nvCxnSpPr>
      <xdr:spPr>
        <a:xfrm>
          <a:off x="14592300" y="13367217"/>
          <a:ext cx="889000" cy="2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0" name="テキスト ボックス 639"/>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78589</xdr:rowOff>
    </xdr:from>
    <xdr:to>
      <xdr:col>21</xdr:col>
      <xdr:colOff>161925</xdr:colOff>
      <xdr:row>77</xdr:row>
      <xdr:rowOff>165567</xdr:rowOff>
    </xdr:to>
    <xdr:cxnSp macro="">
      <xdr:nvCxnSpPr>
        <xdr:cNvPr id="641" name="直線コネクタ 640"/>
        <xdr:cNvCxnSpPr/>
      </xdr:nvCxnSpPr>
      <xdr:spPr>
        <a:xfrm>
          <a:off x="13703300" y="13280239"/>
          <a:ext cx="889000" cy="8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78589</xdr:rowOff>
    </xdr:from>
    <xdr:to>
      <xdr:col>19</xdr:col>
      <xdr:colOff>644525</xdr:colOff>
      <xdr:row>77</xdr:row>
      <xdr:rowOff>159755</xdr:rowOff>
    </xdr:to>
    <xdr:cxnSp macro="">
      <xdr:nvCxnSpPr>
        <xdr:cNvPr id="644" name="直線コネクタ 643"/>
        <xdr:cNvCxnSpPr/>
      </xdr:nvCxnSpPr>
      <xdr:spPr>
        <a:xfrm flipV="1">
          <a:off x="12814300" y="13280239"/>
          <a:ext cx="889000" cy="8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3291</xdr:rowOff>
    </xdr:from>
    <xdr:ext cx="534377" cy="259045"/>
    <xdr:sp macro="" textlink="">
      <xdr:nvSpPr>
        <xdr:cNvPr id="646" name="テキスト ボックス 645"/>
        <xdr:cNvSpPr txBox="1"/>
      </xdr:nvSpPr>
      <xdr:spPr>
        <a:xfrm>
          <a:off x="13436111" y="133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8" name="テキスト ボックス 647"/>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136947</xdr:rowOff>
    </xdr:from>
    <xdr:to>
      <xdr:col>23</xdr:col>
      <xdr:colOff>568325</xdr:colOff>
      <xdr:row>78</xdr:row>
      <xdr:rowOff>67097</xdr:rowOff>
    </xdr:to>
    <xdr:sp macro="" textlink="">
      <xdr:nvSpPr>
        <xdr:cNvPr id="654" name="円/楕円 653"/>
        <xdr:cNvSpPr/>
      </xdr:nvSpPr>
      <xdr:spPr>
        <a:xfrm>
          <a:off x="16268700" y="1333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107796</xdr:rowOff>
    </xdr:from>
    <xdr:ext cx="469744" cy="259045"/>
    <xdr:sp macro="" textlink="">
      <xdr:nvSpPr>
        <xdr:cNvPr id="655" name="災害復旧費該当値テキスト"/>
        <xdr:cNvSpPr txBox="1"/>
      </xdr:nvSpPr>
      <xdr:spPr>
        <a:xfrm>
          <a:off x="16370300" y="1330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136432</xdr:rowOff>
    </xdr:from>
    <xdr:to>
      <xdr:col>22</xdr:col>
      <xdr:colOff>415925</xdr:colOff>
      <xdr:row>78</xdr:row>
      <xdr:rowOff>66582</xdr:rowOff>
    </xdr:to>
    <xdr:sp macro="" textlink="">
      <xdr:nvSpPr>
        <xdr:cNvPr id="656" name="円/楕円 655"/>
        <xdr:cNvSpPr/>
      </xdr:nvSpPr>
      <xdr:spPr>
        <a:xfrm>
          <a:off x="15430500" y="133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57709</xdr:rowOff>
    </xdr:from>
    <xdr:ext cx="469744" cy="259045"/>
    <xdr:sp macro="" textlink="">
      <xdr:nvSpPr>
        <xdr:cNvPr id="657" name="テキスト ボックス 656"/>
        <xdr:cNvSpPr txBox="1"/>
      </xdr:nvSpPr>
      <xdr:spPr>
        <a:xfrm>
          <a:off x="15246427" y="1343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114767</xdr:rowOff>
    </xdr:from>
    <xdr:to>
      <xdr:col>21</xdr:col>
      <xdr:colOff>212725</xdr:colOff>
      <xdr:row>78</xdr:row>
      <xdr:rowOff>44917</xdr:rowOff>
    </xdr:to>
    <xdr:sp macro="" textlink="">
      <xdr:nvSpPr>
        <xdr:cNvPr id="658" name="円/楕円 657"/>
        <xdr:cNvSpPr/>
      </xdr:nvSpPr>
      <xdr:spPr>
        <a:xfrm>
          <a:off x="14541500" y="133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36044</xdr:rowOff>
    </xdr:from>
    <xdr:ext cx="469744" cy="259045"/>
    <xdr:sp macro="" textlink="">
      <xdr:nvSpPr>
        <xdr:cNvPr id="659" name="テキスト ボックス 658"/>
        <xdr:cNvSpPr txBox="1"/>
      </xdr:nvSpPr>
      <xdr:spPr>
        <a:xfrm>
          <a:off x="14357427" y="1340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27789</xdr:rowOff>
    </xdr:from>
    <xdr:to>
      <xdr:col>20</xdr:col>
      <xdr:colOff>9525</xdr:colOff>
      <xdr:row>77</xdr:row>
      <xdr:rowOff>129389</xdr:rowOff>
    </xdr:to>
    <xdr:sp macro="" textlink="">
      <xdr:nvSpPr>
        <xdr:cNvPr id="660" name="円/楕円 659"/>
        <xdr:cNvSpPr/>
      </xdr:nvSpPr>
      <xdr:spPr>
        <a:xfrm>
          <a:off x="13652500" y="132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145916</xdr:rowOff>
    </xdr:from>
    <xdr:ext cx="534377" cy="259045"/>
    <xdr:sp macro="" textlink="">
      <xdr:nvSpPr>
        <xdr:cNvPr id="661" name="テキスト ボックス 660"/>
        <xdr:cNvSpPr txBox="1"/>
      </xdr:nvSpPr>
      <xdr:spPr>
        <a:xfrm>
          <a:off x="13436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108955</xdr:rowOff>
    </xdr:from>
    <xdr:to>
      <xdr:col>18</xdr:col>
      <xdr:colOff>492125</xdr:colOff>
      <xdr:row>78</xdr:row>
      <xdr:rowOff>39105</xdr:rowOff>
    </xdr:to>
    <xdr:sp macro="" textlink="">
      <xdr:nvSpPr>
        <xdr:cNvPr id="662" name="円/楕円 661"/>
        <xdr:cNvSpPr/>
      </xdr:nvSpPr>
      <xdr:spPr>
        <a:xfrm>
          <a:off x="12763500" y="133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30232</xdr:rowOff>
    </xdr:from>
    <xdr:ext cx="469744" cy="259045"/>
    <xdr:sp macro="" textlink="">
      <xdr:nvSpPr>
        <xdr:cNvPr id="663" name="テキスト ボックス 662"/>
        <xdr:cNvSpPr txBox="1"/>
      </xdr:nvSpPr>
      <xdr:spPr>
        <a:xfrm>
          <a:off x="12579427" y="1340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123896</xdr:rowOff>
    </xdr:from>
    <xdr:to>
      <xdr:col>23</xdr:col>
      <xdr:colOff>517525</xdr:colOff>
      <xdr:row>96</xdr:row>
      <xdr:rowOff>125802</xdr:rowOff>
    </xdr:to>
    <xdr:cxnSp macro="">
      <xdr:nvCxnSpPr>
        <xdr:cNvPr id="692" name="直線コネクタ 691"/>
        <xdr:cNvCxnSpPr/>
      </xdr:nvCxnSpPr>
      <xdr:spPr>
        <a:xfrm>
          <a:off x="15481300" y="16583096"/>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3"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76332</xdr:rowOff>
    </xdr:from>
    <xdr:to>
      <xdr:col>22</xdr:col>
      <xdr:colOff>365125</xdr:colOff>
      <xdr:row>96</xdr:row>
      <xdr:rowOff>123896</xdr:rowOff>
    </xdr:to>
    <xdr:cxnSp macro="">
      <xdr:nvCxnSpPr>
        <xdr:cNvPr id="695" name="直線コネクタ 694"/>
        <xdr:cNvCxnSpPr/>
      </xdr:nvCxnSpPr>
      <xdr:spPr>
        <a:xfrm>
          <a:off x="14592300" y="16535532"/>
          <a:ext cx="889000" cy="4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7" name="テキスト ボックス 696"/>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16591</xdr:rowOff>
    </xdr:from>
    <xdr:to>
      <xdr:col>21</xdr:col>
      <xdr:colOff>161925</xdr:colOff>
      <xdr:row>96</xdr:row>
      <xdr:rowOff>76332</xdr:rowOff>
    </xdr:to>
    <xdr:cxnSp macro="">
      <xdr:nvCxnSpPr>
        <xdr:cNvPr id="698" name="直線コネクタ 697"/>
        <xdr:cNvCxnSpPr/>
      </xdr:nvCxnSpPr>
      <xdr:spPr>
        <a:xfrm>
          <a:off x="13703300" y="16475791"/>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0" name="テキスト ボックス 699"/>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1177</xdr:rowOff>
    </xdr:from>
    <xdr:to>
      <xdr:col>19</xdr:col>
      <xdr:colOff>644525</xdr:colOff>
      <xdr:row>96</xdr:row>
      <xdr:rowOff>16591</xdr:rowOff>
    </xdr:to>
    <xdr:cxnSp macro="">
      <xdr:nvCxnSpPr>
        <xdr:cNvPr id="701" name="直線コネクタ 700"/>
        <xdr:cNvCxnSpPr/>
      </xdr:nvCxnSpPr>
      <xdr:spPr>
        <a:xfrm>
          <a:off x="12814300" y="16460377"/>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78422</xdr:rowOff>
    </xdr:from>
    <xdr:ext cx="534377" cy="259045"/>
    <xdr:sp macro="" textlink="">
      <xdr:nvSpPr>
        <xdr:cNvPr id="703" name="テキスト ボックス 702"/>
        <xdr:cNvSpPr txBox="1"/>
      </xdr:nvSpPr>
      <xdr:spPr>
        <a:xfrm>
          <a:off x="13436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69614</xdr:rowOff>
    </xdr:from>
    <xdr:ext cx="534377" cy="259045"/>
    <xdr:sp macro="" textlink="">
      <xdr:nvSpPr>
        <xdr:cNvPr id="705" name="テキスト ボックス 704"/>
        <xdr:cNvSpPr txBox="1"/>
      </xdr:nvSpPr>
      <xdr:spPr>
        <a:xfrm>
          <a:off x="12547111" y="1652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75002</xdr:rowOff>
    </xdr:from>
    <xdr:to>
      <xdr:col>23</xdr:col>
      <xdr:colOff>568325</xdr:colOff>
      <xdr:row>97</xdr:row>
      <xdr:rowOff>5152</xdr:rowOff>
    </xdr:to>
    <xdr:sp macro="" textlink="">
      <xdr:nvSpPr>
        <xdr:cNvPr id="711" name="円/楕円 710"/>
        <xdr:cNvSpPr/>
      </xdr:nvSpPr>
      <xdr:spPr>
        <a:xfrm>
          <a:off x="16268700" y="165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97879</xdr:rowOff>
    </xdr:from>
    <xdr:ext cx="534377" cy="259045"/>
    <xdr:sp macro="" textlink="">
      <xdr:nvSpPr>
        <xdr:cNvPr id="712" name="公債費該当値テキスト"/>
        <xdr:cNvSpPr txBox="1"/>
      </xdr:nvSpPr>
      <xdr:spPr>
        <a:xfrm>
          <a:off x="16370300" y="1638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56,824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73096</xdr:rowOff>
    </xdr:from>
    <xdr:to>
      <xdr:col>22</xdr:col>
      <xdr:colOff>415925</xdr:colOff>
      <xdr:row>97</xdr:row>
      <xdr:rowOff>3246</xdr:rowOff>
    </xdr:to>
    <xdr:sp macro="" textlink="">
      <xdr:nvSpPr>
        <xdr:cNvPr id="713" name="円/楕円 712"/>
        <xdr:cNvSpPr/>
      </xdr:nvSpPr>
      <xdr:spPr>
        <a:xfrm>
          <a:off x="15430500" y="165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165823</xdr:rowOff>
    </xdr:from>
    <xdr:ext cx="534377" cy="259045"/>
    <xdr:sp macro="" textlink="">
      <xdr:nvSpPr>
        <xdr:cNvPr id="714" name="テキスト ボックス 713"/>
        <xdr:cNvSpPr txBox="1"/>
      </xdr:nvSpPr>
      <xdr:spPr>
        <a:xfrm>
          <a:off x="15214111" y="166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25532</xdr:rowOff>
    </xdr:from>
    <xdr:to>
      <xdr:col>21</xdr:col>
      <xdr:colOff>212725</xdr:colOff>
      <xdr:row>96</xdr:row>
      <xdr:rowOff>127132</xdr:rowOff>
    </xdr:to>
    <xdr:sp macro="" textlink="">
      <xdr:nvSpPr>
        <xdr:cNvPr id="715" name="円/楕円 714"/>
        <xdr:cNvSpPr/>
      </xdr:nvSpPr>
      <xdr:spPr>
        <a:xfrm>
          <a:off x="14541500" y="164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118259</xdr:rowOff>
    </xdr:from>
    <xdr:ext cx="534377" cy="259045"/>
    <xdr:sp macro="" textlink="">
      <xdr:nvSpPr>
        <xdr:cNvPr id="716" name="テキスト ボックス 715"/>
        <xdr:cNvSpPr txBox="1"/>
      </xdr:nvSpPr>
      <xdr:spPr>
        <a:xfrm>
          <a:off x="14325111" y="1657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137241</xdr:rowOff>
    </xdr:from>
    <xdr:to>
      <xdr:col>20</xdr:col>
      <xdr:colOff>9525</xdr:colOff>
      <xdr:row>96</xdr:row>
      <xdr:rowOff>67391</xdr:rowOff>
    </xdr:to>
    <xdr:sp macro="" textlink="">
      <xdr:nvSpPr>
        <xdr:cNvPr id="717" name="円/楕円 716"/>
        <xdr:cNvSpPr/>
      </xdr:nvSpPr>
      <xdr:spPr>
        <a:xfrm>
          <a:off x="13652500" y="1642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83918</xdr:rowOff>
    </xdr:from>
    <xdr:ext cx="534377" cy="259045"/>
    <xdr:sp macro="" textlink="">
      <xdr:nvSpPr>
        <xdr:cNvPr id="718" name="テキスト ボックス 717"/>
        <xdr:cNvSpPr txBox="1"/>
      </xdr:nvSpPr>
      <xdr:spPr>
        <a:xfrm>
          <a:off x="13436111" y="1620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121827</xdr:rowOff>
    </xdr:from>
    <xdr:to>
      <xdr:col>18</xdr:col>
      <xdr:colOff>492125</xdr:colOff>
      <xdr:row>96</xdr:row>
      <xdr:rowOff>51977</xdr:rowOff>
    </xdr:to>
    <xdr:sp macro="" textlink="">
      <xdr:nvSpPr>
        <xdr:cNvPr id="719" name="円/楕円 718"/>
        <xdr:cNvSpPr/>
      </xdr:nvSpPr>
      <xdr:spPr>
        <a:xfrm>
          <a:off x="12763500" y="1640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68504</xdr:rowOff>
    </xdr:from>
    <xdr:ext cx="534377" cy="259045"/>
    <xdr:sp macro="" textlink="">
      <xdr:nvSpPr>
        <xdr:cNvPr id="720" name="テキスト ボックス 719"/>
        <xdr:cNvSpPr txBox="1"/>
      </xdr:nvSpPr>
      <xdr:spPr>
        <a:xfrm>
          <a:off x="12547111" y="161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292,897</a:t>
          </a:r>
          <a:r>
            <a:rPr kumimoji="1" lang="ja-JP" altLang="en-US" sz="1300">
              <a:latin typeface="ＭＳ Ｐゴシック"/>
            </a:rPr>
            <a:t>円となっており、類似団体と比較して一人当たりコストが高くなっている。旧産炭地という特殊事情から、高齢化率（</a:t>
          </a:r>
          <a:r>
            <a:rPr kumimoji="1" lang="en-US" altLang="ja-JP" sz="1300">
              <a:latin typeface="ＭＳ Ｐゴシック"/>
            </a:rPr>
            <a:t>H27</a:t>
          </a:r>
          <a:r>
            <a:rPr kumimoji="1" lang="ja-JP" altLang="en-US" sz="1300">
              <a:latin typeface="ＭＳ Ｐゴシック"/>
            </a:rPr>
            <a:t>年度末現在</a:t>
          </a:r>
          <a:r>
            <a:rPr kumimoji="1" lang="en-US" altLang="ja-JP" sz="1300">
              <a:latin typeface="ＭＳ Ｐゴシック"/>
            </a:rPr>
            <a:t>37.6</a:t>
          </a:r>
          <a:r>
            <a:rPr kumimoji="1" lang="ja-JP" altLang="en-US" sz="1300">
              <a:latin typeface="ＭＳ Ｐゴシック"/>
            </a:rPr>
            <a:t>％）や生活保護率</a:t>
          </a:r>
          <a:r>
            <a:rPr kumimoji="1" lang="en-US" altLang="ja-JP" sz="1300">
              <a:latin typeface="ＭＳ Ｐゴシック"/>
            </a:rPr>
            <a:t>(H27</a:t>
          </a:r>
          <a:r>
            <a:rPr kumimoji="1" lang="ja-JP" altLang="en-US" sz="1300">
              <a:latin typeface="ＭＳ Ｐゴシック"/>
            </a:rPr>
            <a:t>年度末現在</a:t>
          </a:r>
          <a:r>
            <a:rPr kumimoji="1" lang="en-US" altLang="ja-JP" sz="1300">
              <a:latin typeface="ＭＳ Ｐゴシック"/>
            </a:rPr>
            <a:t>67.27‰</a:t>
          </a:r>
          <a:r>
            <a:rPr kumimoji="1" lang="ja-JP" altLang="en-US" sz="1300">
              <a:latin typeface="ＭＳ Ｐゴシック"/>
            </a:rPr>
            <a:t>）が非常に高く、特に生活保護率については県内都市の中で最も高く、生活保護扶助費は普通会計決算額の</a:t>
          </a:r>
          <a:r>
            <a:rPr kumimoji="1" lang="en-US" altLang="ja-JP" sz="1300">
              <a:latin typeface="ＭＳ Ｐゴシック"/>
            </a:rPr>
            <a:t>15.7</a:t>
          </a:r>
          <a:r>
            <a:rPr kumimoji="1" lang="ja-JP" altLang="en-US" sz="1300">
              <a:latin typeface="ＭＳ Ｐゴシック"/>
            </a:rPr>
            <a:t>％を占めている。生活保護率はやや減少し、生活保護費決算額は前年度比で</a:t>
          </a:r>
          <a:r>
            <a:rPr kumimoji="1" lang="en-US" altLang="ja-JP" sz="1300">
              <a:latin typeface="ＭＳ Ｐゴシック"/>
            </a:rPr>
            <a:t>1.0</a:t>
          </a:r>
          <a:r>
            <a:rPr kumimoji="1" lang="ja-JP" altLang="en-US" sz="1300">
              <a:latin typeface="ＭＳ Ｐゴシック"/>
            </a:rPr>
            <a:t>ポイント減となっており、民生費全体での推移は横ばいとなっている。</a:t>
          </a:r>
          <a:endParaRPr kumimoji="1" lang="en-US" altLang="ja-JP" sz="1300">
            <a:latin typeface="ＭＳ Ｐゴシック"/>
          </a:endParaRPr>
        </a:p>
        <a:p>
          <a:r>
            <a:rPr kumimoji="1" lang="ja-JP" altLang="en-US" sz="1300">
              <a:latin typeface="ＭＳ Ｐゴシック"/>
            </a:rPr>
            <a:t>衛生費は、住民一人当たり</a:t>
          </a:r>
          <a:r>
            <a:rPr kumimoji="1" lang="en-US" altLang="ja-JP" sz="1300">
              <a:latin typeface="ＭＳ Ｐゴシック"/>
            </a:rPr>
            <a:t>61,985</a:t>
          </a:r>
          <a:r>
            <a:rPr kumimoji="1" lang="ja-JP" altLang="en-US" sz="1300">
              <a:latin typeface="ＭＳ Ｐゴシック"/>
            </a:rPr>
            <a:t>円となっており、類似団体と比較して一人当たりコストが高くなっている。平成</a:t>
          </a:r>
          <a:r>
            <a:rPr kumimoji="1" lang="en-US" altLang="ja-JP" sz="1300">
              <a:latin typeface="ＭＳ Ｐゴシック"/>
            </a:rPr>
            <a:t>26</a:t>
          </a:r>
          <a:r>
            <a:rPr kumimoji="1" lang="ja-JP" altLang="en-US" sz="1300">
              <a:latin typeface="ＭＳ Ｐゴシック"/>
            </a:rPr>
            <a:t>年度までは類似団体平均を下回り推移してきたが、平成</a:t>
          </a:r>
          <a:r>
            <a:rPr kumimoji="1" lang="en-US" altLang="ja-JP" sz="1300">
              <a:latin typeface="ＭＳ Ｐゴシック"/>
            </a:rPr>
            <a:t>27</a:t>
          </a:r>
          <a:r>
            <a:rPr kumimoji="1" lang="ja-JP" altLang="en-US" sz="1300">
              <a:latin typeface="ＭＳ Ｐゴシック"/>
            </a:rPr>
            <a:t>年度から着工となった火葬場建設事業及びごみ処理施設長寿命化整備事業の工事費の増嵩が住民一人当たりコスト増の要因となっている。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合併以降、実質収支は黒字で、実質収支比率は２～５％程度を維持している。これまで財政調整基金を取り崩したのは、平成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266</a:t>
          </a:r>
          <a:r>
            <a:rPr kumimoji="1" lang="ja-JP" altLang="en-US" sz="1200">
              <a:latin typeface="ＭＳ ゴシック" pitchFamily="49" charset="-128"/>
              <a:ea typeface="ＭＳ ゴシック" pitchFamily="49" charset="-128"/>
            </a:rPr>
            <a:t>百万円）、平成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302</a:t>
          </a:r>
          <a:r>
            <a:rPr kumimoji="1" lang="ja-JP" altLang="en-US" sz="1200">
              <a:latin typeface="ＭＳ ゴシック" pitchFamily="49" charset="-128"/>
              <a:ea typeface="ＭＳ ゴシック" pitchFamily="49" charset="-128"/>
            </a:rPr>
            <a:t>百万円）、平成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1,372</a:t>
          </a:r>
          <a:r>
            <a:rPr kumimoji="1" lang="ja-JP" altLang="en-US" sz="1200">
              <a:latin typeface="ＭＳ ゴシック" pitchFamily="49" charset="-128"/>
              <a:ea typeface="ＭＳ ゴシック" pitchFamily="49" charset="-128"/>
            </a:rPr>
            <a:t>百万円）で、平成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年度は旧合併特例事業債の将来の償還に備え、減債基金へ積み替えたことによる。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年度の取り崩しはなく、運用益の</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百万円を積み立てた結果、平成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年度末残高は</a:t>
          </a:r>
          <a:r>
            <a:rPr kumimoji="1" lang="en-US" altLang="ja-JP" sz="1200">
              <a:latin typeface="ＭＳ ゴシック" pitchFamily="49" charset="-128"/>
              <a:ea typeface="ＭＳ ゴシック" pitchFamily="49" charset="-128"/>
            </a:rPr>
            <a:t>3,583</a:t>
          </a:r>
          <a:r>
            <a:rPr kumimoji="1" lang="ja-JP" altLang="en-US" sz="1200">
              <a:latin typeface="ＭＳ ゴシック" pitchFamily="49" charset="-128"/>
              <a:ea typeface="ＭＳ ゴシック" pitchFamily="49" charset="-128"/>
            </a:rPr>
            <a:t>百万円となっており、今後も、徹底した経常経費削減と税収等による歳入の確保に努め、財政の健全化を図る。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合併以降、黒字であるため、連結実質赤字比率は算出されていないが、国民健康保険事業特別会計のみ赤字が続いており、平成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百万円の赤字となっている。平成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年度に税率改正を行い、医療費抑制の観点から予防事業を強化するなど、赤字解消を目指している。なお、赤字額はこれまで増加傾向にあったが、平成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年度は前年度比で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百万円減少した。他会計については、合併以降黒字を維持しているが、今後も独立採算の原則に立ち、各会計の健全な財政運営に努める。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26233370</v>
      </c>
      <c r="BO4" s="379"/>
      <c r="BP4" s="379"/>
      <c r="BQ4" s="379"/>
      <c r="BR4" s="379"/>
      <c r="BS4" s="379"/>
      <c r="BT4" s="379"/>
      <c r="BU4" s="380"/>
      <c r="BV4" s="378">
        <v>27110518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5.6</v>
      </c>
      <c r="CU4" s="385"/>
      <c r="CV4" s="385"/>
      <c r="CW4" s="385"/>
      <c r="CX4" s="385"/>
      <c r="CY4" s="385"/>
      <c r="CZ4" s="385"/>
      <c r="DA4" s="386"/>
      <c r="DB4" s="384">
        <v>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25385503</v>
      </c>
      <c r="BO5" s="416"/>
      <c r="BP5" s="416"/>
      <c r="BQ5" s="416"/>
      <c r="BR5" s="416"/>
      <c r="BS5" s="416"/>
      <c r="BT5" s="416"/>
      <c r="BU5" s="417"/>
      <c r="BV5" s="415">
        <v>26731890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92.4</v>
      </c>
      <c r="CU5" s="413"/>
      <c r="CV5" s="413"/>
      <c r="CW5" s="413"/>
      <c r="CX5" s="413"/>
      <c r="CY5" s="413"/>
      <c r="CZ5" s="413"/>
      <c r="DA5" s="414"/>
      <c r="DB5" s="412">
        <v>93.4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847867</v>
      </c>
      <c r="BO6" s="416"/>
      <c r="BP6" s="416"/>
      <c r="BQ6" s="416"/>
      <c r="BR6" s="416"/>
      <c r="BS6" s="416"/>
      <c r="BT6" s="416"/>
      <c r="BU6" s="417"/>
      <c r="BV6" s="415">
        <v>378628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97.3</v>
      </c>
      <c r="CU6" s="453"/>
      <c r="CV6" s="453"/>
      <c r="CW6" s="453"/>
      <c r="CX6" s="453"/>
      <c r="CY6" s="453"/>
      <c r="CZ6" s="453"/>
      <c r="DA6" s="454"/>
      <c r="DB6" s="452">
        <v>98.7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83526</v>
      </c>
      <c r="BO7" s="416"/>
      <c r="BP7" s="416"/>
      <c r="BQ7" s="416"/>
      <c r="BR7" s="416"/>
      <c r="BS7" s="416"/>
      <c r="BT7" s="416"/>
      <c r="BU7" s="417"/>
      <c r="BV7" s="415">
        <v>113085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13542600</v>
      </c>
      <c r="CU7" s="416"/>
      <c r="CV7" s="416"/>
      <c r="CW7" s="416"/>
      <c r="CX7" s="416"/>
      <c r="CY7" s="416"/>
      <c r="CZ7" s="416"/>
      <c r="DA7" s="417"/>
      <c r="DB7" s="415">
        <v>13461704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764341</v>
      </c>
      <c r="BO8" s="416"/>
      <c r="BP8" s="416"/>
      <c r="BQ8" s="416"/>
      <c r="BR8" s="416"/>
      <c r="BS8" s="416"/>
      <c r="BT8" s="416"/>
      <c r="BU8" s="417"/>
      <c r="BV8" s="415">
        <v>265543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0.27</v>
      </c>
      <c r="CU8" s="456"/>
      <c r="CV8" s="456"/>
      <c r="CW8" s="456"/>
      <c r="CX8" s="456"/>
      <c r="CY8" s="456"/>
      <c r="CZ8" s="456"/>
      <c r="DA8" s="457"/>
      <c r="DB8" s="455">
        <v>0.26</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38743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498798</v>
      </c>
      <c r="BO9" s="416"/>
      <c r="BP9" s="416"/>
      <c r="BQ9" s="416"/>
      <c r="BR9" s="416"/>
      <c r="BS9" s="416"/>
      <c r="BT9" s="416"/>
      <c r="BU9" s="417"/>
      <c r="BV9" s="415">
        <v>-393036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13.3</v>
      </c>
      <c r="CU9" s="413"/>
      <c r="CV9" s="413"/>
      <c r="CW9" s="413"/>
      <c r="CX9" s="413"/>
      <c r="CY9" s="413"/>
      <c r="CZ9" s="413"/>
      <c r="DA9" s="414"/>
      <c r="DB9" s="412">
        <v>12.4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42589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21399</v>
      </c>
      <c r="BO10" s="416"/>
      <c r="BP10" s="416"/>
      <c r="BQ10" s="416"/>
      <c r="BR10" s="416"/>
      <c r="BS10" s="416"/>
      <c r="BT10" s="416"/>
      <c r="BU10" s="417"/>
      <c r="BV10" s="415">
        <v>791390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40555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1371976</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40268</v>
      </c>
      <c r="S13" s="497"/>
      <c r="T13" s="497"/>
      <c r="U13" s="497"/>
      <c r="V13" s="498"/>
      <c r="W13" s="431" t="s">
        <v>120</v>
      </c>
      <c r="X13" s="432"/>
      <c r="Y13" s="432"/>
      <c r="Z13" s="432"/>
      <c r="AA13" s="432"/>
      <c r="AB13" s="422"/>
      <c r="AC13" s="466">
        <v>865</v>
      </c>
      <c r="AD13" s="467"/>
      <c r="AE13" s="467"/>
      <c r="AF13" s="467"/>
      <c r="AG13" s="506"/>
      <c r="AH13" s="466">
        <v>1092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520197</v>
      </c>
      <c r="BO13" s="416"/>
      <c r="BP13" s="416"/>
      <c r="BQ13" s="416"/>
      <c r="BR13" s="416"/>
      <c r="BS13" s="416"/>
      <c r="BT13" s="416"/>
      <c r="BU13" s="417"/>
      <c r="BV13" s="415">
        <v>-973622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5.4</v>
      </c>
      <c r="CU13" s="413"/>
      <c r="CV13" s="413"/>
      <c r="CW13" s="413"/>
      <c r="CX13" s="413"/>
      <c r="CY13" s="413"/>
      <c r="CZ13" s="413"/>
      <c r="DA13" s="414"/>
      <c r="DB13" s="412">
        <v>6.4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41302</v>
      </c>
      <c r="S14" s="497"/>
      <c r="T14" s="497"/>
      <c r="U14" s="497"/>
      <c r="V14" s="498"/>
      <c r="W14" s="405"/>
      <c r="X14" s="406"/>
      <c r="Y14" s="406"/>
      <c r="Z14" s="406"/>
      <c r="AA14" s="406"/>
      <c r="AB14" s="395"/>
      <c r="AC14" s="499">
        <v>5.3</v>
      </c>
      <c r="AD14" s="500"/>
      <c r="AE14" s="500"/>
      <c r="AF14" s="500"/>
      <c r="AG14" s="501"/>
      <c r="AH14" s="499">
        <v>5.8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41031</v>
      </c>
      <c r="S15" s="497"/>
      <c r="T15" s="497"/>
      <c r="U15" s="497"/>
      <c r="V15" s="498"/>
      <c r="W15" s="431" t="s">
        <v>127</v>
      </c>
      <c r="X15" s="432"/>
      <c r="Y15" s="432"/>
      <c r="Z15" s="432"/>
      <c r="AA15" s="432"/>
      <c r="AB15" s="422"/>
      <c r="AC15" s="466">
        <v>4371</v>
      </c>
      <c r="AD15" s="467"/>
      <c r="AE15" s="467"/>
      <c r="AF15" s="467"/>
      <c r="AG15" s="506"/>
      <c r="AH15" s="466">
        <v>5193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2956900</v>
      </c>
      <c r="BO15" s="379"/>
      <c r="BP15" s="379"/>
      <c r="BQ15" s="379"/>
      <c r="BR15" s="379"/>
      <c r="BS15" s="379"/>
      <c r="BT15" s="379"/>
      <c r="BU15" s="380"/>
      <c r="BV15" s="378">
        <v>2803384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26.8</v>
      </c>
      <c r="AD16" s="500"/>
      <c r="AE16" s="500"/>
      <c r="AF16" s="500"/>
      <c r="AG16" s="501"/>
      <c r="AH16" s="499">
        <v>27.4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10905356</v>
      </c>
      <c r="BO16" s="416"/>
      <c r="BP16" s="416"/>
      <c r="BQ16" s="416"/>
      <c r="BR16" s="416"/>
      <c r="BS16" s="416"/>
      <c r="BT16" s="416"/>
      <c r="BU16" s="417"/>
      <c r="BV16" s="415">
        <v>10367043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11052</v>
      </c>
      <c r="AD17" s="467"/>
      <c r="AE17" s="467"/>
      <c r="AF17" s="467"/>
      <c r="AG17" s="506"/>
      <c r="AH17" s="466">
        <v>12499</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3666942</v>
      </c>
      <c r="BO17" s="416"/>
      <c r="BP17" s="416"/>
      <c r="BQ17" s="416"/>
      <c r="BR17" s="416"/>
      <c r="BS17" s="416"/>
      <c r="BT17" s="416"/>
      <c r="BU17" s="417"/>
      <c r="BV17" s="415">
        <v>3538321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135.11000000000001</v>
      </c>
      <c r="M18" s="528"/>
      <c r="N18" s="528"/>
      <c r="O18" s="528"/>
      <c r="P18" s="528"/>
      <c r="Q18" s="528"/>
      <c r="R18" s="529"/>
      <c r="S18" s="529"/>
      <c r="T18" s="529"/>
      <c r="U18" s="529"/>
      <c r="V18" s="530"/>
      <c r="W18" s="433"/>
      <c r="X18" s="434"/>
      <c r="Y18" s="434"/>
      <c r="Z18" s="434"/>
      <c r="AA18" s="434"/>
      <c r="AB18" s="425"/>
      <c r="AC18" s="531">
        <v>67.900000000000006</v>
      </c>
      <c r="AD18" s="532"/>
      <c r="AE18" s="532"/>
      <c r="AF18" s="532"/>
      <c r="AG18" s="533"/>
      <c r="AH18" s="531">
        <v>66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12713794</v>
      </c>
      <c r="BO18" s="416"/>
      <c r="BP18" s="416"/>
      <c r="BQ18" s="416"/>
      <c r="BR18" s="416"/>
      <c r="BS18" s="416"/>
      <c r="BT18" s="416"/>
      <c r="BU18" s="417"/>
      <c r="BV18" s="415">
        <v>12563755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287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16224360</v>
      </c>
      <c r="BO19" s="416"/>
      <c r="BP19" s="416"/>
      <c r="BQ19" s="416"/>
      <c r="BR19" s="416"/>
      <c r="BS19" s="416"/>
      <c r="BT19" s="416"/>
      <c r="BU19" s="417"/>
      <c r="BV19" s="415">
        <v>17812020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15637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20262850</v>
      </c>
      <c r="BO23" s="416"/>
      <c r="BP23" s="416"/>
      <c r="BQ23" s="416"/>
      <c r="BR23" s="416"/>
      <c r="BS23" s="416"/>
      <c r="BT23" s="416"/>
      <c r="BU23" s="417"/>
      <c r="BV23" s="415">
        <v>19560011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7650</v>
      </c>
      <c r="R24" s="467"/>
      <c r="S24" s="467"/>
      <c r="T24" s="467"/>
      <c r="U24" s="467"/>
      <c r="V24" s="506"/>
      <c r="W24" s="561"/>
      <c r="X24" s="549"/>
      <c r="Y24" s="550"/>
      <c r="Z24" s="465" t="s">
        <v>151</v>
      </c>
      <c r="AA24" s="445"/>
      <c r="AB24" s="445"/>
      <c r="AC24" s="445"/>
      <c r="AD24" s="445"/>
      <c r="AE24" s="445"/>
      <c r="AF24" s="445"/>
      <c r="AG24" s="446"/>
      <c r="AH24" s="466">
        <v>377</v>
      </c>
      <c r="AI24" s="467"/>
      <c r="AJ24" s="467"/>
      <c r="AK24" s="467"/>
      <c r="AL24" s="506"/>
      <c r="AM24" s="466">
        <v>1248247</v>
      </c>
      <c r="AN24" s="467"/>
      <c r="AO24" s="467"/>
      <c r="AP24" s="467"/>
      <c r="AQ24" s="467"/>
      <c r="AR24" s="506"/>
      <c r="AS24" s="466">
        <v>3311</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16199635</v>
      </c>
      <c r="BO24" s="416"/>
      <c r="BP24" s="416"/>
      <c r="BQ24" s="416"/>
      <c r="BR24" s="416"/>
      <c r="BS24" s="416"/>
      <c r="BT24" s="416"/>
      <c r="BU24" s="417"/>
      <c r="BV24" s="415">
        <v>15678062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6192</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1246869</v>
      </c>
      <c r="BO25" s="379"/>
      <c r="BP25" s="379"/>
      <c r="BQ25" s="379"/>
      <c r="BR25" s="379"/>
      <c r="BS25" s="379"/>
      <c r="BT25" s="379"/>
      <c r="BU25" s="380"/>
      <c r="BV25" s="378">
        <v>664611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5766</v>
      </c>
      <c r="R26" s="467"/>
      <c r="S26" s="467"/>
      <c r="T26" s="467"/>
      <c r="U26" s="467"/>
      <c r="V26" s="506"/>
      <c r="W26" s="561"/>
      <c r="X26" s="549"/>
      <c r="Y26" s="550"/>
      <c r="Z26" s="465" t="s">
        <v>157</v>
      </c>
      <c r="AA26" s="571"/>
      <c r="AB26" s="571"/>
      <c r="AC26" s="571"/>
      <c r="AD26" s="571"/>
      <c r="AE26" s="571"/>
      <c r="AF26" s="571"/>
      <c r="AG26" s="572"/>
      <c r="AH26" s="466">
        <v>34</v>
      </c>
      <c r="AI26" s="467"/>
      <c r="AJ26" s="467"/>
      <c r="AK26" s="467"/>
      <c r="AL26" s="506"/>
      <c r="AM26" s="466">
        <v>117232</v>
      </c>
      <c r="AN26" s="467"/>
      <c r="AO26" s="467"/>
      <c r="AP26" s="467"/>
      <c r="AQ26" s="467"/>
      <c r="AR26" s="506"/>
      <c r="AS26" s="466">
        <v>3448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3910</v>
      </c>
      <c r="R27" s="467"/>
      <c r="S27" s="467"/>
      <c r="T27" s="467"/>
      <c r="U27" s="467"/>
      <c r="V27" s="506"/>
      <c r="W27" s="561"/>
      <c r="X27" s="549"/>
      <c r="Y27" s="550"/>
      <c r="Z27" s="465" t="s">
        <v>160</v>
      </c>
      <c r="AA27" s="445"/>
      <c r="AB27" s="445"/>
      <c r="AC27" s="445"/>
      <c r="AD27" s="445"/>
      <c r="AE27" s="445"/>
      <c r="AF27" s="445"/>
      <c r="AG27" s="446"/>
      <c r="AH27" s="466">
        <v>2</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3480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3583041</v>
      </c>
      <c r="BO28" s="379"/>
      <c r="BP28" s="379"/>
      <c r="BQ28" s="379"/>
      <c r="BR28" s="379"/>
      <c r="BS28" s="379"/>
      <c r="BT28" s="379"/>
      <c r="BU28" s="380"/>
      <c r="BV28" s="378">
        <v>3561642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20</v>
      </c>
      <c r="M29" s="467"/>
      <c r="N29" s="467"/>
      <c r="O29" s="467"/>
      <c r="P29" s="506"/>
      <c r="Q29" s="466">
        <v>3290</v>
      </c>
      <c r="R29" s="467"/>
      <c r="S29" s="467"/>
      <c r="T29" s="467"/>
      <c r="U29" s="467"/>
      <c r="V29" s="506"/>
      <c r="W29" s="562"/>
      <c r="X29" s="563"/>
      <c r="Y29" s="564"/>
      <c r="Z29" s="465" t="s">
        <v>168</v>
      </c>
      <c r="AA29" s="445"/>
      <c r="AB29" s="445"/>
      <c r="AC29" s="445"/>
      <c r="AD29" s="445"/>
      <c r="AE29" s="445"/>
      <c r="AF29" s="445"/>
      <c r="AG29" s="446"/>
      <c r="AH29" s="466">
        <v>379</v>
      </c>
      <c r="AI29" s="467"/>
      <c r="AJ29" s="467"/>
      <c r="AK29" s="467"/>
      <c r="AL29" s="506"/>
      <c r="AM29" s="466">
        <v>1256623</v>
      </c>
      <c r="AN29" s="467"/>
      <c r="AO29" s="467"/>
      <c r="AP29" s="467"/>
      <c r="AQ29" s="467"/>
      <c r="AR29" s="506"/>
      <c r="AS29" s="466">
        <v>3316</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1382999</v>
      </c>
      <c r="BO29" s="416"/>
      <c r="BP29" s="416"/>
      <c r="BQ29" s="416"/>
      <c r="BR29" s="416"/>
      <c r="BS29" s="416"/>
      <c r="BT29" s="416"/>
      <c r="BU29" s="417"/>
      <c r="BV29" s="415">
        <v>1303412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99.7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8356023</v>
      </c>
      <c r="BO30" s="585"/>
      <c r="BP30" s="585"/>
      <c r="BQ30" s="585"/>
      <c r="BR30" s="585"/>
      <c r="BS30" s="585"/>
      <c r="BT30" s="585"/>
      <c r="BU30" s="586"/>
      <c r="BV30" s="584">
        <v>8274069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福岡県市町村職員退職手当組合（一般会計）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うすい</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福岡県市町村職員退職手当組合（基金特別会計)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嘉麻市文化スポーツ振興公社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介護保険事業特別会計（保険事業勘定）</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飯塚地区消防組合（一般会計）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介護保険事業特別会計（サービス事業勘定）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ふくおか県央環境施設組合（一般会計）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福岡県自治振興組合（一般会計）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福岡県自治振興組合（公文書館事業特別会計）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福岡県後期高齢者医療広域連合（一般会計）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福岡県後期高齢者医療広域連合（後期高齢者医療特別会計）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532</v>
      </c>
      <c r="D34" s="1181"/>
      <c r="E34" s="1182"/>
      <c r="F34" s="32" t="s">
        <v>533</v>
      </c>
      <c r="G34" s="33" t="s">
        <v>534</v>
      </c>
      <c r="H34" s="33" t="s">
        <v>535</v>
      </c>
      <c r="I34" s="33" t="s">
        <v>536</v>
      </c>
      <c r="J34" s="34" t="s">
        <v>537</v>
      </c>
      <c r="K34" s="22"/>
      <c r="L34" s="22"/>
      <c r="M34" s="22"/>
      <c r="N34" s="22"/>
      <c r="O34" s="22"/>
      <c r="P34" s="22"/>
    </row>
    <row r="35" spans="1:16" ht="39" customHeight="1">
      <c r="A35" s="22"/>
      <c r="B35" s="35"/>
      <c r="C35" s="1175" t="s">
        <v>538</v>
      </c>
      <c r="D35" s="1176"/>
      <c r="E35" s="1177"/>
      <c r="F35" s="36">
        <v>6.77</v>
      </c>
      <c r="G35" s="37">
        <v>7.85</v>
      </c>
      <c r="H35" s="37">
        <v>8.61</v>
      </c>
      <c r="I35" s="37">
        <v>11.21</v>
      </c>
      <c r="J35" s="38">
        <v>11.75</v>
      </c>
      <c r="K35" s="22"/>
      <c r="L35" s="22"/>
      <c r="M35" s="22"/>
      <c r="N35" s="22"/>
      <c r="O35" s="22"/>
      <c r="P35" s="22"/>
    </row>
    <row r="36" spans="1:16" ht="39" customHeight="1">
      <c r="A36" s="22"/>
      <c r="B36" s="35"/>
      <c r="C36" s="1175" t="s">
        <v>539</v>
      </c>
      <c r="D36" s="1176"/>
      <c r="E36" s="1177"/>
      <c r="F36" s="36">
        <v>5.52</v>
      </c>
      <c r="G36" s="37">
        <v>2.14</v>
      </c>
      <c r="H36" s="37">
        <v>4.41</v>
      </c>
      <c r="I36" s="37">
        <v>1.39</v>
      </c>
      <c r="J36" s="38">
        <v>5.49</v>
      </c>
      <c r="K36" s="22"/>
      <c r="L36" s="22"/>
      <c r="M36" s="22"/>
      <c r="N36" s="22"/>
      <c r="O36" s="22"/>
      <c r="P36" s="22"/>
    </row>
    <row r="37" spans="1:16" ht="39" customHeight="1">
      <c r="A37" s="22"/>
      <c r="B37" s="35"/>
      <c r="C37" s="1175" t="s">
        <v>540</v>
      </c>
      <c r="D37" s="1176"/>
      <c r="E37" s="1177"/>
      <c r="F37" s="36">
        <v>0.18</v>
      </c>
      <c r="G37" s="37">
        <v>0.19</v>
      </c>
      <c r="H37" s="37">
        <v>0.61</v>
      </c>
      <c r="I37" s="37">
        <v>1</v>
      </c>
      <c r="J37" s="38">
        <v>1.37</v>
      </c>
      <c r="K37" s="22"/>
      <c r="L37" s="22"/>
      <c r="M37" s="22"/>
      <c r="N37" s="22"/>
      <c r="O37" s="22"/>
      <c r="P37" s="22"/>
    </row>
    <row r="38" spans="1:16" ht="39" customHeight="1">
      <c r="A38" s="22"/>
      <c r="B38" s="35"/>
      <c r="C38" s="1175" t="s">
        <v>541</v>
      </c>
      <c r="D38" s="1176"/>
      <c r="E38" s="1177"/>
      <c r="F38" s="36">
        <v>0.09</v>
      </c>
      <c r="G38" s="37">
        <v>0.31</v>
      </c>
      <c r="H38" s="37">
        <v>0.5</v>
      </c>
      <c r="I38" s="37">
        <v>0.56999999999999995</v>
      </c>
      <c r="J38" s="38">
        <v>0.15</v>
      </c>
      <c r="K38" s="22"/>
      <c r="L38" s="22"/>
      <c r="M38" s="22"/>
      <c r="N38" s="22"/>
      <c r="O38" s="22"/>
      <c r="P38" s="22"/>
    </row>
    <row r="39" spans="1:16" ht="39" customHeight="1">
      <c r="A39" s="22"/>
      <c r="B39" s="35"/>
      <c r="C39" s="1175" t="s">
        <v>542</v>
      </c>
      <c r="D39" s="1176"/>
      <c r="E39" s="1177"/>
      <c r="F39" s="36">
        <v>0.11</v>
      </c>
      <c r="G39" s="37">
        <v>0.15</v>
      </c>
      <c r="H39" s="37">
        <v>0.15</v>
      </c>
      <c r="I39" s="37">
        <v>0.17</v>
      </c>
      <c r="J39" s="38">
        <v>0.06</v>
      </c>
      <c r="K39" s="22"/>
      <c r="L39" s="22"/>
      <c r="M39" s="22"/>
      <c r="N39" s="22"/>
      <c r="O39" s="22"/>
      <c r="P39" s="22"/>
    </row>
    <row r="40" spans="1:16" ht="39" customHeight="1">
      <c r="A40" s="22"/>
      <c r="B40" s="35"/>
      <c r="C40" s="1175" t="s">
        <v>543</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544</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545</v>
      </c>
      <c r="D43" s="1179"/>
      <c r="E43" s="1180"/>
      <c r="F43" s="41">
        <v>0</v>
      </c>
      <c r="G43" s="42" t="s">
        <v>485</v>
      </c>
      <c r="H43" s="42" t="s">
        <v>485</v>
      </c>
      <c r="I43" s="42" t="s">
        <v>485</v>
      </c>
      <c r="J43" s="43" t="s">
        <v>485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3144</v>
      </c>
      <c r="L45" s="60">
        <v>2809</v>
      </c>
      <c r="M45" s="60">
        <v>2659</v>
      </c>
      <c r="N45" s="60">
        <v>2357</v>
      </c>
      <c r="O45" s="61">
        <v>2304</v>
      </c>
      <c r="P45" s="48"/>
      <c r="Q45" s="48"/>
      <c r="R45" s="48"/>
      <c r="S45" s="48"/>
      <c r="T45" s="48"/>
      <c r="U45" s="48"/>
    </row>
    <row r="46" spans="1:21" ht="30.75" customHeight="1">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14</v>
      </c>
      <c r="F48" s="1185"/>
      <c r="G48" s="1185"/>
      <c r="H48" s="1185"/>
      <c r="I48" s="1185"/>
      <c r="J48" s="1186"/>
      <c r="K48" s="63">
        <v>106</v>
      </c>
      <c r="L48" s="64">
        <v>99</v>
      </c>
      <c r="M48" s="64">
        <v>101</v>
      </c>
      <c r="N48" s="64">
        <v>104</v>
      </c>
      <c r="O48" s="65">
        <v>105</v>
      </c>
      <c r="P48" s="48"/>
      <c r="Q48" s="48"/>
      <c r="R48" s="48"/>
      <c r="S48" s="48"/>
      <c r="T48" s="48"/>
      <c r="U48" s="48"/>
    </row>
    <row r="49" spans="1:21" ht="30.75" customHeight="1">
      <c r="A49" s="48"/>
      <c r="B49" s="1193"/>
      <c r="C49" s="1194"/>
      <c r="D49" s="62"/>
      <c r="E49" s="1185" t="s">
        <v>15</v>
      </c>
      <c r="F49" s="1185"/>
      <c r="G49" s="1185"/>
      <c r="H49" s="1185"/>
      <c r="I49" s="1185"/>
      <c r="J49" s="1186"/>
      <c r="K49" s="63">
        <v>148</v>
      </c>
      <c r="L49" s="64">
        <v>147</v>
      </c>
      <c r="M49" s="64">
        <v>116</v>
      </c>
      <c r="N49" s="64">
        <v>73</v>
      </c>
      <c r="O49" s="65">
        <v>83</v>
      </c>
      <c r="P49" s="48"/>
      <c r="Q49" s="48"/>
      <c r="R49" s="48"/>
      <c r="S49" s="48"/>
      <c r="T49" s="48"/>
      <c r="U49" s="48"/>
    </row>
    <row r="50" spans="1:21" ht="30.75" customHeight="1">
      <c r="A50" s="48"/>
      <c r="B50" s="1193"/>
      <c r="C50" s="1194"/>
      <c r="D50" s="62"/>
      <c r="E50" s="1185" t="s">
        <v>16</v>
      </c>
      <c r="F50" s="1185"/>
      <c r="G50" s="1185"/>
      <c r="H50" s="1185"/>
      <c r="I50" s="1185"/>
      <c r="J50" s="1186"/>
      <c r="K50" s="63">
        <v>62</v>
      </c>
      <c r="L50" s="64">
        <v>62</v>
      </c>
      <c r="M50" s="64">
        <v>56</v>
      </c>
      <c r="N50" s="64">
        <v>62</v>
      </c>
      <c r="O50" s="65">
        <v>62</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2356</v>
      </c>
      <c r="L52" s="64">
        <v>2240</v>
      </c>
      <c r="M52" s="64">
        <v>2175</v>
      </c>
      <c r="N52" s="64">
        <v>2019</v>
      </c>
      <c r="O52" s="65">
        <v>1994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1104</v>
      </c>
      <c r="L53" s="69">
        <v>877</v>
      </c>
      <c r="M53" s="69">
        <v>757</v>
      </c>
      <c r="N53" s="69">
        <v>577</v>
      </c>
      <c r="O53" s="70">
        <v>560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199" t="s">
        <v>23</v>
      </c>
      <c r="C41" s="1200"/>
      <c r="D41" s="81"/>
      <c r="E41" s="1205" t="s">
        <v>24</v>
      </c>
      <c r="F41" s="1205"/>
      <c r="G41" s="1205"/>
      <c r="H41" s="1206"/>
      <c r="I41" s="82">
        <v>20189</v>
      </c>
      <c r="J41" s="83">
        <v>19711</v>
      </c>
      <c r="K41" s="83">
        <v>19853</v>
      </c>
      <c r="L41" s="83">
        <v>19560</v>
      </c>
      <c r="M41" s="84">
        <v>20263</v>
      </c>
    </row>
    <row r="42" spans="2:13" ht="27.75" customHeight="1">
      <c r="B42" s="1201"/>
      <c r="C42" s="1202"/>
      <c r="D42" s="85"/>
      <c r="E42" s="1207" t="s">
        <v>25</v>
      </c>
      <c r="F42" s="1207"/>
      <c r="G42" s="1207"/>
      <c r="H42" s="1208"/>
      <c r="I42" s="86" t="s">
        <v>485</v>
      </c>
      <c r="J42" s="87" t="s">
        <v>485</v>
      </c>
      <c r="K42" s="87" t="s">
        <v>485</v>
      </c>
      <c r="L42" s="87" t="s">
        <v>485</v>
      </c>
      <c r="M42" s="88" t="s">
        <v>485</v>
      </c>
    </row>
    <row r="43" spans="2:13" ht="27.75" customHeight="1">
      <c r="B43" s="1201"/>
      <c r="C43" s="1202"/>
      <c r="D43" s="85"/>
      <c r="E43" s="1207" t="s">
        <v>26</v>
      </c>
      <c r="F43" s="1207"/>
      <c r="G43" s="1207"/>
      <c r="H43" s="1208"/>
      <c r="I43" s="86">
        <v>1170</v>
      </c>
      <c r="J43" s="87">
        <v>1206</v>
      </c>
      <c r="K43" s="87">
        <v>1204</v>
      </c>
      <c r="L43" s="87">
        <v>1123</v>
      </c>
      <c r="M43" s="88">
        <v>1081</v>
      </c>
    </row>
    <row r="44" spans="2:13" ht="27.75" customHeight="1">
      <c r="B44" s="1201"/>
      <c r="C44" s="1202"/>
      <c r="D44" s="85"/>
      <c r="E44" s="1207" t="s">
        <v>27</v>
      </c>
      <c r="F44" s="1207"/>
      <c r="G44" s="1207"/>
      <c r="H44" s="1208"/>
      <c r="I44" s="86">
        <v>927</v>
      </c>
      <c r="J44" s="87">
        <v>732</v>
      </c>
      <c r="K44" s="87">
        <v>570</v>
      </c>
      <c r="L44" s="87">
        <v>444</v>
      </c>
      <c r="M44" s="88">
        <v>316</v>
      </c>
    </row>
    <row r="45" spans="2:13" ht="27.75" customHeight="1">
      <c r="B45" s="1201"/>
      <c r="C45" s="1202"/>
      <c r="D45" s="85"/>
      <c r="E45" s="1207" t="s">
        <v>28</v>
      </c>
      <c r="F45" s="1207"/>
      <c r="G45" s="1207"/>
      <c r="H45" s="1208"/>
      <c r="I45" s="86">
        <v>5685</v>
      </c>
      <c r="J45" s="87">
        <v>5454</v>
      </c>
      <c r="K45" s="87">
        <v>5514</v>
      </c>
      <c r="L45" s="87">
        <v>5577</v>
      </c>
      <c r="M45" s="88">
        <v>5294</v>
      </c>
    </row>
    <row r="46" spans="2:13" ht="27.75" customHeight="1">
      <c r="B46" s="1201"/>
      <c r="C46" s="1202"/>
      <c r="D46" s="85"/>
      <c r="E46" s="1207" t="s">
        <v>29</v>
      </c>
      <c r="F46" s="1207"/>
      <c r="G46" s="1207"/>
      <c r="H46" s="1208"/>
      <c r="I46" s="86">
        <v>10</v>
      </c>
      <c r="J46" s="87">
        <v>7</v>
      </c>
      <c r="K46" s="87">
        <v>3</v>
      </c>
      <c r="L46" s="87" t="s">
        <v>485</v>
      </c>
      <c r="M46" s="88" t="s">
        <v>485</v>
      </c>
    </row>
    <row r="47" spans="2:13" ht="27.75" customHeight="1">
      <c r="B47" s="1201"/>
      <c r="C47" s="1202"/>
      <c r="D47" s="85"/>
      <c r="E47" s="1207" t="s">
        <v>30</v>
      </c>
      <c r="F47" s="1207"/>
      <c r="G47" s="1207"/>
      <c r="H47" s="1208"/>
      <c r="I47" s="86" t="s">
        <v>485</v>
      </c>
      <c r="J47" s="87" t="s">
        <v>485</v>
      </c>
      <c r="K47" s="87" t="s">
        <v>485</v>
      </c>
      <c r="L47" s="87" t="s">
        <v>485</v>
      </c>
      <c r="M47" s="88" t="s">
        <v>485</v>
      </c>
    </row>
    <row r="48" spans="2:13" ht="27.75" customHeight="1">
      <c r="B48" s="1203"/>
      <c r="C48" s="1204"/>
      <c r="D48" s="85"/>
      <c r="E48" s="1207" t="s">
        <v>31</v>
      </c>
      <c r="F48" s="1207"/>
      <c r="G48" s="1207"/>
      <c r="H48" s="1208"/>
      <c r="I48" s="86" t="s">
        <v>485</v>
      </c>
      <c r="J48" s="87" t="s">
        <v>485</v>
      </c>
      <c r="K48" s="87" t="s">
        <v>485</v>
      </c>
      <c r="L48" s="87" t="s">
        <v>485</v>
      </c>
      <c r="M48" s="88" t="s">
        <v>485</v>
      </c>
    </row>
    <row r="49" spans="2:13" ht="27.75" customHeight="1">
      <c r="B49" s="1209" t="s">
        <v>32</v>
      </c>
      <c r="C49" s="1210"/>
      <c r="D49" s="89"/>
      <c r="E49" s="1207" t="s">
        <v>33</v>
      </c>
      <c r="F49" s="1207"/>
      <c r="G49" s="1207"/>
      <c r="H49" s="1208"/>
      <c r="I49" s="86">
        <v>9097</v>
      </c>
      <c r="J49" s="87">
        <v>9640</v>
      </c>
      <c r="K49" s="87">
        <v>10012</v>
      </c>
      <c r="L49" s="87">
        <v>10355</v>
      </c>
      <c r="M49" s="88">
        <v>10524</v>
      </c>
    </row>
    <row r="50" spans="2:13" ht="27.75" customHeight="1">
      <c r="B50" s="1201"/>
      <c r="C50" s="1202"/>
      <c r="D50" s="85"/>
      <c r="E50" s="1207" t="s">
        <v>34</v>
      </c>
      <c r="F50" s="1207"/>
      <c r="G50" s="1207"/>
      <c r="H50" s="1208"/>
      <c r="I50" s="86">
        <v>1168</v>
      </c>
      <c r="J50" s="87">
        <v>1192</v>
      </c>
      <c r="K50" s="87">
        <v>1075</v>
      </c>
      <c r="L50" s="87">
        <v>958</v>
      </c>
      <c r="M50" s="88">
        <v>868</v>
      </c>
    </row>
    <row r="51" spans="2:13" ht="27.75" customHeight="1">
      <c r="B51" s="1203"/>
      <c r="C51" s="1204"/>
      <c r="D51" s="85"/>
      <c r="E51" s="1207" t="s">
        <v>35</v>
      </c>
      <c r="F51" s="1207"/>
      <c r="G51" s="1207"/>
      <c r="H51" s="1208"/>
      <c r="I51" s="86">
        <v>16386</v>
      </c>
      <c r="J51" s="87">
        <v>16207</v>
      </c>
      <c r="K51" s="87">
        <v>16420</v>
      </c>
      <c r="L51" s="87">
        <v>16220</v>
      </c>
      <c r="M51" s="88">
        <v>16649</v>
      </c>
    </row>
    <row r="52" spans="2:13" ht="27.75" customHeight="1" thickBot="1">
      <c r="B52" s="1211" t="s">
        <v>36</v>
      </c>
      <c r="C52" s="1212"/>
      <c r="D52" s="90"/>
      <c r="E52" s="1213" t="s">
        <v>37</v>
      </c>
      <c r="F52" s="1213"/>
      <c r="G52" s="1213"/>
      <c r="H52" s="1214"/>
      <c r="I52" s="91">
        <v>1331</v>
      </c>
      <c r="J52" s="92">
        <v>70</v>
      </c>
      <c r="K52" s="92">
        <v>-362</v>
      </c>
      <c r="L52" s="92">
        <v>-829</v>
      </c>
      <c r="M52" s="93">
        <v>-1087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zoomScale="70" zoomScaleNormal="70"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38"/>
      <c r="H50" s="1239"/>
      <c r="I50" s="1239"/>
      <c r="J50" s="1240"/>
      <c r="K50" s="354" t="s">
        <v>525</v>
      </c>
      <c r="L50" s="354" t="s">
        <v>526</v>
      </c>
      <c r="M50" s="354" t="s">
        <v>527</v>
      </c>
      <c r="N50" s="354" t="s">
        <v>528</v>
      </c>
      <c r="O50" s="354" t="s">
        <v>529</v>
      </c>
    </row>
    <row r="51" spans="1:17">
      <c r="B51" s="248"/>
      <c r="C51" s="244"/>
      <c r="D51" s="244"/>
      <c r="E51" s="244"/>
      <c r="F51" s="244"/>
      <c r="G51" s="1241" t="s">
        <v>562</v>
      </c>
      <c r="H51" s="1242"/>
      <c r="I51" s="1247" t="s">
        <v>563</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564</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565</v>
      </c>
      <c r="H55" s="1222"/>
      <c r="I55" s="1227" t="s">
        <v>563</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564</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29" t="s">
        <v>567</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568</v>
      </c>
      <c r="I71" s="368"/>
      <c r="J71" s="364"/>
      <c r="K71" s="364"/>
      <c r="L71" s="365"/>
      <c r="M71" s="364"/>
      <c r="N71" s="365"/>
      <c r="O71" s="366"/>
    </row>
    <row r="72" spans="2:30">
      <c r="B72" s="248"/>
      <c r="C72" s="244"/>
      <c r="D72" s="244"/>
      <c r="E72" s="244"/>
      <c r="F72" s="244"/>
      <c r="G72" s="1238"/>
      <c r="H72" s="1239"/>
      <c r="I72" s="1239"/>
      <c r="J72" s="1240"/>
      <c r="K72" s="354" t="s">
        <v>525</v>
      </c>
      <c r="L72" s="354" t="s">
        <v>526</v>
      </c>
      <c r="M72" s="354" t="s">
        <v>527</v>
      </c>
      <c r="N72" s="354" t="s">
        <v>528</v>
      </c>
      <c r="O72" s="354" t="s">
        <v>529</v>
      </c>
    </row>
    <row r="73" spans="2:30">
      <c r="B73" s="248"/>
      <c r="C73" s="244"/>
      <c r="D73" s="244"/>
      <c r="E73" s="244"/>
      <c r="F73" s="244"/>
      <c r="G73" s="1241" t="s">
        <v>562</v>
      </c>
      <c r="H73" s="1242"/>
      <c r="I73" s="1247" t="s">
        <v>563</v>
      </c>
      <c r="J73" s="1247"/>
      <c r="K73" s="1228">
        <v>11.3</v>
      </c>
      <c r="L73" s="1228">
        <v>0.6</v>
      </c>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569</v>
      </c>
      <c r="J75" s="1227"/>
      <c r="K75" s="1219">
        <v>11.7</v>
      </c>
      <c r="L75" s="1219">
        <v>9.6999999999999993</v>
      </c>
      <c r="M75" s="1219">
        <v>7.9</v>
      </c>
      <c r="N75" s="1219">
        <v>6.4</v>
      </c>
      <c r="O75" s="1219">
        <v>5.4</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565</v>
      </c>
      <c r="H77" s="1222"/>
      <c r="I77" s="1227" t="s">
        <v>563</v>
      </c>
      <c r="J77" s="1227"/>
      <c r="K77" s="1228">
        <v>88.3</v>
      </c>
      <c r="L77" s="1228">
        <v>76.2</v>
      </c>
      <c r="M77" s="1215">
        <v>65.3</v>
      </c>
      <c r="N77" s="1215">
        <v>60.8</v>
      </c>
      <c r="O77" s="1215">
        <v>56.8</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569</v>
      </c>
      <c r="J79" s="1217"/>
      <c r="K79" s="1218">
        <v>13.8</v>
      </c>
      <c r="L79" s="1218">
        <v>12.8</v>
      </c>
      <c r="M79" s="1218">
        <v>12</v>
      </c>
      <c r="N79" s="1218">
        <v>11.1</v>
      </c>
      <c r="O79" s="1218">
        <v>10.199999999999999</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zoomScale="70" zoomScaleNormal="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rintOptions horizontalCentered="1" verticalCentered="1"/>
  <pageMargins left="0" right="0" top="0.19685039370078741" bottom="0" header="0.39370078740157483" footer="0"/>
  <pageSetup paperSize="9" scale="36" orientation="landscape"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zoomScale="70" zoomScaleNormal="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rintOptions horizontalCentered="1" verticalCentered="1"/>
  <pageMargins left="0" right="0" top="0.19685039370078741" bottom="0" header="0.39370078740157483" footer="0"/>
  <pageSetup paperSize="9" scale="36" orientation="landscape" r:id="rId1"/>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47299</v>
      </c>
      <c r="E3" s="116"/>
      <c r="F3" s="117">
        <v>67201</v>
      </c>
      <c r="G3" s="118"/>
      <c r="H3" s="119"/>
    </row>
    <row r="4" spans="1:8">
      <c r="A4" s="120"/>
      <c r="B4" s="121"/>
      <c r="C4" s="122"/>
      <c r="D4" s="123">
        <v>30837</v>
      </c>
      <c r="E4" s="124"/>
      <c r="F4" s="125">
        <v>35210</v>
      </c>
      <c r="G4" s="126"/>
      <c r="H4" s="127"/>
    </row>
    <row r="5" spans="1:8">
      <c r="A5" s="108" t="s">
        <v>519</v>
      </c>
      <c r="B5" s="113"/>
      <c r="C5" s="114"/>
      <c r="D5" s="115">
        <v>47828</v>
      </c>
      <c r="E5" s="116"/>
      <c r="F5" s="117">
        <v>75709</v>
      </c>
      <c r="G5" s="118"/>
      <c r="H5" s="119"/>
    </row>
    <row r="6" spans="1:8">
      <c r="A6" s="120"/>
      <c r="B6" s="121"/>
      <c r="C6" s="122"/>
      <c r="D6" s="123">
        <v>39550</v>
      </c>
      <c r="E6" s="124"/>
      <c r="F6" s="125">
        <v>35212</v>
      </c>
      <c r="G6" s="126"/>
      <c r="H6" s="127"/>
    </row>
    <row r="7" spans="1:8">
      <c r="A7" s="108" t="s">
        <v>520</v>
      </c>
      <c r="B7" s="113"/>
      <c r="C7" s="114"/>
      <c r="D7" s="115">
        <v>75149</v>
      </c>
      <c r="E7" s="116"/>
      <c r="F7" s="117">
        <v>90961</v>
      </c>
      <c r="G7" s="118"/>
      <c r="H7" s="119"/>
    </row>
    <row r="8" spans="1:8">
      <c r="A8" s="120"/>
      <c r="B8" s="121"/>
      <c r="C8" s="122"/>
      <c r="D8" s="123">
        <v>36985</v>
      </c>
      <c r="E8" s="124"/>
      <c r="F8" s="125">
        <v>37720</v>
      </c>
      <c r="G8" s="126"/>
      <c r="H8" s="127"/>
    </row>
    <row r="9" spans="1:8">
      <c r="A9" s="108" t="s">
        <v>521</v>
      </c>
      <c r="B9" s="113"/>
      <c r="C9" s="114"/>
      <c r="D9" s="115">
        <v>50716</v>
      </c>
      <c r="E9" s="116"/>
      <c r="F9" s="117">
        <v>106614</v>
      </c>
      <c r="G9" s="118"/>
      <c r="H9" s="119"/>
    </row>
    <row r="10" spans="1:8">
      <c r="A10" s="120"/>
      <c r="B10" s="121"/>
      <c r="C10" s="122"/>
      <c r="D10" s="123">
        <v>36516</v>
      </c>
      <c r="E10" s="124"/>
      <c r="F10" s="125">
        <v>45545</v>
      </c>
      <c r="G10" s="126"/>
      <c r="H10" s="127"/>
    </row>
    <row r="11" spans="1:8">
      <c r="A11" s="108" t="s">
        <v>522</v>
      </c>
      <c r="B11" s="113"/>
      <c r="C11" s="114"/>
      <c r="D11" s="115">
        <v>66410</v>
      </c>
      <c r="E11" s="116"/>
      <c r="F11" s="117">
        <v>81768</v>
      </c>
      <c r="G11" s="118"/>
      <c r="H11" s="119"/>
    </row>
    <row r="12" spans="1:8">
      <c r="A12" s="120"/>
      <c r="B12" s="121"/>
      <c r="C12" s="128"/>
      <c r="D12" s="123">
        <v>58282</v>
      </c>
      <c r="E12" s="124"/>
      <c r="F12" s="125">
        <v>37917</v>
      </c>
      <c r="G12" s="126"/>
      <c r="H12" s="127"/>
    </row>
    <row r="13" spans="1:8">
      <c r="A13" s="108"/>
      <c r="B13" s="113"/>
      <c r="C13" s="129"/>
      <c r="D13" s="130">
        <v>57480</v>
      </c>
      <c r="E13" s="131"/>
      <c r="F13" s="132">
        <v>84451</v>
      </c>
      <c r="G13" s="133"/>
      <c r="H13" s="119"/>
    </row>
    <row r="14" spans="1:8">
      <c r="A14" s="120"/>
      <c r="B14" s="121"/>
      <c r="C14" s="122"/>
      <c r="D14" s="123">
        <v>40434</v>
      </c>
      <c r="E14" s="124"/>
      <c r="F14" s="125">
        <v>38321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5.63</v>
      </c>
      <c r="C19" s="134">
        <f>ROUND(VALUE(SUBSTITUTE(実質収支比率等に係る経年分析!G$48,"▲","-")),2)</f>
        <v>2.46</v>
      </c>
      <c r="D19" s="134">
        <f>ROUND(VALUE(SUBSTITUTE(実質収支比率等に係る経年分析!H$48,"▲","-")),2)</f>
        <v>4.92</v>
      </c>
      <c r="E19" s="134">
        <f>ROUND(VALUE(SUBSTITUTE(実質収支比率等に係る経年分析!I$48,"▲","-")),2)</f>
        <v>1.97</v>
      </c>
      <c r="F19" s="134">
        <f>ROUND(VALUE(SUBSTITUTE(実質収支比率等に係る経年分析!J$48,"▲","-")),2)</f>
        <v>5.64</v>
      </c>
    </row>
    <row r="20" spans="1:11">
      <c r="A20" s="134" t="s">
        <v>42</v>
      </c>
      <c r="B20" s="134">
        <f>ROUND(VALUE(SUBSTITUTE(実質収支比率等に係る経年分析!F$47,"▲","-")),2)</f>
        <v>18.46</v>
      </c>
      <c r="C20" s="134">
        <f>ROUND(VALUE(SUBSTITUTE(実質収支比率等に係る経年分析!G$47,"▲","-")),2)</f>
        <v>22.87</v>
      </c>
      <c r="D20" s="134">
        <f>ROUND(VALUE(SUBSTITUTE(実質収支比率等に係る経年分析!H$47,"▲","-")),2)</f>
        <v>27.95</v>
      </c>
      <c r="E20" s="134">
        <f>ROUND(VALUE(SUBSTITUTE(実質収支比率等に係る経年分析!I$47,"▲","-")),2)</f>
        <v>26.46</v>
      </c>
      <c r="F20" s="134">
        <f>ROUND(VALUE(SUBSTITUTE(実質収支比率等に係る経年分析!J$47,"▲","-")),2)</f>
        <v>26.46</v>
      </c>
    </row>
    <row r="21" spans="1:11">
      <c r="A21" s="134" t="s">
        <v>43</v>
      </c>
      <c r="B21" s="134">
        <f>IF(ISNUMBER(VALUE(SUBSTITUTE(実質収支比率等に係る経年分析!F$49,"▲","-"))),ROUND(VALUE(SUBSTITUTE(実質収支比率等に係る経年分析!F$49,"▲","-")),2),NA())</f>
        <v>2.82</v>
      </c>
      <c r="C21" s="134">
        <f>IF(ISNUMBER(VALUE(SUBSTITUTE(実質収支比率等に係る経年分析!G$49,"▲","-"))),ROUND(VALUE(SUBSTITUTE(実質収支比率等に係る経年分析!G$49,"▲","-")),2),NA())</f>
        <v>-1.75</v>
      </c>
      <c r="D21" s="134">
        <f>IF(ISNUMBER(VALUE(SUBSTITUTE(実質収支比率等に係る経年分析!H$49,"▲","-"))),ROUND(VALUE(SUBSTITUTE(実質収支比率等に係る経年分析!H$49,"▲","-")),2),NA())</f>
        <v>5.89</v>
      </c>
      <c r="E21" s="134">
        <f>IF(ISNUMBER(VALUE(SUBSTITUTE(実質収支比率等に係る経年分析!I$49,"▲","-"))),ROUND(VALUE(SUBSTITUTE(実質収支比率等に係る経年分析!I$49,"▲","-")),2),NA())</f>
        <v>-7.23</v>
      </c>
      <c r="F21" s="134">
        <f>IF(ISNUMBER(VALUE(SUBSTITUTE(実質収支比率等に係る経年分析!J$49,"▲","-"))),ROUND(VALUE(SUBSTITUTE(実質収支比率等に係る経年分析!J$49,"▲","-")),2),NA())</f>
        <v>3.84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介護保険事業特別会計（サービス事業勘定）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住宅新築資金等貸付事業特別会計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0.56999999999999995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介護保険事業特別会計（保険事業勘定）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5.49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11.75</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2.2599999999999998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2.79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3.76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3.74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3.31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2356</v>
      </c>
      <c r="E42" s="136"/>
      <c r="F42" s="136"/>
      <c r="G42" s="136">
        <f>'実質公債費比率（分子）の構造'!L$52</f>
        <v>2240</v>
      </c>
      <c r="H42" s="136"/>
      <c r="I42" s="136"/>
      <c r="J42" s="136">
        <f>'実質公債費比率（分子）の構造'!M$52</f>
        <v>2175</v>
      </c>
      <c r="K42" s="136"/>
      <c r="L42" s="136"/>
      <c r="M42" s="136">
        <f>'実質公債費比率（分子）の構造'!N$52</f>
        <v>2019</v>
      </c>
      <c r="N42" s="136"/>
      <c r="O42" s="136"/>
      <c r="P42" s="136">
        <f>'実質公債費比率（分子）の構造'!O$52</f>
        <v>1994</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62</v>
      </c>
      <c r="C44" s="136"/>
      <c r="D44" s="136"/>
      <c r="E44" s="136">
        <f>'実質公債費比率（分子）の構造'!L$50</f>
        <v>62</v>
      </c>
      <c r="F44" s="136"/>
      <c r="G44" s="136"/>
      <c r="H44" s="136">
        <f>'実質公債費比率（分子）の構造'!M$50</f>
        <v>56</v>
      </c>
      <c r="I44" s="136"/>
      <c r="J44" s="136"/>
      <c r="K44" s="136">
        <f>'実質公債費比率（分子）の構造'!N$50</f>
        <v>62</v>
      </c>
      <c r="L44" s="136"/>
      <c r="M44" s="136"/>
      <c r="N44" s="136">
        <f>'実質公債費比率（分子）の構造'!O$50</f>
        <v>62</v>
      </c>
      <c r="O44" s="136"/>
      <c r="P44" s="136"/>
    </row>
    <row r="45" spans="1:16">
      <c r="A45" s="136" t="s">
        <v>53</v>
      </c>
      <c r="B45" s="136">
        <f>'実質公債費比率（分子）の構造'!K$49</f>
        <v>148</v>
      </c>
      <c r="C45" s="136"/>
      <c r="D45" s="136"/>
      <c r="E45" s="136">
        <f>'実質公債費比率（分子）の構造'!L$49</f>
        <v>147</v>
      </c>
      <c r="F45" s="136"/>
      <c r="G45" s="136"/>
      <c r="H45" s="136">
        <f>'実質公債費比率（分子）の構造'!M$49</f>
        <v>116</v>
      </c>
      <c r="I45" s="136"/>
      <c r="J45" s="136"/>
      <c r="K45" s="136">
        <f>'実質公債費比率（分子）の構造'!N$49</f>
        <v>73</v>
      </c>
      <c r="L45" s="136"/>
      <c r="M45" s="136"/>
      <c r="N45" s="136">
        <f>'実質公債費比率（分子）の構造'!O$49</f>
        <v>83</v>
      </c>
      <c r="O45" s="136"/>
      <c r="P45" s="136"/>
    </row>
    <row r="46" spans="1:16">
      <c r="A46" s="136" t="s">
        <v>54</v>
      </c>
      <c r="B46" s="136">
        <f>'実質公債費比率（分子）の構造'!K$48</f>
        <v>106</v>
      </c>
      <c r="C46" s="136"/>
      <c r="D46" s="136"/>
      <c r="E46" s="136">
        <f>'実質公債費比率（分子）の構造'!L$48</f>
        <v>99</v>
      </c>
      <c r="F46" s="136"/>
      <c r="G46" s="136"/>
      <c r="H46" s="136">
        <f>'実質公債費比率（分子）の構造'!M$48</f>
        <v>101</v>
      </c>
      <c r="I46" s="136"/>
      <c r="J46" s="136"/>
      <c r="K46" s="136">
        <f>'実質公債費比率（分子）の構造'!N$48</f>
        <v>104</v>
      </c>
      <c r="L46" s="136"/>
      <c r="M46" s="136"/>
      <c r="N46" s="136">
        <f>'実質公債費比率（分子）の構造'!O$48</f>
        <v>105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3144</v>
      </c>
      <c r="C49" s="136"/>
      <c r="D49" s="136"/>
      <c r="E49" s="136">
        <f>'実質公債費比率（分子）の構造'!L$45</f>
        <v>2809</v>
      </c>
      <c r="F49" s="136"/>
      <c r="G49" s="136"/>
      <c r="H49" s="136">
        <f>'実質公債費比率（分子）の構造'!M$45</f>
        <v>2659</v>
      </c>
      <c r="I49" s="136"/>
      <c r="J49" s="136"/>
      <c r="K49" s="136">
        <f>'実質公債費比率（分子）の構造'!N$45</f>
        <v>2357</v>
      </c>
      <c r="L49" s="136"/>
      <c r="M49" s="136"/>
      <c r="N49" s="136">
        <f>'実質公債費比率（分子）の構造'!O$45</f>
        <v>2304</v>
      </c>
      <c r="O49" s="136"/>
      <c r="P49" s="136"/>
    </row>
    <row r="50" spans="1:16">
      <c r="A50" s="136" t="s">
        <v>58</v>
      </c>
      <c r="B50" s="136" t="e">
        <f>NA()</f>
        <v>#N/A</v>
      </c>
      <c r="C50" s="136">
        <f>IF(ISNUMBER('実質公債費比率（分子）の構造'!K$53),'実質公債費比率（分子）の構造'!K$53,NA())</f>
        <v>1104</v>
      </c>
      <c r="D50" s="136" t="e">
        <f>NA()</f>
        <v>#N/A</v>
      </c>
      <c r="E50" s="136" t="e">
        <f>NA()</f>
        <v>#N/A</v>
      </c>
      <c r="F50" s="136">
        <f>IF(ISNUMBER('実質公債費比率（分子）の構造'!L$53),'実質公債費比率（分子）の構造'!L$53,NA())</f>
        <v>877</v>
      </c>
      <c r="G50" s="136" t="e">
        <f>NA()</f>
        <v>#N/A</v>
      </c>
      <c r="H50" s="136" t="e">
        <f>NA()</f>
        <v>#N/A</v>
      </c>
      <c r="I50" s="136">
        <f>IF(ISNUMBER('実質公債費比率（分子）の構造'!M$53),'実質公債費比率（分子）の構造'!M$53,NA())</f>
        <v>757</v>
      </c>
      <c r="J50" s="136" t="e">
        <f>NA()</f>
        <v>#N/A</v>
      </c>
      <c r="K50" s="136" t="e">
        <f>NA()</f>
        <v>#N/A</v>
      </c>
      <c r="L50" s="136">
        <f>IF(ISNUMBER('実質公債費比率（分子）の構造'!N$53),'実質公債費比率（分子）の構造'!N$53,NA())</f>
        <v>577</v>
      </c>
      <c r="M50" s="136" t="e">
        <f>NA()</f>
        <v>#N/A</v>
      </c>
      <c r="N50" s="136" t="e">
        <f>NA()</f>
        <v>#N/A</v>
      </c>
      <c r="O50" s="136">
        <f>IF(ISNUMBER('実質公債費比率（分子）の構造'!O$53),'実質公債費比率（分子）の構造'!O$53,NA())</f>
        <v>560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16386</v>
      </c>
      <c r="E56" s="135"/>
      <c r="F56" s="135"/>
      <c r="G56" s="135">
        <f>'将来負担比率（分子）の構造'!J$51</f>
        <v>16207</v>
      </c>
      <c r="H56" s="135"/>
      <c r="I56" s="135"/>
      <c r="J56" s="135">
        <f>'将来負担比率（分子）の構造'!K$51</f>
        <v>16420</v>
      </c>
      <c r="K56" s="135"/>
      <c r="L56" s="135"/>
      <c r="M56" s="135">
        <f>'将来負担比率（分子）の構造'!L$51</f>
        <v>16220</v>
      </c>
      <c r="N56" s="135"/>
      <c r="O56" s="135"/>
      <c r="P56" s="135">
        <f>'将来負担比率（分子）の構造'!M$51</f>
        <v>16649</v>
      </c>
    </row>
    <row r="57" spans="1:16">
      <c r="A57" s="135" t="s">
        <v>34</v>
      </c>
      <c r="B57" s="135"/>
      <c r="C57" s="135"/>
      <c r="D57" s="135">
        <f>'将来負担比率（分子）の構造'!I$50</f>
        <v>1168</v>
      </c>
      <c r="E57" s="135"/>
      <c r="F57" s="135"/>
      <c r="G57" s="135">
        <f>'将来負担比率（分子）の構造'!J$50</f>
        <v>1192</v>
      </c>
      <c r="H57" s="135"/>
      <c r="I57" s="135"/>
      <c r="J57" s="135">
        <f>'将来負担比率（分子）の構造'!K$50</f>
        <v>1075</v>
      </c>
      <c r="K57" s="135"/>
      <c r="L57" s="135"/>
      <c r="M57" s="135">
        <f>'将来負担比率（分子）の構造'!L$50</f>
        <v>958</v>
      </c>
      <c r="N57" s="135"/>
      <c r="O57" s="135"/>
      <c r="P57" s="135">
        <f>'将来負担比率（分子）の構造'!M$50</f>
        <v>868</v>
      </c>
    </row>
    <row r="58" spans="1:16">
      <c r="A58" s="135" t="s">
        <v>33</v>
      </c>
      <c r="B58" s="135"/>
      <c r="C58" s="135"/>
      <c r="D58" s="135">
        <f>'将来負担比率（分子）の構造'!I$49</f>
        <v>9097</v>
      </c>
      <c r="E58" s="135"/>
      <c r="F58" s="135"/>
      <c r="G58" s="135">
        <f>'将来負担比率（分子）の構造'!J$49</f>
        <v>9640</v>
      </c>
      <c r="H58" s="135"/>
      <c r="I58" s="135"/>
      <c r="J58" s="135">
        <f>'将来負担比率（分子）の構造'!K$49</f>
        <v>10012</v>
      </c>
      <c r="K58" s="135"/>
      <c r="L58" s="135"/>
      <c r="M58" s="135">
        <f>'将来負担比率（分子）の構造'!L$49</f>
        <v>10355</v>
      </c>
      <c r="N58" s="135"/>
      <c r="O58" s="135"/>
      <c r="P58" s="135">
        <f>'将来負担比率（分子）の構造'!M$49</f>
        <v>10524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10</v>
      </c>
      <c r="C61" s="135"/>
      <c r="D61" s="135"/>
      <c r="E61" s="135">
        <f>'将来負担比率（分子）の構造'!J$46</f>
        <v>7</v>
      </c>
      <c r="F61" s="135"/>
      <c r="G61" s="135"/>
      <c r="H61" s="135">
        <f>'将来負担比率（分子）の構造'!K$46</f>
        <v>3</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5685</v>
      </c>
      <c r="C62" s="135"/>
      <c r="D62" s="135"/>
      <c r="E62" s="135">
        <f>'将来負担比率（分子）の構造'!J$45</f>
        <v>5454</v>
      </c>
      <c r="F62" s="135"/>
      <c r="G62" s="135"/>
      <c r="H62" s="135">
        <f>'将来負担比率（分子）の構造'!K$45</f>
        <v>5514</v>
      </c>
      <c r="I62" s="135"/>
      <c r="J62" s="135"/>
      <c r="K62" s="135">
        <f>'将来負担比率（分子）の構造'!L$45</f>
        <v>5577</v>
      </c>
      <c r="L62" s="135"/>
      <c r="M62" s="135"/>
      <c r="N62" s="135">
        <f>'将来負担比率（分子）の構造'!M$45</f>
        <v>5294</v>
      </c>
      <c r="O62" s="135"/>
      <c r="P62" s="135"/>
    </row>
    <row r="63" spans="1:16">
      <c r="A63" s="135" t="s">
        <v>27</v>
      </c>
      <c r="B63" s="135">
        <f>'将来負担比率（分子）の構造'!I$44</f>
        <v>927</v>
      </c>
      <c r="C63" s="135"/>
      <c r="D63" s="135"/>
      <c r="E63" s="135">
        <f>'将来負担比率（分子）の構造'!J$44</f>
        <v>732</v>
      </c>
      <c r="F63" s="135"/>
      <c r="G63" s="135"/>
      <c r="H63" s="135">
        <f>'将来負担比率（分子）の構造'!K$44</f>
        <v>570</v>
      </c>
      <c r="I63" s="135"/>
      <c r="J63" s="135"/>
      <c r="K63" s="135">
        <f>'将来負担比率（分子）の構造'!L$44</f>
        <v>444</v>
      </c>
      <c r="L63" s="135"/>
      <c r="M63" s="135"/>
      <c r="N63" s="135">
        <f>'将来負担比率（分子）の構造'!M$44</f>
        <v>316</v>
      </c>
      <c r="O63" s="135"/>
      <c r="P63" s="135"/>
    </row>
    <row r="64" spans="1:16">
      <c r="A64" s="135" t="s">
        <v>26</v>
      </c>
      <c r="B64" s="135">
        <f>'将来負担比率（分子）の構造'!I$43</f>
        <v>1170</v>
      </c>
      <c r="C64" s="135"/>
      <c r="D64" s="135"/>
      <c r="E64" s="135">
        <f>'将来負担比率（分子）の構造'!J$43</f>
        <v>1206</v>
      </c>
      <c r="F64" s="135"/>
      <c r="G64" s="135"/>
      <c r="H64" s="135">
        <f>'将来負担比率（分子）の構造'!K$43</f>
        <v>1204</v>
      </c>
      <c r="I64" s="135"/>
      <c r="J64" s="135"/>
      <c r="K64" s="135">
        <f>'将来負担比率（分子）の構造'!L$43</f>
        <v>1123</v>
      </c>
      <c r="L64" s="135"/>
      <c r="M64" s="135"/>
      <c r="N64" s="135">
        <f>'将来負担比率（分子）の構造'!M$43</f>
        <v>1081</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20189</v>
      </c>
      <c r="C66" s="135"/>
      <c r="D66" s="135"/>
      <c r="E66" s="135">
        <f>'将来負担比率（分子）の構造'!J$41</f>
        <v>19711</v>
      </c>
      <c r="F66" s="135"/>
      <c r="G66" s="135"/>
      <c r="H66" s="135">
        <f>'将来負担比率（分子）の構造'!K$41</f>
        <v>19853</v>
      </c>
      <c r="I66" s="135"/>
      <c r="J66" s="135"/>
      <c r="K66" s="135">
        <f>'将来負担比率（分子）の構造'!L$41</f>
        <v>19560</v>
      </c>
      <c r="L66" s="135"/>
      <c r="M66" s="135"/>
      <c r="N66" s="135">
        <f>'将来負担比率（分子）の構造'!M$41</f>
        <v>20263</v>
      </c>
      <c r="O66" s="135"/>
      <c r="P66" s="135"/>
    </row>
    <row r="67" spans="1:16">
      <c r="A67" s="135" t="s">
        <v>62</v>
      </c>
      <c r="B67" s="135" t="e">
        <f>NA()</f>
        <v>#N/A</v>
      </c>
      <c r="C67" s="135">
        <f>IF(ISNUMBER('将来負担比率（分子）の構造'!I$52), IF('将来負担比率（分子）の構造'!I$52 &lt; 0, 0, '将来負担比率（分子）の構造'!I$52), NA())</f>
        <v>1331</v>
      </c>
      <c r="D67" s="135" t="e">
        <f>NA()</f>
        <v>#N/A</v>
      </c>
      <c r="E67" s="135" t="e">
        <f>NA()</f>
        <v>#N/A</v>
      </c>
      <c r="F67" s="135">
        <f>IF(ISNUMBER('将来負担比率（分子）の構造'!J$52), IF('将来負担比率（分子）の構造'!J$52 &lt; 0, 0, '将来負担比率（分子）の構造'!J$52), NA())</f>
        <v>70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2759810</v>
      </c>
      <c r="S5" s="613"/>
      <c r="T5" s="613"/>
      <c r="U5" s="613"/>
      <c r="V5" s="613"/>
      <c r="W5" s="613"/>
      <c r="X5" s="613"/>
      <c r="Y5" s="614"/>
      <c r="Z5" s="615">
        <v>10.5</v>
      </c>
      <c r="AA5" s="615"/>
      <c r="AB5" s="615"/>
      <c r="AC5" s="615"/>
      <c r="AD5" s="616">
        <v>2759810</v>
      </c>
      <c r="AE5" s="616"/>
      <c r="AF5" s="616"/>
      <c r="AG5" s="616"/>
      <c r="AH5" s="616"/>
      <c r="AI5" s="616"/>
      <c r="AJ5" s="616"/>
      <c r="AK5" s="616"/>
      <c r="AL5" s="617">
        <v>21.1</v>
      </c>
      <c r="AM5" s="618"/>
      <c r="AN5" s="618"/>
      <c r="AO5" s="619"/>
      <c r="AP5" s="609" t="s">
        <v>207</v>
      </c>
      <c r="AQ5" s="610"/>
      <c r="AR5" s="610"/>
      <c r="AS5" s="610"/>
      <c r="AT5" s="610"/>
      <c r="AU5" s="610"/>
      <c r="AV5" s="610"/>
      <c r="AW5" s="610"/>
      <c r="AX5" s="610"/>
      <c r="AY5" s="610"/>
      <c r="AZ5" s="610"/>
      <c r="BA5" s="610"/>
      <c r="BB5" s="610"/>
      <c r="BC5" s="610"/>
      <c r="BD5" s="610"/>
      <c r="BE5" s="610"/>
      <c r="BF5" s="611"/>
      <c r="BG5" s="623">
        <v>2759810</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183019</v>
      </c>
      <c r="S6" s="624"/>
      <c r="T6" s="624"/>
      <c r="U6" s="624"/>
      <c r="V6" s="624"/>
      <c r="W6" s="624"/>
      <c r="X6" s="624"/>
      <c r="Y6" s="625"/>
      <c r="Z6" s="626">
        <v>0.7</v>
      </c>
      <c r="AA6" s="626"/>
      <c r="AB6" s="626"/>
      <c r="AC6" s="626"/>
      <c r="AD6" s="627">
        <v>183019</v>
      </c>
      <c r="AE6" s="627"/>
      <c r="AF6" s="627"/>
      <c r="AG6" s="627"/>
      <c r="AH6" s="627"/>
      <c r="AI6" s="627"/>
      <c r="AJ6" s="627"/>
      <c r="AK6" s="627"/>
      <c r="AL6" s="628">
        <v>1.4</v>
      </c>
      <c r="AM6" s="629"/>
      <c r="AN6" s="629"/>
      <c r="AO6" s="630"/>
      <c r="AP6" s="620" t="s">
        <v>213</v>
      </c>
      <c r="AQ6" s="621"/>
      <c r="AR6" s="621"/>
      <c r="AS6" s="621"/>
      <c r="AT6" s="621"/>
      <c r="AU6" s="621"/>
      <c r="AV6" s="621"/>
      <c r="AW6" s="621"/>
      <c r="AX6" s="621"/>
      <c r="AY6" s="621"/>
      <c r="AZ6" s="621"/>
      <c r="BA6" s="621"/>
      <c r="BB6" s="621"/>
      <c r="BC6" s="621"/>
      <c r="BD6" s="621"/>
      <c r="BE6" s="621"/>
      <c r="BF6" s="622"/>
      <c r="BG6" s="623">
        <v>2759810</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215447</v>
      </c>
      <c r="CS6" s="624"/>
      <c r="CT6" s="624"/>
      <c r="CU6" s="624"/>
      <c r="CV6" s="624"/>
      <c r="CW6" s="624"/>
      <c r="CX6" s="624"/>
      <c r="CY6" s="625"/>
      <c r="CZ6" s="626">
        <v>0.8</v>
      </c>
      <c r="DA6" s="626"/>
      <c r="DB6" s="626"/>
      <c r="DC6" s="626"/>
      <c r="DD6" s="632" t="s">
        <v>208</v>
      </c>
      <c r="DE6" s="624"/>
      <c r="DF6" s="624"/>
      <c r="DG6" s="624"/>
      <c r="DH6" s="624"/>
      <c r="DI6" s="624"/>
      <c r="DJ6" s="624"/>
      <c r="DK6" s="624"/>
      <c r="DL6" s="624"/>
      <c r="DM6" s="624"/>
      <c r="DN6" s="624"/>
      <c r="DO6" s="624"/>
      <c r="DP6" s="625"/>
      <c r="DQ6" s="632">
        <v>215447</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5183</v>
      </c>
      <c r="S7" s="624"/>
      <c r="T7" s="624"/>
      <c r="U7" s="624"/>
      <c r="V7" s="624"/>
      <c r="W7" s="624"/>
      <c r="X7" s="624"/>
      <c r="Y7" s="625"/>
      <c r="Z7" s="626">
        <v>0</v>
      </c>
      <c r="AA7" s="626"/>
      <c r="AB7" s="626"/>
      <c r="AC7" s="626"/>
      <c r="AD7" s="627">
        <v>5183</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1195637</v>
      </c>
      <c r="BH7" s="624"/>
      <c r="BI7" s="624"/>
      <c r="BJ7" s="624"/>
      <c r="BK7" s="624"/>
      <c r="BL7" s="624"/>
      <c r="BM7" s="624"/>
      <c r="BN7" s="625"/>
      <c r="BO7" s="626">
        <v>43.3</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2597262</v>
      </c>
      <c r="CS7" s="624"/>
      <c r="CT7" s="624"/>
      <c r="CU7" s="624"/>
      <c r="CV7" s="624"/>
      <c r="CW7" s="624"/>
      <c r="CX7" s="624"/>
      <c r="CY7" s="625"/>
      <c r="CZ7" s="626">
        <v>10.199999999999999</v>
      </c>
      <c r="DA7" s="626"/>
      <c r="DB7" s="626"/>
      <c r="DC7" s="626"/>
      <c r="DD7" s="632">
        <v>149115</v>
      </c>
      <c r="DE7" s="624"/>
      <c r="DF7" s="624"/>
      <c r="DG7" s="624"/>
      <c r="DH7" s="624"/>
      <c r="DI7" s="624"/>
      <c r="DJ7" s="624"/>
      <c r="DK7" s="624"/>
      <c r="DL7" s="624"/>
      <c r="DM7" s="624"/>
      <c r="DN7" s="624"/>
      <c r="DO7" s="624"/>
      <c r="DP7" s="625"/>
      <c r="DQ7" s="632">
        <v>2072336</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14642</v>
      </c>
      <c r="S8" s="624"/>
      <c r="T8" s="624"/>
      <c r="U8" s="624"/>
      <c r="V8" s="624"/>
      <c r="W8" s="624"/>
      <c r="X8" s="624"/>
      <c r="Y8" s="625"/>
      <c r="Z8" s="626">
        <v>0.1</v>
      </c>
      <c r="AA8" s="626"/>
      <c r="AB8" s="626"/>
      <c r="AC8" s="626"/>
      <c r="AD8" s="627">
        <v>14642</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54999</v>
      </c>
      <c r="BH8" s="624"/>
      <c r="BI8" s="624"/>
      <c r="BJ8" s="624"/>
      <c r="BK8" s="624"/>
      <c r="BL8" s="624"/>
      <c r="BM8" s="624"/>
      <c r="BN8" s="625"/>
      <c r="BO8" s="626">
        <v>2</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11878442</v>
      </c>
      <c r="CS8" s="624"/>
      <c r="CT8" s="624"/>
      <c r="CU8" s="624"/>
      <c r="CV8" s="624"/>
      <c r="CW8" s="624"/>
      <c r="CX8" s="624"/>
      <c r="CY8" s="625"/>
      <c r="CZ8" s="626">
        <v>46.8</v>
      </c>
      <c r="DA8" s="626"/>
      <c r="DB8" s="626"/>
      <c r="DC8" s="626"/>
      <c r="DD8" s="632">
        <v>163933</v>
      </c>
      <c r="DE8" s="624"/>
      <c r="DF8" s="624"/>
      <c r="DG8" s="624"/>
      <c r="DH8" s="624"/>
      <c r="DI8" s="624"/>
      <c r="DJ8" s="624"/>
      <c r="DK8" s="624"/>
      <c r="DL8" s="624"/>
      <c r="DM8" s="624"/>
      <c r="DN8" s="624"/>
      <c r="DO8" s="624"/>
      <c r="DP8" s="625"/>
      <c r="DQ8" s="632">
        <v>5578834</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13617</v>
      </c>
      <c r="S9" s="624"/>
      <c r="T9" s="624"/>
      <c r="U9" s="624"/>
      <c r="V9" s="624"/>
      <c r="W9" s="624"/>
      <c r="X9" s="624"/>
      <c r="Y9" s="625"/>
      <c r="Z9" s="626">
        <v>0.1</v>
      </c>
      <c r="AA9" s="626"/>
      <c r="AB9" s="626"/>
      <c r="AC9" s="626"/>
      <c r="AD9" s="627">
        <v>13617</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984688</v>
      </c>
      <c r="BH9" s="624"/>
      <c r="BI9" s="624"/>
      <c r="BJ9" s="624"/>
      <c r="BK9" s="624"/>
      <c r="BL9" s="624"/>
      <c r="BM9" s="624"/>
      <c r="BN9" s="625"/>
      <c r="BO9" s="626">
        <v>35.700000000000003</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2513800</v>
      </c>
      <c r="CS9" s="624"/>
      <c r="CT9" s="624"/>
      <c r="CU9" s="624"/>
      <c r="CV9" s="624"/>
      <c r="CW9" s="624"/>
      <c r="CX9" s="624"/>
      <c r="CY9" s="625"/>
      <c r="CZ9" s="626">
        <v>9.9</v>
      </c>
      <c r="DA9" s="626"/>
      <c r="DB9" s="626"/>
      <c r="DC9" s="626"/>
      <c r="DD9" s="632">
        <v>923002</v>
      </c>
      <c r="DE9" s="624"/>
      <c r="DF9" s="624"/>
      <c r="DG9" s="624"/>
      <c r="DH9" s="624"/>
      <c r="DI9" s="624"/>
      <c r="DJ9" s="624"/>
      <c r="DK9" s="624"/>
      <c r="DL9" s="624"/>
      <c r="DM9" s="624"/>
      <c r="DN9" s="624"/>
      <c r="DO9" s="624"/>
      <c r="DP9" s="625"/>
      <c r="DQ9" s="632">
        <v>1533709</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752770</v>
      </c>
      <c r="S10" s="624"/>
      <c r="T10" s="624"/>
      <c r="U10" s="624"/>
      <c r="V10" s="624"/>
      <c r="W10" s="624"/>
      <c r="X10" s="624"/>
      <c r="Y10" s="625"/>
      <c r="Z10" s="626">
        <v>2.9</v>
      </c>
      <c r="AA10" s="626"/>
      <c r="AB10" s="626"/>
      <c r="AC10" s="626"/>
      <c r="AD10" s="627">
        <v>752770</v>
      </c>
      <c r="AE10" s="627"/>
      <c r="AF10" s="627"/>
      <c r="AG10" s="627"/>
      <c r="AH10" s="627"/>
      <c r="AI10" s="627"/>
      <c r="AJ10" s="627"/>
      <c r="AK10" s="627"/>
      <c r="AL10" s="628">
        <v>5.8</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53146</v>
      </c>
      <c r="BH10" s="624"/>
      <c r="BI10" s="624"/>
      <c r="BJ10" s="624"/>
      <c r="BK10" s="624"/>
      <c r="BL10" s="624"/>
      <c r="BM10" s="624"/>
      <c r="BN10" s="625"/>
      <c r="BO10" s="626">
        <v>1.9</v>
      </c>
      <c r="BP10" s="626"/>
      <c r="BQ10" s="626"/>
      <c r="BR10" s="626"/>
      <c r="BS10" s="632" t="s">
        <v>108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15349</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12745</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2539</v>
      </c>
      <c r="S11" s="624"/>
      <c r="T11" s="624"/>
      <c r="U11" s="624"/>
      <c r="V11" s="624"/>
      <c r="W11" s="624"/>
      <c r="X11" s="624"/>
      <c r="Y11" s="625"/>
      <c r="Z11" s="626">
        <v>0</v>
      </c>
      <c r="AA11" s="626"/>
      <c r="AB11" s="626"/>
      <c r="AC11" s="626"/>
      <c r="AD11" s="627">
        <v>2539</v>
      </c>
      <c r="AE11" s="627"/>
      <c r="AF11" s="627"/>
      <c r="AG11" s="627"/>
      <c r="AH11" s="627"/>
      <c r="AI11" s="627"/>
      <c r="AJ11" s="627"/>
      <c r="AK11" s="627"/>
      <c r="AL11" s="628">
        <v>0</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102804</v>
      </c>
      <c r="BH11" s="624"/>
      <c r="BI11" s="624"/>
      <c r="BJ11" s="624"/>
      <c r="BK11" s="624"/>
      <c r="BL11" s="624"/>
      <c r="BM11" s="624"/>
      <c r="BN11" s="625"/>
      <c r="BO11" s="626">
        <v>3.7</v>
      </c>
      <c r="BP11" s="626"/>
      <c r="BQ11" s="626"/>
      <c r="BR11" s="626"/>
      <c r="BS11" s="632" t="s">
        <v>108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743170</v>
      </c>
      <c r="CS11" s="624"/>
      <c r="CT11" s="624"/>
      <c r="CU11" s="624"/>
      <c r="CV11" s="624"/>
      <c r="CW11" s="624"/>
      <c r="CX11" s="624"/>
      <c r="CY11" s="625"/>
      <c r="CZ11" s="626">
        <v>2.9</v>
      </c>
      <c r="DA11" s="626"/>
      <c r="DB11" s="626"/>
      <c r="DC11" s="626"/>
      <c r="DD11" s="632">
        <v>187119</v>
      </c>
      <c r="DE11" s="624"/>
      <c r="DF11" s="624"/>
      <c r="DG11" s="624"/>
      <c r="DH11" s="624"/>
      <c r="DI11" s="624"/>
      <c r="DJ11" s="624"/>
      <c r="DK11" s="624"/>
      <c r="DL11" s="624"/>
      <c r="DM11" s="624"/>
      <c r="DN11" s="624"/>
      <c r="DO11" s="624"/>
      <c r="DP11" s="625"/>
      <c r="DQ11" s="632">
        <v>335316</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1182062</v>
      </c>
      <c r="BH12" s="624"/>
      <c r="BI12" s="624"/>
      <c r="BJ12" s="624"/>
      <c r="BK12" s="624"/>
      <c r="BL12" s="624"/>
      <c r="BM12" s="624"/>
      <c r="BN12" s="625"/>
      <c r="BO12" s="626">
        <v>42.8</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280358</v>
      </c>
      <c r="CS12" s="624"/>
      <c r="CT12" s="624"/>
      <c r="CU12" s="624"/>
      <c r="CV12" s="624"/>
      <c r="CW12" s="624"/>
      <c r="CX12" s="624"/>
      <c r="CY12" s="625"/>
      <c r="CZ12" s="626">
        <v>1.1000000000000001</v>
      </c>
      <c r="DA12" s="626"/>
      <c r="DB12" s="626"/>
      <c r="DC12" s="626"/>
      <c r="DD12" s="632">
        <v>88503</v>
      </c>
      <c r="DE12" s="624"/>
      <c r="DF12" s="624"/>
      <c r="DG12" s="624"/>
      <c r="DH12" s="624"/>
      <c r="DI12" s="624"/>
      <c r="DJ12" s="624"/>
      <c r="DK12" s="624"/>
      <c r="DL12" s="624"/>
      <c r="DM12" s="624"/>
      <c r="DN12" s="624"/>
      <c r="DO12" s="624"/>
      <c r="DP12" s="625"/>
      <c r="DQ12" s="632">
        <v>173648</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41422</v>
      </c>
      <c r="S13" s="624"/>
      <c r="T13" s="624"/>
      <c r="U13" s="624"/>
      <c r="V13" s="624"/>
      <c r="W13" s="624"/>
      <c r="X13" s="624"/>
      <c r="Y13" s="625"/>
      <c r="Z13" s="626">
        <v>0.2</v>
      </c>
      <c r="AA13" s="626"/>
      <c r="AB13" s="626"/>
      <c r="AC13" s="626"/>
      <c r="AD13" s="627">
        <v>41422</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1157579</v>
      </c>
      <c r="BH13" s="624"/>
      <c r="BI13" s="624"/>
      <c r="BJ13" s="624"/>
      <c r="BK13" s="624"/>
      <c r="BL13" s="624"/>
      <c r="BM13" s="624"/>
      <c r="BN13" s="625"/>
      <c r="BO13" s="626">
        <v>41.9</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1649068</v>
      </c>
      <c r="CS13" s="624"/>
      <c r="CT13" s="624"/>
      <c r="CU13" s="624"/>
      <c r="CV13" s="624"/>
      <c r="CW13" s="624"/>
      <c r="CX13" s="624"/>
      <c r="CY13" s="625"/>
      <c r="CZ13" s="626">
        <v>6.5</v>
      </c>
      <c r="DA13" s="626"/>
      <c r="DB13" s="626"/>
      <c r="DC13" s="626"/>
      <c r="DD13" s="632">
        <v>772256</v>
      </c>
      <c r="DE13" s="624"/>
      <c r="DF13" s="624"/>
      <c r="DG13" s="624"/>
      <c r="DH13" s="624"/>
      <c r="DI13" s="624"/>
      <c r="DJ13" s="624"/>
      <c r="DK13" s="624"/>
      <c r="DL13" s="624"/>
      <c r="DM13" s="624"/>
      <c r="DN13" s="624"/>
      <c r="DO13" s="624"/>
      <c r="DP13" s="625"/>
      <c r="DQ13" s="632">
        <v>863890</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100530</v>
      </c>
      <c r="BH14" s="624"/>
      <c r="BI14" s="624"/>
      <c r="BJ14" s="624"/>
      <c r="BK14" s="624"/>
      <c r="BL14" s="624"/>
      <c r="BM14" s="624"/>
      <c r="BN14" s="625"/>
      <c r="BO14" s="626">
        <v>3.6</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843438</v>
      </c>
      <c r="CS14" s="624"/>
      <c r="CT14" s="624"/>
      <c r="CU14" s="624"/>
      <c r="CV14" s="624"/>
      <c r="CW14" s="624"/>
      <c r="CX14" s="624"/>
      <c r="CY14" s="625"/>
      <c r="CZ14" s="626">
        <v>3.3</v>
      </c>
      <c r="DA14" s="626"/>
      <c r="DB14" s="626"/>
      <c r="DC14" s="626"/>
      <c r="DD14" s="632">
        <v>76191</v>
      </c>
      <c r="DE14" s="624"/>
      <c r="DF14" s="624"/>
      <c r="DG14" s="624"/>
      <c r="DH14" s="624"/>
      <c r="DI14" s="624"/>
      <c r="DJ14" s="624"/>
      <c r="DK14" s="624"/>
      <c r="DL14" s="624"/>
      <c r="DM14" s="624"/>
      <c r="DN14" s="624"/>
      <c r="DO14" s="624"/>
      <c r="DP14" s="625"/>
      <c r="DQ14" s="632">
        <v>771579</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9476</v>
      </c>
      <c r="S15" s="624"/>
      <c r="T15" s="624"/>
      <c r="U15" s="624"/>
      <c r="V15" s="624"/>
      <c r="W15" s="624"/>
      <c r="X15" s="624"/>
      <c r="Y15" s="625"/>
      <c r="Z15" s="626">
        <v>0</v>
      </c>
      <c r="AA15" s="626"/>
      <c r="AB15" s="626"/>
      <c r="AC15" s="626"/>
      <c r="AD15" s="627">
        <v>9476</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281581</v>
      </c>
      <c r="BH15" s="624"/>
      <c r="BI15" s="624"/>
      <c r="BJ15" s="624"/>
      <c r="BK15" s="624"/>
      <c r="BL15" s="624"/>
      <c r="BM15" s="624"/>
      <c r="BN15" s="625"/>
      <c r="BO15" s="626">
        <v>10.199999999999999</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2280059</v>
      </c>
      <c r="CS15" s="624"/>
      <c r="CT15" s="624"/>
      <c r="CU15" s="624"/>
      <c r="CV15" s="624"/>
      <c r="CW15" s="624"/>
      <c r="CX15" s="624"/>
      <c r="CY15" s="625"/>
      <c r="CZ15" s="626">
        <v>9</v>
      </c>
      <c r="DA15" s="626"/>
      <c r="DB15" s="626"/>
      <c r="DC15" s="626"/>
      <c r="DD15" s="632">
        <v>333137</v>
      </c>
      <c r="DE15" s="624"/>
      <c r="DF15" s="624"/>
      <c r="DG15" s="624"/>
      <c r="DH15" s="624"/>
      <c r="DI15" s="624"/>
      <c r="DJ15" s="624"/>
      <c r="DK15" s="624"/>
      <c r="DL15" s="624"/>
      <c r="DM15" s="624"/>
      <c r="DN15" s="624"/>
      <c r="DO15" s="624"/>
      <c r="DP15" s="625"/>
      <c r="DQ15" s="632">
        <v>1615804</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10861998</v>
      </c>
      <c r="S16" s="624"/>
      <c r="T16" s="624"/>
      <c r="U16" s="624"/>
      <c r="V16" s="624"/>
      <c r="W16" s="624"/>
      <c r="X16" s="624"/>
      <c r="Y16" s="625"/>
      <c r="Z16" s="626">
        <v>41.4</v>
      </c>
      <c r="AA16" s="626"/>
      <c r="AB16" s="626"/>
      <c r="AC16" s="626"/>
      <c r="AD16" s="627">
        <v>9190734</v>
      </c>
      <c r="AE16" s="627"/>
      <c r="AF16" s="627"/>
      <c r="AG16" s="627"/>
      <c r="AH16" s="627"/>
      <c r="AI16" s="627"/>
      <c r="AJ16" s="627"/>
      <c r="AK16" s="627"/>
      <c r="AL16" s="628">
        <v>70.3</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64620</v>
      </c>
      <c r="CS16" s="624"/>
      <c r="CT16" s="624"/>
      <c r="CU16" s="624"/>
      <c r="CV16" s="624"/>
      <c r="CW16" s="624"/>
      <c r="CX16" s="624"/>
      <c r="CY16" s="625"/>
      <c r="CZ16" s="626">
        <v>0.3</v>
      </c>
      <c r="DA16" s="626"/>
      <c r="DB16" s="626"/>
      <c r="DC16" s="626"/>
      <c r="DD16" s="632" t="s">
        <v>108</v>
      </c>
      <c r="DE16" s="624"/>
      <c r="DF16" s="624"/>
      <c r="DG16" s="624"/>
      <c r="DH16" s="624"/>
      <c r="DI16" s="624"/>
      <c r="DJ16" s="624"/>
      <c r="DK16" s="624"/>
      <c r="DL16" s="624"/>
      <c r="DM16" s="624"/>
      <c r="DN16" s="624"/>
      <c r="DO16" s="624"/>
      <c r="DP16" s="625"/>
      <c r="DQ16" s="632">
        <v>43705</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9190734</v>
      </c>
      <c r="S17" s="624"/>
      <c r="T17" s="624"/>
      <c r="U17" s="624"/>
      <c r="V17" s="624"/>
      <c r="W17" s="624"/>
      <c r="X17" s="624"/>
      <c r="Y17" s="625"/>
      <c r="Z17" s="626">
        <v>35</v>
      </c>
      <c r="AA17" s="626"/>
      <c r="AB17" s="626"/>
      <c r="AC17" s="626"/>
      <c r="AD17" s="627">
        <v>9190734</v>
      </c>
      <c r="AE17" s="627"/>
      <c r="AF17" s="627"/>
      <c r="AG17" s="627"/>
      <c r="AH17" s="627"/>
      <c r="AI17" s="627"/>
      <c r="AJ17" s="627"/>
      <c r="AK17" s="627"/>
      <c r="AL17" s="628">
        <v>70.3</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2304490</v>
      </c>
      <c r="CS17" s="624"/>
      <c r="CT17" s="624"/>
      <c r="CU17" s="624"/>
      <c r="CV17" s="624"/>
      <c r="CW17" s="624"/>
      <c r="CX17" s="624"/>
      <c r="CY17" s="625"/>
      <c r="CZ17" s="626">
        <v>9.1</v>
      </c>
      <c r="DA17" s="626"/>
      <c r="DB17" s="626"/>
      <c r="DC17" s="626"/>
      <c r="DD17" s="632" t="s">
        <v>108</v>
      </c>
      <c r="DE17" s="624"/>
      <c r="DF17" s="624"/>
      <c r="DG17" s="624"/>
      <c r="DH17" s="624"/>
      <c r="DI17" s="624"/>
      <c r="DJ17" s="624"/>
      <c r="DK17" s="624"/>
      <c r="DL17" s="624"/>
      <c r="DM17" s="624"/>
      <c r="DN17" s="624"/>
      <c r="DO17" s="624"/>
      <c r="DP17" s="625"/>
      <c r="DQ17" s="632">
        <v>2163916</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1671263</v>
      </c>
      <c r="S18" s="624"/>
      <c r="T18" s="624"/>
      <c r="U18" s="624"/>
      <c r="V18" s="624"/>
      <c r="W18" s="624"/>
      <c r="X18" s="624"/>
      <c r="Y18" s="625"/>
      <c r="Z18" s="626">
        <v>6.4</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14644476</v>
      </c>
      <c r="S20" s="624"/>
      <c r="T20" s="624"/>
      <c r="U20" s="624"/>
      <c r="V20" s="624"/>
      <c r="W20" s="624"/>
      <c r="X20" s="624"/>
      <c r="Y20" s="625"/>
      <c r="Z20" s="626">
        <v>55.8</v>
      </c>
      <c r="AA20" s="626"/>
      <c r="AB20" s="626"/>
      <c r="AC20" s="626"/>
      <c r="AD20" s="627">
        <v>12973212</v>
      </c>
      <c r="AE20" s="627"/>
      <c r="AF20" s="627"/>
      <c r="AG20" s="627"/>
      <c r="AH20" s="627"/>
      <c r="AI20" s="627"/>
      <c r="AJ20" s="627"/>
      <c r="AK20" s="627"/>
      <c r="AL20" s="628">
        <v>99.3</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25385503</v>
      </c>
      <c r="CS20" s="624"/>
      <c r="CT20" s="624"/>
      <c r="CU20" s="624"/>
      <c r="CV20" s="624"/>
      <c r="CW20" s="624"/>
      <c r="CX20" s="624"/>
      <c r="CY20" s="625"/>
      <c r="CZ20" s="626">
        <v>100</v>
      </c>
      <c r="DA20" s="626"/>
      <c r="DB20" s="626"/>
      <c r="DC20" s="626"/>
      <c r="DD20" s="632">
        <v>2693256</v>
      </c>
      <c r="DE20" s="624"/>
      <c r="DF20" s="624"/>
      <c r="DG20" s="624"/>
      <c r="DH20" s="624"/>
      <c r="DI20" s="624"/>
      <c r="DJ20" s="624"/>
      <c r="DK20" s="624"/>
      <c r="DL20" s="624"/>
      <c r="DM20" s="624"/>
      <c r="DN20" s="624"/>
      <c r="DO20" s="624"/>
      <c r="DP20" s="625"/>
      <c r="DQ20" s="632">
        <v>15380929</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6284</v>
      </c>
      <c r="S21" s="624"/>
      <c r="T21" s="624"/>
      <c r="U21" s="624"/>
      <c r="V21" s="624"/>
      <c r="W21" s="624"/>
      <c r="X21" s="624"/>
      <c r="Y21" s="625"/>
      <c r="Z21" s="626">
        <v>0</v>
      </c>
      <c r="AA21" s="626"/>
      <c r="AB21" s="626"/>
      <c r="AC21" s="626"/>
      <c r="AD21" s="627">
        <v>6284</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140206</v>
      </c>
      <c r="S22" s="624"/>
      <c r="T22" s="624"/>
      <c r="U22" s="624"/>
      <c r="V22" s="624"/>
      <c r="W22" s="624"/>
      <c r="X22" s="624"/>
      <c r="Y22" s="625"/>
      <c r="Z22" s="626">
        <v>0.5</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633383</v>
      </c>
      <c r="S23" s="624"/>
      <c r="T23" s="624"/>
      <c r="U23" s="624"/>
      <c r="V23" s="624"/>
      <c r="W23" s="624"/>
      <c r="X23" s="624"/>
      <c r="Y23" s="625"/>
      <c r="Z23" s="626">
        <v>2.4</v>
      </c>
      <c r="AA23" s="626"/>
      <c r="AB23" s="626"/>
      <c r="AC23" s="626"/>
      <c r="AD23" s="627">
        <v>13527</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130239</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13654852</v>
      </c>
      <c r="CS24" s="613"/>
      <c r="CT24" s="613"/>
      <c r="CU24" s="613"/>
      <c r="CV24" s="613"/>
      <c r="CW24" s="613"/>
      <c r="CX24" s="613"/>
      <c r="CY24" s="614"/>
      <c r="CZ24" s="650">
        <v>53.8</v>
      </c>
      <c r="DA24" s="651"/>
      <c r="DB24" s="651"/>
      <c r="DC24" s="652"/>
      <c r="DD24" s="649">
        <v>7771915</v>
      </c>
      <c r="DE24" s="613"/>
      <c r="DF24" s="613"/>
      <c r="DG24" s="613"/>
      <c r="DH24" s="613"/>
      <c r="DI24" s="613"/>
      <c r="DJ24" s="613"/>
      <c r="DK24" s="614"/>
      <c r="DL24" s="649">
        <v>7745124</v>
      </c>
      <c r="DM24" s="613"/>
      <c r="DN24" s="613"/>
      <c r="DO24" s="613"/>
      <c r="DP24" s="613"/>
      <c r="DQ24" s="613"/>
      <c r="DR24" s="613"/>
      <c r="DS24" s="613"/>
      <c r="DT24" s="613"/>
      <c r="DU24" s="613"/>
      <c r="DV24" s="614"/>
      <c r="DW24" s="617">
        <v>56.3</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5143332</v>
      </c>
      <c r="S25" s="624"/>
      <c r="T25" s="624"/>
      <c r="U25" s="624"/>
      <c r="V25" s="624"/>
      <c r="W25" s="624"/>
      <c r="X25" s="624"/>
      <c r="Y25" s="625"/>
      <c r="Z25" s="626">
        <v>19.600000000000001</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3578966</v>
      </c>
      <c r="CS25" s="655"/>
      <c r="CT25" s="655"/>
      <c r="CU25" s="655"/>
      <c r="CV25" s="655"/>
      <c r="CW25" s="655"/>
      <c r="CX25" s="655"/>
      <c r="CY25" s="656"/>
      <c r="CZ25" s="657">
        <v>14.1</v>
      </c>
      <c r="DA25" s="658"/>
      <c r="DB25" s="658"/>
      <c r="DC25" s="659"/>
      <c r="DD25" s="632">
        <v>3296026</v>
      </c>
      <c r="DE25" s="655"/>
      <c r="DF25" s="655"/>
      <c r="DG25" s="655"/>
      <c r="DH25" s="655"/>
      <c r="DI25" s="655"/>
      <c r="DJ25" s="655"/>
      <c r="DK25" s="656"/>
      <c r="DL25" s="632">
        <v>3270593</v>
      </c>
      <c r="DM25" s="655"/>
      <c r="DN25" s="655"/>
      <c r="DO25" s="655"/>
      <c r="DP25" s="655"/>
      <c r="DQ25" s="655"/>
      <c r="DR25" s="655"/>
      <c r="DS25" s="655"/>
      <c r="DT25" s="655"/>
      <c r="DU25" s="655"/>
      <c r="DV25" s="656"/>
      <c r="DW25" s="628">
        <v>23.8</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2369019</v>
      </c>
      <c r="CS26" s="624"/>
      <c r="CT26" s="624"/>
      <c r="CU26" s="624"/>
      <c r="CV26" s="624"/>
      <c r="CW26" s="624"/>
      <c r="CX26" s="624"/>
      <c r="CY26" s="625"/>
      <c r="CZ26" s="657">
        <v>9.3000000000000007</v>
      </c>
      <c r="DA26" s="658"/>
      <c r="DB26" s="658"/>
      <c r="DC26" s="659"/>
      <c r="DD26" s="632">
        <v>2138838</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1474825</v>
      </c>
      <c r="S27" s="624"/>
      <c r="T27" s="624"/>
      <c r="U27" s="624"/>
      <c r="V27" s="624"/>
      <c r="W27" s="624"/>
      <c r="X27" s="624"/>
      <c r="Y27" s="625"/>
      <c r="Z27" s="626">
        <v>5.6</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2759810</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7771396</v>
      </c>
      <c r="CS27" s="655"/>
      <c r="CT27" s="655"/>
      <c r="CU27" s="655"/>
      <c r="CV27" s="655"/>
      <c r="CW27" s="655"/>
      <c r="CX27" s="655"/>
      <c r="CY27" s="656"/>
      <c r="CZ27" s="657">
        <v>30.6</v>
      </c>
      <c r="DA27" s="658"/>
      <c r="DB27" s="658"/>
      <c r="DC27" s="659"/>
      <c r="DD27" s="632">
        <v>2311973</v>
      </c>
      <c r="DE27" s="655"/>
      <c r="DF27" s="655"/>
      <c r="DG27" s="655"/>
      <c r="DH27" s="655"/>
      <c r="DI27" s="655"/>
      <c r="DJ27" s="655"/>
      <c r="DK27" s="656"/>
      <c r="DL27" s="632">
        <v>2310615</v>
      </c>
      <c r="DM27" s="655"/>
      <c r="DN27" s="655"/>
      <c r="DO27" s="655"/>
      <c r="DP27" s="655"/>
      <c r="DQ27" s="655"/>
      <c r="DR27" s="655"/>
      <c r="DS27" s="655"/>
      <c r="DT27" s="655"/>
      <c r="DU27" s="655"/>
      <c r="DV27" s="656"/>
      <c r="DW27" s="628">
        <v>16.8</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271441</v>
      </c>
      <c r="S28" s="624"/>
      <c r="T28" s="624"/>
      <c r="U28" s="624"/>
      <c r="V28" s="624"/>
      <c r="W28" s="624"/>
      <c r="X28" s="624"/>
      <c r="Y28" s="625"/>
      <c r="Z28" s="626">
        <v>1</v>
      </c>
      <c r="AA28" s="626"/>
      <c r="AB28" s="626"/>
      <c r="AC28" s="626"/>
      <c r="AD28" s="627">
        <v>47590</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2304490</v>
      </c>
      <c r="CS28" s="624"/>
      <c r="CT28" s="624"/>
      <c r="CU28" s="624"/>
      <c r="CV28" s="624"/>
      <c r="CW28" s="624"/>
      <c r="CX28" s="624"/>
      <c r="CY28" s="625"/>
      <c r="CZ28" s="657">
        <v>9.1</v>
      </c>
      <c r="DA28" s="658"/>
      <c r="DB28" s="658"/>
      <c r="DC28" s="659"/>
      <c r="DD28" s="632">
        <v>2163916</v>
      </c>
      <c r="DE28" s="624"/>
      <c r="DF28" s="624"/>
      <c r="DG28" s="624"/>
      <c r="DH28" s="624"/>
      <c r="DI28" s="624"/>
      <c r="DJ28" s="624"/>
      <c r="DK28" s="625"/>
      <c r="DL28" s="632">
        <v>2163916</v>
      </c>
      <c r="DM28" s="624"/>
      <c r="DN28" s="624"/>
      <c r="DO28" s="624"/>
      <c r="DP28" s="624"/>
      <c r="DQ28" s="624"/>
      <c r="DR28" s="624"/>
      <c r="DS28" s="624"/>
      <c r="DT28" s="624"/>
      <c r="DU28" s="624"/>
      <c r="DV28" s="625"/>
      <c r="DW28" s="628">
        <v>15.7</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48590</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2304451</v>
      </c>
      <c r="CS29" s="655"/>
      <c r="CT29" s="655"/>
      <c r="CU29" s="655"/>
      <c r="CV29" s="655"/>
      <c r="CW29" s="655"/>
      <c r="CX29" s="655"/>
      <c r="CY29" s="656"/>
      <c r="CZ29" s="657">
        <v>9.1</v>
      </c>
      <c r="DA29" s="658"/>
      <c r="DB29" s="658"/>
      <c r="DC29" s="659"/>
      <c r="DD29" s="632">
        <v>2163877</v>
      </c>
      <c r="DE29" s="655"/>
      <c r="DF29" s="655"/>
      <c r="DG29" s="655"/>
      <c r="DH29" s="655"/>
      <c r="DI29" s="655"/>
      <c r="DJ29" s="655"/>
      <c r="DK29" s="656"/>
      <c r="DL29" s="632">
        <v>2163877</v>
      </c>
      <c r="DM29" s="655"/>
      <c r="DN29" s="655"/>
      <c r="DO29" s="655"/>
      <c r="DP29" s="655"/>
      <c r="DQ29" s="655"/>
      <c r="DR29" s="655"/>
      <c r="DS29" s="655"/>
      <c r="DT29" s="655"/>
      <c r="DU29" s="655"/>
      <c r="DV29" s="656"/>
      <c r="DW29" s="628">
        <v>15.7</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219162</v>
      </c>
      <c r="S30" s="624"/>
      <c r="T30" s="624"/>
      <c r="U30" s="624"/>
      <c r="V30" s="624"/>
      <c r="W30" s="624"/>
      <c r="X30" s="624"/>
      <c r="Y30" s="625"/>
      <c r="Z30" s="626">
        <v>0.8</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97.7</v>
      </c>
      <c r="BH30" s="682"/>
      <c r="BI30" s="682"/>
      <c r="BJ30" s="682"/>
      <c r="BK30" s="682"/>
      <c r="BL30" s="682"/>
      <c r="BM30" s="618">
        <v>88</v>
      </c>
      <c r="BN30" s="682"/>
      <c r="BO30" s="682"/>
      <c r="BP30" s="682"/>
      <c r="BQ30" s="683"/>
      <c r="BR30" s="681">
        <v>97.4</v>
      </c>
      <c r="BS30" s="682"/>
      <c r="BT30" s="682"/>
      <c r="BU30" s="682"/>
      <c r="BV30" s="682"/>
      <c r="BW30" s="682"/>
      <c r="BX30" s="618">
        <v>87</v>
      </c>
      <c r="BY30" s="682"/>
      <c r="BZ30" s="682"/>
      <c r="CA30" s="682"/>
      <c r="CB30" s="683"/>
      <c r="CD30" s="686"/>
      <c r="CE30" s="687"/>
      <c r="CF30" s="637" t="s">
        <v>291</v>
      </c>
      <c r="CG30" s="638"/>
      <c r="CH30" s="638"/>
      <c r="CI30" s="638"/>
      <c r="CJ30" s="638"/>
      <c r="CK30" s="638"/>
      <c r="CL30" s="638"/>
      <c r="CM30" s="638"/>
      <c r="CN30" s="638"/>
      <c r="CO30" s="638"/>
      <c r="CP30" s="638"/>
      <c r="CQ30" s="639"/>
      <c r="CR30" s="623">
        <v>2082385</v>
      </c>
      <c r="CS30" s="624"/>
      <c r="CT30" s="624"/>
      <c r="CU30" s="624"/>
      <c r="CV30" s="624"/>
      <c r="CW30" s="624"/>
      <c r="CX30" s="624"/>
      <c r="CY30" s="625"/>
      <c r="CZ30" s="657">
        <v>8.1999999999999993</v>
      </c>
      <c r="DA30" s="658"/>
      <c r="DB30" s="658"/>
      <c r="DC30" s="659"/>
      <c r="DD30" s="632">
        <v>1962203</v>
      </c>
      <c r="DE30" s="624"/>
      <c r="DF30" s="624"/>
      <c r="DG30" s="624"/>
      <c r="DH30" s="624"/>
      <c r="DI30" s="624"/>
      <c r="DJ30" s="624"/>
      <c r="DK30" s="625"/>
      <c r="DL30" s="632">
        <v>1962203</v>
      </c>
      <c r="DM30" s="624"/>
      <c r="DN30" s="624"/>
      <c r="DO30" s="624"/>
      <c r="DP30" s="624"/>
      <c r="DQ30" s="624"/>
      <c r="DR30" s="624"/>
      <c r="DS30" s="624"/>
      <c r="DT30" s="624"/>
      <c r="DU30" s="624"/>
      <c r="DV30" s="625"/>
      <c r="DW30" s="628">
        <v>14.3</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378628</v>
      </c>
      <c r="S31" s="624"/>
      <c r="T31" s="624"/>
      <c r="U31" s="624"/>
      <c r="V31" s="624"/>
      <c r="W31" s="624"/>
      <c r="X31" s="624"/>
      <c r="Y31" s="625"/>
      <c r="Z31" s="626">
        <v>1.4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97.7</v>
      </c>
      <c r="BH31" s="655"/>
      <c r="BI31" s="655"/>
      <c r="BJ31" s="655"/>
      <c r="BK31" s="655"/>
      <c r="BL31" s="655"/>
      <c r="BM31" s="629">
        <v>89</v>
      </c>
      <c r="BN31" s="679"/>
      <c r="BO31" s="679"/>
      <c r="BP31" s="679"/>
      <c r="BQ31" s="680"/>
      <c r="BR31" s="678">
        <v>97.4</v>
      </c>
      <c r="BS31" s="655"/>
      <c r="BT31" s="655"/>
      <c r="BU31" s="655"/>
      <c r="BV31" s="655"/>
      <c r="BW31" s="655"/>
      <c r="BX31" s="629">
        <v>87.9</v>
      </c>
      <c r="BY31" s="679"/>
      <c r="BZ31" s="679"/>
      <c r="CA31" s="679"/>
      <c r="CB31" s="680"/>
      <c r="CD31" s="686"/>
      <c r="CE31" s="687"/>
      <c r="CF31" s="637" t="s">
        <v>295</v>
      </c>
      <c r="CG31" s="638"/>
      <c r="CH31" s="638"/>
      <c r="CI31" s="638"/>
      <c r="CJ31" s="638"/>
      <c r="CK31" s="638"/>
      <c r="CL31" s="638"/>
      <c r="CM31" s="638"/>
      <c r="CN31" s="638"/>
      <c r="CO31" s="638"/>
      <c r="CP31" s="638"/>
      <c r="CQ31" s="639"/>
      <c r="CR31" s="623">
        <v>222066</v>
      </c>
      <c r="CS31" s="655"/>
      <c r="CT31" s="655"/>
      <c r="CU31" s="655"/>
      <c r="CV31" s="655"/>
      <c r="CW31" s="655"/>
      <c r="CX31" s="655"/>
      <c r="CY31" s="656"/>
      <c r="CZ31" s="657">
        <v>0.9</v>
      </c>
      <c r="DA31" s="658"/>
      <c r="DB31" s="658"/>
      <c r="DC31" s="659"/>
      <c r="DD31" s="632">
        <v>201674</v>
      </c>
      <c r="DE31" s="655"/>
      <c r="DF31" s="655"/>
      <c r="DG31" s="655"/>
      <c r="DH31" s="655"/>
      <c r="DI31" s="655"/>
      <c r="DJ31" s="655"/>
      <c r="DK31" s="656"/>
      <c r="DL31" s="632">
        <v>201674</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357580</v>
      </c>
      <c r="S32" s="624"/>
      <c r="T32" s="624"/>
      <c r="U32" s="624"/>
      <c r="V32" s="624"/>
      <c r="W32" s="624"/>
      <c r="X32" s="624"/>
      <c r="Y32" s="625"/>
      <c r="Z32" s="626">
        <v>1.4</v>
      </c>
      <c r="AA32" s="626"/>
      <c r="AB32" s="626"/>
      <c r="AC32" s="626"/>
      <c r="AD32" s="627">
        <v>27613</v>
      </c>
      <c r="AE32" s="627"/>
      <c r="AF32" s="627"/>
      <c r="AG32" s="627"/>
      <c r="AH32" s="627"/>
      <c r="AI32" s="627"/>
      <c r="AJ32" s="627"/>
      <c r="AK32" s="627"/>
      <c r="AL32" s="628">
        <v>0.2</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97.5</v>
      </c>
      <c r="BH32" s="691"/>
      <c r="BI32" s="691"/>
      <c r="BJ32" s="691"/>
      <c r="BK32" s="691"/>
      <c r="BL32" s="691"/>
      <c r="BM32" s="692">
        <v>84.7</v>
      </c>
      <c r="BN32" s="691"/>
      <c r="BO32" s="691"/>
      <c r="BP32" s="691"/>
      <c r="BQ32" s="693"/>
      <c r="BR32" s="690">
        <v>96.9</v>
      </c>
      <c r="BS32" s="691"/>
      <c r="BT32" s="691"/>
      <c r="BU32" s="691"/>
      <c r="BV32" s="691"/>
      <c r="BW32" s="691"/>
      <c r="BX32" s="692">
        <v>83.7</v>
      </c>
      <c r="BY32" s="691"/>
      <c r="BZ32" s="691"/>
      <c r="CA32" s="691"/>
      <c r="CB32" s="693"/>
      <c r="CD32" s="688"/>
      <c r="CE32" s="689"/>
      <c r="CF32" s="637" t="s">
        <v>298</v>
      </c>
      <c r="CG32" s="638"/>
      <c r="CH32" s="638"/>
      <c r="CI32" s="638"/>
      <c r="CJ32" s="638"/>
      <c r="CK32" s="638"/>
      <c r="CL32" s="638"/>
      <c r="CM32" s="638"/>
      <c r="CN32" s="638"/>
      <c r="CO32" s="638"/>
      <c r="CP32" s="638"/>
      <c r="CQ32" s="639"/>
      <c r="CR32" s="623">
        <v>39</v>
      </c>
      <c r="CS32" s="624"/>
      <c r="CT32" s="624"/>
      <c r="CU32" s="624"/>
      <c r="CV32" s="624"/>
      <c r="CW32" s="624"/>
      <c r="CX32" s="624"/>
      <c r="CY32" s="625"/>
      <c r="CZ32" s="657">
        <v>0</v>
      </c>
      <c r="DA32" s="658"/>
      <c r="DB32" s="658"/>
      <c r="DC32" s="659"/>
      <c r="DD32" s="632">
        <v>39</v>
      </c>
      <c r="DE32" s="624"/>
      <c r="DF32" s="624"/>
      <c r="DG32" s="624"/>
      <c r="DH32" s="624"/>
      <c r="DI32" s="624"/>
      <c r="DJ32" s="624"/>
      <c r="DK32" s="625"/>
      <c r="DL32" s="632">
        <v>39</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2785224</v>
      </c>
      <c r="S33" s="624"/>
      <c r="T33" s="624"/>
      <c r="U33" s="624"/>
      <c r="V33" s="624"/>
      <c r="W33" s="624"/>
      <c r="X33" s="624"/>
      <c r="Y33" s="625"/>
      <c r="Z33" s="626">
        <v>10.6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8972775</v>
      </c>
      <c r="CS33" s="655"/>
      <c r="CT33" s="655"/>
      <c r="CU33" s="655"/>
      <c r="CV33" s="655"/>
      <c r="CW33" s="655"/>
      <c r="CX33" s="655"/>
      <c r="CY33" s="656"/>
      <c r="CZ33" s="657">
        <v>35.299999999999997</v>
      </c>
      <c r="DA33" s="658"/>
      <c r="DB33" s="658"/>
      <c r="DC33" s="659"/>
      <c r="DD33" s="632">
        <v>7012498</v>
      </c>
      <c r="DE33" s="655"/>
      <c r="DF33" s="655"/>
      <c r="DG33" s="655"/>
      <c r="DH33" s="655"/>
      <c r="DI33" s="655"/>
      <c r="DJ33" s="655"/>
      <c r="DK33" s="656"/>
      <c r="DL33" s="632">
        <v>4968670</v>
      </c>
      <c r="DM33" s="655"/>
      <c r="DN33" s="655"/>
      <c r="DO33" s="655"/>
      <c r="DP33" s="655"/>
      <c r="DQ33" s="655"/>
      <c r="DR33" s="655"/>
      <c r="DS33" s="655"/>
      <c r="DT33" s="655"/>
      <c r="DU33" s="655"/>
      <c r="DV33" s="656"/>
      <c r="DW33" s="628">
        <v>36.1</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3702639</v>
      </c>
      <c r="CS34" s="624"/>
      <c r="CT34" s="624"/>
      <c r="CU34" s="624"/>
      <c r="CV34" s="624"/>
      <c r="CW34" s="624"/>
      <c r="CX34" s="624"/>
      <c r="CY34" s="625"/>
      <c r="CZ34" s="657">
        <v>14.6</v>
      </c>
      <c r="DA34" s="658"/>
      <c r="DB34" s="658"/>
      <c r="DC34" s="659"/>
      <c r="DD34" s="632">
        <v>2653784</v>
      </c>
      <c r="DE34" s="624"/>
      <c r="DF34" s="624"/>
      <c r="DG34" s="624"/>
      <c r="DH34" s="624"/>
      <c r="DI34" s="624"/>
      <c r="DJ34" s="624"/>
      <c r="DK34" s="625"/>
      <c r="DL34" s="632">
        <v>1857845</v>
      </c>
      <c r="DM34" s="624"/>
      <c r="DN34" s="624"/>
      <c r="DO34" s="624"/>
      <c r="DP34" s="624"/>
      <c r="DQ34" s="624"/>
      <c r="DR34" s="624"/>
      <c r="DS34" s="624"/>
      <c r="DT34" s="624"/>
      <c r="DU34" s="624"/>
      <c r="DV34" s="625"/>
      <c r="DW34" s="628">
        <v>13.5</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684924</v>
      </c>
      <c r="S35" s="624"/>
      <c r="T35" s="624"/>
      <c r="U35" s="624"/>
      <c r="V35" s="624"/>
      <c r="W35" s="624"/>
      <c r="X35" s="624"/>
      <c r="Y35" s="625"/>
      <c r="Z35" s="626">
        <v>2.6</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2447931</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-448805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281250</v>
      </c>
      <c r="CS35" s="655"/>
      <c r="CT35" s="655"/>
      <c r="CU35" s="655"/>
      <c r="CV35" s="655"/>
      <c r="CW35" s="655"/>
      <c r="CX35" s="655"/>
      <c r="CY35" s="656"/>
      <c r="CZ35" s="657">
        <v>1.1000000000000001</v>
      </c>
      <c r="DA35" s="658"/>
      <c r="DB35" s="658"/>
      <c r="DC35" s="659"/>
      <c r="DD35" s="632">
        <v>168748</v>
      </c>
      <c r="DE35" s="655"/>
      <c r="DF35" s="655"/>
      <c r="DG35" s="655"/>
      <c r="DH35" s="655"/>
      <c r="DI35" s="655"/>
      <c r="DJ35" s="655"/>
      <c r="DK35" s="656"/>
      <c r="DL35" s="632">
        <v>168748</v>
      </c>
      <c r="DM35" s="655"/>
      <c r="DN35" s="655"/>
      <c r="DO35" s="655"/>
      <c r="DP35" s="655"/>
      <c r="DQ35" s="655"/>
      <c r="DR35" s="655"/>
      <c r="DS35" s="655"/>
      <c r="DT35" s="655"/>
      <c r="DU35" s="655"/>
      <c r="DV35" s="656"/>
      <c r="DW35" s="628">
        <v>1.2</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26233370</v>
      </c>
      <c r="S36" s="696"/>
      <c r="T36" s="696"/>
      <c r="U36" s="696"/>
      <c r="V36" s="696"/>
      <c r="W36" s="696"/>
      <c r="X36" s="696"/>
      <c r="Y36" s="697"/>
      <c r="Z36" s="698">
        <v>100</v>
      </c>
      <c r="AA36" s="698"/>
      <c r="AB36" s="698"/>
      <c r="AC36" s="698"/>
      <c r="AD36" s="699">
        <v>13068226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157452</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-750097</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2275730</v>
      </c>
      <c r="CS36" s="624"/>
      <c r="CT36" s="624"/>
      <c r="CU36" s="624"/>
      <c r="CV36" s="624"/>
      <c r="CW36" s="624"/>
      <c r="CX36" s="624"/>
      <c r="CY36" s="625"/>
      <c r="CZ36" s="657">
        <v>9</v>
      </c>
      <c r="DA36" s="658"/>
      <c r="DB36" s="658"/>
      <c r="DC36" s="659"/>
      <c r="DD36" s="632">
        <v>2034436</v>
      </c>
      <c r="DE36" s="624"/>
      <c r="DF36" s="624"/>
      <c r="DG36" s="624"/>
      <c r="DH36" s="624"/>
      <c r="DI36" s="624"/>
      <c r="DJ36" s="624"/>
      <c r="DK36" s="625"/>
      <c r="DL36" s="632">
        <v>1342728</v>
      </c>
      <c r="DM36" s="624"/>
      <c r="DN36" s="624"/>
      <c r="DO36" s="624"/>
      <c r="DP36" s="624"/>
      <c r="DQ36" s="624"/>
      <c r="DR36" s="624"/>
      <c r="DS36" s="624"/>
      <c r="DT36" s="624"/>
      <c r="DU36" s="624"/>
      <c r="DV36" s="625"/>
      <c r="DW36" s="628">
        <v>9.8000000000000007</v>
      </c>
      <c r="DX36" s="653"/>
      <c r="DY36" s="653"/>
      <c r="DZ36" s="653"/>
      <c r="EA36" s="653"/>
      <c r="EB36" s="653"/>
      <c r="EC36" s="654"/>
    </row>
    <row r="37" spans="2:133" ht="11.25" customHeight="1">
      <c r="AQ37" s="702" t="s">
        <v>313</v>
      </c>
      <c r="AR37" s="703"/>
      <c r="AS37" s="703"/>
      <c r="AT37" s="703"/>
      <c r="AU37" s="703"/>
      <c r="AV37" s="703"/>
      <c r="AW37" s="703"/>
      <c r="AX37" s="703"/>
      <c r="AY37" s="704"/>
      <c r="AZ37" s="623" t="s">
        <v>208</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6923</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1188765</v>
      </c>
      <c r="CS37" s="655"/>
      <c r="CT37" s="655"/>
      <c r="CU37" s="655"/>
      <c r="CV37" s="655"/>
      <c r="CW37" s="655"/>
      <c r="CX37" s="655"/>
      <c r="CY37" s="656"/>
      <c r="CZ37" s="657">
        <v>4.7</v>
      </c>
      <c r="DA37" s="658"/>
      <c r="DB37" s="658"/>
      <c r="DC37" s="659"/>
      <c r="DD37" s="632">
        <v>1188765</v>
      </c>
      <c r="DE37" s="655"/>
      <c r="DF37" s="655"/>
      <c r="DG37" s="655"/>
      <c r="DH37" s="655"/>
      <c r="DI37" s="655"/>
      <c r="DJ37" s="655"/>
      <c r="DK37" s="656"/>
      <c r="DL37" s="632">
        <v>944089</v>
      </c>
      <c r="DM37" s="655"/>
      <c r="DN37" s="655"/>
      <c r="DO37" s="655"/>
      <c r="DP37" s="655"/>
      <c r="DQ37" s="655"/>
      <c r="DR37" s="655"/>
      <c r="DS37" s="655"/>
      <c r="DT37" s="655"/>
      <c r="DU37" s="655"/>
      <c r="DV37" s="656"/>
      <c r="DW37" s="628">
        <v>6.9</v>
      </c>
      <c r="DX37" s="653"/>
      <c r="DY37" s="653"/>
      <c r="DZ37" s="653"/>
      <c r="EA37" s="653"/>
      <c r="EB37" s="653"/>
      <c r="EC37" s="654"/>
    </row>
    <row r="38" spans="2:133" ht="11.25" customHeight="1">
      <c r="AQ38" s="702" t="s">
        <v>316</v>
      </c>
      <c r="AR38" s="703"/>
      <c r="AS38" s="703"/>
      <c r="AT38" s="703"/>
      <c r="AU38" s="703"/>
      <c r="AV38" s="703"/>
      <c r="AW38" s="703"/>
      <c r="AX38" s="703"/>
      <c r="AY38" s="704"/>
      <c r="AZ38" s="623" t="s">
        <v>108</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11310</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2290479</v>
      </c>
      <c r="CS38" s="624"/>
      <c r="CT38" s="624"/>
      <c r="CU38" s="624"/>
      <c r="CV38" s="624"/>
      <c r="CW38" s="624"/>
      <c r="CX38" s="624"/>
      <c r="CY38" s="625"/>
      <c r="CZ38" s="657">
        <v>9</v>
      </c>
      <c r="DA38" s="658"/>
      <c r="DB38" s="658"/>
      <c r="DC38" s="659"/>
      <c r="DD38" s="632">
        <v>1905795</v>
      </c>
      <c r="DE38" s="624"/>
      <c r="DF38" s="624"/>
      <c r="DG38" s="624"/>
      <c r="DH38" s="624"/>
      <c r="DI38" s="624"/>
      <c r="DJ38" s="624"/>
      <c r="DK38" s="625"/>
      <c r="DL38" s="632">
        <v>1599349</v>
      </c>
      <c r="DM38" s="624"/>
      <c r="DN38" s="624"/>
      <c r="DO38" s="624"/>
      <c r="DP38" s="624"/>
      <c r="DQ38" s="624"/>
      <c r="DR38" s="624"/>
      <c r="DS38" s="624"/>
      <c r="DT38" s="624"/>
      <c r="DU38" s="624"/>
      <c r="DV38" s="625"/>
      <c r="DW38" s="628">
        <v>11.6</v>
      </c>
      <c r="DX38" s="653"/>
      <c r="DY38" s="653"/>
      <c r="DZ38" s="653"/>
      <c r="EA38" s="653"/>
      <c r="EB38" s="653"/>
      <c r="EC38" s="654"/>
    </row>
    <row r="39" spans="2:133" ht="11.25" customHeight="1">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73</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402102</v>
      </c>
      <c r="CS39" s="655"/>
      <c r="CT39" s="655"/>
      <c r="CU39" s="655"/>
      <c r="CV39" s="655"/>
      <c r="CW39" s="655"/>
      <c r="CX39" s="655"/>
      <c r="CY39" s="656"/>
      <c r="CZ39" s="657">
        <v>1.6</v>
      </c>
      <c r="DA39" s="658"/>
      <c r="DB39" s="658"/>
      <c r="DC39" s="659"/>
      <c r="DD39" s="632">
        <v>249635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623958</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148</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20575</v>
      </c>
      <c r="CS40" s="624"/>
      <c r="CT40" s="624"/>
      <c r="CU40" s="624"/>
      <c r="CV40" s="624"/>
      <c r="CW40" s="624"/>
      <c r="CX40" s="624"/>
      <c r="CY40" s="625"/>
      <c r="CZ40" s="657">
        <v>0.1</v>
      </c>
      <c r="DA40" s="658"/>
      <c r="DB40" s="658"/>
      <c r="DC40" s="659"/>
      <c r="DD40" s="632">
        <v>100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1666521</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351</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2757876</v>
      </c>
      <c r="CS42" s="624"/>
      <c r="CT42" s="624"/>
      <c r="CU42" s="624"/>
      <c r="CV42" s="624"/>
      <c r="CW42" s="624"/>
      <c r="CX42" s="624"/>
      <c r="CY42" s="625"/>
      <c r="CZ42" s="657">
        <v>10.9</v>
      </c>
      <c r="DA42" s="706"/>
      <c r="DB42" s="706"/>
      <c r="DC42" s="707"/>
      <c r="DD42" s="632">
        <v>596516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37427</v>
      </c>
      <c r="CS43" s="655"/>
      <c r="CT43" s="655"/>
      <c r="CU43" s="655"/>
      <c r="CV43" s="655"/>
      <c r="CW43" s="655"/>
      <c r="CX43" s="655"/>
      <c r="CY43" s="656"/>
      <c r="CZ43" s="657">
        <v>0.1</v>
      </c>
      <c r="DA43" s="658"/>
      <c r="DB43" s="658"/>
      <c r="DC43" s="659"/>
      <c r="DD43" s="632">
        <v>37427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2693256</v>
      </c>
      <c r="CS44" s="624"/>
      <c r="CT44" s="624"/>
      <c r="CU44" s="624"/>
      <c r="CV44" s="624"/>
      <c r="CW44" s="624"/>
      <c r="CX44" s="624"/>
      <c r="CY44" s="625"/>
      <c r="CZ44" s="657">
        <v>10.6</v>
      </c>
      <c r="DA44" s="706"/>
      <c r="DB44" s="706"/>
      <c r="DC44" s="707"/>
      <c r="DD44" s="632">
        <v>552811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318233</v>
      </c>
      <c r="CS45" s="655"/>
      <c r="CT45" s="655"/>
      <c r="CU45" s="655"/>
      <c r="CV45" s="655"/>
      <c r="CW45" s="655"/>
      <c r="CX45" s="655"/>
      <c r="CY45" s="656"/>
      <c r="CZ45" s="657">
        <v>1.3</v>
      </c>
      <c r="DA45" s="658"/>
      <c r="DB45" s="658"/>
      <c r="DC45" s="659"/>
      <c r="DD45" s="632">
        <v>25605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2363623</v>
      </c>
      <c r="CS46" s="624"/>
      <c r="CT46" s="624"/>
      <c r="CU46" s="624"/>
      <c r="CV46" s="624"/>
      <c r="CW46" s="624"/>
      <c r="CX46" s="624"/>
      <c r="CY46" s="625"/>
      <c r="CZ46" s="657">
        <v>9.3000000000000007</v>
      </c>
      <c r="DA46" s="706"/>
      <c r="DB46" s="706"/>
      <c r="DC46" s="707"/>
      <c r="DD46" s="632">
        <v>519906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64620</v>
      </c>
      <c r="CS47" s="655"/>
      <c r="CT47" s="655"/>
      <c r="CU47" s="655"/>
      <c r="CV47" s="655"/>
      <c r="CW47" s="655"/>
      <c r="CX47" s="655"/>
      <c r="CY47" s="656"/>
      <c r="CZ47" s="657">
        <v>0.3</v>
      </c>
      <c r="DA47" s="658"/>
      <c r="DB47" s="658"/>
      <c r="DC47" s="659"/>
      <c r="DD47" s="632">
        <v>43705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25385503</v>
      </c>
      <c r="CS49" s="691"/>
      <c r="CT49" s="691"/>
      <c r="CU49" s="691"/>
      <c r="CV49" s="691"/>
      <c r="CW49" s="691"/>
      <c r="CX49" s="691"/>
      <c r="CY49" s="718"/>
      <c r="CZ49" s="719">
        <v>100</v>
      </c>
      <c r="DA49" s="720"/>
      <c r="DB49" s="720"/>
      <c r="DC49" s="721"/>
      <c r="DD49" s="722">
        <v>15380929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26119</v>
      </c>
      <c r="R7" s="753"/>
      <c r="S7" s="753"/>
      <c r="T7" s="753"/>
      <c r="U7" s="753"/>
      <c r="V7" s="753">
        <v>25292</v>
      </c>
      <c r="W7" s="753"/>
      <c r="X7" s="753"/>
      <c r="Y7" s="753"/>
      <c r="Z7" s="753"/>
      <c r="AA7" s="753">
        <v>827</v>
      </c>
      <c r="AB7" s="753"/>
      <c r="AC7" s="753"/>
      <c r="AD7" s="753"/>
      <c r="AE7" s="754"/>
      <c r="AF7" s="755">
        <v>744</v>
      </c>
      <c r="AG7" s="756"/>
      <c r="AH7" s="756"/>
      <c r="AI7" s="756"/>
      <c r="AJ7" s="757"/>
      <c r="AK7" s="792">
        <v>219</v>
      </c>
      <c r="AL7" s="793"/>
      <c r="AM7" s="793"/>
      <c r="AN7" s="793"/>
      <c r="AO7" s="793"/>
      <c r="AP7" s="793">
        <v>20263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556</v>
      </c>
      <c r="BT7" s="797"/>
      <c r="BU7" s="797"/>
      <c r="BV7" s="797"/>
      <c r="BW7" s="797"/>
      <c r="BX7" s="797"/>
      <c r="BY7" s="797"/>
      <c r="BZ7" s="797"/>
      <c r="CA7" s="797"/>
      <c r="CB7" s="797"/>
      <c r="CC7" s="797"/>
      <c r="CD7" s="797"/>
      <c r="CE7" s="797"/>
      <c r="CF7" s="797"/>
      <c r="CG7" s="798"/>
      <c r="CH7" s="789">
        <v>-5</v>
      </c>
      <c r="CI7" s="790"/>
      <c r="CJ7" s="790"/>
      <c r="CK7" s="790"/>
      <c r="CL7" s="791"/>
      <c r="CM7" s="789">
        <v>5</v>
      </c>
      <c r="CN7" s="790"/>
      <c r="CO7" s="790"/>
      <c r="CP7" s="790"/>
      <c r="CQ7" s="791"/>
      <c r="CR7" s="789">
        <v>20</v>
      </c>
      <c r="CS7" s="790"/>
      <c r="CT7" s="790"/>
      <c r="CU7" s="790"/>
      <c r="CV7" s="791"/>
      <c r="CW7" s="789" t="s">
        <v>485</v>
      </c>
      <c r="CX7" s="790"/>
      <c r="CY7" s="790"/>
      <c r="CZ7" s="790"/>
      <c r="DA7" s="791"/>
      <c r="DB7" s="789" t="s">
        <v>485</v>
      </c>
      <c r="DC7" s="790"/>
      <c r="DD7" s="790"/>
      <c r="DE7" s="790"/>
      <c r="DF7" s="791"/>
      <c r="DG7" s="789" t="s">
        <v>485</v>
      </c>
      <c r="DH7" s="790"/>
      <c r="DI7" s="790"/>
      <c r="DJ7" s="790"/>
      <c r="DK7" s="791"/>
      <c r="DL7" s="789" t="s">
        <v>485</v>
      </c>
      <c r="DM7" s="790"/>
      <c r="DN7" s="790"/>
      <c r="DO7" s="790"/>
      <c r="DP7" s="791"/>
      <c r="DQ7" s="789" t="s">
        <v>485</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114</v>
      </c>
      <c r="R8" s="777"/>
      <c r="S8" s="777"/>
      <c r="T8" s="777"/>
      <c r="U8" s="777"/>
      <c r="V8" s="777">
        <v>94</v>
      </c>
      <c r="W8" s="777"/>
      <c r="X8" s="777"/>
      <c r="Y8" s="777"/>
      <c r="Z8" s="777"/>
      <c r="AA8" s="777">
        <v>21</v>
      </c>
      <c r="AB8" s="777"/>
      <c r="AC8" s="777"/>
      <c r="AD8" s="777"/>
      <c r="AE8" s="778"/>
      <c r="AF8" s="779">
        <v>21</v>
      </c>
      <c r="AG8" s="780"/>
      <c r="AH8" s="780"/>
      <c r="AI8" s="780"/>
      <c r="AJ8" s="781"/>
      <c r="AK8" s="782" t="s">
        <v>546</v>
      </c>
      <c r="AL8" s="783"/>
      <c r="AM8" s="783"/>
      <c r="AN8" s="783"/>
      <c r="AO8" s="783"/>
      <c r="AP8" s="783" t="s">
        <v>547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557</v>
      </c>
      <c r="BT8" s="787"/>
      <c r="BU8" s="787"/>
      <c r="BV8" s="787"/>
      <c r="BW8" s="787"/>
      <c r="BX8" s="787"/>
      <c r="BY8" s="787"/>
      <c r="BZ8" s="787"/>
      <c r="CA8" s="787"/>
      <c r="CB8" s="787"/>
      <c r="CC8" s="787"/>
      <c r="CD8" s="787"/>
      <c r="CE8" s="787"/>
      <c r="CF8" s="787"/>
      <c r="CG8" s="788"/>
      <c r="CH8" s="799">
        <v>1</v>
      </c>
      <c r="CI8" s="800"/>
      <c r="CJ8" s="800"/>
      <c r="CK8" s="800"/>
      <c r="CL8" s="801"/>
      <c r="CM8" s="799">
        <v>106</v>
      </c>
      <c r="CN8" s="800"/>
      <c r="CO8" s="800"/>
      <c r="CP8" s="800"/>
      <c r="CQ8" s="801"/>
      <c r="CR8" s="799">
        <v>100</v>
      </c>
      <c r="CS8" s="800"/>
      <c r="CT8" s="800"/>
      <c r="CU8" s="800"/>
      <c r="CV8" s="801"/>
      <c r="CW8" s="799" t="s">
        <v>485</v>
      </c>
      <c r="CX8" s="800"/>
      <c r="CY8" s="800"/>
      <c r="CZ8" s="800"/>
      <c r="DA8" s="801"/>
      <c r="DB8" s="799" t="s">
        <v>485</v>
      </c>
      <c r="DC8" s="800"/>
      <c r="DD8" s="800"/>
      <c r="DE8" s="800"/>
      <c r="DF8" s="801"/>
      <c r="DG8" s="799" t="s">
        <v>485</v>
      </c>
      <c r="DH8" s="800"/>
      <c r="DI8" s="800"/>
      <c r="DJ8" s="800"/>
      <c r="DK8" s="801"/>
      <c r="DL8" s="799" t="s">
        <v>485</v>
      </c>
      <c r="DM8" s="800"/>
      <c r="DN8" s="800"/>
      <c r="DO8" s="800"/>
      <c r="DP8" s="801"/>
      <c r="DQ8" s="799" t="s">
        <v>485</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26233</v>
      </c>
      <c r="R23" s="812"/>
      <c r="S23" s="812"/>
      <c r="T23" s="812"/>
      <c r="U23" s="812"/>
      <c r="V23" s="812">
        <v>25386</v>
      </c>
      <c r="W23" s="812"/>
      <c r="X23" s="812"/>
      <c r="Y23" s="812"/>
      <c r="Z23" s="812"/>
      <c r="AA23" s="812">
        <v>848</v>
      </c>
      <c r="AB23" s="812"/>
      <c r="AC23" s="812"/>
      <c r="AD23" s="812"/>
      <c r="AE23" s="813"/>
      <c r="AF23" s="814">
        <v>764</v>
      </c>
      <c r="AG23" s="812"/>
      <c r="AH23" s="812"/>
      <c r="AI23" s="812"/>
      <c r="AJ23" s="815"/>
      <c r="AK23" s="816"/>
      <c r="AL23" s="817"/>
      <c r="AM23" s="817"/>
      <c r="AN23" s="817"/>
      <c r="AO23" s="817"/>
      <c r="AP23" s="812">
        <v>20263</v>
      </c>
      <c r="AQ23" s="812"/>
      <c r="AR23" s="812"/>
      <c r="AS23" s="812"/>
      <c r="AT23" s="812"/>
      <c r="AU23" s="818"/>
      <c r="AV23" s="818"/>
      <c r="AW23" s="818"/>
      <c r="AX23" s="818"/>
      <c r="AY23" s="819"/>
      <c r="AZ23" s="827" t="s">
        <v>367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6498</v>
      </c>
      <c r="R28" s="841"/>
      <c r="S28" s="841"/>
      <c r="T28" s="841"/>
      <c r="U28" s="841"/>
      <c r="V28" s="841">
        <v>6947</v>
      </c>
      <c r="W28" s="841"/>
      <c r="X28" s="841"/>
      <c r="Y28" s="841"/>
      <c r="Z28" s="841"/>
      <c r="AA28" s="841">
        <v>-449</v>
      </c>
      <c r="AB28" s="841"/>
      <c r="AC28" s="841"/>
      <c r="AD28" s="841"/>
      <c r="AE28" s="842"/>
      <c r="AF28" s="843">
        <v>-449</v>
      </c>
      <c r="AG28" s="841"/>
      <c r="AH28" s="841"/>
      <c r="AI28" s="841"/>
      <c r="AJ28" s="844"/>
      <c r="AK28" s="845">
        <v>624</v>
      </c>
      <c r="AL28" s="836"/>
      <c r="AM28" s="836"/>
      <c r="AN28" s="836"/>
      <c r="AO28" s="836"/>
      <c r="AP28" s="836" t="s">
        <v>485</v>
      </c>
      <c r="AQ28" s="836"/>
      <c r="AR28" s="836"/>
      <c r="AS28" s="836"/>
      <c r="AT28" s="836"/>
      <c r="AU28" s="836" t="s">
        <v>485</v>
      </c>
      <c r="AV28" s="836"/>
      <c r="AW28" s="836"/>
      <c r="AX28" s="836"/>
      <c r="AY28" s="836"/>
      <c r="AZ28" s="837" t="s">
        <v>485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605</v>
      </c>
      <c r="R29" s="777"/>
      <c r="S29" s="777"/>
      <c r="T29" s="777"/>
      <c r="U29" s="777"/>
      <c r="V29" s="777">
        <v>596</v>
      </c>
      <c r="W29" s="777"/>
      <c r="X29" s="777"/>
      <c r="Y29" s="777"/>
      <c r="Z29" s="777"/>
      <c r="AA29" s="777">
        <v>9</v>
      </c>
      <c r="AB29" s="777"/>
      <c r="AC29" s="777"/>
      <c r="AD29" s="777"/>
      <c r="AE29" s="778"/>
      <c r="AF29" s="779">
        <v>9</v>
      </c>
      <c r="AG29" s="780"/>
      <c r="AH29" s="780"/>
      <c r="AI29" s="780"/>
      <c r="AJ29" s="781"/>
      <c r="AK29" s="848">
        <v>215</v>
      </c>
      <c r="AL29" s="849"/>
      <c r="AM29" s="849"/>
      <c r="AN29" s="849"/>
      <c r="AO29" s="849"/>
      <c r="AP29" s="849" t="s">
        <v>485</v>
      </c>
      <c r="AQ29" s="849"/>
      <c r="AR29" s="849"/>
      <c r="AS29" s="849"/>
      <c r="AT29" s="849"/>
      <c r="AU29" s="849" t="s">
        <v>485</v>
      </c>
      <c r="AV29" s="849"/>
      <c r="AW29" s="849"/>
      <c r="AX29" s="849"/>
      <c r="AY29" s="849"/>
      <c r="AZ29" s="850" t="s">
        <v>485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5333</v>
      </c>
      <c r="R30" s="777"/>
      <c r="S30" s="777"/>
      <c r="T30" s="777"/>
      <c r="U30" s="777"/>
      <c r="V30" s="777">
        <v>5147</v>
      </c>
      <c r="W30" s="777"/>
      <c r="X30" s="777"/>
      <c r="Y30" s="777"/>
      <c r="Z30" s="777"/>
      <c r="AA30" s="777">
        <v>186</v>
      </c>
      <c r="AB30" s="777"/>
      <c r="AC30" s="777"/>
      <c r="AD30" s="777"/>
      <c r="AE30" s="778"/>
      <c r="AF30" s="779">
        <v>186</v>
      </c>
      <c r="AG30" s="780"/>
      <c r="AH30" s="780"/>
      <c r="AI30" s="780"/>
      <c r="AJ30" s="781"/>
      <c r="AK30" s="848">
        <v>784</v>
      </c>
      <c r="AL30" s="849"/>
      <c r="AM30" s="849"/>
      <c r="AN30" s="849"/>
      <c r="AO30" s="849"/>
      <c r="AP30" s="849" t="s">
        <v>485</v>
      </c>
      <c r="AQ30" s="849"/>
      <c r="AR30" s="849"/>
      <c r="AS30" s="849"/>
      <c r="AT30" s="849"/>
      <c r="AU30" s="849" t="s">
        <v>485</v>
      </c>
      <c r="AV30" s="849"/>
      <c r="AW30" s="849"/>
      <c r="AX30" s="849"/>
      <c r="AY30" s="849"/>
      <c r="AZ30" s="850" t="s">
        <v>485</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76</v>
      </c>
      <c r="R31" s="777"/>
      <c r="S31" s="777"/>
      <c r="T31" s="777"/>
      <c r="U31" s="777"/>
      <c r="V31" s="777">
        <v>76</v>
      </c>
      <c r="W31" s="777"/>
      <c r="X31" s="777"/>
      <c r="Y31" s="777"/>
      <c r="Z31" s="777"/>
      <c r="AA31" s="777" t="s">
        <v>485</v>
      </c>
      <c r="AB31" s="777"/>
      <c r="AC31" s="777"/>
      <c r="AD31" s="777"/>
      <c r="AE31" s="778"/>
      <c r="AF31" s="779" t="s">
        <v>382</v>
      </c>
      <c r="AG31" s="780"/>
      <c r="AH31" s="780"/>
      <c r="AI31" s="780"/>
      <c r="AJ31" s="781"/>
      <c r="AK31" s="848">
        <v>18</v>
      </c>
      <c r="AL31" s="849"/>
      <c r="AM31" s="849"/>
      <c r="AN31" s="849"/>
      <c r="AO31" s="849"/>
      <c r="AP31" s="849" t="s">
        <v>485</v>
      </c>
      <c r="AQ31" s="849"/>
      <c r="AR31" s="849"/>
      <c r="AS31" s="849"/>
      <c r="AT31" s="849"/>
      <c r="AU31" s="849" t="s">
        <v>485</v>
      </c>
      <c r="AV31" s="849"/>
      <c r="AW31" s="849"/>
      <c r="AX31" s="849"/>
      <c r="AY31" s="849"/>
      <c r="AZ31" s="850" t="s">
        <v>485</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735</v>
      </c>
      <c r="R32" s="777"/>
      <c r="S32" s="777"/>
      <c r="T32" s="777"/>
      <c r="U32" s="777"/>
      <c r="V32" s="777">
        <v>619</v>
      </c>
      <c r="W32" s="777"/>
      <c r="X32" s="777"/>
      <c r="Y32" s="777"/>
      <c r="Z32" s="777"/>
      <c r="AA32" s="777">
        <v>116</v>
      </c>
      <c r="AB32" s="777"/>
      <c r="AC32" s="777"/>
      <c r="AD32" s="777"/>
      <c r="AE32" s="778"/>
      <c r="AF32" s="779">
        <v>1592</v>
      </c>
      <c r="AG32" s="780"/>
      <c r="AH32" s="780"/>
      <c r="AI32" s="780"/>
      <c r="AJ32" s="781"/>
      <c r="AK32" s="848">
        <v>157</v>
      </c>
      <c r="AL32" s="849"/>
      <c r="AM32" s="849"/>
      <c r="AN32" s="849"/>
      <c r="AO32" s="849"/>
      <c r="AP32" s="849">
        <v>2262</v>
      </c>
      <c r="AQ32" s="849"/>
      <c r="AR32" s="849"/>
      <c r="AS32" s="849"/>
      <c r="AT32" s="849"/>
      <c r="AU32" s="849">
        <v>1081</v>
      </c>
      <c r="AV32" s="849"/>
      <c r="AW32" s="849"/>
      <c r="AX32" s="849"/>
      <c r="AY32" s="849"/>
      <c r="AZ32" s="850" t="s">
        <v>485</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1339</v>
      </c>
      <c r="AG63" s="860"/>
      <c r="AH63" s="860"/>
      <c r="AI63" s="860"/>
      <c r="AJ63" s="861"/>
      <c r="AK63" s="862"/>
      <c r="AL63" s="857"/>
      <c r="AM63" s="857"/>
      <c r="AN63" s="857"/>
      <c r="AO63" s="857"/>
      <c r="AP63" s="860">
        <v>2262</v>
      </c>
      <c r="AQ63" s="860"/>
      <c r="AR63" s="860"/>
      <c r="AS63" s="860"/>
      <c r="AT63" s="860"/>
      <c r="AU63" s="860">
        <v>1081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0" t="s">
        <v>392</v>
      </c>
      <c r="AG66" s="831"/>
      <c r="AH66" s="831"/>
      <c r="AI66" s="831"/>
      <c r="AJ66" s="871"/>
      <c r="AK66" s="735" t="s">
        <v>393</v>
      </c>
      <c r="AL66" s="759"/>
      <c r="AM66" s="759"/>
      <c r="AN66" s="759"/>
      <c r="AO66" s="760"/>
      <c r="AP66" s="735" t="s">
        <v>394</v>
      </c>
      <c r="AQ66" s="736"/>
      <c r="AR66" s="736"/>
      <c r="AS66" s="736"/>
      <c r="AT66" s="737"/>
      <c r="AU66" s="735" t="s">
        <v>395</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548</v>
      </c>
      <c r="C68" s="888"/>
      <c r="D68" s="888"/>
      <c r="E68" s="888"/>
      <c r="F68" s="888"/>
      <c r="G68" s="888"/>
      <c r="H68" s="888"/>
      <c r="I68" s="888"/>
      <c r="J68" s="888"/>
      <c r="K68" s="888"/>
      <c r="L68" s="888"/>
      <c r="M68" s="888"/>
      <c r="N68" s="888"/>
      <c r="O68" s="888"/>
      <c r="P68" s="889"/>
      <c r="Q68" s="890">
        <v>11632</v>
      </c>
      <c r="R68" s="884"/>
      <c r="S68" s="884"/>
      <c r="T68" s="884"/>
      <c r="U68" s="884"/>
      <c r="V68" s="884">
        <v>11127</v>
      </c>
      <c r="W68" s="884"/>
      <c r="X68" s="884"/>
      <c r="Y68" s="884"/>
      <c r="Z68" s="884"/>
      <c r="AA68" s="884">
        <v>505</v>
      </c>
      <c r="AB68" s="884"/>
      <c r="AC68" s="884"/>
      <c r="AD68" s="884"/>
      <c r="AE68" s="884"/>
      <c r="AF68" s="884">
        <v>505</v>
      </c>
      <c r="AG68" s="884"/>
      <c r="AH68" s="884"/>
      <c r="AI68" s="884"/>
      <c r="AJ68" s="884"/>
      <c r="AK68" s="884" t="s">
        <v>485</v>
      </c>
      <c r="AL68" s="884"/>
      <c r="AM68" s="884"/>
      <c r="AN68" s="884"/>
      <c r="AO68" s="884"/>
      <c r="AP68" s="884" t="s">
        <v>485</v>
      </c>
      <c r="AQ68" s="884"/>
      <c r="AR68" s="884"/>
      <c r="AS68" s="884"/>
      <c r="AT68" s="884"/>
      <c r="AU68" s="884" t="s">
        <v>485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549</v>
      </c>
      <c r="C69" s="892"/>
      <c r="D69" s="892"/>
      <c r="E69" s="892"/>
      <c r="F69" s="892"/>
      <c r="G69" s="892"/>
      <c r="H69" s="892"/>
      <c r="I69" s="892"/>
      <c r="J69" s="892"/>
      <c r="K69" s="892"/>
      <c r="L69" s="892"/>
      <c r="M69" s="892"/>
      <c r="N69" s="892"/>
      <c r="O69" s="892"/>
      <c r="P69" s="893"/>
      <c r="Q69" s="894">
        <v>68</v>
      </c>
      <c r="R69" s="849"/>
      <c r="S69" s="849"/>
      <c r="T69" s="849"/>
      <c r="U69" s="849"/>
      <c r="V69" s="849">
        <v>68</v>
      </c>
      <c r="W69" s="849"/>
      <c r="X69" s="849"/>
      <c r="Y69" s="849"/>
      <c r="Z69" s="849"/>
      <c r="AA69" s="849" t="s">
        <v>485</v>
      </c>
      <c r="AB69" s="849"/>
      <c r="AC69" s="849"/>
      <c r="AD69" s="849"/>
      <c r="AE69" s="849"/>
      <c r="AF69" s="849" t="s">
        <v>485</v>
      </c>
      <c r="AG69" s="849"/>
      <c r="AH69" s="849"/>
      <c r="AI69" s="849"/>
      <c r="AJ69" s="849"/>
      <c r="AK69" s="849" t="s">
        <v>485</v>
      </c>
      <c r="AL69" s="849"/>
      <c r="AM69" s="849"/>
      <c r="AN69" s="849"/>
      <c r="AO69" s="849"/>
      <c r="AP69" s="849" t="s">
        <v>485</v>
      </c>
      <c r="AQ69" s="849"/>
      <c r="AR69" s="849"/>
      <c r="AS69" s="849"/>
      <c r="AT69" s="849"/>
      <c r="AU69" s="849" t="s">
        <v>485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550</v>
      </c>
      <c r="C70" s="892"/>
      <c r="D70" s="892"/>
      <c r="E70" s="892"/>
      <c r="F70" s="892"/>
      <c r="G70" s="892"/>
      <c r="H70" s="892"/>
      <c r="I70" s="892"/>
      <c r="J70" s="892"/>
      <c r="K70" s="892"/>
      <c r="L70" s="892"/>
      <c r="M70" s="892"/>
      <c r="N70" s="892"/>
      <c r="O70" s="892"/>
      <c r="P70" s="893"/>
      <c r="Q70" s="894">
        <v>2817</v>
      </c>
      <c r="R70" s="849"/>
      <c r="S70" s="849"/>
      <c r="T70" s="849"/>
      <c r="U70" s="849"/>
      <c r="V70" s="849">
        <v>2723</v>
      </c>
      <c r="W70" s="849"/>
      <c r="X70" s="849"/>
      <c r="Y70" s="849"/>
      <c r="Z70" s="849"/>
      <c r="AA70" s="849">
        <v>94</v>
      </c>
      <c r="AB70" s="849"/>
      <c r="AC70" s="849"/>
      <c r="AD70" s="849"/>
      <c r="AE70" s="849"/>
      <c r="AF70" s="849">
        <v>63</v>
      </c>
      <c r="AG70" s="849"/>
      <c r="AH70" s="849"/>
      <c r="AI70" s="849"/>
      <c r="AJ70" s="849"/>
      <c r="AK70" s="849">
        <v>228</v>
      </c>
      <c r="AL70" s="849"/>
      <c r="AM70" s="849"/>
      <c r="AN70" s="849"/>
      <c r="AO70" s="849"/>
      <c r="AP70" s="849">
        <v>326</v>
      </c>
      <c r="AQ70" s="849"/>
      <c r="AR70" s="849"/>
      <c r="AS70" s="849"/>
      <c r="AT70" s="849"/>
      <c r="AU70" s="849" t="s">
        <v>485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551</v>
      </c>
      <c r="C71" s="892"/>
      <c r="D71" s="892"/>
      <c r="E71" s="892"/>
      <c r="F71" s="892"/>
      <c r="G71" s="892"/>
      <c r="H71" s="892"/>
      <c r="I71" s="892"/>
      <c r="J71" s="892"/>
      <c r="K71" s="892"/>
      <c r="L71" s="892"/>
      <c r="M71" s="892"/>
      <c r="N71" s="892"/>
      <c r="O71" s="892"/>
      <c r="P71" s="893"/>
      <c r="Q71" s="894">
        <v>1322</v>
      </c>
      <c r="R71" s="849"/>
      <c r="S71" s="849"/>
      <c r="T71" s="849"/>
      <c r="U71" s="849"/>
      <c r="V71" s="849">
        <v>1259</v>
      </c>
      <c r="W71" s="849"/>
      <c r="X71" s="849"/>
      <c r="Y71" s="849"/>
      <c r="Z71" s="849"/>
      <c r="AA71" s="849">
        <v>64</v>
      </c>
      <c r="AB71" s="849"/>
      <c r="AC71" s="849"/>
      <c r="AD71" s="849"/>
      <c r="AE71" s="849"/>
      <c r="AF71" s="849">
        <v>64</v>
      </c>
      <c r="AG71" s="849"/>
      <c r="AH71" s="849"/>
      <c r="AI71" s="849"/>
      <c r="AJ71" s="849"/>
      <c r="AK71" s="849" t="s">
        <v>485</v>
      </c>
      <c r="AL71" s="849"/>
      <c r="AM71" s="849"/>
      <c r="AN71" s="849"/>
      <c r="AO71" s="849"/>
      <c r="AP71" s="849">
        <v>858</v>
      </c>
      <c r="AQ71" s="849"/>
      <c r="AR71" s="849"/>
      <c r="AS71" s="849"/>
      <c r="AT71" s="849"/>
      <c r="AU71" s="849">
        <v>316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552</v>
      </c>
      <c r="C72" s="892"/>
      <c r="D72" s="892"/>
      <c r="E72" s="892"/>
      <c r="F72" s="892"/>
      <c r="G72" s="892"/>
      <c r="H72" s="892"/>
      <c r="I72" s="892"/>
      <c r="J72" s="892"/>
      <c r="K72" s="892"/>
      <c r="L72" s="892"/>
      <c r="M72" s="892"/>
      <c r="N72" s="892"/>
      <c r="O72" s="892"/>
      <c r="P72" s="893"/>
      <c r="Q72" s="894">
        <v>183</v>
      </c>
      <c r="R72" s="849"/>
      <c r="S72" s="849"/>
      <c r="T72" s="849"/>
      <c r="U72" s="849"/>
      <c r="V72" s="849">
        <v>171</v>
      </c>
      <c r="W72" s="849"/>
      <c r="X72" s="849"/>
      <c r="Y72" s="849"/>
      <c r="Z72" s="849"/>
      <c r="AA72" s="849">
        <v>12</v>
      </c>
      <c r="AB72" s="849"/>
      <c r="AC72" s="849"/>
      <c r="AD72" s="849"/>
      <c r="AE72" s="849"/>
      <c r="AF72" s="849">
        <v>12</v>
      </c>
      <c r="AG72" s="849"/>
      <c r="AH72" s="849"/>
      <c r="AI72" s="849"/>
      <c r="AJ72" s="849"/>
      <c r="AK72" s="849" t="s">
        <v>485</v>
      </c>
      <c r="AL72" s="849"/>
      <c r="AM72" s="849"/>
      <c r="AN72" s="849"/>
      <c r="AO72" s="849"/>
      <c r="AP72" s="849" t="s">
        <v>485</v>
      </c>
      <c r="AQ72" s="849"/>
      <c r="AR72" s="849"/>
      <c r="AS72" s="849"/>
      <c r="AT72" s="849"/>
      <c r="AU72" s="849" t="s">
        <v>485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553</v>
      </c>
      <c r="C73" s="892"/>
      <c r="D73" s="892"/>
      <c r="E73" s="892"/>
      <c r="F73" s="892"/>
      <c r="G73" s="892"/>
      <c r="H73" s="892"/>
      <c r="I73" s="892"/>
      <c r="J73" s="892"/>
      <c r="K73" s="892"/>
      <c r="L73" s="892"/>
      <c r="M73" s="892"/>
      <c r="N73" s="892"/>
      <c r="O73" s="892"/>
      <c r="P73" s="893"/>
      <c r="Q73" s="894">
        <v>65</v>
      </c>
      <c r="R73" s="849"/>
      <c r="S73" s="849"/>
      <c r="T73" s="849"/>
      <c r="U73" s="849"/>
      <c r="V73" s="849">
        <v>65</v>
      </c>
      <c r="W73" s="849"/>
      <c r="X73" s="849"/>
      <c r="Y73" s="849"/>
      <c r="Z73" s="849"/>
      <c r="AA73" s="849" t="s">
        <v>485</v>
      </c>
      <c r="AB73" s="849"/>
      <c r="AC73" s="849"/>
      <c r="AD73" s="849"/>
      <c r="AE73" s="849"/>
      <c r="AF73" s="849" t="s">
        <v>485</v>
      </c>
      <c r="AG73" s="849"/>
      <c r="AH73" s="849"/>
      <c r="AI73" s="849"/>
      <c r="AJ73" s="849"/>
      <c r="AK73" s="849" t="s">
        <v>485</v>
      </c>
      <c r="AL73" s="849"/>
      <c r="AM73" s="849"/>
      <c r="AN73" s="849"/>
      <c r="AO73" s="849"/>
      <c r="AP73" s="849" t="s">
        <v>485</v>
      </c>
      <c r="AQ73" s="849"/>
      <c r="AR73" s="849"/>
      <c r="AS73" s="849"/>
      <c r="AT73" s="849"/>
      <c r="AU73" s="849" t="s">
        <v>485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554</v>
      </c>
      <c r="C74" s="892"/>
      <c r="D74" s="892"/>
      <c r="E74" s="892"/>
      <c r="F74" s="892"/>
      <c r="G74" s="892"/>
      <c r="H74" s="892"/>
      <c r="I74" s="892"/>
      <c r="J74" s="892"/>
      <c r="K74" s="892"/>
      <c r="L74" s="892"/>
      <c r="M74" s="892"/>
      <c r="N74" s="892"/>
      <c r="O74" s="892"/>
      <c r="P74" s="893"/>
      <c r="Q74" s="894">
        <v>540</v>
      </c>
      <c r="R74" s="849"/>
      <c r="S74" s="849"/>
      <c r="T74" s="849"/>
      <c r="U74" s="849"/>
      <c r="V74" s="849">
        <v>435</v>
      </c>
      <c r="W74" s="849"/>
      <c r="X74" s="849"/>
      <c r="Y74" s="849"/>
      <c r="Z74" s="849"/>
      <c r="AA74" s="849">
        <v>105</v>
      </c>
      <c r="AB74" s="849"/>
      <c r="AC74" s="849"/>
      <c r="AD74" s="849"/>
      <c r="AE74" s="849"/>
      <c r="AF74" s="849">
        <v>105</v>
      </c>
      <c r="AG74" s="849"/>
      <c r="AH74" s="849"/>
      <c r="AI74" s="849"/>
      <c r="AJ74" s="849"/>
      <c r="AK74" s="849">
        <v>73</v>
      </c>
      <c r="AL74" s="849"/>
      <c r="AM74" s="849"/>
      <c r="AN74" s="849"/>
      <c r="AO74" s="849"/>
      <c r="AP74" s="849" t="s">
        <v>485</v>
      </c>
      <c r="AQ74" s="849"/>
      <c r="AR74" s="849"/>
      <c r="AS74" s="849"/>
      <c r="AT74" s="849"/>
      <c r="AU74" s="849" t="s">
        <v>485</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555</v>
      </c>
      <c r="C75" s="892"/>
      <c r="D75" s="892"/>
      <c r="E75" s="892"/>
      <c r="F75" s="892"/>
      <c r="G75" s="892"/>
      <c r="H75" s="892"/>
      <c r="I75" s="892"/>
      <c r="J75" s="892"/>
      <c r="K75" s="892"/>
      <c r="L75" s="892"/>
      <c r="M75" s="892"/>
      <c r="N75" s="892"/>
      <c r="O75" s="892"/>
      <c r="P75" s="893"/>
      <c r="Q75" s="897">
        <v>737974</v>
      </c>
      <c r="R75" s="898"/>
      <c r="S75" s="898"/>
      <c r="T75" s="898"/>
      <c r="U75" s="848"/>
      <c r="V75" s="899">
        <v>705624</v>
      </c>
      <c r="W75" s="898"/>
      <c r="X75" s="898"/>
      <c r="Y75" s="898"/>
      <c r="Z75" s="848"/>
      <c r="AA75" s="899">
        <v>32350</v>
      </c>
      <c r="AB75" s="898"/>
      <c r="AC75" s="898"/>
      <c r="AD75" s="898"/>
      <c r="AE75" s="848"/>
      <c r="AF75" s="899">
        <v>32350</v>
      </c>
      <c r="AG75" s="898"/>
      <c r="AH75" s="898"/>
      <c r="AI75" s="898"/>
      <c r="AJ75" s="848"/>
      <c r="AK75" s="899">
        <v>127</v>
      </c>
      <c r="AL75" s="898"/>
      <c r="AM75" s="898"/>
      <c r="AN75" s="898"/>
      <c r="AO75" s="848"/>
      <c r="AP75" s="899" t="s">
        <v>485</v>
      </c>
      <c r="AQ75" s="898"/>
      <c r="AR75" s="898"/>
      <c r="AS75" s="898"/>
      <c r="AT75" s="848"/>
      <c r="AU75" s="899" t="s">
        <v>485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33098</v>
      </c>
      <c r="AG88" s="860"/>
      <c r="AH88" s="860"/>
      <c r="AI88" s="860"/>
      <c r="AJ88" s="860"/>
      <c r="AK88" s="857"/>
      <c r="AL88" s="857"/>
      <c r="AM88" s="857"/>
      <c r="AN88" s="857"/>
      <c r="AO88" s="857"/>
      <c r="AP88" s="860">
        <v>1183</v>
      </c>
      <c r="AQ88" s="860"/>
      <c r="AR88" s="860"/>
      <c r="AS88" s="860"/>
      <c r="AT88" s="860"/>
      <c r="AU88" s="860">
        <v>316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120</v>
      </c>
      <c r="CS102" s="868"/>
      <c r="CT102" s="868"/>
      <c r="CU102" s="868"/>
      <c r="CV102" s="911"/>
      <c r="CW102" s="910" t="s">
        <v>485</v>
      </c>
      <c r="CX102" s="868"/>
      <c r="CY102" s="868"/>
      <c r="CZ102" s="868"/>
      <c r="DA102" s="911"/>
      <c r="DB102" s="910" t="s">
        <v>485</v>
      </c>
      <c r="DC102" s="868"/>
      <c r="DD102" s="868"/>
      <c r="DE102" s="868"/>
      <c r="DF102" s="911"/>
      <c r="DG102" s="910" t="s">
        <v>485</v>
      </c>
      <c r="DH102" s="868"/>
      <c r="DI102" s="868"/>
      <c r="DJ102" s="868"/>
      <c r="DK102" s="911"/>
      <c r="DL102" s="910" t="s">
        <v>485</v>
      </c>
      <c r="DM102" s="868"/>
      <c r="DN102" s="868"/>
      <c r="DO102" s="868"/>
      <c r="DP102" s="911"/>
      <c r="DQ102" s="910" t="s">
        <v>485</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285</v>
      </c>
      <c r="AG109" s="913"/>
      <c r="AH109" s="913"/>
      <c r="AI109" s="913"/>
      <c r="AJ109" s="914"/>
      <c r="AK109" s="912" t="s">
        <v>284</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285</v>
      </c>
      <c r="BW109" s="913"/>
      <c r="BX109" s="913"/>
      <c r="BY109" s="913"/>
      <c r="BZ109" s="914"/>
      <c r="CA109" s="912" t="s">
        <v>284</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285</v>
      </c>
      <c r="DM109" s="913"/>
      <c r="DN109" s="913"/>
      <c r="DO109" s="913"/>
      <c r="DP109" s="914"/>
      <c r="DQ109" s="912" t="s">
        <v>284</v>
      </c>
      <c r="DR109" s="913"/>
      <c r="DS109" s="913"/>
      <c r="DT109" s="913"/>
      <c r="DU109" s="914"/>
      <c r="DV109" s="912" t="s">
        <v>406</v>
      </c>
      <c r="DW109" s="913"/>
      <c r="DX109" s="913"/>
      <c r="DY109" s="913"/>
      <c r="DZ109" s="915"/>
    </row>
    <row r="110" spans="1:131" s="197" customFormat="1" ht="26.25" customHeight="1">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2659141</v>
      </c>
      <c r="AB110" s="920"/>
      <c r="AC110" s="920"/>
      <c r="AD110" s="920"/>
      <c r="AE110" s="921"/>
      <c r="AF110" s="922">
        <v>2357237</v>
      </c>
      <c r="AG110" s="920"/>
      <c r="AH110" s="920"/>
      <c r="AI110" s="920"/>
      <c r="AJ110" s="921"/>
      <c r="AK110" s="922">
        <v>2304451</v>
      </c>
      <c r="AL110" s="920"/>
      <c r="AM110" s="920"/>
      <c r="AN110" s="920"/>
      <c r="AO110" s="921"/>
      <c r="AP110" s="923">
        <v>19.7</v>
      </c>
      <c r="AQ110" s="924"/>
      <c r="AR110" s="924"/>
      <c r="AS110" s="924"/>
      <c r="AT110" s="925"/>
      <c r="AU110" s="926" t="s">
        <v>60</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19853215</v>
      </c>
      <c r="BR110" s="957"/>
      <c r="BS110" s="957"/>
      <c r="BT110" s="957"/>
      <c r="BU110" s="957"/>
      <c r="BV110" s="957">
        <v>19560011</v>
      </c>
      <c r="BW110" s="957"/>
      <c r="BX110" s="957"/>
      <c r="BY110" s="957"/>
      <c r="BZ110" s="957"/>
      <c r="CA110" s="957">
        <v>20262850</v>
      </c>
      <c r="CB110" s="957"/>
      <c r="CC110" s="957"/>
      <c r="CD110" s="957"/>
      <c r="CE110" s="957"/>
      <c r="CF110" s="971">
        <v>173.3</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412</v>
      </c>
      <c r="DH110" s="957"/>
      <c r="DI110" s="957"/>
      <c r="DJ110" s="957"/>
      <c r="DK110" s="957"/>
      <c r="DL110" s="957" t="s">
        <v>412</v>
      </c>
      <c r="DM110" s="957"/>
      <c r="DN110" s="957"/>
      <c r="DO110" s="957"/>
      <c r="DP110" s="957"/>
      <c r="DQ110" s="957" t="s">
        <v>412</v>
      </c>
      <c r="DR110" s="957"/>
      <c r="DS110" s="957"/>
      <c r="DT110" s="957"/>
      <c r="DU110" s="957"/>
      <c r="DV110" s="958" t="s">
        <v>412</v>
      </c>
      <c r="DW110" s="958"/>
      <c r="DX110" s="958"/>
      <c r="DY110" s="958"/>
      <c r="DZ110" s="959"/>
    </row>
    <row r="111" spans="1:131" s="197"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414</v>
      </c>
      <c r="BA111" s="980"/>
      <c r="BB111" s="980"/>
      <c r="BC111" s="980"/>
      <c r="BD111" s="980"/>
      <c r="BE111" s="980"/>
      <c r="BF111" s="980"/>
      <c r="BG111" s="980"/>
      <c r="BH111" s="980"/>
      <c r="BI111" s="980"/>
      <c r="BJ111" s="980"/>
      <c r="BK111" s="980"/>
      <c r="BL111" s="980"/>
      <c r="BM111" s="980"/>
      <c r="BN111" s="980"/>
      <c r="BO111" s="980"/>
      <c r="BP111" s="981"/>
      <c r="BQ111" s="949" t="s">
        <v>415</v>
      </c>
      <c r="BR111" s="950"/>
      <c r="BS111" s="950"/>
      <c r="BT111" s="950"/>
      <c r="BU111" s="950"/>
      <c r="BV111" s="950" t="s">
        <v>415</v>
      </c>
      <c r="BW111" s="950"/>
      <c r="BX111" s="950"/>
      <c r="BY111" s="950"/>
      <c r="BZ111" s="950"/>
      <c r="CA111" s="950" t="s">
        <v>415</v>
      </c>
      <c r="CB111" s="950"/>
      <c r="CC111" s="950"/>
      <c r="CD111" s="950"/>
      <c r="CE111" s="950"/>
      <c r="CF111" s="944" t="s">
        <v>415</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415</v>
      </c>
      <c r="DH111" s="950"/>
      <c r="DI111" s="950"/>
      <c r="DJ111" s="950"/>
      <c r="DK111" s="950"/>
      <c r="DL111" s="950" t="s">
        <v>415</v>
      </c>
      <c r="DM111" s="950"/>
      <c r="DN111" s="950"/>
      <c r="DO111" s="950"/>
      <c r="DP111" s="950"/>
      <c r="DQ111" s="950" t="s">
        <v>415</v>
      </c>
      <c r="DR111" s="950"/>
      <c r="DS111" s="950"/>
      <c r="DT111" s="950"/>
      <c r="DU111" s="950"/>
      <c r="DV111" s="951" t="s">
        <v>415</v>
      </c>
      <c r="DW111" s="951"/>
      <c r="DX111" s="951"/>
      <c r="DY111" s="951"/>
      <c r="DZ111" s="952"/>
    </row>
    <row r="112" spans="1:131" s="197"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412</v>
      </c>
      <c r="AB112" s="989"/>
      <c r="AC112" s="989"/>
      <c r="AD112" s="989"/>
      <c r="AE112" s="990"/>
      <c r="AF112" s="991" t="s">
        <v>412</v>
      </c>
      <c r="AG112" s="989"/>
      <c r="AH112" s="989"/>
      <c r="AI112" s="989"/>
      <c r="AJ112" s="990"/>
      <c r="AK112" s="991" t="s">
        <v>412</v>
      </c>
      <c r="AL112" s="989"/>
      <c r="AM112" s="989"/>
      <c r="AN112" s="989"/>
      <c r="AO112" s="990"/>
      <c r="AP112" s="992" t="s">
        <v>412</v>
      </c>
      <c r="AQ112" s="993"/>
      <c r="AR112" s="993"/>
      <c r="AS112" s="993"/>
      <c r="AT112" s="994"/>
      <c r="AU112" s="929"/>
      <c r="AV112" s="930"/>
      <c r="AW112" s="930"/>
      <c r="AX112" s="930"/>
      <c r="AY112" s="931"/>
      <c r="AZ112" s="979" t="s">
        <v>419</v>
      </c>
      <c r="BA112" s="980"/>
      <c r="BB112" s="980"/>
      <c r="BC112" s="980"/>
      <c r="BD112" s="980"/>
      <c r="BE112" s="980"/>
      <c r="BF112" s="980"/>
      <c r="BG112" s="980"/>
      <c r="BH112" s="980"/>
      <c r="BI112" s="980"/>
      <c r="BJ112" s="980"/>
      <c r="BK112" s="980"/>
      <c r="BL112" s="980"/>
      <c r="BM112" s="980"/>
      <c r="BN112" s="980"/>
      <c r="BO112" s="980"/>
      <c r="BP112" s="981"/>
      <c r="BQ112" s="949">
        <v>1204029</v>
      </c>
      <c r="BR112" s="950"/>
      <c r="BS112" s="950"/>
      <c r="BT112" s="950"/>
      <c r="BU112" s="950"/>
      <c r="BV112" s="950">
        <v>1122837</v>
      </c>
      <c r="BW112" s="950"/>
      <c r="BX112" s="950"/>
      <c r="BY112" s="950"/>
      <c r="BZ112" s="950"/>
      <c r="CA112" s="950">
        <v>1081422</v>
      </c>
      <c r="CB112" s="950"/>
      <c r="CC112" s="950"/>
      <c r="CD112" s="950"/>
      <c r="CE112" s="950"/>
      <c r="CF112" s="944">
        <v>9.3000000000000007</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412</v>
      </c>
      <c r="DH112" s="950"/>
      <c r="DI112" s="950"/>
      <c r="DJ112" s="950"/>
      <c r="DK112" s="950"/>
      <c r="DL112" s="950" t="s">
        <v>412</v>
      </c>
      <c r="DM112" s="950"/>
      <c r="DN112" s="950"/>
      <c r="DO112" s="950"/>
      <c r="DP112" s="950"/>
      <c r="DQ112" s="950" t="s">
        <v>412</v>
      </c>
      <c r="DR112" s="950"/>
      <c r="DS112" s="950"/>
      <c r="DT112" s="950"/>
      <c r="DU112" s="950"/>
      <c r="DV112" s="951" t="s">
        <v>412</v>
      </c>
      <c r="DW112" s="951"/>
      <c r="DX112" s="951"/>
      <c r="DY112" s="951"/>
      <c r="DZ112" s="952"/>
    </row>
    <row r="113" spans="1:130" s="197"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100916</v>
      </c>
      <c r="AB113" s="964"/>
      <c r="AC113" s="964"/>
      <c r="AD113" s="964"/>
      <c r="AE113" s="965"/>
      <c r="AF113" s="966">
        <v>103863</v>
      </c>
      <c r="AG113" s="964"/>
      <c r="AH113" s="964"/>
      <c r="AI113" s="964"/>
      <c r="AJ113" s="965"/>
      <c r="AK113" s="966">
        <v>104608</v>
      </c>
      <c r="AL113" s="964"/>
      <c r="AM113" s="964"/>
      <c r="AN113" s="964"/>
      <c r="AO113" s="965"/>
      <c r="AP113" s="967">
        <v>0.9</v>
      </c>
      <c r="AQ113" s="968"/>
      <c r="AR113" s="968"/>
      <c r="AS113" s="968"/>
      <c r="AT113" s="969"/>
      <c r="AU113" s="929"/>
      <c r="AV113" s="930"/>
      <c r="AW113" s="930"/>
      <c r="AX113" s="930"/>
      <c r="AY113" s="931"/>
      <c r="AZ113" s="979" t="s">
        <v>422</v>
      </c>
      <c r="BA113" s="980"/>
      <c r="BB113" s="980"/>
      <c r="BC113" s="980"/>
      <c r="BD113" s="980"/>
      <c r="BE113" s="980"/>
      <c r="BF113" s="980"/>
      <c r="BG113" s="980"/>
      <c r="BH113" s="980"/>
      <c r="BI113" s="980"/>
      <c r="BJ113" s="980"/>
      <c r="BK113" s="980"/>
      <c r="BL113" s="980"/>
      <c r="BM113" s="980"/>
      <c r="BN113" s="980"/>
      <c r="BO113" s="980"/>
      <c r="BP113" s="981"/>
      <c r="BQ113" s="949">
        <v>570392</v>
      </c>
      <c r="BR113" s="950"/>
      <c r="BS113" s="950"/>
      <c r="BT113" s="950"/>
      <c r="BU113" s="950"/>
      <c r="BV113" s="950">
        <v>444214</v>
      </c>
      <c r="BW113" s="950"/>
      <c r="BX113" s="950"/>
      <c r="BY113" s="950"/>
      <c r="BZ113" s="950"/>
      <c r="CA113" s="950">
        <v>316297</v>
      </c>
      <c r="CB113" s="950"/>
      <c r="CC113" s="950"/>
      <c r="CD113" s="950"/>
      <c r="CE113" s="950"/>
      <c r="CF113" s="944">
        <v>2.7</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412</v>
      </c>
      <c r="DH113" s="989"/>
      <c r="DI113" s="989"/>
      <c r="DJ113" s="989"/>
      <c r="DK113" s="990"/>
      <c r="DL113" s="991" t="s">
        <v>412</v>
      </c>
      <c r="DM113" s="989"/>
      <c r="DN113" s="989"/>
      <c r="DO113" s="989"/>
      <c r="DP113" s="990"/>
      <c r="DQ113" s="991" t="s">
        <v>412</v>
      </c>
      <c r="DR113" s="989"/>
      <c r="DS113" s="989"/>
      <c r="DT113" s="989"/>
      <c r="DU113" s="990"/>
      <c r="DV113" s="992" t="s">
        <v>412</v>
      </c>
      <c r="DW113" s="993"/>
      <c r="DX113" s="993"/>
      <c r="DY113" s="993"/>
      <c r="DZ113" s="994"/>
    </row>
    <row r="114" spans="1:130" s="197"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115738</v>
      </c>
      <c r="AB114" s="989"/>
      <c r="AC114" s="989"/>
      <c r="AD114" s="989"/>
      <c r="AE114" s="990"/>
      <c r="AF114" s="991">
        <v>72950</v>
      </c>
      <c r="AG114" s="989"/>
      <c r="AH114" s="989"/>
      <c r="AI114" s="989"/>
      <c r="AJ114" s="990"/>
      <c r="AK114" s="991">
        <v>82913</v>
      </c>
      <c r="AL114" s="989"/>
      <c r="AM114" s="989"/>
      <c r="AN114" s="989"/>
      <c r="AO114" s="990"/>
      <c r="AP114" s="992">
        <v>0.7</v>
      </c>
      <c r="AQ114" s="993"/>
      <c r="AR114" s="993"/>
      <c r="AS114" s="993"/>
      <c r="AT114" s="994"/>
      <c r="AU114" s="929"/>
      <c r="AV114" s="930"/>
      <c r="AW114" s="930"/>
      <c r="AX114" s="930"/>
      <c r="AY114" s="931"/>
      <c r="AZ114" s="979" t="s">
        <v>425</v>
      </c>
      <c r="BA114" s="980"/>
      <c r="BB114" s="980"/>
      <c r="BC114" s="980"/>
      <c r="BD114" s="980"/>
      <c r="BE114" s="980"/>
      <c r="BF114" s="980"/>
      <c r="BG114" s="980"/>
      <c r="BH114" s="980"/>
      <c r="BI114" s="980"/>
      <c r="BJ114" s="980"/>
      <c r="BK114" s="980"/>
      <c r="BL114" s="980"/>
      <c r="BM114" s="980"/>
      <c r="BN114" s="980"/>
      <c r="BO114" s="980"/>
      <c r="BP114" s="981"/>
      <c r="BQ114" s="949">
        <v>5513772</v>
      </c>
      <c r="BR114" s="950"/>
      <c r="BS114" s="950"/>
      <c r="BT114" s="950"/>
      <c r="BU114" s="950"/>
      <c r="BV114" s="950">
        <v>5577409</v>
      </c>
      <c r="BW114" s="950"/>
      <c r="BX114" s="950"/>
      <c r="BY114" s="950"/>
      <c r="BZ114" s="950"/>
      <c r="CA114" s="950">
        <v>5293721</v>
      </c>
      <c r="CB114" s="950"/>
      <c r="CC114" s="950"/>
      <c r="CD114" s="950"/>
      <c r="CE114" s="950"/>
      <c r="CF114" s="944">
        <v>45.3</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412</v>
      </c>
      <c r="DH114" s="989"/>
      <c r="DI114" s="989"/>
      <c r="DJ114" s="989"/>
      <c r="DK114" s="990"/>
      <c r="DL114" s="991" t="s">
        <v>412</v>
      </c>
      <c r="DM114" s="989"/>
      <c r="DN114" s="989"/>
      <c r="DO114" s="989"/>
      <c r="DP114" s="990"/>
      <c r="DQ114" s="991" t="s">
        <v>412</v>
      </c>
      <c r="DR114" s="989"/>
      <c r="DS114" s="989"/>
      <c r="DT114" s="989"/>
      <c r="DU114" s="990"/>
      <c r="DV114" s="992" t="s">
        <v>412</v>
      </c>
      <c r="DW114" s="993"/>
      <c r="DX114" s="993"/>
      <c r="DY114" s="993"/>
      <c r="DZ114" s="994"/>
    </row>
    <row r="115" spans="1:130" s="197"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56111</v>
      </c>
      <c r="AB115" s="964"/>
      <c r="AC115" s="964"/>
      <c r="AD115" s="964"/>
      <c r="AE115" s="965"/>
      <c r="AF115" s="966">
        <v>61523</v>
      </c>
      <c r="AG115" s="964"/>
      <c r="AH115" s="964"/>
      <c r="AI115" s="964"/>
      <c r="AJ115" s="965"/>
      <c r="AK115" s="966">
        <v>61523</v>
      </c>
      <c r="AL115" s="964"/>
      <c r="AM115" s="964"/>
      <c r="AN115" s="964"/>
      <c r="AO115" s="965"/>
      <c r="AP115" s="967">
        <v>0.5</v>
      </c>
      <c r="AQ115" s="968"/>
      <c r="AR115" s="968"/>
      <c r="AS115" s="968"/>
      <c r="AT115" s="969"/>
      <c r="AU115" s="929"/>
      <c r="AV115" s="930"/>
      <c r="AW115" s="930"/>
      <c r="AX115" s="930"/>
      <c r="AY115" s="931"/>
      <c r="AZ115" s="979" t="s">
        <v>428</v>
      </c>
      <c r="BA115" s="980"/>
      <c r="BB115" s="980"/>
      <c r="BC115" s="980"/>
      <c r="BD115" s="980"/>
      <c r="BE115" s="980"/>
      <c r="BF115" s="980"/>
      <c r="BG115" s="980"/>
      <c r="BH115" s="980"/>
      <c r="BI115" s="980"/>
      <c r="BJ115" s="980"/>
      <c r="BK115" s="980"/>
      <c r="BL115" s="980"/>
      <c r="BM115" s="980"/>
      <c r="BN115" s="980"/>
      <c r="BO115" s="980"/>
      <c r="BP115" s="981"/>
      <c r="BQ115" s="949">
        <v>3407</v>
      </c>
      <c r="BR115" s="950"/>
      <c r="BS115" s="950"/>
      <c r="BT115" s="950"/>
      <c r="BU115" s="950"/>
      <c r="BV115" s="950" t="s">
        <v>412</v>
      </c>
      <c r="BW115" s="950"/>
      <c r="BX115" s="950"/>
      <c r="BY115" s="950"/>
      <c r="BZ115" s="950"/>
      <c r="CA115" s="950" t="s">
        <v>412</v>
      </c>
      <c r="CB115" s="950"/>
      <c r="CC115" s="950"/>
      <c r="CD115" s="950"/>
      <c r="CE115" s="950"/>
      <c r="CF115" s="944" t="s">
        <v>412</v>
      </c>
      <c r="CG115" s="945"/>
      <c r="CH115" s="945"/>
      <c r="CI115" s="945"/>
      <c r="CJ115" s="945"/>
      <c r="CK115" s="975"/>
      <c r="CL115" s="976"/>
      <c r="CM115" s="979"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412</v>
      </c>
      <c r="DH115" s="989"/>
      <c r="DI115" s="989"/>
      <c r="DJ115" s="989"/>
      <c r="DK115" s="990"/>
      <c r="DL115" s="991" t="s">
        <v>412</v>
      </c>
      <c r="DM115" s="989"/>
      <c r="DN115" s="989"/>
      <c r="DO115" s="989"/>
      <c r="DP115" s="990"/>
      <c r="DQ115" s="991" t="s">
        <v>412</v>
      </c>
      <c r="DR115" s="989"/>
      <c r="DS115" s="989"/>
      <c r="DT115" s="989"/>
      <c r="DU115" s="990"/>
      <c r="DV115" s="992" t="s">
        <v>412</v>
      </c>
      <c r="DW115" s="993"/>
      <c r="DX115" s="993"/>
      <c r="DY115" s="993"/>
      <c r="DZ115" s="994"/>
    </row>
    <row r="116" spans="1:130" s="197" customFormat="1" ht="26.25" customHeight="1">
      <c r="A116" s="986"/>
      <c r="B116" s="987"/>
      <c r="C116" s="1001" t="s">
        <v>430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52</v>
      </c>
      <c r="AB116" s="989"/>
      <c r="AC116" s="989"/>
      <c r="AD116" s="989"/>
      <c r="AE116" s="990"/>
      <c r="AF116" s="991">
        <v>34</v>
      </c>
      <c r="AG116" s="989"/>
      <c r="AH116" s="989"/>
      <c r="AI116" s="989"/>
      <c r="AJ116" s="990"/>
      <c r="AK116" s="991">
        <v>39</v>
      </c>
      <c r="AL116" s="989"/>
      <c r="AM116" s="989"/>
      <c r="AN116" s="989"/>
      <c r="AO116" s="990"/>
      <c r="AP116" s="992">
        <v>0</v>
      </c>
      <c r="AQ116" s="993"/>
      <c r="AR116" s="993"/>
      <c r="AS116" s="993"/>
      <c r="AT116" s="994"/>
      <c r="AU116" s="929"/>
      <c r="AV116" s="930"/>
      <c r="AW116" s="930"/>
      <c r="AX116" s="930"/>
      <c r="AY116" s="931"/>
      <c r="AZ116" s="979" t="s">
        <v>431</v>
      </c>
      <c r="BA116" s="980"/>
      <c r="BB116" s="980"/>
      <c r="BC116" s="980"/>
      <c r="BD116" s="980"/>
      <c r="BE116" s="980"/>
      <c r="BF116" s="980"/>
      <c r="BG116" s="980"/>
      <c r="BH116" s="980"/>
      <c r="BI116" s="980"/>
      <c r="BJ116" s="980"/>
      <c r="BK116" s="980"/>
      <c r="BL116" s="980"/>
      <c r="BM116" s="980"/>
      <c r="BN116" s="980"/>
      <c r="BO116" s="980"/>
      <c r="BP116" s="981"/>
      <c r="BQ116" s="949" t="s">
        <v>412</v>
      </c>
      <c r="BR116" s="950"/>
      <c r="BS116" s="950"/>
      <c r="BT116" s="950"/>
      <c r="BU116" s="950"/>
      <c r="BV116" s="950" t="s">
        <v>412</v>
      </c>
      <c r="BW116" s="950"/>
      <c r="BX116" s="950"/>
      <c r="BY116" s="950"/>
      <c r="BZ116" s="950"/>
      <c r="CA116" s="950" t="s">
        <v>412</v>
      </c>
      <c r="CB116" s="950"/>
      <c r="CC116" s="950"/>
      <c r="CD116" s="950"/>
      <c r="CE116" s="950"/>
      <c r="CF116" s="944" t="s">
        <v>412</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412</v>
      </c>
      <c r="DH116" s="989"/>
      <c r="DI116" s="989"/>
      <c r="DJ116" s="989"/>
      <c r="DK116" s="990"/>
      <c r="DL116" s="991" t="s">
        <v>412</v>
      </c>
      <c r="DM116" s="989"/>
      <c r="DN116" s="989"/>
      <c r="DO116" s="989"/>
      <c r="DP116" s="990"/>
      <c r="DQ116" s="991" t="s">
        <v>412</v>
      </c>
      <c r="DR116" s="989"/>
      <c r="DS116" s="989"/>
      <c r="DT116" s="989"/>
      <c r="DU116" s="990"/>
      <c r="DV116" s="992" t="s">
        <v>412</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433</v>
      </c>
      <c r="Z117" s="914"/>
      <c r="AA117" s="1026">
        <v>2931958</v>
      </c>
      <c r="AB117" s="996"/>
      <c r="AC117" s="996"/>
      <c r="AD117" s="996"/>
      <c r="AE117" s="997"/>
      <c r="AF117" s="995">
        <v>2595607</v>
      </c>
      <c r="AG117" s="996"/>
      <c r="AH117" s="996"/>
      <c r="AI117" s="996"/>
      <c r="AJ117" s="997"/>
      <c r="AK117" s="995">
        <v>2553534</v>
      </c>
      <c r="AL117" s="996"/>
      <c r="AM117" s="996"/>
      <c r="AN117" s="996"/>
      <c r="AO117" s="997"/>
      <c r="AP117" s="998"/>
      <c r="AQ117" s="999"/>
      <c r="AR117" s="999"/>
      <c r="AS117" s="999"/>
      <c r="AT117" s="1000"/>
      <c r="AU117" s="929"/>
      <c r="AV117" s="930"/>
      <c r="AW117" s="930"/>
      <c r="AX117" s="930"/>
      <c r="AY117" s="931"/>
      <c r="AZ117" s="1025" t="s">
        <v>434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285</v>
      </c>
      <c r="AG118" s="913"/>
      <c r="AH118" s="913"/>
      <c r="AI118" s="913"/>
      <c r="AJ118" s="914"/>
      <c r="AK118" s="912" t="s">
        <v>284</v>
      </c>
      <c r="AL118" s="913"/>
      <c r="AM118" s="913"/>
      <c r="AN118" s="913"/>
      <c r="AO118" s="914"/>
      <c r="AP118" s="1020" t="s">
        <v>406</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436</v>
      </c>
      <c r="BP118" s="1024"/>
      <c r="BQ118" s="1015">
        <v>27144815</v>
      </c>
      <c r="BR118" s="1016"/>
      <c r="BS118" s="1016"/>
      <c r="BT118" s="1016"/>
      <c r="BU118" s="1016"/>
      <c r="BV118" s="1016">
        <v>26704471</v>
      </c>
      <c r="BW118" s="1016"/>
      <c r="BX118" s="1016"/>
      <c r="BY118" s="1016"/>
      <c r="BZ118" s="1016"/>
      <c r="CA118" s="1016">
        <v>26954290</v>
      </c>
      <c r="CB118" s="1016"/>
      <c r="CC118" s="1016"/>
      <c r="CD118" s="1016"/>
      <c r="CE118" s="1016"/>
      <c r="CF118" s="1017"/>
      <c r="CG118" s="1018"/>
      <c r="CH118" s="1018"/>
      <c r="CI118" s="1018"/>
      <c r="CJ118" s="1019"/>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438</v>
      </c>
      <c r="AV119" s="1008"/>
      <c r="AW119" s="1008"/>
      <c r="AX119" s="1008"/>
      <c r="AY119" s="1009"/>
      <c r="AZ119" s="970" t="s">
        <v>439</v>
      </c>
      <c r="BA119" s="917"/>
      <c r="BB119" s="917"/>
      <c r="BC119" s="917"/>
      <c r="BD119" s="917"/>
      <c r="BE119" s="917"/>
      <c r="BF119" s="917"/>
      <c r="BG119" s="917"/>
      <c r="BH119" s="917"/>
      <c r="BI119" s="917"/>
      <c r="BJ119" s="917"/>
      <c r="BK119" s="917"/>
      <c r="BL119" s="917"/>
      <c r="BM119" s="917"/>
      <c r="BN119" s="917"/>
      <c r="BO119" s="917"/>
      <c r="BP119" s="918"/>
      <c r="BQ119" s="956">
        <v>10011593</v>
      </c>
      <c r="BR119" s="957"/>
      <c r="BS119" s="957"/>
      <c r="BT119" s="957"/>
      <c r="BU119" s="957"/>
      <c r="BV119" s="957">
        <v>10354952</v>
      </c>
      <c r="BW119" s="957"/>
      <c r="BX119" s="957"/>
      <c r="BY119" s="957"/>
      <c r="BZ119" s="957"/>
      <c r="CA119" s="957">
        <v>10524099</v>
      </c>
      <c r="CB119" s="957"/>
      <c r="CC119" s="957"/>
      <c r="CD119" s="957"/>
      <c r="CE119" s="957"/>
      <c r="CF119" s="971">
        <v>90</v>
      </c>
      <c r="CG119" s="972"/>
      <c r="CH119" s="972"/>
      <c r="CI119" s="972"/>
      <c r="CJ119" s="972"/>
      <c r="CK119" s="977"/>
      <c r="CL119" s="978"/>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441</v>
      </c>
      <c r="BA120" s="980"/>
      <c r="BB120" s="980"/>
      <c r="BC120" s="980"/>
      <c r="BD120" s="980"/>
      <c r="BE120" s="980"/>
      <c r="BF120" s="980"/>
      <c r="BG120" s="980"/>
      <c r="BH120" s="980"/>
      <c r="BI120" s="980"/>
      <c r="BJ120" s="980"/>
      <c r="BK120" s="980"/>
      <c r="BL120" s="980"/>
      <c r="BM120" s="980"/>
      <c r="BN120" s="980"/>
      <c r="BO120" s="980"/>
      <c r="BP120" s="981"/>
      <c r="BQ120" s="949">
        <v>1075091</v>
      </c>
      <c r="BR120" s="950"/>
      <c r="BS120" s="950"/>
      <c r="BT120" s="950"/>
      <c r="BU120" s="950"/>
      <c r="BV120" s="950">
        <v>958005</v>
      </c>
      <c r="BW120" s="950"/>
      <c r="BX120" s="950"/>
      <c r="BY120" s="950"/>
      <c r="BZ120" s="950"/>
      <c r="CA120" s="950">
        <v>868024</v>
      </c>
      <c r="CB120" s="950"/>
      <c r="CC120" s="950"/>
      <c r="CD120" s="950"/>
      <c r="CE120" s="950"/>
      <c r="CF120" s="944">
        <v>7.4</v>
      </c>
      <c r="CG120" s="945"/>
      <c r="CH120" s="945"/>
      <c r="CI120" s="945"/>
      <c r="CJ120" s="945"/>
      <c r="CK120" s="1043" t="s">
        <v>442</v>
      </c>
      <c r="CL120" s="1044"/>
      <c r="CM120" s="1044"/>
      <c r="CN120" s="1044"/>
      <c r="CO120" s="1045"/>
      <c r="CP120" s="1051" t="s">
        <v>443</v>
      </c>
      <c r="CQ120" s="1052"/>
      <c r="CR120" s="1052"/>
      <c r="CS120" s="1052"/>
      <c r="CT120" s="1052"/>
      <c r="CU120" s="1052"/>
      <c r="CV120" s="1052"/>
      <c r="CW120" s="1052"/>
      <c r="CX120" s="1052"/>
      <c r="CY120" s="1052"/>
      <c r="CZ120" s="1052"/>
      <c r="DA120" s="1052"/>
      <c r="DB120" s="1052"/>
      <c r="DC120" s="1052"/>
      <c r="DD120" s="1052"/>
      <c r="DE120" s="1052"/>
      <c r="DF120" s="1053"/>
      <c r="DG120" s="956">
        <v>1204029</v>
      </c>
      <c r="DH120" s="957"/>
      <c r="DI120" s="957"/>
      <c r="DJ120" s="957"/>
      <c r="DK120" s="957"/>
      <c r="DL120" s="957">
        <v>1122837</v>
      </c>
      <c r="DM120" s="957"/>
      <c r="DN120" s="957"/>
      <c r="DO120" s="957"/>
      <c r="DP120" s="957"/>
      <c r="DQ120" s="957">
        <v>1081422</v>
      </c>
      <c r="DR120" s="957"/>
      <c r="DS120" s="957"/>
      <c r="DT120" s="957"/>
      <c r="DU120" s="957"/>
      <c r="DV120" s="958">
        <v>9.3000000000000007</v>
      </c>
      <c r="DW120" s="958"/>
      <c r="DX120" s="958"/>
      <c r="DY120" s="958"/>
      <c r="DZ120" s="959"/>
    </row>
    <row r="121" spans="1:130" s="197" customFormat="1" ht="26.25" customHeight="1">
      <c r="A121" s="1005"/>
      <c r="B121" s="976"/>
      <c r="C121" s="1040" t="s">
        <v>444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445</v>
      </c>
      <c r="BA121" s="1001"/>
      <c r="BB121" s="1001"/>
      <c r="BC121" s="1001"/>
      <c r="BD121" s="1001"/>
      <c r="BE121" s="1001"/>
      <c r="BF121" s="1001"/>
      <c r="BG121" s="1001"/>
      <c r="BH121" s="1001"/>
      <c r="BI121" s="1001"/>
      <c r="BJ121" s="1001"/>
      <c r="BK121" s="1001"/>
      <c r="BL121" s="1001"/>
      <c r="BM121" s="1001"/>
      <c r="BN121" s="1001"/>
      <c r="BO121" s="1001"/>
      <c r="BP121" s="1002"/>
      <c r="BQ121" s="1015">
        <v>16420125</v>
      </c>
      <c r="BR121" s="1016"/>
      <c r="BS121" s="1016"/>
      <c r="BT121" s="1016"/>
      <c r="BU121" s="1016"/>
      <c r="BV121" s="1016">
        <v>16220209</v>
      </c>
      <c r="BW121" s="1016"/>
      <c r="BX121" s="1016"/>
      <c r="BY121" s="1016"/>
      <c r="BZ121" s="1016"/>
      <c r="CA121" s="1016">
        <v>16649018</v>
      </c>
      <c r="CB121" s="1016"/>
      <c r="CC121" s="1016"/>
      <c r="CD121" s="1016"/>
      <c r="CE121" s="1016"/>
      <c r="CF121" s="1054">
        <v>142.4</v>
      </c>
      <c r="CG121" s="1055"/>
      <c r="CH121" s="1055"/>
      <c r="CI121" s="1055"/>
      <c r="CJ121" s="1055"/>
      <c r="CK121" s="1046"/>
      <c r="CL121" s="1047"/>
      <c r="CM121" s="1047"/>
      <c r="CN121" s="1047"/>
      <c r="CO121" s="1048"/>
      <c r="CP121" s="1037"/>
      <c r="CQ121" s="1038"/>
      <c r="CR121" s="1038"/>
      <c r="CS121" s="1038"/>
      <c r="CT121" s="1038"/>
      <c r="CU121" s="1038"/>
      <c r="CV121" s="1038"/>
      <c r="CW121" s="1038"/>
      <c r="CX121" s="1038"/>
      <c r="CY121" s="1038"/>
      <c r="CZ121" s="1038"/>
      <c r="DA121" s="1038"/>
      <c r="DB121" s="1038"/>
      <c r="DC121" s="1038"/>
      <c r="DD121" s="1038"/>
      <c r="DE121" s="1038"/>
      <c r="DF121" s="1039"/>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7" customFormat="1" ht="26.25" customHeight="1">
      <c r="A122" s="1005"/>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446</v>
      </c>
      <c r="BP122" s="1024"/>
      <c r="BQ122" s="1064">
        <v>27506809</v>
      </c>
      <c r="BR122" s="1065"/>
      <c r="BS122" s="1065"/>
      <c r="BT122" s="1065"/>
      <c r="BU122" s="1065"/>
      <c r="BV122" s="1065">
        <v>27533166</v>
      </c>
      <c r="BW122" s="1065"/>
      <c r="BX122" s="1065"/>
      <c r="BY122" s="1065"/>
      <c r="BZ122" s="1065"/>
      <c r="CA122" s="1065">
        <v>28041141</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448</v>
      </c>
      <c r="AB124" s="989"/>
      <c r="AC124" s="989"/>
      <c r="AD124" s="989"/>
      <c r="AE124" s="990"/>
      <c r="AF124" s="991" t="s">
        <v>448</v>
      </c>
      <c r="AG124" s="989"/>
      <c r="AH124" s="989"/>
      <c r="AI124" s="989"/>
      <c r="AJ124" s="990"/>
      <c r="AK124" s="991" t="s">
        <v>448</v>
      </c>
      <c r="AL124" s="989"/>
      <c r="AM124" s="989"/>
      <c r="AN124" s="989"/>
      <c r="AO124" s="990"/>
      <c r="AP124" s="992" t="s">
        <v>448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t="s">
        <v>448</v>
      </c>
      <c r="DH124" s="1028"/>
      <c r="DI124" s="1028"/>
      <c r="DJ124" s="1028"/>
      <c r="DK124" s="1029"/>
      <c r="DL124" s="1030" t="s">
        <v>448</v>
      </c>
      <c r="DM124" s="1028"/>
      <c r="DN124" s="1028"/>
      <c r="DO124" s="1028"/>
      <c r="DP124" s="1029"/>
      <c r="DQ124" s="1030" t="s">
        <v>448</v>
      </c>
      <c r="DR124" s="1028"/>
      <c r="DS124" s="1028"/>
      <c r="DT124" s="1028"/>
      <c r="DU124" s="1029"/>
      <c r="DV124" s="1031" t="s">
        <v>448</v>
      </c>
      <c r="DW124" s="1032"/>
      <c r="DX124" s="1032"/>
      <c r="DY124" s="1032"/>
      <c r="DZ124" s="1033"/>
    </row>
    <row r="125" spans="1:130" s="197" customFormat="1" ht="26.25" customHeight="1" thickBot="1">
      <c r="A125" s="1005"/>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448</v>
      </c>
      <c r="AB125" s="989"/>
      <c r="AC125" s="989"/>
      <c r="AD125" s="989"/>
      <c r="AE125" s="990"/>
      <c r="AF125" s="991" t="s">
        <v>448</v>
      </c>
      <c r="AG125" s="989"/>
      <c r="AH125" s="989"/>
      <c r="AI125" s="989"/>
      <c r="AJ125" s="990"/>
      <c r="AK125" s="991" t="s">
        <v>448</v>
      </c>
      <c r="AL125" s="989"/>
      <c r="AM125" s="989"/>
      <c r="AN125" s="989"/>
      <c r="AO125" s="990"/>
      <c r="AP125" s="992" t="s">
        <v>448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448</v>
      </c>
      <c r="DH125" s="957"/>
      <c r="DI125" s="957"/>
      <c r="DJ125" s="957"/>
      <c r="DK125" s="957"/>
      <c r="DL125" s="957" t="s">
        <v>448</v>
      </c>
      <c r="DM125" s="957"/>
      <c r="DN125" s="957"/>
      <c r="DO125" s="957"/>
      <c r="DP125" s="957"/>
      <c r="DQ125" s="957" t="s">
        <v>448</v>
      </c>
      <c r="DR125" s="957"/>
      <c r="DS125" s="957"/>
      <c r="DT125" s="957"/>
      <c r="DU125" s="957"/>
      <c r="DV125" s="958" t="s">
        <v>448</v>
      </c>
      <c r="DW125" s="958"/>
      <c r="DX125" s="958"/>
      <c r="DY125" s="958"/>
      <c r="DZ125" s="959"/>
    </row>
    <row r="126" spans="1:130" s="197" customFormat="1" ht="26.25" customHeight="1">
      <c r="A126" s="1005"/>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56111</v>
      </c>
      <c r="AB126" s="989"/>
      <c r="AC126" s="989"/>
      <c r="AD126" s="989"/>
      <c r="AE126" s="990"/>
      <c r="AF126" s="991">
        <v>61523</v>
      </c>
      <c r="AG126" s="989"/>
      <c r="AH126" s="989"/>
      <c r="AI126" s="989"/>
      <c r="AJ126" s="990"/>
      <c r="AK126" s="991">
        <v>61523</v>
      </c>
      <c r="AL126" s="989"/>
      <c r="AM126" s="989"/>
      <c r="AN126" s="989"/>
      <c r="AO126" s="990"/>
      <c r="AP126" s="992">
        <v>0.5</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448</v>
      </c>
      <c r="DH126" s="950"/>
      <c r="DI126" s="950"/>
      <c r="DJ126" s="950"/>
      <c r="DK126" s="950"/>
      <c r="DL126" s="950" t="s">
        <v>448</v>
      </c>
      <c r="DM126" s="950"/>
      <c r="DN126" s="950"/>
      <c r="DO126" s="950"/>
      <c r="DP126" s="950"/>
      <c r="DQ126" s="950" t="s">
        <v>448</v>
      </c>
      <c r="DR126" s="950"/>
      <c r="DS126" s="950"/>
      <c r="DT126" s="950"/>
      <c r="DU126" s="950"/>
      <c r="DV126" s="951" t="s">
        <v>448</v>
      </c>
      <c r="DW126" s="951"/>
      <c r="DX126" s="951"/>
      <c r="DY126" s="951"/>
      <c r="DZ126" s="952"/>
    </row>
    <row r="127" spans="1:130" s="197" customFormat="1" ht="26.25" customHeight="1" thickBot="1">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448</v>
      </c>
      <c r="AB127" s="989"/>
      <c r="AC127" s="989"/>
      <c r="AD127" s="989"/>
      <c r="AE127" s="990"/>
      <c r="AF127" s="991" t="s">
        <v>448</v>
      </c>
      <c r="AG127" s="989"/>
      <c r="AH127" s="989"/>
      <c r="AI127" s="989"/>
      <c r="AJ127" s="990"/>
      <c r="AK127" s="991" t="s">
        <v>448</v>
      </c>
      <c r="AL127" s="989"/>
      <c r="AM127" s="989"/>
      <c r="AN127" s="989"/>
      <c r="AO127" s="990"/>
      <c r="AP127" s="992" t="s">
        <v>448</v>
      </c>
      <c r="AQ127" s="993"/>
      <c r="AR127" s="993"/>
      <c r="AS127" s="993"/>
      <c r="AT127" s="994"/>
      <c r="AU127" s="233"/>
      <c r="AV127" s="233"/>
      <c r="AW127" s="233"/>
      <c r="AX127" s="916" t="s">
        <v>458</v>
      </c>
      <c r="AY127" s="917"/>
      <c r="AZ127" s="917"/>
      <c r="BA127" s="917"/>
      <c r="BB127" s="917"/>
      <c r="BC127" s="917"/>
      <c r="BD127" s="917"/>
      <c r="BE127" s="918"/>
      <c r="BF127" s="1071" t="s">
        <v>448</v>
      </c>
      <c r="BG127" s="1072"/>
      <c r="BH127" s="1072"/>
      <c r="BI127" s="1072"/>
      <c r="BJ127" s="1072"/>
      <c r="BK127" s="1072"/>
      <c r="BL127" s="1081"/>
      <c r="BM127" s="1071">
        <v>12.9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v>3407</v>
      </c>
      <c r="DH127" s="1078"/>
      <c r="DI127" s="1078"/>
      <c r="DJ127" s="1078"/>
      <c r="DK127" s="1078"/>
      <c r="DL127" s="1078" t="s">
        <v>460</v>
      </c>
      <c r="DM127" s="1078"/>
      <c r="DN127" s="1078"/>
      <c r="DO127" s="1078"/>
      <c r="DP127" s="1078"/>
      <c r="DQ127" s="1078" t="s">
        <v>460</v>
      </c>
      <c r="DR127" s="1078"/>
      <c r="DS127" s="1078"/>
      <c r="DT127" s="1078"/>
      <c r="DU127" s="1078"/>
      <c r="DV127" s="1079" t="s">
        <v>460</v>
      </c>
      <c r="DW127" s="1079"/>
      <c r="DX127" s="1079"/>
      <c r="DY127" s="1079"/>
      <c r="DZ127" s="1080"/>
    </row>
    <row r="128" spans="1:130" s="197" customFormat="1" ht="26.25" customHeight="1">
      <c r="A128" s="1101" t="s">
        <v>461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462</v>
      </c>
      <c r="X128" s="1103"/>
      <c r="Y128" s="1103"/>
      <c r="Z128" s="1104"/>
      <c r="AA128" s="1119">
        <v>152049</v>
      </c>
      <c r="AB128" s="1120"/>
      <c r="AC128" s="1120"/>
      <c r="AD128" s="1120"/>
      <c r="AE128" s="1121"/>
      <c r="AF128" s="1122">
        <v>140559</v>
      </c>
      <c r="AG128" s="1120"/>
      <c r="AH128" s="1120"/>
      <c r="AI128" s="1120"/>
      <c r="AJ128" s="1121"/>
      <c r="AK128" s="1122">
        <v>140574</v>
      </c>
      <c r="AL128" s="1120"/>
      <c r="AM128" s="1120"/>
      <c r="AN128" s="1120"/>
      <c r="AO128" s="1121"/>
      <c r="AP128" s="1123"/>
      <c r="AQ128" s="1124"/>
      <c r="AR128" s="1124"/>
      <c r="AS128" s="1124"/>
      <c r="AT128" s="1125"/>
      <c r="AU128" s="235"/>
      <c r="AV128" s="235"/>
      <c r="AW128" s="235"/>
      <c r="AX128" s="1084" t="s">
        <v>463</v>
      </c>
      <c r="AY128" s="980"/>
      <c r="AZ128" s="980"/>
      <c r="BA128" s="980"/>
      <c r="BB128" s="980"/>
      <c r="BC128" s="980"/>
      <c r="BD128" s="980"/>
      <c r="BE128" s="981"/>
      <c r="BF128" s="1096" t="s">
        <v>448</v>
      </c>
      <c r="BG128" s="1097"/>
      <c r="BH128" s="1097"/>
      <c r="BI128" s="1097"/>
      <c r="BJ128" s="1097"/>
      <c r="BK128" s="1097"/>
      <c r="BL128" s="1098"/>
      <c r="BM128" s="1096">
        <v>17.899999999999999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464</v>
      </c>
      <c r="X129" s="1091"/>
      <c r="Y129" s="1091"/>
      <c r="Z129" s="1092"/>
      <c r="AA129" s="988">
        <v>13386929</v>
      </c>
      <c r="AB129" s="989"/>
      <c r="AC129" s="989"/>
      <c r="AD129" s="989"/>
      <c r="AE129" s="990"/>
      <c r="AF129" s="991">
        <v>13461704</v>
      </c>
      <c r="AG129" s="989"/>
      <c r="AH129" s="989"/>
      <c r="AI129" s="989"/>
      <c r="AJ129" s="990"/>
      <c r="AK129" s="991">
        <v>13542600</v>
      </c>
      <c r="AL129" s="989"/>
      <c r="AM129" s="989"/>
      <c r="AN129" s="989"/>
      <c r="AO129" s="990"/>
      <c r="AP129" s="1093"/>
      <c r="AQ129" s="1094"/>
      <c r="AR129" s="1094"/>
      <c r="AS129" s="1094"/>
      <c r="AT129" s="1095"/>
      <c r="AU129" s="235"/>
      <c r="AV129" s="235"/>
      <c r="AW129" s="235"/>
      <c r="AX129" s="1084" t="s">
        <v>465</v>
      </c>
      <c r="AY129" s="980"/>
      <c r="AZ129" s="980"/>
      <c r="BA129" s="980"/>
      <c r="BB129" s="980"/>
      <c r="BC129" s="980"/>
      <c r="BD129" s="980"/>
      <c r="BE129" s="981"/>
      <c r="BF129" s="1085">
        <v>5.4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467</v>
      </c>
      <c r="X130" s="1091"/>
      <c r="Y130" s="1091"/>
      <c r="Z130" s="1092"/>
      <c r="AA130" s="988">
        <v>2022577</v>
      </c>
      <c r="AB130" s="989"/>
      <c r="AC130" s="989"/>
      <c r="AD130" s="989"/>
      <c r="AE130" s="990"/>
      <c r="AF130" s="991">
        <v>1877039</v>
      </c>
      <c r="AG130" s="989"/>
      <c r="AH130" s="989"/>
      <c r="AI130" s="989"/>
      <c r="AJ130" s="990"/>
      <c r="AK130" s="991">
        <v>1852249</v>
      </c>
      <c r="AL130" s="989"/>
      <c r="AM130" s="989"/>
      <c r="AN130" s="989"/>
      <c r="AO130" s="990"/>
      <c r="AP130" s="1093"/>
      <c r="AQ130" s="1094"/>
      <c r="AR130" s="1094"/>
      <c r="AS130" s="1094"/>
      <c r="AT130" s="1095"/>
      <c r="AU130" s="235"/>
      <c r="AV130" s="235"/>
      <c r="AW130" s="235"/>
      <c r="AX130" s="1143" t="s">
        <v>468</v>
      </c>
      <c r="AY130" s="1075"/>
      <c r="AZ130" s="1075"/>
      <c r="BA130" s="1075"/>
      <c r="BB130" s="1075"/>
      <c r="BC130" s="1075"/>
      <c r="BD130" s="1075"/>
      <c r="BE130" s="1076"/>
      <c r="BF130" s="1105" t="s">
        <v>469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470</v>
      </c>
      <c r="X131" s="1114"/>
      <c r="Y131" s="1114"/>
      <c r="Z131" s="1115"/>
      <c r="AA131" s="1027">
        <v>11364352</v>
      </c>
      <c r="AB131" s="1028"/>
      <c r="AC131" s="1028"/>
      <c r="AD131" s="1028"/>
      <c r="AE131" s="1029"/>
      <c r="AF131" s="1030">
        <v>11584665</v>
      </c>
      <c r="AG131" s="1028"/>
      <c r="AH131" s="1028"/>
      <c r="AI131" s="1028"/>
      <c r="AJ131" s="1029"/>
      <c r="AK131" s="1030">
        <v>11690351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472</v>
      </c>
      <c r="W132" s="1131"/>
      <c r="X132" s="1131"/>
      <c r="Y132" s="1131"/>
      <c r="Z132" s="1132"/>
      <c r="AA132" s="1133">
        <v>6.6641019220000004</v>
      </c>
      <c r="AB132" s="1134"/>
      <c r="AC132" s="1134"/>
      <c r="AD132" s="1134"/>
      <c r="AE132" s="1135"/>
      <c r="AF132" s="1136">
        <v>4.9894321499999998</v>
      </c>
      <c r="AG132" s="1134"/>
      <c r="AH132" s="1134"/>
      <c r="AI132" s="1134"/>
      <c r="AJ132" s="1135"/>
      <c r="AK132" s="1136">
        <v>4.7963572689999996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473</v>
      </c>
      <c r="W133" s="1138"/>
      <c r="X133" s="1138"/>
      <c r="Y133" s="1138"/>
      <c r="Z133" s="1139"/>
      <c r="AA133" s="1140">
        <v>7.9</v>
      </c>
      <c r="AB133" s="1141"/>
      <c r="AC133" s="1141"/>
      <c r="AD133" s="1141"/>
      <c r="AE133" s="1142"/>
      <c r="AF133" s="1140">
        <v>6.4</v>
      </c>
      <c r="AG133" s="1141"/>
      <c r="AH133" s="1141"/>
      <c r="AI133" s="1141"/>
      <c r="AJ133" s="1142"/>
      <c r="AK133" s="1140">
        <v>5.4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7" t="s">
        <v>476</v>
      </c>
      <c r="L7" s="254"/>
      <c r="M7" s="255" t="s">
        <v>477</v>
      </c>
      <c r="N7" s="256"/>
    </row>
    <row r="8" spans="1:16">
      <c r="A8" s="248"/>
      <c r="B8" s="244"/>
      <c r="C8" s="244"/>
      <c r="D8" s="244"/>
      <c r="E8" s="244"/>
      <c r="F8" s="244"/>
      <c r="G8" s="257"/>
      <c r="H8" s="258"/>
      <c r="I8" s="258"/>
      <c r="J8" s="259"/>
      <c r="K8" s="1148"/>
      <c r="L8" s="260" t="s">
        <v>478</v>
      </c>
      <c r="M8" s="261" t="s">
        <v>479</v>
      </c>
      <c r="N8" s="262" t="s">
        <v>480</v>
      </c>
    </row>
    <row r="9" spans="1:16">
      <c r="A9" s="248"/>
      <c r="B9" s="244"/>
      <c r="C9" s="244"/>
      <c r="D9" s="244"/>
      <c r="E9" s="244"/>
      <c r="F9" s="244"/>
      <c r="G9" s="1149" t="s">
        <v>481</v>
      </c>
      <c r="H9" s="1150"/>
      <c r="I9" s="1150"/>
      <c r="J9" s="1151"/>
      <c r="K9" s="263">
        <v>3578966</v>
      </c>
      <c r="L9" s="264">
        <v>88250</v>
      </c>
      <c r="M9" s="265">
        <v>71916</v>
      </c>
      <c r="N9" s="266">
        <v>22.7</v>
      </c>
    </row>
    <row r="10" spans="1:16">
      <c r="A10" s="248"/>
      <c r="B10" s="244"/>
      <c r="C10" s="244"/>
      <c r="D10" s="244"/>
      <c r="E10" s="244"/>
      <c r="F10" s="244"/>
      <c r="G10" s="1149" t="s">
        <v>482</v>
      </c>
      <c r="H10" s="1150"/>
      <c r="I10" s="1150"/>
      <c r="J10" s="1151"/>
      <c r="K10" s="267">
        <v>716055</v>
      </c>
      <c r="L10" s="268">
        <v>17656</v>
      </c>
      <c r="M10" s="269">
        <v>7911</v>
      </c>
      <c r="N10" s="270">
        <v>123.2</v>
      </c>
    </row>
    <row r="11" spans="1:16" ht="13.5" customHeight="1">
      <c r="A11" s="248"/>
      <c r="B11" s="244"/>
      <c r="C11" s="244"/>
      <c r="D11" s="244"/>
      <c r="E11" s="244"/>
      <c r="F11" s="244"/>
      <c r="G11" s="1149" t="s">
        <v>483</v>
      </c>
      <c r="H11" s="1150"/>
      <c r="I11" s="1150"/>
      <c r="J11" s="1151"/>
      <c r="K11" s="267">
        <v>490854</v>
      </c>
      <c r="L11" s="268">
        <v>12103</v>
      </c>
      <c r="M11" s="269">
        <v>7787</v>
      </c>
      <c r="N11" s="270">
        <v>55.4</v>
      </c>
    </row>
    <row r="12" spans="1:16" ht="13.5" customHeight="1">
      <c r="A12" s="248"/>
      <c r="B12" s="244"/>
      <c r="C12" s="244"/>
      <c r="D12" s="244"/>
      <c r="E12" s="244"/>
      <c r="F12" s="244"/>
      <c r="G12" s="1149" t="s">
        <v>484</v>
      </c>
      <c r="H12" s="1150"/>
      <c r="I12" s="1150"/>
      <c r="J12" s="1151"/>
      <c r="K12" s="267" t="s">
        <v>485</v>
      </c>
      <c r="L12" s="268" t="s">
        <v>485</v>
      </c>
      <c r="M12" s="269">
        <v>906</v>
      </c>
      <c r="N12" s="270" t="s">
        <v>485</v>
      </c>
    </row>
    <row r="13" spans="1:16" ht="13.5" customHeight="1">
      <c r="A13" s="248"/>
      <c r="B13" s="244"/>
      <c r="C13" s="244"/>
      <c r="D13" s="244"/>
      <c r="E13" s="244"/>
      <c r="F13" s="244"/>
      <c r="G13" s="1149" t="s">
        <v>486</v>
      </c>
      <c r="H13" s="1150"/>
      <c r="I13" s="1150"/>
      <c r="J13" s="1151"/>
      <c r="K13" s="267" t="s">
        <v>485</v>
      </c>
      <c r="L13" s="268" t="s">
        <v>485</v>
      </c>
      <c r="M13" s="269">
        <v>13</v>
      </c>
      <c r="N13" s="270" t="s">
        <v>485</v>
      </c>
    </row>
    <row r="14" spans="1:16" ht="13.5" customHeight="1">
      <c r="A14" s="248"/>
      <c r="B14" s="244"/>
      <c r="C14" s="244"/>
      <c r="D14" s="244"/>
      <c r="E14" s="244"/>
      <c r="F14" s="244"/>
      <c r="G14" s="1149" t="s">
        <v>487</v>
      </c>
      <c r="H14" s="1150"/>
      <c r="I14" s="1150"/>
      <c r="J14" s="1151"/>
      <c r="K14" s="267">
        <v>143849</v>
      </c>
      <c r="L14" s="268">
        <v>3547</v>
      </c>
      <c r="M14" s="269">
        <v>3077</v>
      </c>
      <c r="N14" s="270">
        <v>15.3</v>
      </c>
    </row>
    <row r="15" spans="1:16" ht="13.5" customHeight="1">
      <c r="A15" s="248"/>
      <c r="B15" s="244"/>
      <c r="C15" s="244"/>
      <c r="D15" s="244"/>
      <c r="E15" s="244"/>
      <c r="F15" s="244"/>
      <c r="G15" s="1149" t="s">
        <v>488</v>
      </c>
      <c r="H15" s="1150"/>
      <c r="I15" s="1150"/>
      <c r="J15" s="1151"/>
      <c r="K15" s="267">
        <v>37427</v>
      </c>
      <c r="L15" s="268">
        <v>923</v>
      </c>
      <c r="M15" s="269">
        <v>1653</v>
      </c>
      <c r="N15" s="270">
        <v>-44.2</v>
      </c>
    </row>
    <row r="16" spans="1:16">
      <c r="A16" s="248"/>
      <c r="B16" s="244"/>
      <c r="C16" s="244"/>
      <c r="D16" s="244"/>
      <c r="E16" s="244"/>
      <c r="F16" s="244"/>
      <c r="G16" s="1152" t="s">
        <v>489</v>
      </c>
      <c r="H16" s="1153"/>
      <c r="I16" s="1153"/>
      <c r="J16" s="1154"/>
      <c r="K16" s="268">
        <v>-386114</v>
      </c>
      <c r="L16" s="268">
        <v>-9521</v>
      </c>
      <c r="M16" s="269">
        <v>-7483</v>
      </c>
      <c r="N16" s="270">
        <v>27.2</v>
      </c>
    </row>
    <row r="17" spans="1:16">
      <c r="A17" s="248"/>
      <c r="B17" s="244"/>
      <c r="C17" s="244"/>
      <c r="D17" s="244"/>
      <c r="E17" s="244"/>
      <c r="F17" s="244"/>
      <c r="G17" s="1152" t="s">
        <v>168</v>
      </c>
      <c r="H17" s="1153"/>
      <c r="I17" s="1153"/>
      <c r="J17" s="1154"/>
      <c r="K17" s="268">
        <v>4581037</v>
      </c>
      <c r="L17" s="268">
        <v>112959</v>
      </c>
      <c r="M17" s="269">
        <v>85779</v>
      </c>
      <c r="N17" s="270">
        <v>31.7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44" t="s">
        <v>494</v>
      </c>
      <c r="H21" s="1145"/>
      <c r="I21" s="1145"/>
      <c r="J21" s="1146"/>
      <c r="K21" s="280">
        <v>9.35</v>
      </c>
      <c r="L21" s="281">
        <v>8.2100000000000009</v>
      </c>
      <c r="M21" s="282">
        <v>1.1399999999999999</v>
      </c>
      <c r="N21" s="249"/>
      <c r="O21" s="283"/>
      <c r="P21" s="279"/>
    </row>
    <row r="22" spans="1:16" s="284" customFormat="1">
      <c r="A22" s="279"/>
      <c r="B22" s="249"/>
      <c r="C22" s="249"/>
      <c r="D22" s="249"/>
      <c r="E22" s="249"/>
      <c r="F22" s="249"/>
      <c r="G22" s="1144" t="s">
        <v>495</v>
      </c>
      <c r="H22" s="1145"/>
      <c r="I22" s="1145"/>
      <c r="J22" s="1146"/>
      <c r="K22" s="285">
        <v>99.7</v>
      </c>
      <c r="L22" s="286">
        <v>97</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7" t="s">
        <v>476</v>
      </c>
      <c r="L30" s="254"/>
      <c r="M30" s="255" t="s">
        <v>477</v>
      </c>
      <c r="N30" s="256"/>
    </row>
    <row r="31" spans="1:16">
      <c r="A31" s="248"/>
      <c r="B31" s="244"/>
      <c r="C31" s="244"/>
      <c r="D31" s="244"/>
      <c r="E31" s="244"/>
      <c r="F31" s="244"/>
      <c r="G31" s="257"/>
      <c r="H31" s="258"/>
      <c r="I31" s="258"/>
      <c r="J31" s="259"/>
      <c r="K31" s="1148"/>
      <c r="L31" s="260" t="s">
        <v>478</v>
      </c>
      <c r="M31" s="261" t="s">
        <v>479</v>
      </c>
      <c r="N31" s="262" t="s">
        <v>480</v>
      </c>
    </row>
    <row r="32" spans="1:16" ht="27" customHeight="1">
      <c r="A32" s="248"/>
      <c r="B32" s="244"/>
      <c r="C32" s="244"/>
      <c r="D32" s="244"/>
      <c r="E32" s="244"/>
      <c r="F32" s="244"/>
      <c r="G32" s="1160" t="s">
        <v>499</v>
      </c>
      <c r="H32" s="1161"/>
      <c r="I32" s="1161"/>
      <c r="J32" s="1162"/>
      <c r="K32" s="294">
        <v>2304451</v>
      </c>
      <c r="L32" s="294">
        <v>56823</v>
      </c>
      <c r="M32" s="295">
        <v>51963</v>
      </c>
      <c r="N32" s="296">
        <v>9.4</v>
      </c>
    </row>
    <row r="33" spans="1:16" ht="13.5" customHeight="1">
      <c r="A33" s="248"/>
      <c r="B33" s="244"/>
      <c r="C33" s="244"/>
      <c r="D33" s="244"/>
      <c r="E33" s="244"/>
      <c r="F33" s="244"/>
      <c r="G33" s="1160" t="s">
        <v>500</v>
      </c>
      <c r="H33" s="1161"/>
      <c r="I33" s="1161"/>
      <c r="J33" s="1162"/>
      <c r="K33" s="294" t="s">
        <v>485</v>
      </c>
      <c r="L33" s="294" t="s">
        <v>485</v>
      </c>
      <c r="M33" s="295" t="s">
        <v>485</v>
      </c>
      <c r="N33" s="296" t="s">
        <v>485</v>
      </c>
    </row>
    <row r="34" spans="1:16" ht="27" customHeight="1">
      <c r="A34" s="248"/>
      <c r="B34" s="244"/>
      <c r="C34" s="244"/>
      <c r="D34" s="244"/>
      <c r="E34" s="244"/>
      <c r="F34" s="244"/>
      <c r="G34" s="1160" t="s">
        <v>501</v>
      </c>
      <c r="H34" s="1161"/>
      <c r="I34" s="1161"/>
      <c r="J34" s="1162"/>
      <c r="K34" s="294" t="s">
        <v>485</v>
      </c>
      <c r="L34" s="294" t="s">
        <v>485</v>
      </c>
      <c r="M34" s="295">
        <v>71</v>
      </c>
      <c r="N34" s="296" t="s">
        <v>485</v>
      </c>
    </row>
    <row r="35" spans="1:16" ht="27" customHeight="1">
      <c r="A35" s="248"/>
      <c r="B35" s="244"/>
      <c r="C35" s="244"/>
      <c r="D35" s="244"/>
      <c r="E35" s="244"/>
      <c r="F35" s="244"/>
      <c r="G35" s="1160" t="s">
        <v>502</v>
      </c>
      <c r="H35" s="1161"/>
      <c r="I35" s="1161"/>
      <c r="J35" s="1162"/>
      <c r="K35" s="294">
        <v>104608</v>
      </c>
      <c r="L35" s="294">
        <v>2579</v>
      </c>
      <c r="M35" s="295">
        <v>20847</v>
      </c>
      <c r="N35" s="296">
        <v>-87.6</v>
      </c>
    </row>
    <row r="36" spans="1:16" ht="27" customHeight="1">
      <c r="A36" s="248"/>
      <c r="B36" s="244"/>
      <c r="C36" s="244"/>
      <c r="D36" s="244"/>
      <c r="E36" s="244"/>
      <c r="F36" s="244"/>
      <c r="G36" s="1160" t="s">
        <v>503</v>
      </c>
      <c r="H36" s="1161"/>
      <c r="I36" s="1161"/>
      <c r="J36" s="1162"/>
      <c r="K36" s="294">
        <v>82913</v>
      </c>
      <c r="L36" s="294">
        <v>2044</v>
      </c>
      <c r="M36" s="295">
        <v>3529</v>
      </c>
      <c r="N36" s="296">
        <v>-42.1</v>
      </c>
    </row>
    <row r="37" spans="1:16" ht="13.5" customHeight="1">
      <c r="A37" s="248"/>
      <c r="B37" s="244"/>
      <c r="C37" s="244"/>
      <c r="D37" s="244"/>
      <c r="E37" s="244"/>
      <c r="F37" s="244"/>
      <c r="G37" s="1160" t="s">
        <v>504</v>
      </c>
      <c r="H37" s="1161"/>
      <c r="I37" s="1161"/>
      <c r="J37" s="1162"/>
      <c r="K37" s="294">
        <v>61523</v>
      </c>
      <c r="L37" s="294">
        <v>1517</v>
      </c>
      <c r="M37" s="295">
        <v>828</v>
      </c>
      <c r="N37" s="296">
        <v>83.2</v>
      </c>
    </row>
    <row r="38" spans="1:16" ht="27" customHeight="1">
      <c r="A38" s="248"/>
      <c r="B38" s="244"/>
      <c r="C38" s="244"/>
      <c r="D38" s="244"/>
      <c r="E38" s="244"/>
      <c r="F38" s="244"/>
      <c r="G38" s="1163" t="s">
        <v>505</v>
      </c>
      <c r="H38" s="1164"/>
      <c r="I38" s="1164"/>
      <c r="J38" s="1165"/>
      <c r="K38" s="297">
        <v>39</v>
      </c>
      <c r="L38" s="297">
        <v>1</v>
      </c>
      <c r="M38" s="298">
        <v>6</v>
      </c>
      <c r="N38" s="299">
        <v>-83.3</v>
      </c>
      <c r="O38" s="293"/>
    </row>
    <row r="39" spans="1:16">
      <c r="A39" s="248"/>
      <c r="B39" s="244"/>
      <c r="C39" s="244"/>
      <c r="D39" s="244"/>
      <c r="E39" s="244"/>
      <c r="F39" s="244"/>
      <c r="G39" s="1163" t="s">
        <v>506</v>
      </c>
      <c r="H39" s="1164"/>
      <c r="I39" s="1164"/>
      <c r="J39" s="1165"/>
      <c r="K39" s="300">
        <v>-140574</v>
      </c>
      <c r="L39" s="300">
        <v>-3466</v>
      </c>
      <c r="M39" s="301">
        <v>-4386</v>
      </c>
      <c r="N39" s="302">
        <v>-21</v>
      </c>
      <c r="O39" s="293"/>
    </row>
    <row r="40" spans="1:16" ht="27" customHeight="1">
      <c r="A40" s="248"/>
      <c r="B40" s="244"/>
      <c r="C40" s="244"/>
      <c r="D40" s="244"/>
      <c r="E40" s="244"/>
      <c r="F40" s="244"/>
      <c r="G40" s="1160" t="s">
        <v>507</v>
      </c>
      <c r="H40" s="1161"/>
      <c r="I40" s="1161"/>
      <c r="J40" s="1162"/>
      <c r="K40" s="300">
        <v>-1852249</v>
      </c>
      <c r="L40" s="300">
        <v>-45673</v>
      </c>
      <c r="M40" s="301">
        <v>-50220</v>
      </c>
      <c r="N40" s="302">
        <v>-9.1</v>
      </c>
      <c r="O40" s="293"/>
    </row>
    <row r="41" spans="1:16">
      <c r="A41" s="248"/>
      <c r="B41" s="244"/>
      <c r="C41" s="244"/>
      <c r="D41" s="244"/>
      <c r="E41" s="244"/>
      <c r="F41" s="244"/>
      <c r="G41" s="1166" t="s">
        <v>279</v>
      </c>
      <c r="H41" s="1167"/>
      <c r="I41" s="1167"/>
      <c r="J41" s="1168"/>
      <c r="K41" s="294">
        <v>560711</v>
      </c>
      <c r="L41" s="300">
        <v>13826</v>
      </c>
      <c r="M41" s="301">
        <v>22638</v>
      </c>
      <c r="N41" s="302">
        <v>-38.9</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55" t="s">
        <v>476</v>
      </c>
      <c r="J49" s="1157" t="s">
        <v>511</v>
      </c>
      <c r="K49" s="1158"/>
      <c r="L49" s="1158"/>
      <c r="M49" s="1158"/>
      <c r="N49" s="1159"/>
    </row>
    <row r="50" spans="1:14">
      <c r="A50" s="248"/>
      <c r="B50" s="244"/>
      <c r="C50" s="244"/>
      <c r="D50" s="244"/>
      <c r="E50" s="244"/>
      <c r="F50" s="244"/>
      <c r="G50" s="312"/>
      <c r="H50" s="313"/>
      <c r="I50" s="1156"/>
      <c r="J50" s="314" t="s">
        <v>512</v>
      </c>
      <c r="K50" s="315" t="s">
        <v>513</v>
      </c>
      <c r="L50" s="316" t="s">
        <v>514</v>
      </c>
      <c r="M50" s="317" t="s">
        <v>515</v>
      </c>
      <c r="N50" s="318" t="s">
        <v>516</v>
      </c>
    </row>
    <row r="51" spans="1:14">
      <c r="A51" s="248"/>
      <c r="B51" s="244"/>
      <c r="C51" s="244"/>
      <c r="D51" s="244"/>
      <c r="E51" s="244"/>
      <c r="F51" s="244"/>
      <c r="G51" s="310" t="s">
        <v>517</v>
      </c>
      <c r="H51" s="311"/>
      <c r="I51" s="319">
        <v>2032259</v>
      </c>
      <c r="J51" s="320">
        <v>47299</v>
      </c>
      <c r="K51" s="321">
        <v>5.0999999999999996</v>
      </c>
      <c r="L51" s="322">
        <v>67201</v>
      </c>
      <c r="M51" s="323">
        <v>-14.6</v>
      </c>
      <c r="N51" s="324">
        <v>19.7</v>
      </c>
    </row>
    <row r="52" spans="1:14">
      <c r="A52" s="248"/>
      <c r="B52" s="244"/>
      <c r="C52" s="244"/>
      <c r="D52" s="244"/>
      <c r="E52" s="244"/>
      <c r="F52" s="244"/>
      <c r="G52" s="325"/>
      <c r="H52" s="326" t="s">
        <v>518</v>
      </c>
      <c r="I52" s="327">
        <v>1324959</v>
      </c>
      <c r="J52" s="328">
        <v>30837</v>
      </c>
      <c r="K52" s="329">
        <v>-1.3</v>
      </c>
      <c r="L52" s="330">
        <v>35210</v>
      </c>
      <c r="M52" s="331">
        <v>-7.6</v>
      </c>
      <c r="N52" s="332">
        <v>6.3</v>
      </c>
    </row>
    <row r="53" spans="1:14">
      <c r="A53" s="248"/>
      <c r="B53" s="244"/>
      <c r="C53" s="244"/>
      <c r="D53" s="244"/>
      <c r="E53" s="244"/>
      <c r="F53" s="244"/>
      <c r="G53" s="310" t="s">
        <v>519</v>
      </c>
      <c r="H53" s="311"/>
      <c r="I53" s="319">
        <v>2029992</v>
      </c>
      <c r="J53" s="320">
        <v>47828</v>
      </c>
      <c r="K53" s="321">
        <v>1.1000000000000001</v>
      </c>
      <c r="L53" s="322">
        <v>75709</v>
      </c>
      <c r="M53" s="323">
        <v>12.7</v>
      </c>
      <c r="N53" s="324">
        <v>-11.6</v>
      </c>
    </row>
    <row r="54" spans="1:14">
      <c r="A54" s="248"/>
      <c r="B54" s="244"/>
      <c r="C54" s="244"/>
      <c r="D54" s="244"/>
      <c r="E54" s="244"/>
      <c r="F54" s="244"/>
      <c r="G54" s="325"/>
      <c r="H54" s="326" t="s">
        <v>518</v>
      </c>
      <c r="I54" s="327">
        <v>1678654</v>
      </c>
      <c r="J54" s="328">
        <v>39550</v>
      </c>
      <c r="K54" s="329">
        <v>28.3</v>
      </c>
      <c r="L54" s="330">
        <v>35212</v>
      </c>
      <c r="M54" s="331">
        <v>0</v>
      </c>
      <c r="N54" s="332">
        <v>28.3</v>
      </c>
    </row>
    <row r="55" spans="1:14">
      <c r="A55" s="248"/>
      <c r="B55" s="244"/>
      <c r="C55" s="244"/>
      <c r="D55" s="244"/>
      <c r="E55" s="244"/>
      <c r="F55" s="244"/>
      <c r="G55" s="310" t="s">
        <v>520</v>
      </c>
      <c r="H55" s="311"/>
      <c r="I55" s="319">
        <v>3156184</v>
      </c>
      <c r="J55" s="320">
        <v>75149</v>
      </c>
      <c r="K55" s="321">
        <v>57.1</v>
      </c>
      <c r="L55" s="322">
        <v>90961</v>
      </c>
      <c r="M55" s="323">
        <v>20.100000000000001</v>
      </c>
      <c r="N55" s="324">
        <v>37</v>
      </c>
    </row>
    <row r="56" spans="1:14">
      <c r="A56" s="248"/>
      <c r="B56" s="244"/>
      <c r="C56" s="244"/>
      <c r="D56" s="244"/>
      <c r="E56" s="244"/>
      <c r="F56" s="244"/>
      <c r="G56" s="325"/>
      <c r="H56" s="326" t="s">
        <v>518</v>
      </c>
      <c r="I56" s="327">
        <v>1553344</v>
      </c>
      <c r="J56" s="328">
        <v>36985</v>
      </c>
      <c r="K56" s="329">
        <v>-6.5</v>
      </c>
      <c r="L56" s="330">
        <v>37720</v>
      </c>
      <c r="M56" s="331">
        <v>7.1</v>
      </c>
      <c r="N56" s="332">
        <v>-13.6</v>
      </c>
    </row>
    <row r="57" spans="1:14">
      <c r="A57" s="248"/>
      <c r="B57" s="244"/>
      <c r="C57" s="244"/>
      <c r="D57" s="244"/>
      <c r="E57" s="244"/>
      <c r="F57" s="244"/>
      <c r="G57" s="310" t="s">
        <v>521</v>
      </c>
      <c r="H57" s="311"/>
      <c r="I57" s="319">
        <v>2094664</v>
      </c>
      <c r="J57" s="320">
        <v>50716</v>
      </c>
      <c r="K57" s="321">
        <v>-32.5</v>
      </c>
      <c r="L57" s="322">
        <v>106614</v>
      </c>
      <c r="M57" s="323">
        <v>17.2</v>
      </c>
      <c r="N57" s="324">
        <v>-49.7</v>
      </c>
    </row>
    <row r="58" spans="1:14">
      <c r="A58" s="248"/>
      <c r="B58" s="244"/>
      <c r="C58" s="244"/>
      <c r="D58" s="244"/>
      <c r="E58" s="244"/>
      <c r="F58" s="244"/>
      <c r="G58" s="325"/>
      <c r="H58" s="326" t="s">
        <v>518</v>
      </c>
      <c r="I58" s="327">
        <v>1508200</v>
      </c>
      <c r="J58" s="328">
        <v>36516</v>
      </c>
      <c r="K58" s="329">
        <v>-1.3</v>
      </c>
      <c r="L58" s="330">
        <v>45545</v>
      </c>
      <c r="M58" s="331">
        <v>20.7</v>
      </c>
      <c r="N58" s="332">
        <v>-22</v>
      </c>
    </row>
    <row r="59" spans="1:14">
      <c r="A59" s="248"/>
      <c r="B59" s="244"/>
      <c r="C59" s="244"/>
      <c r="D59" s="244"/>
      <c r="E59" s="244"/>
      <c r="F59" s="244"/>
      <c r="G59" s="310" t="s">
        <v>522</v>
      </c>
      <c r="H59" s="311"/>
      <c r="I59" s="319">
        <v>2693256</v>
      </c>
      <c r="J59" s="320">
        <v>66410</v>
      </c>
      <c r="K59" s="321">
        <v>30.9</v>
      </c>
      <c r="L59" s="322">
        <v>81768</v>
      </c>
      <c r="M59" s="323">
        <v>-23.3</v>
      </c>
      <c r="N59" s="324">
        <v>54.2</v>
      </c>
    </row>
    <row r="60" spans="1:14">
      <c r="A60" s="248"/>
      <c r="B60" s="244"/>
      <c r="C60" s="244"/>
      <c r="D60" s="244"/>
      <c r="E60" s="244"/>
      <c r="F60" s="244"/>
      <c r="G60" s="325"/>
      <c r="H60" s="326" t="s">
        <v>518</v>
      </c>
      <c r="I60" s="333">
        <v>2363623</v>
      </c>
      <c r="J60" s="328">
        <v>58282</v>
      </c>
      <c r="K60" s="329">
        <v>59.6</v>
      </c>
      <c r="L60" s="330">
        <v>37917</v>
      </c>
      <c r="M60" s="331">
        <v>-16.7</v>
      </c>
      <c r="N60" s="332">
        <v>76.3</v>
      </c>
    </row>
    <row r="61" spans="1:14">
      <c r="A61" s="248"/>
      <c r="B61" s="244"/>
      <c r="C61" s="244"/>
      <c r="D61" s="244"/>
      <c r="E61" s="244"/>
      <c r="F61" s="244"/>
      <c r="G61" s="310" t="s">
        <v>523</v>
      </c>
      <c r="H61" s="334"/>
      <c r="I61" s="335">
        <v>2401271</v>
      </c>
      <c r="J61" s="336">
        <v>57480</v>
      </c>
      <c r="K61" s="337">
        <v>12.3</v>
      </c>
      <c r="L61" s="338">
        <v>84451</v>
      </c>
      <c r="M61" s="339">
        <v>2.4</v>
      </c>
      <c r="N61" s="324">
        <v>9.9</v>
      </c>
    </row>
    <row r="62" spans="1:14">
      <c r="A62" s="248"/>
      <c r="B62" s="244"/>
      <c r="C62" s="244"/>
      <c r="D62" s="244"/>
      <c r="E62" s="244"/>
      <c r="F62" s="244"/>
      <c r="G62" s="325"/>
      <c r="H62" s="326" t="s">
        <v>518</v>
      </c>
      <c r="I62" s="327">
        <v>1685756</v>
      </c>
      <c r="J62" s="328">
        <v>40434</v>
      </c>
      <c r="K62" s="329">
        <v>15.8</v>
      </c>
      <c r="L62" s="330">
        <v>38321</v>
      </c>
      <c r="M62" s="331">
        <v>0.7</v>
      </c>
      <c r="N62" s="332">
        <v>15.1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18.46</v>
      </c>
      <c r="G47" s="12">
        <v>22.87</v>
      </c>
      <c r="H47" s="12">
        <v>27.95</v>
      </c>
      <c r="I47" s="12">
        <v>26.46</v>
      </c>
      <c r="J47" s="13">
        <v>26.46</v>
      </c>
    </row>
    <row r="48" spans="2:10" ht="57.75" customHeight="1">
      <c r="B48" s="14"/>
      <c r="C48" s="1171" t="s">
        <v>4</v>
      </c>
      <c r="D48" s="1171"/>
      <c r="E48" s="1172"/>
      <c r="F48" s="15">
        <v>5.63</v>
      </c>
      <c r="G48" s="16">
        <v>2.46</v>
      </c>
      <c r="H48" s="16">
        <v>4.92</v>
      </c>
      <c r="I48" s="16">
        <v>1.97</v>
      </c>
      <c r="J48" s="17">
        <v>5.64</v>
      </c>
    </row>
    <row r="49" spans="2:10" ht="57.75" customHeight="1" thickBot="1">
      <c r="B49" s="18"/>
      <c r="C49" s="1173" t="s">
        <v>5</v>
      </c>
      <c r="D49" s="1173"/>
      <c r="E49" s="1174"/>
      <c r="F49" s="19">
        <v>2.82</v>
      </c>
      <c r="G49" s="20" t="s">
        <v>530</v>
      </c>
      <c r="H49" s="20">
        <v>5.89</v>
      </c>
      <c r="I49" s="20" t="s">
        <v>531</v>
      </c>
      <c r="J49" s="21">
        <v>3.84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施設類型別ストック除法分析表①</vt:lpstr>
      <vt:lpstr>施設類型別ストック除法分析表②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2017-05-10T00:22:22Z</cp:lastPrinted>
  <dcterms:created xsi:type="dcterms:W3CDTF">2017-02-15T22:31:33Z</dcterms:created>
  <dcterms:modified xsi:type="dcterms:W3CDTF">2017-05-11T06:34:13Z</dcterms:modified>
  <cp:category/>
</cp:coreProperties>
</file>