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AO35" i="9"/>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C38"/>
  <c r="CO37"/>
  <c r="BE37"/>
  <c r="AM37"/>
  <c r="C37"/>
  <c r="BE36"/>
  <c r="AM36"/>
  <c r="BE35"/>
  <c r="CO34"/>
  <c r="CO35" s="1"/>
  <c r="CO36" s="1"/>
  <c r="BW34"/>
  <c r="BW35" s="1"/>
  <c r="BW36" s="1"/>
  <c r="BW37" s="1"/>
  <c r="BW38" s="1"/>
  <c r="BW39" s="1"/>
  <c r="BW40" s="1"/>
  <c r="BW41" s="1"/>
  <c r="BW42" s="1"/>
  <c r="BW43" s="1"/>
  <c r="BE34"/>
  <c r="C34"/>
  <c r="C35" s="1"/>
  <c r="C36" s="1"/>
  <c r="U34" l="1"/>
  <c r="U35" s="1"/>
  <c r="U36" s="1"/>
  <c r="U37" s="1"/>
  <c r="U38" s="1"/>
  <c r="AM34"/>
  <c r="AM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<sst xmlns="http://schemas.openxmlformats.org/spreadsheetml/2006/main" count="1115" uniqueCount="585">
  <si>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</si>
  <si>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</si>
  <si>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</si>
  <si>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</si>
  <si>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</si>
  <si>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</si>
  <si>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</si>
  <si>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</si>
  <si>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</si>
  <si>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</si>
  <si>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</si>
  <si>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</si>
  <si>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</si>
  <si>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</si>
  <si>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</si>
  <si>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</si>
  <si>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</si>
  <si>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</si>
  <si>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</si>
  <si>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</si>
  <si>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</si>
  <si>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</si>
  <si>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</si>
  <si>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</si>
  <si>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</si>
  <si>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</si>
  <si>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</si>
  <si>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</si>
  <si>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</si>
  <si>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</si>
  <si>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</si>
  <si>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</si>
  <si>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</si>
  <si>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</si>
  <si>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</si>
  <si>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</si>
  <si>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</si>
  <si>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</si>
  <si>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</si>
  <si>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</si>
  <si>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</si>
  <si>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</si>
  <si>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</si>
  <si>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</si>
  <si>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</si>
  <si>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</si>
  <si>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</si>
  <si>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</si>
  <si>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</si>
  <si>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</si>
  <si>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</si>
  <si>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</si>
  <si>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</si>
  <si>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</si>
  <si>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</si>
  <si>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</si>
  <si>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</si>
  <si>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</si>
  <si>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</si>
  <si>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</si>
  <si>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</si>
  <si>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</si>
  <si>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</si>
  <si>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</si>
  <si>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</si>
  <si>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</si>
  <si>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</si>
  <si>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</si>
  <si>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</si>
  <si>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</si>
  <si>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</si>
  <si>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</si>
  <si>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</si>
  <si>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</si>
  <si>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</si>
  <si>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</si>
  <si>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</si>
  <si>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</si>
  <si>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</si>
  <si>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</si>
  <si>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</si>
  <si>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太宰府市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</si>
  <si>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</si>
  <si>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</si>
  <si>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</si>
  <si>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</si>
  <si>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</si>
  <si>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</si>
  <si>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</si>
  <si>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</si>
  <si>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</si>
  <si>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</si>
  <si>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</si>
  <si>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</si>
  <si>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</si>
  <si>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</si>
  <si>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</si>
  <si>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</si>
  <si>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</si>
  <si>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</si>
  <si>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</si>
  <si>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</si>
  <si>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</si>
  <si>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</si>
  <si>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</si>
  <si>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</si>
  <si>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</si>
  <si>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</si>
  <si>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</si>
  <si>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</si>
  <si>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</si>
  <si>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</si>
  <si>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</si>
  <si>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</si>
  <si>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</si>
  <si>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</si>
  <si>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</si>
  <si>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</si>
  <si>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</si>
  <si>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</si>
  <si>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</si>
  <si>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</si>
  <si>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</si>
  <si>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</si>
  <si>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</si>
  <si>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</si>
  <si>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</si>
  <si>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</si>
  <si>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</si>
  <si>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</si>
  <si>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</si>
  <si>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</si>
  <si>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</si>
  <si>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</si>
  <si>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</si>
  <si>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</si>
  <si>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</si>
  <si>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</si>
  <si>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</si>
  <si>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</si>
  <si>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</si>
  <si>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</si>
  <si>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</si>
  <si>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</si>
  <si>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</si>
  <si>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</si>
  <si>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</si>
  <si>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</si>
  <si>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</si>
  <si>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</si>
  <si>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</si>
  <si>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</si>
  <si>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</si>
  <si>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</si>
  <si>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</si>
  <si>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</si>
  <si>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</si>
  <si>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</si>
  <si>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</si>
  <si>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</si>
  <si>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</si>
  <si>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</si>
  <si>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</si>
  <si>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</si>
  <si>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</si>
  <si>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</si>
  <si>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</si>
  <si>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</si>
  <si>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</si>
  <si>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</si>
  <si>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</si>
  <si>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</si>
  <si>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</si>
  <si>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</si>
  <si>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</si>
  <si>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</si>
  <si>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</si>
  <si>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</si>
  <si>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</si>
  <si>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</si>
  <si>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</si>
  <si>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</si>
  <si>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</si>
  <si>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</si>
  <si>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</si>
  <si>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</si>
  <si>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</si>
  <si>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</si>
  <si>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</si>
  <si>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</si>
  <si>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</si>
  <si>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</si>
  <si>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</si>
  <si>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</si>
  <si>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</si>
  <si>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</si>
  <si>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福岡県太宰府市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</si>
  <si>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</si>
  <si>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</si>
  <si>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</si>
  <si>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</si>
  <si>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</si>
  <si>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</si>
  <si>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</si>
  <si>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</si>
  <si>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</si>
  <si>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</si>
  <si>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</si>
  <si>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</si>
  <si>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</si>
  <si>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</si>
  <si>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</si>
  <si>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</si>
  <si>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</si>
  <si>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</si>
  <si>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</si>
  <si>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</si>
  <si>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</si>
  <si>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</si>
  <si>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</si>
  <si>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</si>
  <si>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</si>
  <si>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</si>
  <si>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</si>
  <si>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</si>
  <si>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</si>
  <si>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</si>
  <si>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</si>
  <si>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</si>
  <si>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</si>
  <si>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</si>
  <si>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</si>
  <si>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</si>
  <si>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</si>
  <si>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</si>
  <si>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</si>
  <si>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</si>
  <si>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</si>
  <si>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</si>
  <si>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</si>
  <si>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</si>
  <si>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</si>
  <si>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</si>
  <si>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</si>
  <si>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</si>
  <si>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</si>
  <si>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</si>
  <si>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</si>
  <si>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</si>
  <si>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</si>
  <si>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</si>
  <si>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</si>
  <si>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</si>
  <si>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</si>
  <si>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</si>
  <si>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</si>
  <si>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</si>
  <si>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</si>
  <si>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</si>
  <si>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</si>
  <si>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</si>
  <si>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</si>
  <si>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</si>
  <si>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</si>
  <si>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</si>
  <si>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</si>
  <si>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</si>
  <si>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</si>
  <si>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</si>
  <si>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</si>
  <si>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</si>
  <si>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</si>
  <si>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</si>
  <si>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</si>
  <si>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</si>
  <si>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</si>
  <si>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</si>
  <si>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</si>
  <si>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</si>
  <si>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</si>
  <si>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</si>
  <si>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</si>
  <si>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</si>
  <si>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</si>
  <si>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</si>
  <si>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</si>
  <si>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</si>
  <si>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</si>
  <si>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</si>
  <si>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</si>
  <si>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</si>
  <si>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</si>
  <si>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</si>
  <si>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</si>
  <si>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</si>
  <si>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</si>
  <si>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</si>
  <si>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</si>
  <si>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</si>
  <si>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</si>
  <si>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</si>
  <si>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</si>
  <si>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</si>
  <si>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</si>
  <si>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</si>
  <si>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</si>
  <si>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</si>
  <si>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</si>
  <si>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</si>
  <si>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</si>
  <si>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</si>
  <si>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</si>
  <si>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</si>
  <si>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</si>
  <si>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</si>
  <si>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</si>
  <si>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</si>
  <si>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</si>
  <si>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</si>
  <si>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</si>
  <si>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</si>
  <si>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</si>
  <si>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</si>
  <si>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</si>
  <si>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</si>
  <si>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</si>
  <si>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</si>
  <si>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</si>
  <si>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</si>
  <si>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</si>
  <si>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</si>
  <si>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</si>
  <si>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</si>
  <si>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</si>
  <si>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</si>
  <si>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</si>
  <si>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</si>
  <si>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</si>
  <si>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</si>
  <si>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</si>
  <si>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</si>
  <si>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</si>
  <si>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</si>
  <si>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</si>
  <si>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</si>
  <si>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</si>
  <si>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福岡県太宰府市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</si>
  <si>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</si>
  <si>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</si>
  <si>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</si>
  <si>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</si>
  <si>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</si>
  <si>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</si>
  <si>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</si>
  <si>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</si>
  <si>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</si>
  <si>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</si>
  <si>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</si>
  <si>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</si>
  <si>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</si>
  <si>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</si>
  <si>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</si>
  <si>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</si>
  <si>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</si>
  <si>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</si>
  <si>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</si>
  <si>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</si>
  <si>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</si>
  <si>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筑紫地区障害支援区分等審査会事業特別会計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</si>
  <si>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</si>
  <si>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</si>
  <si>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</si>
  <si>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</si>
  <si>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</si>
  <si>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</si>
  <si>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</si>
  <si>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</si>
  <si>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</si>
  <si>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</si>
  <si>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</si>
  <si>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</si>
  <si>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</si>
  <si>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</si>
  <si>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</si>
  <si>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</si>
  <si>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筑紫地区介護認定審査会事業特別会計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</si>
  <si>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</si>
  <si>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</si>
  <si>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</si>
  <si>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</si>
  <si>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</si>
  <si>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</si>
  <si>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</si>
  <si>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</si>
  <si>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</si>
  <si>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</si>
  <si>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</si>
  <si>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</si>
  <si>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</si>
  <si>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</si>
  <si>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</si>
  <si>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</si>
  <si>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</si>
  <si>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</si>
  <si>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</si>
  <si>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</si>
  <si>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</si>
  <si>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</si>
  <si>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</si>
  <si>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</si>
  <si>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</si>
  <si>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</si>
  <si>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</si>
  <si>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</si>
  <si>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</si>
  <si>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</si>
  <si>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</si>
  <si>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</si>
  <si>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</si>
  <si>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</si>
  <si>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</si>
  <si>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</si>
  <si>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</si>
  <si>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</si>
  <si>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</si>
  <si>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</si>
  <si>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</si>
  <si>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</si>
  <si>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</si>
  <si>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</si>
  <si>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</si>
  <si>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</si>
  <si>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</si>
  <si>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</si>
  <si>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</si>
  <si>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</si>
  <si>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</si>
  <si>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</si>
  <si>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</si>
  <si>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</si>
  <si>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</si>
  <si>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</si>
  <si>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</si>
  <si>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</si>
  <si>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</si>
  <si>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</si>
  <si>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</si>
  <si>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</si>
  <si>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</si>
  <si>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</si>
  <si>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</si>
  <si>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</si>
  <si>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</si>
  <si>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</si>
  <si>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</si>
  <si>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</si>
  <si>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</si>
  <si>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</si>
  <si>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</si>
  <si>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</si>
  <si>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</si>
  <si>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</si>
  <si>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</si>
  <si>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</si>
  <si>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</si>
  <si>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</si>
  <si>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</si>
  <si>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</si>
  <si>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</si>
  <si>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</si>
  <si>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</si>
  <si>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</si>
  <si>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</si>
  <si>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</si>
  <si>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</si>
  <si>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</si>
  <si>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</si>
  <si>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</si>
  <si>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</si>
  <si>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</si>
  <si>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</si>
  <si>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</si>
  <si>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</si>
  <si>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</si>
  <si>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</si>
  <si>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</si>
  <si>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</si>
  <si>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</si>
  <si>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</si>
  <si>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</si>
  <si>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</si>
  <si>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</si>
  <si>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</si>
  <si>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</si>
  <si>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</si>
  <si>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</si>
  <si>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</si>
  <si>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</si>
  <si>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</si>
  <si>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</si>
  <si>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</si>
  <si>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</si>
  <si>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</si>
  <si>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</si>
  <si>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</si>
  <si>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</si>
  <si>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</si>
  <si>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</si>
  <si>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</si>
  <si>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</si>
  <si>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</si>
  <si>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</si>
  <si>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</si>
  <si>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</si>
  <si>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</si>
  <si>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</si>
  <si>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</si>
  <si>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</si>
  <si>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</si>
  <si>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</si>
  <si>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</si>
  <si>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</si>
  <si>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</si>
  <si>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0.66</t>
  </si>
  <si>
    <t>国民健康保険事業特別会計</t>
  </si>
  <si>
    <t>▲ 4.04</t>
  </si>
  <si>
    <t>▲ 5.36</t>
  </si>
  <si>
    <t>▲ 7.04</t>
  </si>
  <si>
    <t>▲ 8.36</t>
  </si>
  <si>
    <t>▲ 5.40</t>
  </si>
  <si>
    <t>水道事業会計</t>
  </si>
  <si>
    <t>下水道事業会計</t>
  </si>
  <si>
    <t>一般会計</t>
  </si>
  <si>
    <t>後期高齢者医療特別会計</t>
  </si>
  <si>
    <t>介護保険事業特別会計（保険事業勘定）</t>
  </si>
  <si>
    <t>介護保険事業特別会計（介護サービス事業勘定）</t>
  </si>
  <si>
    <t>住宅新築資金等貸付事業特別会計</t>
  </si>
  <si>
    <t>その他会計（赤字）</t>
  </si>
  <si>
    <t>その他会計（黒字）</t>
  </si>
  <si>
    <t>-</t>
    <phoneticPr fontId="2"/>
  </si>
  <si>
    <t>-</t>
    <phoneticPr fontId="2"/>
  </si>
  <si>
    <t>-</t>
    <phoneticPr fontId="2"/>
  </si>
  <si>
    <t>-</t>
    <phoneticPr fontId="2"/>
  </si>
  <si>
    <t>両筑衛生施設組合</t>
    <rPh sb="0" eb="1">
      <t>リョウ</t>
    </rPh>
    <rPh sb="1" eb="2">
      <t>チク</t>
    </rPh>
    <rPh sb="2" eb="4">
      <t>エイセイ</t>
    </rPh>
    <rPh sb="4" eb="6">
      <t>シセツ</t>
    </rPh>
    <rPh sb="6" eb="8">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</si>
  <si>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</si>
  <si>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</si>
  <si>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</si>
  <si>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</si>
  <si>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</si>
  <si>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筑紫野太宰府消防組合</t>
    <rPh sb="0" eb="3">
      <t>チクシノ</t>
    </rPh>
    <rPh sb="3" eb="6">
      <t>ダザイフ</t>
    </rPh>
    <rPh sb="6" eb="8">
      <t>ショウボウ</t>
    </rPh>
    <rPh sb="8" eb="10">
      <t>クミアイ</t>
    </rPh>
    <phoneticPr fontId="2"/>
  </si>
  <si>
    <t>山神水道企業団</t>
    <rPh sb="0" eb="2">
      <t>ヤマガミ</t>
    </rPh>
    <rPh sb="2" eb="4">
      <t>スイドウ</t>
    </rPh>
    <rPh sb="4" eb="6">
      <t>キギョウ</t>
    </rPh>
    <rPh sb="6" eb="7">
      <t>ダン</t>
    </rPh>
    <phoneticPr fontId="2"/>
  </si>
  <si>
    <t>福岡地区水道企業団</t>
    <rPh sb="0" eb="2">
      <t>フクオカ</t>
    </rPh>
    <rPh sb="2" eb="4">
      <t>チク</t>
    </rPh>
    <rPh sb="4" eb="6">
      <t>スイドウ</t>
    </rPh>
    <rPh sb="6" eb="8">
      <t>キギョウ</t>
    </rPh>
    <rPh sb="8" eb="9">
      <t>ダン</t>
    </rPh>
    <phoneticPr fontId="2"/>
  </si>
  <si>
    <t>大野城太宰府環境施設組合</t>
    <rPh sb="0" eb="3">
      <t>オオノジョウ</t>
    </rPh>
    <rPh sb="3" eb="6">
      <t>ダザイフ</t>
    </rPh>
    <rPh sb="6" eb="8">
      <t>カンキョウ</t>
    </rPh>
    <rPh sb="8" eb="10">
      <t>シセツ</t>
    </rPh>
    <rPh sb="10" eb="12">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</si>
  <si>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</si>
  <si>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</si>
  <si>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筑慈苑施設組合</t>
    <rPh sb="0" eb="1">
      <t>チク</t>
    </rPh>
    <rPh sb="1" eb="2">
      <t>ジ</t>
    </rPh>
    <rPh sb="2" eb="3">
      <t>ソノ</t>
    </rPh>
    <rPh sb="3" eb="5">
      <t>シセツ</t>
    </rPh>
    <rPh sb="5" eb="7">
      <t>クミアイ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</si>
  <si>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</si>
  <si>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</si>
  <si>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</si>
  <si>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福岡都市圏南部環境事業組合</t>
    <rPh sb="0" eb="2">
      <t>フクオカ</t>
    </rPh>
    <rPh sb="2" eb="5">
      <t>トシケン</t>
    </rPh>
    <rPh sb="5" eb="7">
      <t>ナンブ</t>
    </rPh>
    <rPh sb="7" eb="9">
      <t>カンキョウ</t>
    </rPh>
    <rPh sb="9" eb="11">
      <t>ジギョウ</t>
    </rPh>
    <rPh sb="11" eb="13">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</si>
  <si>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</si>
  <si>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</si>
  <si>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</si>
  <si>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太宰府市文化スポーツ振興財団</t>
    <rPh sb="0" eb="4">
      <t>ダザイフシ</t>
    </rPh>
    <rPh sb="4" eb="6">
      <t>ブンカ</t>
    </rPh>
    <rPh sb="10" eb="12">
      <t>シンコウ</t>
    </rPh>
    <rPh sb="12" eb="14">
      <t>ザイダン</t>
    </rPh>
    <phoneticPr fontId="2"/>
  </si>
  <si>
    <t>太宰府市国際交流協会</t>
    <rPh sb="0" eb="4">
      <t>ダザイフシ</t>
    </rPh>
    <rPh sb="4" eb="6">
      <t>コクサイ</t>
    </rPh>
    <rPh sb="6" eb="8">
      <t>コウリュウ</t>
    </rPh>
    <rPh sb="8" eb="10">
      <t>キョウカイ</t>
    </rPh>
    <phoneticPr fontId="2"/>
  </si>
  <si>
    <t>太宰府市土地開発公社</t>
    <rPh sb="0" eb="4">
      <t>ダザイフシ</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</si>
  <si>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</si>
  <si>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</si>
  <si>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</si>
  <si>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</si>
  <si>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</si>
  <si>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</si>
  <si>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</si>
  <si>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</si>
  <si>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</si>
  <si>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</si>
  <si>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</si>
  <si>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</si>
  <si>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</si>
  <si>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</si>
  <si>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</si>
  <si>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</si>
  <si>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</si>
  <si>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</si>
  <si>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実質公債費比率と将来負担比率はいずれも類似団体と比較して低い水準にあるが、総合体育館などの近年実施した大型事業に係る借入れにより、数年後に上昇傾向に転じるものと予想される。
このため、これまで以上に公債費や市債残高の適正化に取り組んでいく必要がある。</t>
    <rPh sb="0" eb="2">
      <t>ジッシツ</t>
    </rPh>
    <rPh sb="2" eb="5">
      <t>コウサイヒ</t>
    </rPh>
    <rPh sb="5" eb="7">
      <t>ヒリツ</t>
    </rPh>
    <rPh sb="8" eb="10">
      <t>ショウライ</t>
    </rPh>
    <rPh sb="10" eb="12">
      <t>フタン</t>
    </rPh>
    <rPh sb="12" eb="14">
      <t>ヒリツ</t>
    </rPh>
    <rPh sb="19" eb="21">
      <t>ルイジ</t>
    </rPh>
    <rPh sb="21" eb="23">
      <t>ダンタイ</t>
    </rPh>
    <rPh sb="24" eb="26">
      <t>ヒカク</t>
    </rPh>
    <rPh sb="28" eb="29">
      <t>ヒク</t>
    </rPh>
    <rPh sb="30" eb="32">
      <t>スイジュン</t>
    </rPh>
    <rPh sb="37" eb="39">
      <t>ソウゴウ</t>
    </rPh>
    <rPh sb="39" eb="42">
      <t>タイイクカン</t>
    </rPh>
    <rPh sb="45" eb="47">
      <t>キンネン</t>
    </rPh>
    <rPh sb="47" eb="49">
      <t>ジッシ</t>
    </rPh>
    <rPh sb="51" eb="53">
      <t>オオガタ</t>
    </rPh>
    <rPh sb="53" eb="55">
      <t>ジギョウ</t>
    </rPh>
    <rPh sb="56" eb="57">
      <t>カカ</t>
    </rPh>
    <rPh sb="58" eb="60">
      <t>カリイレ</t>
    </rPh>
    <rPh sb="65" eb="68">
      <t>スウネンゴ</t>
    </rPh>
    <rPh sb="69" eb="71">
      <t>ジョウショウ</t>
    </rPh>
    <rPh sb="71" eb="73">
      <t>ケイコウ</t>
    </rPh>
    <rPh sb="74" eb="75">
      <t>テン</t>
    </rPh>
    <rPh sb="80" eb="82">
      <t>ヨソウ</t>
    </rPh>
    <rPh sb="96" eb="98">
      <t>イジョウ</t>
    </rPh>
    <rPh sb="99" eb="101">
      <t>コウサイ</t>
    </rPh>
    <rPh sb="101" eb="102">
      <t>ヒ</t>
    </rPh>
    <rPh sb="103" eb="105">
      <t>シサイ</t>
    </rPh>
    <rPh sb="105" eb="107">
      <t>ザンダカ</t>
    </rPh>
    <rPh sb="108" eb="111">
      <t>テキセイカ</t>
    </rPh>
    <rPh sb="112" eb="113">
      <t>ト</t>
    </rPh>
    <rPh sb="114" eb="115">
      <t>ク</t>
    </rPh>
    <rPh sb="119" eb="121">
      <t>ヒツヨウ</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</si>
</sst>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27602</c:v>
                </c:pt>
                <c:pt idx="1">
                  <c:v>34682</c:v>
                </c:pt>
                <c:pt idx="2">
                  <c:v>44625</c:v>
                </c:pt>
                <c:pt idx="3">
                  <c:v>73813</c:v>
                </c:pt>
                <c:pt idx="4">
                  <c:v>50639</c:v>
                </c:pt>
              </c:numCache>
            </c:numRef>
          </c:val>
        </c:ser>
        <c:dLbls/>
        <c:marker val="1"/>
        <c:axId val="101282944"/>
        <c:axId val="101284480"/>
      </c:lineChart>
      <c:catAx>
        <c:axId val="10128294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84480"/>
        <c:crosses val="autoZero"/>
        <c:auto val="1"/>
        <c:lblAlgn val="ctr"/>
        <c:lblOffset val="100"/>
        <c:tickLblSkip val="1"/>
        <c:tickMarkSkip val="1"/>
      </c:catAx>
      <c:valAx>
        <c:axId val="101284480"/>
        <c:scaling>
          <c:orientation val="minMax"/>
          <c:max val="9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8294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8.59</c:v>
                </c:pt>
                <c:pt idx="1">
                  <c:v>8.02</c:v>
                </c:pt>
                <c:pt idx="2">
                  <c:v>6.39</c:v>
                </c:pt>
                <c:pt idx="3">
                  <c:v>4.42</c:v>
                </c:pt>
                <c:pt idx="4">
                  <c:v>5.16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16.34</c:v>
                </c:pt>
                <c:pt idx="1">
                  <c:v>17.64</c:v>
                </c:pt>
                <c:pt idx="2">
                  <c:v>21.68</c:v>
                </c:pt>
                <c:pt idx="3">
                  <c:v>27.25</c:v>
                </c:pt>
                <c:pt idx="4">
                  <c:v>24.31</c:v>
                </c:pt>
              </c:numCache>
            </c:numRef>
          </c:val>
        </c:ser>
        <c:dLbls/>
        <c:gapWidth val="250"/>
        <c:overlap val="100"/>
        <c:axId val="245169152"/>
        <c:axId val="9344243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3.02</c:v>
                </c:pt>
                <c:pt idx="1">
                  <c:v>1.3</c:v>
                </c:pt>
                <c:pt idx="2">
                  <c:v>3.57</c:v>
                </c:pt>
                <c:pt idx="3">
                  <c:v>4.5599999999999996</c:v>
                </c:pt>
                <c:pt idx="4">
                  <c:v>-0.66</c:v>
                </c:pt>
              </c:numCache>
            </c:numRef>
          </c:val>
        </c:ser>
        <c:dLbls/>
        <c:marker val="1"/>
        <c:axId val="245169152"/>
        <c:axId val="93442432"/>
      </c:lineChart>
      <c:catAx>
        <c:axId val="24516915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442432"/>
        <c:crosses val="autoZero"/>
        <c:auto val="1"/>
        <c:lblAlgn val="ctr"/>
        <c:lblOffset val="100"/>
        <c:tickLblSkip val="1"/>
        <c:tickMarkSkip val="1"/>
      </c:catAx>
      <c:valAx>
        <c:axId val="934424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1691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0.02</c:v>
                </c:pt>
                <c:pt idx="8">
                  <c:v>#N/A</c:v>
                </c:pt>
                <c:pt idx="9">
                  <c:v>7.0000000000000007E-2</c:v>
                </c:pt>
              </c:numCache>
            </c:numRef>
          </c:val>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0.05</c:v>
                </c:pt>
                <c:pt idx="4">
                  <c:v>#N/A</c:v>
                </c:pt>
                <c:pt idx="5">
                  <c:v>0.09</c:v>
                </c:pt>
                <c:pt idx="6">
                  <c:v>#N/A</c:v>
                </c:pt>
                <c:pt idx="7">
                  <c:v>0.1</c:v>
                </c:pt>
                <c:pt idx="8">
                  <c:v>#N/A</c:v>
                </c:pt>
                <c:pt idx="9">
                  <c:v>0.14000000000000001</c:v>
                </c:pt>
              </c:numCache>
            </c:numRef>
          </c:val>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0.02</c:v>
                </c:pt>
                <c:pt idx="4">
                  <c:v>#N/A</c:v>
                </c:pt>
                <c:pt idx="5">
                  <c:v>0.28999999999999998</c:v>
                </c:pt>
                <c:pt idx="6">
                  <c:v>#N/A</c:v>
                </c:pt>
                <c:pt idx="7">
                  <c:v>0.23</c:v>
                </c:pt>
                <c:pt idx="8">
                  <c:v>#N/A</c:v>
                </c:pt>
                <c:pt idx="9">
                  <c:v>0.42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0.4</c:v>
                </c:pt>
                <c:pt idx="4">
                  <c:v>#N/A</c:v>
                </c:pt>
                <c:pt idx="5">
                  <c:v>0.4</c:v>
                </c:pt>
                <c:pt idx="6">
                  <c:v>#N/A</c:v>
                </c:pt>
                <c:pt idx="7">
                  <c:v>0.54</c:v>
                </c:pt>
                <c:pt idx="8">
                  <c:v>#N/A</c:v>
                </c:pt>
                <c:pt idx="9">
                  <c:v>0.43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8.5500000000000007</c:v>
                </c:pt>
                <c:pt idx="2">
                  <c:v>#N/A</c:v>
                </c:pt>
                <c:pt idx="3">
                  <c:v>8.01</c:v>
                </c:pt>
                <c:pt idx="4">
                  <c:v>#N/A</c:v>
                </c:pt>
                <c:pt idx="5">
                  <c:v>6.38</c:v>
                </c:pt>
                <c:pt idx="6">
                  <c:v>#N/A</c:v>
                </c:pt>
                <c:pt idx="7">
                  <c:v>4.3899999999999997</c:v>
                </c:pt>
                <c:pt idx="8">
                  <c:v>#N/A</c:v>
                </c:pt>
                <c:pt idx="9">
                  <c:v>5.07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7.34</c:v>
                </c:pt>
                <c:pt idx="2">
                  <c:v>#N/A</c:v>
                </c:pt>
                <c:pt idx="3">
                  <c:v>7.54</c:v>
                </c:pt>
                <c:pt idx="4">
                  <c:v>#N/A</c:v>
                </c:pt>
                <c:pt idx="5">
                  <c:v>7.82</c:v>
                </c:pt>
                <c:pt idx="6">
                  <c:v>#N/A</c:v>
                </c:pt>
                <c:pt idx="7">
                  <c:v>6.62</c:v>
                </c:pt>
                <c:pt idx="8">
                  <c:v>#N/A</c:v>
                </c:pt>
                <c:pt idx="9">
                  <c:v>5.42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17.98</c:v>
                </c:pt>
                <c:pt idx="2">
                  <c:v>#N/A</c:v>
                </c:pt>
                <c:pt idx="3">
                  <c:v>16.399999999999999</c:v>
                </c:pt>
                <c:pt idx="4">
                  <c:v>#N/A</c:v>
                </c:pt>
                <c:pt idx="5">
                  <c:v>16.63</c:v>
                </c:pt>
                <c:pt idx="6">
                  <c:v>#N/A</c:v>
                </c:pt>
                <c:pt idx="7">
                  <c:v>16.399999999999999</c:v>
                </c:pt>
                <c:pt idx="8">
                  <c:v>#N/A</c:v>
                </c:pt>
                <c:pt idx="9">
                  <c:v>16.59</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4.04</c:v>
                </c:pt>
                <c:pt idx="1">
                  <c:v>#N/A</c:v>
                </c:pt>
                <c:pt idx="2">
                  <c:v>5.36</c:v>
                </c:pt>
                <c:pt idx="3">
                  <c:v>#N/A</c:v>
                </c:pt>
                <c:pt idx="4">
                  <c:v>7.04</c:v>
                </c:pt>
                <c:pt idx="5">
                  <c:v>#N/A</c:v>
                </c:pt>
                <c:pt idx="6">
                  <c:v>8.36</c:v>
                </c:pt>
                <c:pt idx="7">
                  <c:v>#N/A</c:v>
                </c:pt>
                <c:pt idx="8">
                  <c:v>5.4</c:v>
                </c:pt>
                <c:pt idx="9">
                  <c:v>#N/A</c:v>
                </c:pt>
              </c:numCache>
            </c:numRef>
          </c:val>
        </c:ser>
        <c:dLbls/>
        <c:overlap val="100"/>
        <c:axId val="94780032"/>
        <c:axId val="94990720"/>
      </c:barChart>
      <c:catAx>
        <c:axId val="947800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90720"/>
        <c:crosses val="autoZero"/>
        <c:auto val="1"/>
        <c:lblAlgn val="ctr"/>
        <c:lblOffset val="100"/>
        <c:tickLblSkip val="1"/>
        <c:tickMarkSkip val="1"/>
      </c:catAx>
      <c:valAx>
        <c:axId val="949907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800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2777</c:v>
                </c:pt>
                <c:pt idx="5">
                  <c:v>2852</c:v>
                </c:pt>
                <c:pt idx="8">
                  <c:v>2842</c:v>
                </c:pt>
                <c:pt idx="11">
                  <c:v>2970</c:v>
                </c:pt>
                <c:pt idx="14">
                  <c:v>2856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53</c:v>
                </c:pt>
                <c:pt idx="3">
                  <c:v>58</c:v>
                </c:pt>
                <c:pt idx="6">
                  <c:v>75</c:v>
                </c:pt>
                <c:pt idx="9">
                  <c:v>67</c:v>
                </c:pt>
                <c:pt idx="12">
                  <c:v>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6</c:v>
                </c:pt>
                <c:pt idx="6">
                  <c:v>4</c:v>
                </c:pt>
                <c:pt idx="9">
                  <c:v>0</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547</c:v>
                </c:pt>
                <c:pt idx="3">
                  <c:v>486</c:v>
                </c:pt>
                <c:pt idx="6">
                  <c:v>495</c:v>
                </c:pt>
                <c:pt idx="9">
                  <c:v>504</c:v>
                </c:pt>
                <c:pt idx="12">
                  <c:v>499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2797</c:v>
                </c:pt>
                <c:pt idx="3">
                  <c:v>2684</c:v>
                </c:pt>
                <c:pt idx="6">
                  <c:v>2481</c:v>
                </c:pt>
                <c:pt idx="9">
                  <c:v>2369</c:v>
                </c:pt>
                <c:pt idx="12">
                  <c:v>2255</c:v>
                </c:pt>
              </c:numCache>
            </c:numRef>
          </c:val>
        </c:ser>
        <c:dLbls/>
        <c:gapWidth val="100"/>
        <c:overlap val="100"/>
        <c:axId val="95669632"/>
        <c:axId val="9569600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631</c:v>
                </c:pt>
                <c:pt idx="2">
                  <c:v>#N/A</c:v>
                </c:pt>
                <c:pt idx="3">
                  <c:v>#N/A</c:v>
                </c:pt>
                <c:pt idx="4">
                  <c:v>382</c:v>
                </c:pt>
                <c:pt idx="5">
                  <c:v>#N/A</c:v>
                </c:pt>
                <c:pt idx="6">
                  <c:v>#N/A</c:v>
                </c:pt>
                <c:pt idx="7">
                  <c:v>213</c:v>
                </c:pt>
                <c:pt idx="8">
                  <c:v>#N/A</c:v>
                </c:pt>
                <c:pt idx="9">
                  <c:v>#N/A</c:v>
                </c:pt>
                <c:pt idx="10">
                  <c:v>-30</c:v>
                </c:pt>
                <c:pt idx="11">
                  <c:v>#N/A</c:v>
                </c:pt>
                <c:pt idx="12">
                  <c:v>#N/A</c:v>
                </c:pt>
                <c:pt idx="13">
                  <c:v>-37</c:v>
                </c:pt>
                <c:pt idx="14">
                  <c:v>#N/A</c:v>
                </c:pt>
              </c:numCache>
            </c:numRef>
          </c:val>
        </c:ser>
        <c:dLbls/>
        <c:marker val="1"/>
        <c:axId val="95669632"/>
        <c:axId val="95696000"/>
      </c:lineChart>
      <c:catAx>
        <c:axId val="956696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696000"/>
        <c:crosses val="autoZero"/>
        <c:auto val="1"/>
        <c:lblAlgn val="ctr"/>
        <c:lblOffset val="100"/>
        <c:tickLblSkip val="1"/>
        <c:tickMarkSkip val="1"/>
      </c:catAx>
      <c:valAx>
        <c:axId val="956960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696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19884</c:v>
                </c:pt>
                <c:pt idx="5">
                  <c:v>20026</c:v>
                </c:pt>
                <c:pt idx="8">
                  <c:v>20118</c:v>
                </c:pt>
                <c:pt idx="11">
                  <c:v>21146</c:v>
                </c:pt>
                <c:pt idx="14">
                  <c:v>21643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7545</c:v>
                </c:pt>
                <c:pt idx="5">
                  <c:v>7668</c:v>
                </c:pt>
                <c:pt idx="8">
                  <c:v>7680</c:v>
                </c:pt>
                <c:pt idx="11">
                  <c:v>7949</c:v>
                </c:pt>
                <c:pt idx="14">
                  <c:v>7546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3721</c:v>
                </c:pt>
                <c:pt idx="5">
                  <c:v>4273</c:v>
                </c:pt>
                <c:pt idx="8">
                  <c:v>4741</c:v>
                </c:pt>
                <c:pt idx="11">
                  <c:v>5344</c:v>
                </c:pt>
                <c:pt idx="14">
                  <c:v>4683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608</c:v>
                </c:pt>
                <c:pt idx="3">
                  <c:v>746</c:v>
                </c:pt>
                <c:pt idx="6">
                  <c:v>917</c:v>
                </c:pt>
                <c:pt idx="9">
                  <c:v>2345</c:v>
                </c:pt>
                <c:pt idx="12">
                  <c:v>3516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5521</c:v>
                </c:pt>
                <c:pt idx="3">
                  <c:v>5016</c:v>
                </c:pt>
                <c:pt idx="6">
                  <c:v>4517</c:v>
                </c:pt>
                <c:pt idx="9">
                  <c:v>3997</c:v>
                </c:pt>
                <c:pt idx="12">
                  <c:v>3671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20128</c:v>
                </c:pt>
                <c:pt idx="3">
                  <c:v>19924</c:v>
                </c:pt>
                <c:pt idx="6">
                  <c:v>20337</c:v>
                </c:pt>
                <c:pt idx="9">
                  <c:v>22755</c:v>
                </c:pt>
                <c:pt idx="12">
                  <c:v>23856</c:v>
                </c:pt>
              </c:numCache>
            </c:numRef>
          </c:val>
        </c:ser>
        <c:dLbls/>
        <c:gapWidth val="100"/>
        <c:overlap val="100"/>
        <c:axId val="96023680"/>
        <c:axId val="9602521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96023680"/>
        <c:axId val="96025216"/>
      </c:lineChart>
      <c:catAx>
        <c:axId val="960236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25216"/>
        <c:crosses val="autoZero"/>
        <c:auto val="1"/>
        <c:lblAlgn val="ctr"/>
        <c:lblOffset val="100"/>
        <c:tickLblSkip val="1"/>
        <c:tickMarkSkip val="1"/>
      </c:catAx>
      <c:valAx>
        <c:axId val="960252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2368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96256000"/>
        <c:axId val="96257920"/>
      </c:scatterChart>
      <c:valAx>
        <c:axId val="96256000"/>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257920"/>
        <c:crosses val="autoZero"/>
        <c:crossBetween val="midCat"/>
      </c:valAx>
      <c:valAx>
        <c:axId val="9625792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625600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6.7</c:v>
                </c:pt>
                <c:pt idx="1">
                  <c:v>5.5</c:v>
                </c:pt>
                <c:pt idx="2">
                  <c:v>3.7</c:v>
                </c:pt>
                <c:pt idx="3">
                  <c:v>1.7</c:v>
                </c:pt>
                <c:pt idx="4">
                  <c:v>0.4</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er>
        <c:dLbls/>
        <c:axId val="96303744"/>
        <c:axId val="96375552"/>
      </c:scatterChart>
      <c:valAx>
        <c:axId val="96303744"/>
        <c:scaling>
          <c:orientation val="minMax"/>
          <c:max val="11.5"/>
          <c:min val="6.7"/>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375552"/>
        <c:crosses val="autoZero"/>
        <c:crossBetween val="midCat"/>
      </c:valAx>
      <c:valAx>
        <c:axId val="96375552"/>
        <c:scaling>
          <c:orientation val="minMax"/>
          <c:max val="76"/>
          <c:min val="2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630374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年度は前年度と比較し、一部の償還が終了したことにより、元利償還金が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百万円減額となった。</a:t>
          </a:r>
        </a:p>
        <a:p>
          <a:r>
            <a:rPr kumimoji="1" lang="ja-JP" altLang="en-US" sz="1400">
              <a:latin typeface="ＭＳ ゴシック" pitchFamily="49" charset="-128"/>
              <a:ea typeface="ＭＳ ゴシック" pitchFamily="49" charset="-128"/>
            </a:rPr>
            <a:t>　今後、体育複合施設など大型事業に係る借入が予定されているため、可能な限り後年度の元利償還に対し交付税措置等があるものを選択し、実質公債費比率の安定化を図る。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一般会計等に係る地方債の現在高は、大型事業の施設整備などの借入により、近年増加している。充当可能基金については、国保特会繰出しのため、財政調整資金を取り崩したことで減少した。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結果、将来負担比率の分子は増加したものの依然として健全な数値を維持している。</a:t>
          </a:r>
        </a:p>
        <a:p>
          <a:r>
            <a:rPr kumimoji="1" lang="ja-JP" altLang="en-US" sz="1400">
              <a:latin typeface="ＭＳ ゴシック" pitchFamily="49" charset="-128"/>
              <a:ea typeface="ＭＳ ゴシック" pitchFamily="49" charset="-128"/>
            </a:rPr>
            <a:t>　今後、毎年の借入は減少する見込みのため、適時繰り上げ償還を行うなど、適切な市債管理に努めたい。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福岡県太宰府市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71,855
71,477
29.60
25,546,513
24,030,451
666,500
12,926,796
23,856,350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福岡県太宰府市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71,855
71,477
29.60
25,546,513
24,030,451
666,500
12,926,796
23,856,350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福岡県太宰府市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71,855
71,477
29.60
25,546,513
24,030,451
666,500
12,926,796
23,856,350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福岡県太宰府市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71,855
71,477
29.60
25,546,513
24,030,451
666,500
12,926,796
23,856,350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保育所負担金などの</a:t>
          </a:r>
          <a:r>
            <a:rPr lang="ja-JP" altLang="ja-JP" sz="1300" b="0" i="0" baseline="0">
              <a:solidFill>
                <a:schemeClr val="dk1"/>
              </a:solidFill>
              <a:effectLst/>
              <a:latin typeface="+mn-lt"/>
              <a:ea typeface="+mn-ea"/>
              <a:cs typeface="+mn-cs"/>
            </a:rPr>
            <a:t>社会保障費の増により、基準財政需要額が伸びたものの、地方消費税交付金や法人税などの増により、基準財政収入額も同様に増となったため</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財政力指数</a:t>
          </a:r>
          <a:r>
            <a:rPr lang="ja-JP" altLang="en-US" sz="1300" b="0" i="0" baseline="0">
              <a:solidFill>
                <a:schemeClr val="dk1"/>
              </a:solidFill>
              <a:effectLst/>
              <a:latin typeface="+mn-lt"/>
              <a:ea typeface="+mn-ea"/>
              <a:cs typeface="+mn-cs"/>
            </a:rPr>
            <a:t>として</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昨年と同率となった</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大型事業所等に乏しい本市においては、法人税収入が他の類似団体のようには見込めないことから、さらなる歳出の見直しや、適切な人員配置、行政改革を含めた、事務の効率化に努めていく。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27940</xdr:rowOff>
    </xdr:from>
    <xdr:to>
      <xdr:col>7</xdr:col>
      <xdr:colOff>152400</xdr:colOff>
      <xdr:row>41</xdr:row>
      <xdr:rowOff>27940</xdr:rowOff>
    </xdr:to>
    <xdr:cxnSp macro="">
      <xdr:nvCxnSpPr>
        <xdr:cNvPr id="66" name="直線コネクタ 65"/>
        <xdr:cNvCxnSpPr/>
      </xdr:nvCxnSpPr>
      <xdr:spPr>
        <a:xfrm>
          <a:off x="4114800" y="7057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27940</xdr:rowOff>
    </xdr:from>
    <xdr:to>
      <xdr:col>6</xdr:col>
      <xdr:colOff>0</xdr:colOff>
      <xdr:row>41</xdr:row>
      <xdr:rowOff>52070</xdr:rowOff>
    </xdr:to>
    <xdr:cxnSp macro="">
      <xdr:nvCxnSpPr>
        <xdr:cNvPr id="69" name="直線コネクタ 68"/>
        <xdr:cNvCxnSpPr/>
      </xdr:nvCxnSpPr>
      <xdr:spPr>
        <a:xfrm flipV="1">
          <a:off x="3225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27940</xdr:rowOff>
    </xdr:from>
    <xdr:to>
      <xdr:col>4</xdr:col>
      <xdr:colOff>482600</xdr:colOff>
      <xdr:row>41</xdr:row>
      <xdr:rowOff>52070</xdr:rowOff>
    </xdr:to>
    <xdr:cxnSp macro="">
      <xdr:nvCxnSpPr>
        <xdr:cNvPr id="72" name="直線コネクタ 71"/>
        <xdr:cNvCxnSpPr/>
      </xdr:nvCxnSpPr>
      <xdr:spPr>
        <a:xfrm>
          <a:off x="2336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xdr:rowOff>
    </xdr:from>
    <xdr:to>
      <xdr:col>3</xdr:col>
      <xdr:colOff>279400</xdr:colOff>
      <xdr:row>41</xdr:row>
      <xdr:rowOff>27940</xdr:rowOff>
    </xdr:to>
    <xdr:cxnSp macro="">
      <xdr:nvCxnSpPr>
        <xdr:cNvPr id="75" name="直線コネクタ 74"/>
        <xdr:cNvCxnSpPr/>
      </xdr:nvCxnSpPr>
      <xdr:spPr>
        <a:xfrm>
          <a:off x="1447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148590</xdr:rowOff>
    </xdr:from>
    <xdr:to>
      <xdr:col>7</xdr:col>
      <xdr:colOff>203200</xdr:colOff>
      <xdr:row>41</xdr:row>
      <xdr:rowOff>78740</xdr:rowOff>
    </xdr:to>
    <xdr:sp macro="" textlink="">
      <xdr:nvSpPr>
        <xdr:cNvPr id="85" name="円/楕円 84"/>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120667</xdr:rowOff>
    </xdr:from>
    <xdr:ext cx="762000" cy="259045"/>
    <xdr:sp macro="" textlink="">
      <xdr:nvSpPr>
        <xdr:cNvPr id="86" name="財政力該当値テキスト"/>
        <xdr:cNvSpPr txBox="1"/>
      </xdr:nvSpPr>
      <xdr:spPr>
        <a:xfrm>
          <a:off x="5041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148590</xdr:rowOff>
    </xdr:from>
    <xdr:to>
      <xdr:col>6</xdr:col>
      <xdr:colOff>50800</xdr:colOff>
      <xdr:row>41</xdr:row>
      <xdr:rowOff>78740</xdr:rowOff>
    </xdr:to>
    <xdr:sp macro="" textlink="">
      <xdr:nvSpPr>
        <xdr:cNvPr id="87" name="円/楕円 86"/>
        <xdr:cNvSpPr/>
      </xdr:nvSpPr>
      <xdr:spPr>
        <a:xfrm>
          <a:off x="4064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88917</xdr:rowOff>
    </xdr:from>
    <xdr:ext cx="736600" cy="259045"/>
    <xdr:sp macro="" textlink="">
      <xdr:nvSpPr>
        <xdr:cNvPr id="88" name="テキスト ボックス 87"/>
        <xdr:cNvSpPr txBox="1"/>
      </xdr:nvSpPr>
      <xdr:spPr>
        <a:xfrm>
          <a:off x="3733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89" name="円/楕円 88"/>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113047</xdr:rowOff>
    </xdr:from>
    <xdr:ext cx="762000" cy="259045"/>
    <xdr:sp macro="" textlink="">
      <xdr:nvSpPr>
        <xdr:cNvPr id="90" name="テキスト ボックス 89"/>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148590</xdr:rowOff>
    </xdr:from>
    <xdr:to>
      <xdr:col>3</xdr:col>
      <xdr:colOff>330200</xdr:colOff>
      <xdr:row>41</xdr:row>
      <xdr:rowOff>78740</xdr:rowOff>
    </xdr:to>
    <xdr:sp macro="" textlink="">
      <xdr:nvSpPr>
        <xdr:cNvPr id="91" name="円/楕円 90"/>
        <xdr:cNvSpPr/>
      </xdr:nvSpPr>
      <xdr:spPr>
        <a:xfrm>
          <a:off x="2286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88917</xdr:rowOff>
    </xdr:from>
    <xdr:ext cx="762000" cy="259045"/>
    <xdr:sp macro="" textlink="">
      <xdr:nvSpPr>
        <xdr:cNvPr id="92" name="テキスト ボックス 91"/>
        <xdr:cNvSpPr txBox="1"/>
      </xdr:nvSpPr>
      <xdr:spPr>
        <a:xfrm>
          <a:off x="1955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3" name="円/楕円 92"/>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94" name="テキスト ボックス 93"/>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本市は</a:t>
          </a:r>
          <a:r>
            <a:rPr lang="ja-JP" altLang="en-US" sz="1300" b="0" i="0" baseline="0">
              <a:solidFill>
                <a:schemeClr val="dk1"/>
              </a:solidFill>
              <a:effectLst/>
              <a:latin typeface="+mn-lt"/>
              <a:ea typeface="+mn-ea"/>
              <a:cs typeface="+mn-cs"/>
            </a:rPr>
            <a:t>これまで</a:t>
          </a:r>
          <a:r>
            <a:rPr lang="ja-JP" altLang="ja-JP" sz="1300" b="0" i="0" baseline="0">
              <a:solidFill>
                <a:schemeClr val="dk1"/>
              </a:solidFill>
              <a:effectLst/>
              <a:latin typeface="+mn-lt"/>
              <a:ea typeface="+mn-ea"/>
              <a:cs typeface="+mn-cs"/>
            </a:rPr>
            <a:t>、職員数の削減や機構の見直し、民間委託の推進など積極的に行政改革を進め、経常収支比率は、</a:t>
          </a:r>
          <a:r>
            <a:rPr lang="ja-JP" altLang="en-US" sz="1300" b="0" i="0" baseline="0">
              <a:solidFill>
                <a:schemeClr val="dk1"/>
              </a:solidFill>
              <a:effectLst/>
              <a:latin typeface="+mn-lt"/>
              <a:ea typeface="+mn-ea"/>
              <a:cs typeface="+mn-cs"/>
            </a:rPr>
            <a:t>毎年着実に</a:t>
          </a:r>
          <a:r>
            <a:rPr lang="ja-JP" altLang="ja-JP" sz="1300" b="0" i="0" baseline="0">
              <a:solidFill>
                <a:schemeClr val="dk1"/>
              </a:solidFill>
              <a:effectLst/>
              <a:latin typeface="+mn-lt"/>
              <a:ea typeface="+mn-ea"/>
              <a:cs typeface="+mn-cs"/>
            </a:rPr>
            <a:t>改善してきた。</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今年度は公債費が減となったことで、経常収支比率を改善することができた。しかし、依然として増加傾向にある扶助費や総合</a:t>
          </a:r>
          <a:r>
            <a:rPr lang="ja-JP" altLang="ja-JP" sz="1300" b="0" i="0" baseline="0">
              <a:solidFill>
                <a:schemeClr val="dk1"/>
              </a:solidFill>
              <a:effectLst/>
              <a:latin typeface="+mn-lt"/>
              <a:ea typeface="+mn-ea"/>
              <a:cs typeface="+mn-cs"/>
            </a:rPr>
            <a:t>体育</a:t>
          </a:r>
          <a:r>
            <a:rPr lang="ja-JP" altLang="en-US" sz="1300" b="0" i="0" baseline="0">
              <a:solidFill>
                <a:schemeClr val="dk1"/>
              </a:solidFill>
              <a:effectLst/>
              <a:latin typeface="+mn-lt"/>
              <a:ea typeface="+mn-ea"/>
              <a:cs typeface="+mn-cs"/>
            </a:rPr>
            <a:t>館</a:t>
          </a:r>
          <a:r>
            <a:rPr lang="ja-JP" altLang="ja-JP" sz="1300" b="0" i="0" baseline="0">
              <a:solidFill>
                <a:schemeClr val="dk1"/>
              </a:solidFill>
              <a:effectLst/>
              <a:latin typeface="+mn-lt"/>
              <a:ea typeface="+mn-ea"/>
              <a:cs typeface="+mn-cs"/>
            </a:rPr>
            <a:t>など大型事業に係る</a:t>
          </a:r>
          <a:r>
            <a:rPr lang="ja-JP" altLang="en-US" sz="1300" b="0" i="0" baseline="0">
              <a:solidFill>
                <a:schemeClr val="dk1"/>
              </a:solidFill>
              <a:effectLst/>
              <a:latin typeface="+mn-lt"/>
              <a:ea typeface="+mn-ea"/>
              <a:cs typeface="+mn-cs"/>
            </a:rPr>
            <a:t>起債の償還が始まること</a:t>
          </a:r>
          <a:r>
            <a:rPr lang="ja-JP" altLang="ja-JP" sz="1300" b="0" i="0" baseline="0">
              <a:solidFill>
                <a:schemeClr val="dk1"/>
              </a:solidFill>
              <a:effectLst/>
              <a:latin typeface="+mn-lt"/>
              <a:ea typeface="+mn-ea"/>
              <a:cs typeface="+mn-cs"/>
            </a:rPr>
            <a:t>により公債費が増加する見込みであることから</a:t>
          </a:r>
          <a:r>
            <a:rPr lang="ja-JP" altLang="en-US" sz="1300" b="0" i="0" baseline="0">
              <a:solidFill>
                <a:schemeClr val="dk1"/>
              </a:solidFill>
              <a:effectLst/>
              <a:latin typeface="+mn-lt"/>
              <a:ea typeface="+mn-ea"/>
              <a:cs typeface="+mn-cs"/>
            </a:rPr>
            <a:t>、歳入の増加や繰上償還を図りつつ、現在ある事業そのものを見直すなど、抜本的な改革を行う必要がある。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163285</xdr:rowOff>
    </xdr:from>
    <xdr:to>
      <xdr:col>7</xdr:col>
      <xdr:colOff>152400</xdr:colOff>
      <xdr:row>61</xdr:row>
      <xdr:rowOff>157299</xdr:rowOff>
    </xdr:to>
    <xdr:cxnSp macro="">
      <xdr:nvCxnSpPr>
        <xdr:cNvPr id="131" name="直線コネクタ 130"/>
        <xdr:cNvCxnSpPr/>
      </xdr:nvCxnSpPr>
      <xdr:spPr>
        <a:xfrm flipV="1">
          <a:off x="4114800" y="10450285"/>
          <a:ext cx="838200" cy="16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150404</xdr:rowOff>
    </xdr:from>
    <xdr:to>
      <xdr:col>6</xdr:col>
      <xdr:colOff>0</xdr:colOff>
      <xdr:row>61</xdr:row>
      <xdr:rowOff>157299</xdr:rowOff>
    </xdr:to>
    <xdr:cxnSp macro="">
      <xdr:nvCxnSpPr>
        <xdr:cNvPr id="134" name="直線コネクタ 133"/>
        <xdr:cNvCxnSpPr/>
      </xdr:nvCxnSpPr>
      <xdr:spPr>
        <a:xfrm>
          <a:off x="3225800" y="106088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150404</xdr:rowOff>
    </xdr:from>
    <xdr:to>
      <xdr:col>4</xdr:col>
      <xdr:colOff>482600</xdr:colOff>
      <xdr:row>62</xdr:row>
      <xdr:rowOff>34109</xdr:rowOff>
    </xdr:to>
    <xdr:cxnSp macro="">
      <xdr:nvCxnSpPr>
        <xdr:cNvPr id="137" name="直線コネクタ 136"/>
        <xdr:cNvCxnSpPr/>
      </xdr:nvCxnSpPr>
      <xdr:spPr>
        <a:xfrm flipV="1">
          <a:off x="2336800" y="1060885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34109</xdr:rowOff>
    </xdr:from>
    <xdr:to>
      <xdr:col>3</xdr:col>
      <xdr:colOff>279400</xdr:colOff>
      <xdr:row>62</xdr:row>
      <xdr:rowOff>54791</xdr:rowOff>
    </xdr:to>
    <xdr:cxnSp macro="">
      <xdr:nvCxnSpPr>
        <xdr:cNvPr id="140" name="直線コネクタ 139"/>
        <xdr:cNvCxnSpPr/>
      </xdr:nvCxnSpPr>
      <xdr:spPr>
        <a:xfrm flipV="1">
          <a:off x="1447800" y="106640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112485</xdr:rowOff>
    </xdr:from>
    <xdr:to>
      <xdr:col>7</xdr:col>
      <xdr:colOff>203200</xdr:colOff>
      <xdr:row>61</xdr:row>
      <xdr:rowOff>42635</xdr:rowOff>
    </xdr:to>
    <xdr:sp macro="" textlink="">
      <xdr:nvSpPr>
        <xdr:cNvPr id="150" name="円/楕円 149"/>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129012</xdr:rowOff>
    </xdr:from>
    <xdr:ext cx="762000" cy="259045"/>
    <xdr:sp macro="" textlink="">
      <xdr:nvSpPr>
        <xdr:cNvPr id="151" name="財政構造の弾力性該当値テキスト"/>
        <xdr:cNvSpPr txBox="1"/>
      </xdr:nvSpPr>
      <xdr:spPr>
        <a:xfrm>
          <a:off x="5041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106499</xdr:rowOff>
    </xdr:from>
    <xdr:to>
      <xdr:col>6</xdr:col>
      <xdr:colOff>50800</xdr:colOff>
      <xdr:row>62</xdr:row>
      <xdr:rowOff>36649</xdr:rowOff>
    </xdr:to>
    <xdr:sp macro="" textlink="">
      <xdr:nvSpPr>
        <xdr:cNvPr id="152" name="円/楕円 151"/>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46826</xdr:rowOff>
    </xdr:from>
    <xdr:ext cx="736600" cy="259045"/>
    <xdr:sp macro="" textlink="">
      <xdr:nvSpPr>
        <xdr:cNvPr id="153" name="テキスト ボックス 152"/>
        <xdr:cNvSpPr txBox="1"/>
      </xdr:nvSpPr>
      <xdr:spPr>
        <a:xfrm>
          <a:off x="3733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99604</xdr:rowOff>
    </xdr:from>
    <xdr:to>
      <xdr:col>4</xdr:col>
      <xdr:colOff>533400</xdr:colOff>
      <xdr:row>62</xdr:row>
      <xdr:rowOff>29754</xdr:rowOff>
    </xdr:to>
    <xdr:sp macro="" textlink="">
      <xdr:nvSpPr>
        <xdr:cNvPr id="154" name="円/楕円 153"/>
        <xdr:cNvSpPr/>
      </xdr:nvSpPr>
      <xdr:spPr>
        <a:xfrm>
          <a:off x="3175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14531</xdr:rowOff>
    </xdr:from>
    <xdr:ext cx="762000" cy="259045"/>
    <xdr:sp macro="" textlink="">
      <xdr:nvSpPr>
        <xdr:cNvPr id="155" name="テキスト ボックス 154"/>
        <xdr:cNvSpPr txBox="1"/>
      </xdr:nvSpPr>
      <xdr:spPr>
        <a:xfrm>
          <a:off x="2844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154759</xdr:rowOff>
    </xdr:from>
    <xdr:to>
      <xdr:col>3</xdr:col>
      <xdr:colOff>330200</xdr:colOff>
      <xdr:row>62</xdr:row>
      <xdr:rowOff>84909</xdr:rowOff>
    </xdr:to>
    <xdr:sp macro="" textlink="">
      <xdr:nvSpPr>
        <xdr:cNvPr id="156" name="円/楕円 155"/>
        <xdr:cNvSpPr/>
      </xdr:nvSpPr>
      <xdr:spPr>
        <a:xfrm>
          <a:off x="2286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57" name="テキスト ボックス 156"/>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58" name="円/楕円 157"/>
        <xdr:cNvSpPr/>
      </xdr:nvSpPr>
      <xdr:spPr>
        <a:xfrm>
          <a:off x="1397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90368</xdr:rowOff>
    </xdr:from>
    <xdr:ext cx="762000" cy="259045"/>
    <xdr:sp macro="" textlink="">
      <xdr:nvSpPr>
        <xdr:cNvPr id="159" name="テキスト ボックス 158"/>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国は、平成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年度の普通交付税の算定にあたって、地方自治体の歳出の効率化を推進する観点から、歳出効率化に向けた業務改革で他団体のモデル</a:t>
          </a:r>
          <a:r>
            <a:rPr lang="ja-JP" altLang="en-US" sz="1300">
              <a:solidFill>
                <a:schemeClr val="dk1"/>
              </a:solidFill>
              <a:effectLst/>
              <a:latin typeface="+mn-lt"/>
              <a:ea typeface="+mn-ea"/>
              <a:cs typeface="+mn-cs"/>
            </a:rPr>
            <a:t>を示し、</a:t>
          </a:r>
          <a:r>
            <a:rPr lang="ja-JP" altLang="ja-JP" sz="1300">
              <a:solidFill>
                <a:schemeClr val="dk1"/>
              </a:solidFill>
              <a:effectLst/>
              <a:latin typeface="+mn-lt"/>
              <a:ea typeface="+mn-ea"/>
              <a:cs typeface="+mn-cs"/>
            </a:rPr>
            <a:t>基準財政需要額の算定に反映する制度改正を行った。</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総務省が挙げた民間委託すべきとされた業務について、</a:t>
          </a:r>
          <a:r>
            <a:rPr lang="ja-JP" altLang="ja-JP" sz="1300" b="0" i="0" baseline="0">
              <a:solidFill>
                <a:schemeClr val="dk1"/>
              </a:solidFill>
              <a:effectLst/>
              <a:latin typeface="+mn-lt"/>
              <a:ea typeface="+mn-ea"/>
              <a:cs typeface="+mn-cs"/>
            </a:rPr>
            <a:t>本市</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は行政改革方針に基づき、</a:t>
          </a:r>
          <a:r>
            <a:rPr lang="ja-JP" altLang="en-US" sz="1300" b="0" i="0" baseline="0">
              <a:solidFill>
                <a:schemeClr val="dk1"/>
              </a:solidFill>
              <a:effectLst/>
              <a:latin typeface="+mn-lt"/>
              <a:ea typeface="+mn-ea"/>
              <a:cs typeface="+mn-cs"/>
            </a:rPr>
            <a:t>その</a:t>
          </a:r>
          <a:r>
            <a:rPr lang="ja-JP" altLang="ja-JP" sz="1300">
              <a:solidFill>
                <a:schemeClr val="dk1"/>
              </a:solidFill>
              <a:effectLst/>
              <a:latin typeface="+mn-lt"/>
              <a:ea typeface="+mn-ea"/>
              <a:cs typeface="+mn-cs"/>
            </a:rPr>
            <a:t>ほとんどを</a:t>
          </a:r>
          <a:r>
            <a:rPr lang="ja-JP" altLang="en-US" sz="1300">
              <a:solidFill>
                <a:schemeClr val="dk1"/>
              </a:solidFill>
              <a:effectLst/>
              <a:latin typeface="+mn-lt"/>
              <a:ea typeface="+mn-ea"/>
              <a:cs typeface="+mn-cs"/>
            </a:rPr>
            <a:t>既に委託</a:t>
          </a:r>
          <a:r>
            <a:rPr lang="ja-JP" altLang="ja-JP" sz="1300">
              <a:solidFill>
                <a:schemeClr val="dk1"/>
              </a:solidFill>
              <a:effectLst/>
              <a:latin typeface="+mn-lt"/>
              <a:ea typeface="+mn-ea"/>
              <a:cs typeface="+mn-cs"/>
            </a:rPr>
            <a:t>している。</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人件費抑制による委託料等の増加を考慮しても全体としては、</a:t>
          </a:r>
          <a:r>
            <a:rPr lang="ja-JP" altLang="en-US" sz="1300" b="0" i="0" baseline="0">
              <a:solidFill>
                <a:schemeClr val="dk1"/>
              </a:solidFill>
              <a:effectLst/>
              <a:latin typeface="+mn-lt"/>
              <a:ea typeface="+mn-ea"/>
              <a:cs typeface="+mn-cs"/>
            </a:rPr>
            <a:t>全国平均や</a:t>
          </a:r>
          <a:r>
            <a:rPr lang="ja-JP" altLang="ja-JP" sz="1300" b="0" i="0" baseline="0">
              <a:solidFill>
                <a:schemeClr val="dk1"/>
              </a:solidFill>
              <a:effectLst/>
              <a:latin typeface="+mn-lt"/>
              <a:ea typeface="+mn-ea"/>
              <a:cs typeface="+mn-cs"/>
            </a:rPr>
            <a:t>類似団体</a:t>
          </a:r>
          <a:r>
            <a:rPr lang="ja-JP" altLang="en-US" sz="1300" b="0" i="0" baseline="0">
              <a:solidFill>
                <a:schemeClr val="dk1"/>
              </a:solidFill>
              <a:effectLst/>
              <a:latin typeface="+mn-lt"/>
              <a:ea typeface="+mn-ea"/>
              <a:cs typeface="+mn-cs"/>
            </a:rPr>
            <a:t>の平均</a:t>
          </a:r>
          <a:r>
            <a:rPr lang="ja-JP" altLang="ja-JP" sz="1300" b="0" i="0" baseline="0">
              <a:solidFill>
                <a:schemeClr val="dk1"/>
              </a:solidFill>
              <a:effectLst/>
              <a:latin typeface="+mn-lt"/>
              <a:ea typeface="+mn-ea"/>
              <a:cs typeface="+mn-cs"/>
            </a:rPr>
            <a:t>決算額を大きく下回っている。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19624</xdr:rowOff>
    </xdr:from>
    <xdr:to>
      <xdr:col>7</xdr:col>
      <xdr:colOff>152400</xdr:colOff>
      <xdr:row>82</xdr:row>
      <xdr:rowOff>29409</xdr:rowOff>
    </xdr:to>
    <xdr:cxnSp macro="">
      <xdr:nvCxnSpPr>
        <xdr:cNvPr id="194" name="直線コネクタ 193"/>
        <xdr:cNvCxnSpPr/>
      </xdr:nvCxnSpPr>
      <xdr:spPr>
        <a:xfrm flipV="1">
          <a:off x="4114800" y="14078524"/>
          <a:ext cx="8382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3631</xdr:rowOff>
    </xdr:from>
    <xdr:to>
      <xdr:col>6</xdr:col>
      <xdr:colOff>0</xdr:colOff>
      <xdr:row>82</xdr:row>
      <xdr:rowOff>29409</xdr:rowOff>
    </xdr:to>
    <xdr:cxnSp macro="">
      <xdr:nvCxnSpPr>
        <xdr:cNvPr id="197" name="直線コネクタ 196"/>
        <xdr:cNvCxnSpPr/>
      </xdr:nvCxnSpPr>
      <xdr:spPr>
        <a:xfrm>
          <a:off x="3225800" y="14062531"/>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3631</xdr:rowOff>
    </xdr:from>
    <xdr:to>
      <xdr:col>4</xdr:col>
      <xdr:colOff>482600</xdr:colOff>
      <xdr:row>82</xdr:row>
      <xdr:rowOff>11942</xdr:rowOff>
    </xdr:to>
    <xdr:cxnSp macro="">
      <xdr:nvCxnSpPr>
        <xdr:cNvPr id="200" name="直線コネクタ 199"/>
        <xdr:cNvCxnSpPr/>
      </xdr:nvCxnSpPr>
      <xdr:spPr>
        <a:xfrm flipV="1">
          <a:off x="2336800" y="14062531"/>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11942</xdr:rowOff>
    </xdr:from>
    <xdr:to>
      <xdr:col>3</xdr:col>
      <xdr:colOff>279400</xdr:colOff>
      <xdr:row>82</xdr:row>
      <xdr:rowOff>25736</xdr:rowOff>
    </xdr:to>
    <xdr:cxnSp macro="">
      <xdr:nvCxnSpPr>
        <xdr:cNvPr id="203" name="直線コネクタ 202"/>
        <xdr:cNvCxnSpPr/>
      </xdr:nvCxnSpPr>
      <xdr:spPr>
        <a:xfrm flipV="1">
          <a:off x="1447800" y="14070842"/>
          <a:ext cx="8890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140274</xdr:rowOff>
    </xdr:from>
    <xdr:to>
      <xdr:col>7</xdr:col>
      <xdr:colOff>203200</xdr:colOff>
      <xdr:row>82</xdr:row>
      <xdr:rowOff>70424</xdr:rowOff>
    </xdr:to>
    <xdr:sp macro="" textlink="">
      <xdr:nvSpPr>
        <xdr:cNvPr id="213" name="円/楕円 212"/>
        <xdr:cNvSpPr/>
      </xdr:nvSpPr>
      <xdr:spPr>
        <a:xfrm>
          <a:off x="4902200" y="140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61551</xdr:rowOff>
    </xdr:from>
    <xdr:ext cx="762000" cy="259045"/>
    <xdr:sp macro="" textlink="">
      <xdr:nvSpPr>
        <xdr:cNvPr id="214" name="人件費・物件費等の状況該当値テキスト"/>
        <xdr:cNvSpPr txBox="1"/>
      </xdr:nvSpPr>
      <xdr:spPr>
        <a:xfrm>
          <a:off x="5041900" y="139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150059</xdr:rowOff>
    </xdr:from>
    <xdr:to>
      <xdr:col>6</xdr:col>
      <xdr:colOff>50800</xdr:colOff>
      <xdr:row>82</xdr:row>
      <xdr:rowOff>80209</xdr:rowOff>
    </xdr:to>
    <xdr:sp macro="" textlink="">
      <xdr:nvSpPr>
        <xdr:cNvPr id="215" name="円/楕円 214"/>
        <xdr:cNvSpPr/>
      </xdr:nvSpPr>
      <xdr:spPr>
        <a:xfrm>
          <a:off x="4064000" y="140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90386</xdr:rowOff>
    </xdr:from>
    <xdr:ext cx="736600" cy="259045"/>
    <xdr:sp macro="" textlink="">
      <xdr:nvSpPr>
        <xdr:cNvPr id="216" name="テキスト ボックス 215"/>
        <xdr:cNvSpPr txBox="1"/>
      </xdr:nvSpPr>
      <xdr:spPr>
        <a:xfrm>
          <a:off x="3733800" y="1380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124281</xdr:rowOff>
    </xdr:from>
    <xdr:to>
      <xdr:col>4</xdr:col>
      <xdr:colOff>533400</xdr:colOff>
      <xdr:row>82</xdr:row>
      <xdr:rowOff>54431</xdr:rowOff>
    </xdr:to>
    <xdr:sp macro="" textlink="">
      <xdr:nvSpPr>
        <xdr:cNvPr id="217" name="円/楕円 216"/>
        <xdr:cNvSpPr/>
      </xdr:nvSpPr>
      <xdr:spPr>
        <a:xfrm>
          <a:off x="3175000" y="140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64608</xdr:rowOff>
    </xdr:from>
    <xdr:ext cx="762000" cy="259045"/>
    <xdr:sp macro="" textlink="">
      <xdr:nvSpPr>
        <xdr:cNvPr id="218" name="テキスト ボックス 217"/>
        <xdr:cNvSpPr txBox="1"/>
      </xdr:nvSpPr>
      <xdr:spPr>
        <a:xfrm>
          <a:off x="2844800" y="137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132592</xdr:rowOff>
    </xdr:from>
    <xdr:to>
      <xdr:col>3</xdr:col>
      <xdr:colOff>330200</xdr:colOff>
      <xdr:row>82</xdr:row>
      <xdr:rowOff>62742</xdr:rowOff>
    </xdr:to>
    <xdr:sp macro="" textlink="">
      <xdr:nvSpPr>
        <xdr:cNvPr id="219" name="円/楕円 218"/>
        <xdr:cNvSpPr/>
      </xdr:nvSpPr>
      <xdr:spPr>
        <a:xfrm>
          <a:off x="2286000" y="140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72919</xdr:rowOff>
    </xdr:from>
    <xdr:ext cx="762000" cy="259045"/>
    <xdr:sp macro="" textlink="">
      <xdr:nvSpPr>
        <xdr:cNvPr id="220" name="テキスト ボックス 219"/>
        <xdr:cNvSpPr txBox="1"/>
      </xdr:nvSpPr>
      <xdr:spPr>
        <a:xfrm>
          <a:off x="1955800" y="1378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80,154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146386</xdr:rowOff>
    </xdr:from>
    <xdr:to>
      <xdr:col>2</xdr:col>
      <xdr:colOff>127000</xdr:colOff>
      <xdr:row>82</xdr:row>
      <xdr:rowOff>76536</xdr:rowOff>
    </xdr:to>
    <xdr:sp macro="" textlink="">
      <xdr:nvSpPr>
        <xdr:cNvPr id="221" name="円/楕円 220"/>
        <xdr:cNvSpPr/>
      </xdr:nvSpPr>
      <xdr:spPr>
        <a:xfrm>
          <a:off x="1397000" y="140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86713</xdr:rowOff>
    </xdr:from>
    <xdr:ext cx="762000" cy="259045"/>
    <xdr:sp macro="" textlink="">
      <xdr:nvSpPr>
        <xdr:cNvPr id="222" name="テキスト ボックス 221"/>
        <xdr:cNvSpPr txBox="1"/>
      </xdr:nvSpPr>
      <xdr:spPr>
        <a:xfrm>
          <a:off x="1066800" y="1380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職員構成の変動のため、前年度に引き続き、国の水準を上回る結果となった。</a:t>
          </a:r>
          <a:endParaRPr lang="ja-JP" altLang="ja-JP" sz="1300">
            <a:effectLst/>
          </a:endParaRPr>
        </a:p>
        <a:p>
          <a:pPr rtl="0"/>
          <a:r>
            <a:rPr lang="ja-JP" altLang="ja-JP" sz="1300" b="0" i="0" baseline="0">
              <a:solidFill>
                <a:schemeClr val="dk1"/>
              </a:solidFill>
              <a:effectLst/>
              <a:latin typeface="+mn-lt"/>
              <a:ea typeface="+mn-ea"/>
              <a:cs typeface="+mn-cs"/>
            </a:rPr>
            <a:t>　今後も各種手当の総点検を行うとともに、職員の能力・業績の適正な評価を行うべく人事評価制度を推進していく。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112184</xdr:rowOff>
    </xdr:to>
    <xdr:cxnSp macro="">
      <xdr:nvCxnSpPr>
        <xdr:cNvPr id="256" name="直線コネクタ 255"/>
        <xdr:cNvCxnSpPr/>
      </xdr:nvCxnSpPr>
      <xdr:spPr>
        <a:xfrm>
          <a:off x="16179800" y="1467738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104139</xdr:rowOff>
    </xdr:to>
    <xdr:cxnSp macro="">
      <xdr:nvCxnSpPr>
        <xdr:cNvPr id="259" name="直線コネクタ 258"/>
        <xdr:cNvCxnSpPr/>
      </xdr:nvCxnSpPr>
      <xdr:spPr>
        <a:xfrm>
          <a:off x="15290800" y="1467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13546</xdr:rowOff>
    </xdr:to>
    <xdr:cxnSp macro="">
      <xdr:nvCxnSpPr>
        <xdr:cNvPr id="262" name="直線コネクタ 261"/>
        <xdr:cNvCxnSpPr/>
      </xdr:nvCxnSpPr>
      <xdr:spPr>
        <a:xfrm flipV="1">
          <a:off x="14401800" y="14677389"/>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89</xdr:row>
      <xdr:rowOff>13546</xdr:rowOff>
    </xdr:to>
    <xdr:cxnSp macro="">
      <xdr:nvCxnSpPr>
        <xdr:cNvPr id="265" name="直線コネクタ 264"/>
        <xdr:cNvCxnSpPr/>
      </xdr:nvCxnSpPr>
      <xdr:spPr>
        <a:xfrm>
          <a:off x="13512800" y="152082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5" name="円/楕円 274"/>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6"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7" name="円/楕円 276"/>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8" name="テキスト ボックス 277"/>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9" name="円/楕円 278"/>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80" name="テキスト ボックス 279"/>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1" name="円/楕円 280"/>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2" name="テキスト ボックス 281"/>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3" name="円/楕円 282"/>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4" name="テキスト ボックス 283"/>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年策定の集中改革プランに基づき、機構改革や定年退職者の不補充等により職員数の削減を図ってきた結果、目標値を上回り、全国的に比べても極めて効率的な運営形態を実現している。</a:t>
          </a:r>
          <a:endParaRPr lang="ja-JP" altLang="ja-JP" sz="1300">
            <a:effectLst/>
          </a:endParaRPr>
        </a:p>
        <a:p>
          <a:pPr rtl="0"/>
          <a:r>
            <a:rPr lang="ja-JP" altLang="ja-JP" sz="1300" b="0" i="0" baseline="0">
              <a:solidFill>
                <a:schemeClr val="dk1"/>
              </a:solidFill>
              <a:effectLst/>
              <a:latin typeface="+mn-lt"/>
              <a:ea typeface="+mn-ea"/>
              <a:cs typeface="+mn-cs"/>
            </a:rPr>
            <a:t>　今後、大量退職が見込まれるが、各種権限移譲や行政サービスとのバランスを考慮しつつ、適切な定員管理に努める。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64664</xdr:rowOff>
    </xdr:from>
    <xdr:to>
      <xdr:col>24</xdr:col>
      <xdr:colOff>558800</xdr:colOff>
      <xdr:row>58</xdr:row>
      <xdr:rowOff>64664</xdr:rowOff>
    </xdr:to>
    <xdr:cxnSp macro="">
      <xdr:nvCxnSpPr>
        <xdr:cNvPr id="319" name="直線コネクタ 318"/>
        <xdr:cNvCxnSpPr/>
      </xdr:nvCxnSpPr>
      <xdr:spPr>
        <a:xfrm>
          <a:off x="16179800" y="10008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64664</xdr:rowOff>
    </xdr:from>
    <xdr:to>
      <xdr:col>23</xdr:col>
      <xdr:colOff>406400</xdr:colOff>
      <xdr:row>58</xdr:row>
      <xdr:rowOff>74719</xdr:rowOff>
    </xdr:to>
    <xdr:cxnSp macro="">
      <xdr:nvCxnSpPr>
        <xdr:cNvPr id="322" name="直線コネクタ 321"/>
        <xdr:cNvCxnSpPr/>
      </xdr:nvCxnSpPr>
      <xdr:spPr>
        <a:xfrm flipV="1">
          <a:off x="15290800" y="1000876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74719</xdr:rowOff>
    </xdr:from>
    <xdr:to>
      <xdr:col>22</xdr:col>
      <xdr:colOff>203200</xdr:colOff>
      <xdr:row>58</xdr:row>
      <xdr:rowOff>74719</xdr:rowOff>
    </xdr:to>
    <xdr:cxnSp macro="">
      <xdr:nvCxnSpPr>
        <xdr:cNvPr id="325" name="直線コネクタ 324"/>
        <xdr:cNvCxnSpPr/>
      </xdr:nvCxnSpPr>
      <xdr:spPr>
        <a:xfrm>
          <a:off x="14401800" y="100188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68686</xdr:rowOff>
    </xdr:from>
    <xdr:to>
      <xdr:col>21</xdr:col>
      <xdr:colOff>0</xdr:colOff>
      <xdr:row>58</xdr:row>
      <xdr:rowOff>74719</xdr:rowOff>
    </xdr:to>
    <xdr:cxnSp macro="">
      <xdr:nvCxnSpPr>
        <xdr:cNvPr id="328" name="直線コネクタ 327"/>
        <xdr:cNvCxnSpPr/>
      </xdr:nvCxnSpPr>
      <xdr:spPr>
        <a:xfrm>
          <a:off x="13512800" y="1001278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13864</xdr:rowOff>
    </xdr:from>
    <xdr:to>
      <xdr:col>24</xdr:col>
      <xdr:colOff>609600</xdr:colOff>
      <xdr:row>58</xdr:row>
      <xdr:rowOff>115464</xdr:rowOff>
    </xdr:to>
    <xdr:sp macro="" textlink="">
      <xdr:nvSpPr>
        <xdr:cNvPr id="338" name="円/楕円 337"/>
        <xdr:cNvSpPr/>
      </xdr:nvSpPr>
      <xdr:spPr>
        <a:xfrm>
          <a:off x="16967200" y="99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106591</xdr:rowOff>
    </xdr:from>
    <xdr:ext cx="762000" cy="259045"/>
    <xdr:sp macro="" textlink="">
      <xdr:nvSpPr>
        <xdr:cNvPr id="339" name="定員管理の状況該当値テキスト"/>
        <xdr:cNvSpPr txBox="1"/>
      </xdr:nvSpPr>
      <xdr:spPr>
        <a:xfrm>
          <a:off x="17106900" y="987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13864</xdr:rowOff>
    </xdr:from>
    <xdr:to>
      <xdr:col>23</xdr:col>
      <xdr:colOff>457200</xdr:colOff>
      <xdr:row>58</xdr:row>
      <xdr:rowOff>115464</xdr:rowOff>
    </xdr:to>
    <xdr:sp macro="" textlink="">
      <xdr:nvSpPr>
        <xdr:cNvPr id="340" name="円/楕円 339"/>
        <xdr:cNvSpPr/>
      </xdr:nvSpPr>
      <xdr:spPr>
        <a:xfrm>
          <a:off x="16129000" y="99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125641</xdr:rowOff>
    </xdr:from>
    <xdr:ext cx="736600" cy="259045"/>
    <xdr:sp macro="" textlink="">
      <xdr:nvSpPr>
        <xdr:cNvPr id="341" name="テキスト ボックス 340"/>
        <xdr:cNvSpPr txBox="1"/>
      </xdr:nvSpPr>
      <xdr:spPr>
        <a:xfrm>
          <a:off x="15798800" y="972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23919</xdr:rowOff>
    </xdr:from>
    <xdr:to>
      <xdr:col>22</xdr:col>
      <xdr:colOff>254000</xdr:colOff>
      <xdr:row>58</xdr:row>
      <xdr:rowOff>125519</xdr:rowOff>
    </xdr:to>
    <xdr:sp macro="" textlink="">
      <xdr:nvSpPr>
        <xdr:cNvPr id="342" name="円/楕円 341"/>
        <xdr:cNvSpPr/>
      </xdr:nvSpPr>
      <xdr:spPr>
        <a:xfrm>
          <a:off x="15240000" y="99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135696</xdr:rowOff>
    </xdr:from>
    <xdr:ext cx="762000" cy="259045"/>
    <xdr:sp macro="" textlink="">
      <xdr:nvSpPr>
        <xdr:cNvPr id="343" name="テキスト ボックス 342"/>
        <xdr:cNvSpPr txBox="1"/>
      </xdr:nvSpPr>
      <xdr:spPr>
        <a:xfrm>
          <a:off x="14909800" y="973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23919</xdr:rowOff>
    </xdr:from>
    <xdr:to>
      <xdr:col>21</xdr:col>
      <xdr:colOff>50800</xdr:colOff>
      <xdr:row>58</xdr:row>
      <xdr:rowOff>125519</xdr:rowOff>
    </xdr:to>
    <xdr:sp macro="" textlink="">
      <xdr:nvSpPr>
        <xdr:cNvPr id="344" name="円/楕円 343"/>
        <xdr:cNvSpPr/>
      </xdr:nvSpPr>
      <xdr:spPr>
        <a:xfrm>
          <a:off x="14351000" y="99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135696</xdr:rowOff>
    </xdr:from>
    <xdr:ext cx="762000" cy="259045"/>
    <xdr:sp macro="" textlink="">
      <xdr:nvSpPr>
        <xdr:cNvPr id="345" name="テキスト ボックス 344"/>
        <xdr:cNvSpPr txBox="1"/>
      </xdr:nvSpPr>
      <xdr:spPr>
        <a:xfrm>
          <a:off x="14020800" y="973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17886</xdr:rowOff>
    </xdr:from>
    <xdr:to>
      <xdr:col>19</xdr:col>
      <xdr:colOff>533400</xdr:colOff>
      <xdr:row>58</xdr:row>
      <xdr:rowOff>119486</xdr:rowOff>
    </xdr:to>
    <xdr:sp macro="" textlink="">
      <xdr:nvSpPr>
        <xdr:cNvPr id="346" name="円/楕円 345"/>
        <xdr:cNvSpPr/>
      </xdr:nvSpPr>
      <xdr:spPr>
        <a:xfrm>
          <a:off x="13462000" y="99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129663</xdr:rowOff>
    </xdr:from>
    <xdr:ext cx="762000" cy="259045"/>
    <xdr:sp macro="" textlink="">
      <xdr:nvSpPr>
        <xdr:cNvPr id="347" name="テキスト ボックス 346"/>
        <xdr:cNvSpPr txBox="1"/>
      </xdr:nvSpPr>
      <xdr:spPr>
        <a:xfrm>
          <a:off x="13131800" y="973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本市の償還額は、平成</a:t>
          </a:r>
          <a:r>
            <a:rPr kumimoji="1" lang="en-US" altLang="ja-JP" sz="1300">
              <a:latin typeface="ＭＳ Ｐゴシック"/>
            </a:rPr>
            <a:t>19</a:t>
          </a:r>
          <a:r>
            <a:rPr kumimoji="1" lang="ja-JP" altLang="en-US" sz="1300">
              <a:latin typeface="ＭＳ Ｐゴシック"/>
            </a:rPr>
            <a:t>年度をピークに減少を続け、平成</a:t>
          </a:r>
          <a:r>
            <a:rPr kumimoji="1" lang="en-US" altLang="ja-JP" sz="1300">
              <a:latin typeface="ＭＳ Ｐゴシック"/>
            </a:rPr>
            <a:t>27</a:t>
          </a:r>
          <a:r>
            <a:rPr kumimoji="1" lang="ja-JP" altLang="en-US" sz="1300">
              <a:latin typeface="ＭＳ Ｐゴシック"/>
            </a:rPr>
            <a:t>年度の実質公債費比率は、前年度比</a:t>
          </a:r>
          <a:r>
            <a:rPr kumimoji="1" lang="en-US" altLang="ja-JP" sz="1300">
              <a:latin typeface="ＭＳ Ｐゴシック"/>
            </a:rPr>
            <a:t>1.3</a:t>
          </a:r>
          <a:r>
            <a:rPr kumimoji="1" lang="ja-JP" altLang="en-US" sz="1300">
              <a:latin typeface="ＭＳ Ｐゴシック"/>
            </a:rPr>
            <a:t>ポイント向上した。</a:t>
          </a:r>
        </a:p>
        <a:p>
          <a:r>
            <a:rPr kumimoji="1" lang="ja-JP" altLang="en-US" sz="1300">
              <a:latin typeface="ＭＳ Ｐゴシック"/>
            </a:rPr>
            <a:t>　近い将来、公債費は増となる予定であるが、新規発行に際し、元利償還に交付税措置等があるものを選択するよう努める他、償還額以上の新規発行を行わないなど、より適切に市債残高を管理しつつ、中長期的に償還額が平準化されるよう勘案し、実質公債費比率の安定化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140653</xdr:rowOff>
    </xdr:to>
    <xdr:cxnSp macro="">
      <xdr:nvCxnSpPr>
        <xdr:cNvPr id="377" name="直線コネクタ 376"/>
        <xdr:cNvCxnSpPr/>
      </xdr:nvCxnSpPr>
      <xdr:spPr>
        <a:xfrm flipV="1">
          <a:off x="16179800" y="640588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140653</xdr:rowOff>
    </xdr:from>
    <xdr:to>
      <xdr:col>23</xdr:col>
      <xdr:colOff>406400</xdr:colOff>
      <xdr:row>38</xdr:row>
      <xdr:rowOff>89853</xdr:rowOff>
    </xdr:to>
    <xdr:cxnSp macro="">
      <xdr:nvCxnSpPr>
        <xdr:cNvPr id="380" name="直線コネクタ 379"/>
        <xdr:cNvCxnSpPr/>
      </xdr:nvCxnSpPr>
      <xdr:spPr>
        <a:xfrm flipV="1">
          <a:off x="15290800" y="648430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89853</xdr:rowOff>
    </xdr:from>
    <xdr:to>
      <xdr:col>22</xdr:col>
      <xdr:colOff>203200</xdr:colOff>
      <xdr:row>39</xdr:row>
      <xdr:rowOff>26988</xdr:rowOff>
    </xdr:to>
    <xdr:cxnSp macro="">
      <xdr:nvCxnSpPr>
        <xdr:cNvPr id="383" name="直線コネクタ 382"/>
        <xdr:cNvCxnSpPr/>
      </xdr:nvCxnSpPr>
      <xdr:spPr>
        <a:xfrm flipV="1">
          <a:off x="14401800" y="660495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26988</xdr:rowOff>
    </xdr:from>
    <xdr:to>
      <xdr:col>21</xdr:col>
      <xdr:colOff>0</xdr:colOff>
      <xdr:row>39</xdr:row>
      <xdr:rowOff>99378</xdr:rowOff>
    </xdr:to>
    <xdr:cxnSp macro="">
      <xdr:nvCxnSpPr>
        <xdr:cNvPr id="386" name="直線コネクタ 385"/>
        <xdr:cNvCxnSpPr/>
      </xdr:nvCxnSpPr>
      <xdr:spPr>
        <a:xfrm flipV="1">
          <a:off x="13512800" y="67135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396" name="円/楕円 395"/>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27957</xdr:rowOff>
    </xdr:from>
    <xdr:ext cx="762000" cy="259045"/>
    <xdr:sp macro="" textlink="">
      <xdr:nvSpPr>
        <xdr:cNvPr id="397"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89853</xdr:rowOff>
    </xdr:from>
    <xdr:to>
      <xdr:col>23</xdr:col>
      <xdr:colOff>457200</xdr:colOff>
      <xdr:row>38</xdr:row>
      <xdr:rowOff>20003</xdr:rowOff>
    </xdr:to>
    <xdr:sp macro="" textlink="">
      <xdr:nvSpPr>
        <xdr:cNvPr id="398" name="円/楕円 397"/>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30180</xdr:rowOff>
    </xdr:from>
    <xdr:ext cx="736600" cy="259045"/>
    <xdr:sp macro="" textlink="">
      <xdr:nvSpPr>
        <xdr:cNvPr id="399" name="テキスト ボックス 398"/>
        <xdr:cNvSpPr txBox="1"/>
      </xdr:nvSpPr>
      <xdr:spPr>
        <a:xfrm>
          <a:off x="15798800" y="620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39053</xdr:rowOff>
    </xdr:from>
    <xdr:to>
      <xdr:col>22</xdr:col>
      <xdr:colOff>254000</xdr:colOff>
      <xdr:row>38</xdr:row>
      <xdr:rowOff>140653</xdr:rowOff>
    </xdr:to>
    <xdr:sp macro="" textlink="">
      <xdr:nvSpPr>
        <xdr:cNvPr id="400" name="円/楕円 399"/>
        <xdr:cNvSpPr/>
      </xdr:nvSpPr>
      <xdr:spPr>
        <a:xfrm>
          <a:off x="15240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150830</xdr:rowOff>
    </xdr:from>
    <xdr:ext cx="762000" cy="259045"/>
    <xdr:sp macro="" textlink="">
      <xdr:nvSpPr>
        <xdr:cNvPr id="401" name="テキスト ボックス 400"/>
        <xdr:cNvSpPr txBox="1"/>
      </xdr:nvSpPr>
      <xdr:spPr>
        <a:xfrm>
          <a:off x="14909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147638</xdr:rowOff>
    </xdr:from>
    <xdr:to>
      <xdr:col>21</xdr:col>
      <xdr:colOff>50800</xdr:colOff>
      <xdr:row>39</xdr:row>
      <xdr:rowOff>77788</xdr:rowOff>
    </xdr:to>
    <xdr:sp macro="" textlink="">
      <xdr:nvSpPr>
        <xdr:cNvPr id="402" name="円/楕円 401"/>
        <xdr:cNvSpPr/>
      </xdr:nvSpPr>
      <xdr:spPr>
        <a:xfrm>
          <a:off x="14351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87965</xdr:rowOff>
    </xdr:from>
    <xdr:ext cx="762000" cy="259045"/>
    <xdr:sp macro="" textlink="">
      <xdr:nvSpPr>
        <xdr:cNvPr id="403" name="テキスト ボックス 402"/>
        <xdr:cNvSpPr txBox="1"/>
      </xdr:nvSpPr>
      <xdr:spPr>
        <a:xfrm>
          <a:off x="14020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48578</xdr:rowOff>
    </xdr:from>
    <xdr:to>
      <xdr:col>19</xdr:col>
      <xdr:colOff>533400</xdr:colOff>
      <xdr:row>39</xdr:row>
      <xdr:rowOff>150178</xdr:rowOff>
    </xdr:to>
    <xdr:sp macro="" textlink="">
      <xdr:nvSpPr>
        <xdr:cNvPr id="404" name="円/楕円 403"/>
        <xdr:cNvSpPr/>
      </xdr:nvSpPr>
      <xdr:spPr>
        <a:xfrm>
          <a:off x="13462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160355</xdr:rowOff>
    </xdr:from>
    <xdr:ext cx="762000" cy="259045"/>
    <xdr:sp macro="" textlink="">
      <xdr:nvSpPr>
        <xdr:cNvPr id="405" name="テキスト ボックス 404"/>
        <xdr:cNvSpPr txBox="1"/>
      </xdr:nvSpPr>
      <xdr:spPr>
        <a:xfrm>
          <a:off x="13131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合体育館建設など大型事業に係る地方債の発行が続き地方債残高が増えたことや、福岡都市圏南部環境事業組合などの一部事務組合の影響で将来負担額が増えたたものの、依然として健全な数値を維持している。</a:t>
          </a:r>
        </a:p>
        <a:p>
          <a:r>
            <a:rPr kumimoji="1" lang="ja-JP" altLang="en-US" sz="1300">
              <a:latin typeface="ＭＳ Ｐゴシック"/>
            </a:rPr>
            <a:t>　今後も適切に市債残高を管理し、財政の健全化に努めていく。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39"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0" name="フローチャート : 判断 439"/>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3" name="フローチャート : 判断 442"/>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4" name="テキスト ボックス 443"/>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5" name="フローチャート : 判断 444"/>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6" name="テキスト ボックス 445"/>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7" name="フローチャート : 判断 446"/>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48" name="テキスト ボックス 447"/>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福岡県太宰府市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71,855
71,477
29.60
25,546,513
24,030,451
666,500
12,926,796
23,856,350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1.2</a:t>
          </a:r>
          <a:r>
            <a:rPr kumimoji="1" lang="ja-JP" altLang="en-US" sz="1300">
              <a:latin typeface="ＭＳ Ｐゴシック"/>
            </a:rPr>
            <a:t>ポイント下げ、他の類似団体と比較しても、コンパクトな自治体運営を実現している。</a:t>
          </a:r>
        </a:p>
        <a:p>
          <a:r>
            <a:rPr kumimoji="1" lang="ja-JP" altLang="en-US" sz="1300">
              <a:latin typeface="ＭＳ Ｐゴシック"/>
            </a:rPr>
            <a:t>　これは、早くから民間委託を推進してきたことや、定年退職者の不補充等により、積極的な人件費の削減に努めた結果である。</a:t>
          </a:r>
        </a:p>
        <a:p>
          <a:r>
            <a:rPr kumimoji="1" lang="ja-JP" altLang="en-US" sz="1300">
              <a:latin typeface="ＭＳ Ｐゴシック"/>
            </a:rPr>
            <a:t>　　今後、大量退職が見込まれるが、各種権限移譲や行政サービスとのバランスを考慮しつつ、適切な定員管理や人事評価制度を用いた給与体系の見直し等に努め、人件費の抑制に努める。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148227</xdr:rowOff>
    </xdr:from>
    <xdr:to>
      <xdr:col>7</xdr:col>
      <xdr:colOff>15875</xdr:colOff>
      <xdr:row>34</xdr:row>
      <xdr:rowOff>55154</xdr:rowOff>
    </xdr:to>
    <xdr:cxnSp macro="">
      <xdr:nvCxnSpPr>
        <xdr:cNvPr id="68" name="直線コネクタ 67"/>
        <xdr:cNvCxnSpPr/>
      </xdr:nvCxnSpPr>
      <xdr:spPr>
        <a:xfrm flipV="1">
          <a:off x="3987800" y="580607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55154</xdr:rowOff>
    </xdr:from>
    <xdr:to>
      <xdr:col>5</xdr:col>
      <xdr:colOff>549275</xdr:colOff>
      <xdr:row>34</xdr:row>
      <xdr:rowOff>68217</xdr:rowOff>
    </xdr:to>
    <xdr:cxnSp macro="">
      <xdr:nvCxnSpPr>
        <xdr:cNvPr id="71" name="直線コネクタ 70"/>
        <xdr:cNvCxnSpPr/>
      </xdr:nvCxnSpPr>
      <xdr:spPr>
        <a:xfrm flipV="1">
          <a:off x="3098800" y="58844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68217</xdr:rowOff>
    </xdr:from>
    <xdr:to>
      <xdr:col>4</xdr:col>
      <xdr:colOff>346075</xdr:colOff>
      <xdr:row>34</xdr:row>
      <xdr:rowOff>68217</xdr:rowOff>
    </xdr:to>
    <xdr:cxnSp macro="">
      <xdr:nvCxnSpPr>
        <xdr:cNvPr id="74" name="直線コネクタ 73"/>
        <xdr:cNvCxnSpPr/>
      </xdr:nvCxnSpPr>
      <xdr:spPr>
        <a:xfrm>
          <a:off x="2209800" y="5897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68217</xdr:rowOff>
    </xdr:from>
    <xdr:to>
      <xdr:col>3</xdr:col>
      <xdr:colOff>142875</xdr:colOff>
      <xdr:row>34</xdr:row>
      <xdr:rowOff>113937</xdr:rowOff>
    </xdr:to>
    <xdr:cxnSp macro="">
      <xdr:nvCxnSpPr>
        <xdr:cNvPr id="77" name="直線コネクタ 76"/>
        <xdr:cNvCxnSpPr/>
      </xdr:nvCxnSpPr>
      <xdr:spPr>
        <a:xfrm flipV="1">
          <a:off x="1320800" y="58975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97427</xdr:rowOff>
    </xdr:from>
    <xdr:to>
      <xdr:col>7</xdr:col>
      <xdr:colOff>66675</xdr:colOff>
      <xdr:row>34</xdr:row>
      <xdr:rowOff>27577</xdr:rowOff>
    </xdr:to>
    <xdr:sp macro="" textlink="">
      <xdr:nvSpPr>
        <xdr:cNvPr id="87" name="円/楕円 86"/>
        <xdr:cNvSpPr/>
      </xdr:nvSpPr>
      <xdr:spPr>
        <a:xfrm>
          <a:off x="47752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6004</xdr:rowOff>
    </xdr:from>
    <xdr:ext cx="762000" cy="259045"/>
    <xdr:sp macro="" textlink="">
      <xdr:nvSpPr>
        <xdr:cNvPr id="88" name="人件費該当値テキスト"/>
        <xdr:cNvSpPr txBox="1"/>
      </xdr:nvSpPr>
      <xdr:spPr>
        <a:xfrm>
          <a:off x="4914900" y="566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4354</xdr:rowOff>
    </xdr:from>
    <xdr:to>
      <xdr:col>5</xdr:col>
      <xdr:colOff>600075</xdr:colOff>
      <xdr:row>34</xdr:row>
      <xdr:rowOff>105954</xdr:rowOff>
    </xdr:to>
    <xdr:sp macro="" textlink="">
      <xdr:nvSpPr>
        <xdr:cNvPr id="89" name="円/楕円 88"/>
        <xdr:cNvSpPr/>
      </xdr:nvSpPr>
      <xdr:spPr>
        <a:xfrm>
          <a:off x="3937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116131</xdr:rowOff>
    </xdr:from>
    <xdr:ext cx="736600" cy="259045"/>
    <xdr:sp macro="" textlink="">
      <xdr:nvSpPr>
        <xdr:cNvPr id="90" name="テキスト ボックス 89"/>
        <xdr:cNvSpPr txBox="1"/>
      </xdr:nvSpPr>
      <xdr:spPr>
        <a:xfrm>
          <a:off x="3606800" y="5602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17417</xdr:rowOff>
    </xdr:from>
    <xdr:to>
      <xdr:col>4</xdr:col>
      <xdr:colOff>396875</xdr:colOff>
      <xdr:row>34</xdr:row>
      <xdr:rowOff>119017</xdr:rowOff>
    </xdr:to>
    <xdr:sp macro="" textlink="">
      <xdr:nvSpPr>
        <xdr:cNvPr id="91" name="円/楕円 90"/>
        <xdr:cNvSpPr/>
      </xdr:nvSpPr>
      <xdr:spPr>
        <a:xfrm>
          <a:off x="3048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129194</xdr:rowOff>
    </xdr:from>
    <xdr:ext cx="762000" cy="259045"/>
    <xdr:sp macro="" textlink="">
      <xdr:nvSpPr>
        <xdr:cNvPr id="92" name="テキスト ボックス 91"/>
        <xdr:cNvSpPr txBox="1"/>
      </xdr:nvSpPr>
      <xdr:spPr>
        <a:xfrm>
          <a:off x="2717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17417</xdr:rowOff>
    </xdr:from>
    <xdr:to>
      <xdr:col>3</xdr:col>
      <xdr:colOff>193675</xdr:colOff>
      <xdr:row>34</xdr:row>
      <xdr:rowOff>119017</xdr:rowOff>
    </xdr:to>
    <xdr:sp macro="" textlink="">
      <xdr:nvSpPr>
        <xdr:cNvPr id="93" name="円/楕円 92"/>
        <xdr:cNvSpPr/>
      </xdr:nvSpPr>
      <xdr:spPr>
        <a:xfrm>
          <a:off x="2159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129194</xdr:rowOff>
    </xdr:from>
    <xdr:ext cx="762000" cy="259045"/>
    <xdr:sp macro="" textlink="">
      <xdr:nvSpPr>
        <xdr:cNvPr id="94" name="テキスト ボックス 93"/>
        <xdr:cNvSpPr txBox="1"/>
      </xdr:nvSpPr>
      <xdr:spPr>
        <a:xfrm>
          <a:off x="1828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63137</xdr:rowOff>
    </xdr:from>
    <xdr:to>
      <xdr:col>1</xdr:col>
      <xdr:colOff>676275</xdr:colOff>
      <xdr:row>34</xdr:row>
      <xdr:rowOff>164737</xdr:rowOff>
    </xdr:to>
    <xdr:sp macro="" textlink="">
      <xdr:nvSpPr>
        <xdr:cNvPr id="95" name="円/楕円 94"/>
        <xdr:cNvSpPr/>
      </xdr:nvSpPr>
      <xdr:spPr>
        <a:xfrm>
          <a:off x="1270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3464</xdr:rowOff>
    </xdr:from>
    <xdr:ext cx="762000" cy="259045"/>
    <xdr:sp macro="" textlink="">
      <xdr:nvSpPr>
        <xdr:cNvPr id="96" name="テキスト ボックス 95"/>
        <xdr:cNvSpPr txBox="1"/>
      </xdr:nvSpPr>
      <xdr:spPr>
        <a:xfrm>
          <a:off x="939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物件費に係る経常収支比率は類似団体平均より</a:t>
          </a:r>
          <a:r>
            <a:rPr kumimoji="1" lang="en-US" altLang="ja-JP" sz="1300">
              <a:latin typeface="ＭＳ Ｐゴシック"/>
            </a:rPr>
            <a:t>2.7</a:t>
          </a:r>
          <a:r>
            <a:rPr kumimoji="1" lang="ja-JP" altLang="en-US" sz="1300">
              <a:latin typeface="ＭＳ Ｐゴシック"/>
            </a:rPr>
            <a:t>ポイント高いが、その原因は、行政改革方針に基づき、業務の民間委託化が進んだ結果である。</a:t>
          </a:r>
        </a:p>
        <a:p>
          <a:r>
            <a:rPr kumimoji="1" lang="ja-JP" altLang="en-US" sz="1300">
              <a:latin typeface="ＭＳ Ｐゴシック"/>
            </a:rPr>
            <a:t>　今後も効率的な行政運営により物件費の上昇抑制に努める。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119380</xdr:rowOff>
    </xdr:from>
    <xdr:to>
      <xdr:col>24</xdr:col>
      <xdr:colOff>31750</xdr:colOff>
      <xdr:row>19</xdr:row>
      <xdr:rowOff>1270</xdr:rowOff>
    </xdr:to>
    <xdr:cxnSp macro="">
      <xdr:nvCxnSpPr>
        <xdr:cNvPr id="129" name="直線コネクタ 128"/>
        <xdr:cNvCxnSpPr/>
      </xdr:nvCxnSpPr>
      <xdr:spPr>
        <a:xfrm flipV="1">
          <a:off x="15671800" y="3205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134620</xdr:rowOff>
    </xdr:from>
    <xdr:to>
      <xdr:col>22</xdr:col>
      <xdr:colOff>565150</xdr:colOff>
      <xdr:row>19</xdr:row>
      <xdr:rowOff>1270</xdr:rowOff>
    </xdr:to>
    <xdr:cxnSp macro="">
      <xdr:nvCxnSpPr>
        <xdr:cNvPr id="132" name="直線コネクタ 131"/>
        <xdr:cNvCxnSpPr/>
      </xdr:nvCxnSpPr>
      <xdr:spPr>
        <a:xfrm>
          <a:off x="14782800" y="3220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96520</xdr:rowOff>
    </xdr:from>
    <xdr:to>
      <xdr:col>21</xdr:col>
      <xdr:colOff>361950</xdr:colOff>
      <xdr:row>18</xdr:row>
      <xdr:rowOff>134620</xdr:rowOff>
    </xdr:to>
    <xdr:cxnSp macro="">
      <xdr:nvCxnSpPr>
        <xdr:cNvPr id="135" name="直線コネクタ 134"/>
        <xdr:cNvCxnSpPr/>
      </xdr:nvCxnSpPr>
      <xdr:spPr>
        <a:xfrm>
          <a:off x="13893800" y="3182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96520</xdr:rowOff>
    </xdr:to>
    <xdr:cxnSp macro="">
      <xdr:nvCxnSpPr>
        <xdr:cNvPr id="138" name="直線コネクタ 137"/>
        <xdr:cNvCxnSpPr/>
      </xdr:nvCxnSpPr>
      <xdr:spPr>
        <a:xfrm>
          <a:off x="13004800" y="3098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48" name="円/楕円 147"/>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40657</xdr:rowOff>
    </xdr:from>
    <xdr:ext cx="762000" cy="259045"/>
    <xdr:sp macro="" textlink="">
      <xdr:nvSpPr>
        <xdr:cNvPr id="149"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50" name="円/楕円 149"/>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51" name="テキスト ボックス 150"/>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83820</xdr:rowOff>
    </xdr:from>
    <xdr:to>
      <xdr:col>21</xdr:col>
      <xdr:colOff>412750</xdr:colOff>
      <xdr:row>19</xdr:row>
      <xdr:rowOff>13970</xdr:rowOff>
    </xdr:to>
    <xdr:sp macro="" textlink="">
      <xdr:nvSpPr>
        <xdr:cNvPr id="152" name="円/楕円 151"/>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170197</xdr:rowOff>
    </xdr:from>
    <xdr:ext cx="762000" cy="259045"/>
    <xdr:sp macro="" textlink="">
      <xdr:nvSpPr>
        <xdr:cNvPr id="153" name="テキスト ボックス 152"/>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45720</xdr:rowOff>
    </xdr:from>
    <xdr:to>
      <xdr:col>20</xdr:col>
      <xdr:colOff>209550</xdr:colOff>
      <xdr:row>18</xdr:row>
      <xdr:rowOff>147320</xdr:rowOff>
    </xdr:to>
    <xdr:sp macro="" textlink="">
      <xdr:nvSpPr>
        <xdr:cNvPr id="154" name="円/楕円 153"/>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132097</xdr:rowOff>
    </xdr:from>
    <xdr:ext cx="762000" cy="259045"/>
    <xdr:sp macro="" textlink="">
      <xdr:nvSpPr>
        <xdr:cNvPr id="155" name="テキスト ボックス 154"/>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6" name="円/楕円 155"/>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7" name="テキスト ボックス 15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介護・訓練等給付関係費、生活保護費などの増により、Ｈ</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1.3</a:t>
          </a:r>
          <a:r>
            <a:rPr kumimoji="1" lang="ja-JP" altLang="en-US" sz="1300">
              <a:latin typeface="ＭＳ Ｐゴシック"/>
            </a:rPr>
            <a:t>ポイント上げた。</a:t>
          </a:r>
        </a:p>
        <a:p>
          <a:r>
            <a:rPr kumimoji="1" lang="ja-JP" altLang="en-US" sz="1300">
              <a:latin typeface="ＭＳ Ｐゴシック"/>
            </a:rPr>
            <a:t>　今後も適正な審査や就労支援等を行うことにより、財政を圧迫する上昇傾向に歯止めをかけるよう努める。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41275</xdr:rowOff>
    </xdr:from>
    <xdr:to>
      <xdr:col>7</xdr:col>
      <xdr:colOff>15875</xdr:colOff>
      <xdr:row>55</xdr:row>
      <xdr:rowOff>165100</xdr:rowOff>
    </xdr:to>
    <xdr:cxnSp macro="">
      <xdr:nvCxnSpPr>
        <xdr:cNvPr id="194" name="直線コネクタ 193"/>
        <xdr:cNvCxnSpPr/>
      </xdr:nvCxnSpPr>
      <xdr:spPr>
        <a:xfrm>
          <a:off x="3987800" y="94710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41275</xdr:rowOff>
    </xdr:to>
    <xdr:cxnSp macro="">
      <xdr:nvCxnSpPr>
        <xdr:cNvPr id="197" name="直線コネクタ 196"/>
        <xdr:cNvCxnSpPr/>
      </xdr:nvCxnSpPr>
      <xdr:spPr>
        <a:xfrm>
          <a:off x="3098800" y="94043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117475</xdr:rowOff>
    </xdr:from>
    <xdr:to>
      <xdr:col>4</xdr:col>
      <xdr:colOff>346075</xdr:colOff>
      <xdr:row>54</xdr:row>
      <xdr:rowOff>146050</xdr:rowOff>
    </xdr:to>
    <xdr:cxnSp macro="">
      <xdr:nvCxnSpPr>
        <xdr:cNvPr id="200" name="直線コネクタ 199"/>
        <xdr:cNvCxnSpPr/>
      </xdr:nvCxnSpPr>
      <xdr:spPr>
        <a:xfrm>
          <a:off x="2209800" y="9375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60325</xdr:rowOff>
    </xdr:from>
    <xdr:to>
      <xdr:col>3</xdr:col>
      <xdr:colOff>142875</xdr:colOff>
      <xdr:row>54</xdr:row>
      <xdr:rowOff>117475</xdr:rowOff>
    </xdr:to>
    <xdr:cxnSp macro="">
      <xdr:nvCxnSpPr>
        <xdr:cNvPr id="203" name="直線コネクタ 202"/>
        <xdr:cNvCxnSpPr/>
      </xdr:nvCxnSpPr>
      <xdr:spPr>
        <a:xfrm>
          <a:off x="1320800" y="9318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13" name="円/楕円 212"/>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86377</xdr:rowOff>
    </xdr:from>
    <xdr:ext cx="762000" cy="259045"/>
    <xdr:sp macro="" textlink="">
      <xdr:nvSpPr>
        <xdr:cNvPr id="214"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161925</xdr:rowOff>
    </xdr:from>
    <xdr:to>
      <xdr:col>5</xdr:col>
      <xdr:colOff>600075</xdr:colOff>
      <xdr:row>55</xdr:row>
      <xdr:rowOff>92075</xdr:rowOff>
    </xdr:to>
    <xdr:sp macro="" textlink="">
      <xdr:nvSpPr>
        <xdr:cNvPr id="215" name="円/楕円 214"/>
        <xdr:cNvSpPr/>
      </xdr:nvSpPr>
      <xdr:spPr>
        <a:xfrm>
          <a:off x="3937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76852</xdr:rowOff>
    </xdr:from>
    <xdr:ext cx="736600" cy="259045"/>
    <xdr:sp macro="" textlink="">
      <xdr:nvSpPr>
        <xdr:cNvPr id="216" name="テキスト ボックス 215"/>
        <xdr:cNvSpPr txBox="1"/>
      </xdr:nvSpPr>
      <xdr:spPr>
        <a:xfrm>
          <a:off x="3606800" y="950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7" name="円/楕円 216"/>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10177</xdr:rowOff>
    </xdr:from>
    <xdr:ext cx="762000" cy="259045"/>
    <xdr:sp macro="" textlink="">
      <xdr:nvSpPr>
        <xdr:cNvPr id="218" name="テキスト ボックス 217"/>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66675</xdr:rowOff>
    </xdr:from>
    <xdr:to>
      <xdr:col>3</xdr:col>
      <xdr:colOff>193675</xdr:colOff>
      <xdr:row>54</xdr:row>
      <xdr:rowOff>168275</xdr:rowOff>
    </xdr:to>
    <xdr:sp macro="" textlink="">
      <xdr:nvSpPr>
        <xdr:cNvPr id="219" name="円/楕円 218"/>
        <xdr:cNvSpPr/>
      </xdr:nvSpPr>
      <xdr:spPr>
        <a:xfrm>
          <a:off x="2159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153052</xdr:rowOff>
    </xdr:from>
    <xdr:ext cx="762000" cy="259045"/>
    <xdr:sp macro="" textlink="">
      <xdr:nvSpPr>
        <xdr:cNvPr id="220" name="テキスト ボックス 219"/>
        <xdr:cNvSpPr txBox="1"/>
      </xdr:nvSpPr>
      <xdr:spPr>
        <a:xfrm>
          <a:off x="1828800" y="941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xdr:rowOff>
    </xdr:from>
    <xdr:to>
      <xdr:col>1</xdr:col>
      <xdr:colOff>676275</xdr:colOff>
      <xdr:row>54</xdr:row>
      <xdr:rowOff>111125</xdr:rowOff>
    </xdr:to>
    <xdr:sp macro="" textlink="">
      <xdr:nvSpPr>
        <xdr:cNvPr id="221" name="円/楕円 220"/>
        <xdr:cNvSpPr/>
      </xdr:nvSpPr>
      <xdr:spPr>
        <a:xfrm>
          <a:off x="1270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95902</xdr:rowOff>
    </xdr:from>
    <xdr:ext cx="762000" cy="259045"/>
    <xdr:sp macro="" textlink="">
      <xdr:nvSpPr>
        <xdr:cNvPr id="222" name="テキスト ボックス 221"/>
        <xdr:cNvSpPr txBox="1"/>
      </xdr:nvSpPr>
      <xdr:spPr>
        <a:xfrm>
          <a:off x="939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その他に係る経常収支比率は、近年、後期高齢者医療事業特別会計繰出金及び介護保険事業特別会計繰出金が増加傾向にあるものの、類似団体の平均を下回っている。</a:t>
          </a:r>
        </a:p>
        <a:p>
          <a:r>
            <a:rPr kumimoji="1" lang="ja-JP" altLang="en-US" sz="1300">
              <a:latin typeface="ＭＳ Ｐゴシック"/>
            </a:rPr>
            <a:t>　今後は、公共施設に対する維持補修の需要が増えることが予想されることから、予算や事業計画のさらなる適正化とコスト削減に努めていく。</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50800</xdr:rowOff>
    </xdr:to>
    <xdr:cxnSp macro="">
      <xdr:nvCxnSpPr>
        <xdr:cNvPr id="255" name="直線コネクタ 254"/>
        <xdr:cNvCxnSpPr/>
      </xdr:nvCxnSpPr>
      <xdr:spPr>
        <a:xfrm>
          <a:off x="15671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55</xdr:row>
      <xdr:rowOff>161290</xdr:rowOff>
    </xdr:to>
    <xdr:cxnSp macro="">
      <xdr:nvCxnSpPr>
        <xdr:cNvPr id="258" name="直線コネクタ 257"/>
        <xdr:cNvCxnSpPr/>
      </xdr:nvCxnSpPr>
      <xdr:spPr>
        <a:xfrm flipV="1">
          <a:off x="14782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55</xdr:row>
      <xdr:rowOff>161290</xdr:rowOff>
    </xdr:to>
    <xdr:cxnSp macro="">
      <xdr:nvCxnSpPr>
        <xdr:cNvPr id="261" name="直線コネクタ 260"/>
        <xdr:cNvCxnSpPr/>
      </xdr:nvCxnSpPr>
      <xdr:spPr>
        <a:xfrm>
          <a:off x="13893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55</xdr:row>
      <xdr:rowOff>168910</xdr:rowOff>
    </xdr:to>
    <xdr:cxnSp macro="">
      <xdr:nvCxnSpPr>
        <xdr:cNvPr id="264" name="直線コネクタ 263"/>
        <xdr:cNvCxnSpPr/>
      </xdr:nvCxnSpPr>
      <xdr:spPr>
        <a:xfrm flipV="1">
          <a:off x="13004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4" name="円/楕円 273"/>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5"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6" name="円/楕円 275"/>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7" name="テキスト ボックス 27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8" name="円/楕円 277"/>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9" name="テキスト ボックス 278"/>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80" name="円/楕円 279"/>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81" name="テキスト ボックス 280"/>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82" name="円/楕円 281"/>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83" name="テキスト ボックス 282"/>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類似団体の平均を上回る結果が続いている。これは、ごみ処理や消防など広域で行うことにより、効率が高い事業について積極的に近隣市町と一部事務組合を構成し、実施しているためである。</a:t>
          </a:r>
        </a:p>
        <a:p>
          <a:r>
            <a:rPr kumimoji="1" lang="ja-JP" altLang="en-US" sz="1300">
              <a:latin typeface="ＭＳ Ｐゴシック"/>
            </a:rPr>
            <a:t>　消防組合やごみ処理施設の大型施設の整備に係る償還に対する負担増が予想されることから、今後とも一部事務組合に対し、予算や事業計画等の適正化を促すなど、負担額の平準化に努める。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133858</xdr:rowOff>
    </xdr:to>
    <xdr:cxnSp macro="">
      <xdr:nvCxnSpPr>
        <xdr:cNvPr id="313" name="直線コネクタ 312"/>
        <xdr:cNvCxnSpPr/>
      </xdr:nvCxnSpPr>
      <xdr:spPr>
        <a:xfrm flipV="1">
          <a:off x="15671800" y="64135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129286</xdr:rowOff>
    </xdr:from>
    <xdr:to>
      <xdr:col>22</xdr:col>
      <xdr:colOff>565150</xdr:colOff>
      <xdr:row>37</xdr:row>
      <xdr:rowOff>133858</xdr:rowOff>
    </xdr:to>
    <xdr:cxnSp macro="">
      <xdr:nvCxnSpPr>
        <xdr:cNvPr id="316" name="直線コネクタ 315"/>
        <xdr:cNvCxnSpPr/>
      </xdr:nvCxnSpPr>
      <xdr:spPr>
        <a:xfrm>
          <a:off x="14782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37</xdr:row>
      <xdr:rowOff>129286</xdr:rowOff>
    </xdr:to>
    <xdr:cxnSp macro="">
      <xdr:nvCxnSpPr>
        <xdr:cNvPr id="319" name="直線コネクタ 318"/>
        <xdr:cNvCxnSpPr/>
      </xdr:nvCxnSpPr>
      <xdr:spPr>
        <a:xfrm>
          <a:off x="13893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138430</xdr:rowOff>
    </xdr:to>
    <xdr:cxnSp macro="">
      <xdr:nvCxnSpPr>
        <xdr:cNvPr id="322" name="直線コネクタ 321"/>
        <xdr:cNvCxnSpPr/>
      </xdr:nvCxnSpPr>
      <xdr:spPr>
        <a:xfrm flipV="1">
          <a:off x="13004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2" name="円/楕円 33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34" name="円/楕円 333"/>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35" name="テキスト ボックス 334"/>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36" name="円/楕円 335"/>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37" name="テキスト ボックス 336"/>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8" name="円/楕円 337"/>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9" name="テキスト ボックス 338"/>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40" name="円/楕円 339"/>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41" name="テキスト ボックス 340"/>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本市の公債費は、平成</a:t>
          </a:r>
          <a:r>
            <a:rPr kumimoji="1" lang="en-US" altLang="ja-JP" sz="1300">
              <a:latin typeface="ＭＳ Ｐゴシック"/>
            </a:rPr>
            <a:t>19</a:t>
          </a:r>
          <a:r>
            <a:rPr kumimoji="1" lang="ja-JP" altLang="en-US" sz="1300">
              <a:latin typeface="ＭＳ Ｐゴシック"/>
            </a:rPr>
            <a:t>年度にピークを迎え、減少傾向が続いているため、近年は類似団体を下回る数値で推移してきた。</a:t>
          </a:r>
        </a:p>
        <a:p>
          <a:r>
            <a:rPr kumimoji="1" lang="ja-JP" altLang="en-US" sz="1300">
              <a:latin typeface="ＭＳ Ｐゴシック"/>
            </a:rPr>
            <a:t>　今後、体育複合施設の建設などの大型事業に係る借入により公債費が増加する見込みであることから、繰上償還等により、適切に市債残高を管理するなど、中長期的に償還額が平準化されるよう留意したい。</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145287</xdr:rowOff>
    </xdr:to>
    <xdr:cxnSp macro="">
      <xdr:nvCxnSpPr>
        <xdr:cNvPr id="371" name="直線コネクタ 370"/>
        <xdr:cNvCxnSpPr/>
      </xdr:nvCxnSpPr>
      <xdr:spPr>
        <a:xfrm flipV="1">
          <a:off x="3987800" y="1311148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77</xdr:row>
      <xdr:rowOff>10413</xdr:rowOff>
    </xdr:to>
    <xdr:cxnSp macro="">
      <xdr:nvCxnSpPr>
        <xdr:cNvPr id="374" name="直線コネクタ 373"/>
        <xdr:cNvCxnSpPr/>
      </xdr:nvCxnSpPr>
      <xdr:spPr>
        <a:xfrm flipV="1">
          <a:off x="3098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92711</xdr:rowOff>
    </xdr:to>
    <xdr:cxnSp macro="">
      <xdr:nvCxnSpPr>
        <xdr:cNvPr id="377" name="直線コネクタ 376"/>
        <xdr:cNvCxnSpPr/>
      </xdr:nvCxnSpPr>
      <xdr:spPr>
        <a:xfrm flipV="1">
          <a:off x="2209800" y="132120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129287</xdr:rowOff>
    </xdr:to>
    <xdr:cxnSp macro="">
      <xdr:nvCxnSpPr>
        <xdr:cNvPr id="380" name="直線コネクタ 379"/>
        <xdr:cNvCxnSpPr/>
      </xdr:nvCxnSpPr>
      <xdr:spPr>
        <a:xfrm flipV="1">
          <a:off x="1320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90" name="円/楕円 389"/>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91"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92" name="円/楕円 391"/>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93" name="テキスト ボックス 392"/>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94" name="円/楕円 393"/>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95" name="テキスト ボックス 394"/>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6" name="円/楕円 395"/>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97" name="テキスト ボックス 396"/>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98" name="円/楕円 397"/>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99" name="テキスト ボックス 398"/>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公債費以外の経常収支比率は、類似団体が変更したことにより、類似団体平均に近い数値となった。</a:t>
          </a:r>
        </a:p>
        <a:p>
          <a:r>
            <a:rPr kumimoji="1" lang="ja-JP" altLang="en-US" sz="1300">
              <a:latin typeface="ＭＳ Ｐゴシック"/>
            </a:rPr>
            <a:t>　しかし、介護・訓練等給付関係費、生活保護費などの扶助費や、特別会計等への繰出金が依然として高い水準であることに変わりはなく、今後も同様に推移することが予想されるため、予算編成において事務事業の優先度を厳しく点検し、優先度の低い事務事業については、計画的に廃止・縮小を進めるなど、さらなる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161289</xdr:rowOff>
    </xdr:to>
    <xdr:cxnSp macro="">
      <xdr:nvCxnSpPr>
        <xdr:cNvPr id="430" name="直線コネクタ 429"/>
        <xdr:cNvCxnSpPr/>
      </xdr:nvCxnSpPr>
      <xdr:spPr>
        <a:xfrm flipV="1">
          <a:off x="15671800" y="133172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120142</xdr:rowOff>
    </xdr:from>
    <xdr:to>
      <xdr:col>22</xdr:col>
      <xdr:colOff>565150</xdr:colOff>
      <xdr:row>77</xdr:row>
      <xdr:rowOff>161289</xdr:rowOff>
    </xdr:to>
    <xdr:cxnSp macro="">
      <xdr:nvCxnSpPr>
        <xdr:cNvPr id="433" name="直線コネクタ 432"/>
        <xdr:cNvCxnSpPr/>
      </xdr:nvCxnSpPr>
      <xdr:spPr>
        <a:xfrm>
          <a:off x="14782800" y="133217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74422</xdr:rowOff>
    </xdr:from>
    <xdr:to>
      <xdr:col>21</xdr:col>
      <xdr:colOff>361950</xdr:colOff>
      <xdr:row>77</xdr:row>
      <xdr:rowOff>120142</xdr:rowOff>
    </xdr:to>
    <xdr:cxnSp macro="">
      <xdr:nvCxnSpPr>
        <xdr:cNvPr id="436" name="直線コネクタ 435"/>
        <xdr:cNvCxnSpPr/>
      </xdr:nvCxnSpPr>
      <xdr:spPr>
        <a:xfrm>
          <a:off x="13893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74422</xdr:rowOff>
    </xdr:to>
    <xdr:cxnSp macro="">
      <xdr:nvCxnSpPr>
        <xdr:cNvPr id="439" name="直線コネクタ 438"/>
        <xdr:cNvCxnSpPr/>
      </xdr:nvCxnSpPr>
      <xdr:spPr>
        <a:xfrm>
          <a:off x="13004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9" name="円/楕円 448"/>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50"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1" name="円/楕円 450"/>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2" name="テキスト ボックス 451"/>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69342</xdr:rowOff>
    </xdr:from>
    <xdr:to>
      <xdr:col>21</xdr:col>
      <xdr:colOff>412750</xdr:colOff>
      <xdr:row>77</xdr:row>
      <xdr:rowOff>170942</xdr:rowOff>
    </xdr:to>
    <xdr:sp macro="" textlink="">
      <xdr:nvSpPr>
        <xdr:cNvPr id="453" name="円/楕円 452"/>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155719</xdr:rowOff>
    </xdr:from>
    <xdr:ext cx="762000" cy="259045"/>
    <xdr:sp macro="" textlink="">
      <xdr:nvSpPr>
        <xdr:cNvPr id="454" name="テキスト ボックス 453"/>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5" name="円/楕円 454"/>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56" name="テキスト ボックス 455"/>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7" name="円/楕円 456"/>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87140</xdr:rowOff>
    </xdr:from>
    <xdr:ext cx="762000" cy="259045"/>
    <xdr:sp macro="" textlink="">
      <xdr:nvSpPr>
        <xdr:cNvPr id="458" name="テキスト ボックス 457"/>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福岡県太宰府市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113574</xdr:rowOff>
    </xdr:from>
    <xdr:ext cx="762000" cy="259045"/>
    <xdr:sp macro="" textlink="">
      <xdr:nvSpPr>
        <xdr:cNvPr id="46" name="人口1人当たり決算額の推移最小値テキスト130"/>
        <xdr:cNvSpPr txBox="1"/>
      </xdr:nvSpPr>
      <xdr:spPr>
        <a:xfrm>
          <a:off x="5740400" y="34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103397</xdr:rowOff>
    </xdr:from>
    <xdr:to>
      <xdr:col>4</xdr:col>
      <xdr:colOff>1117600</xdr:colOff>
      <xdr:row>19</xdr:row>
      <xdr:rowOff>109226</xdr:rowOff>
    </xdr:to>
    <xdr:cxnSp macro="">
      <xdr:nvCxnSpPr>
        <xdr:cNvPr id="50" name="直線コネクタ 49"/>
        <xdr:cNvCxnSpPr/>
      </xdr:nvCxnSpPr>
      <xdr:spPr bwMode="auto">
        <a:xfrm flipV="1">
          <a:off x="5003800" y="3408572"/>
          <a:ext cx="6477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70650</xdr:rowOff>
    </xdr:from>
    <xdr:to>
      <xdr:col>4</xdr:col>
      <xdr:colOff>469900</xdr:colOff>
      <xdr:row>19</xdr:row>
      <xdr:rowOff>109226</xdr:rowOff>
    </xdr:to>
    <xdr:cxnSp macro="">
      <xdr:nvCxnSpPr>
        <xdr:cNvPr id="53" name="直線コネクタ 52"/>
        <xdr:cNvCxnSpPr/>
      </xdr:nvCxnSpPr>
      <xdr:spPr bwMode="auto">
        <a:xfrm>
          <a:off x="4305300" y="3375825"/>
          <a:ext cx="698500" cy="3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61925</xdr:rowOff>
    </xdr:from>
    <xdr:to>
      <xdr:col>3</xdr:col>
      <xdr:colOff>904875</xdr:colOff>
      <xdr:row>19</xdr:row>
      <xdr:rowOff>70650</xdr:rowOff>
    </xdr:to>
    <xdr:cxnSp macro="">
      <xdr:nvCxnSpPr>
        <xdr:cNvPr id="56" name="直線コネクタ 55"/>
        <xdr:cNvCxnSpPr/>
      </xdr:nvCxnSpPr>
      <xdr:spPr bwMode="auto">
        <a:xfrm>
          <a:off x="3606800" y="3367100"/>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24340</xdr:rowOff>
    </xdr:from>
    <xdr:to>
      <xdr:col>3</xdr:col>
      <xdr:colOff>206375</xdr:colOff>
      <xdr:row>19</xdr:row>
      <xdr:rowOff>61925</xdr:rowOff>
    </xdr:to>
    <xdr:cxnSp macro="">
      <xdr:nvCxnSpPr>
        <xdr:cNvPr id="59" name="直線コネクタ 58"/>
        <xdr:cNvCxnSpPr/>
      </xdr:nvCxnSpPr>
      <xdr:spPr bwMode="auto">
        <a:xfrm>
          <a:off x="2908300" y="3329515"/>
          <a:ext cx="698500" cy="37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52597</xdr:rowOff>
    </xdr:from>
    <xdr:to>
      <xdr:col>5</xdr:col>
      <xdr:colOff>34925</xdr:colOff>
      <xdr:row>19</xdr:row>
      <xdr:rowOff>154197</xdr:rowOff>
    </xdr:to>
    <xdr:sp macro="" textlink="">
      <xdr:nvSpPr>
        <xdr:cNvPr id="69" name="円/楕円 68"/>
        <xdr:cNvSpPr/>
      </xdr:nvSpPr>
      <xdr:spPr bwMode="auto">
        <a:xfrm>
          <a:off x="5600700" y="335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132624</xdr:rowOff>
    </xdr:from>
    <xdr:ext cx="762000" cy="259045"/>
    <xdr:sp macro="" textlink="">
      <xdr:nvSpPr>
        <xdr:cNvPr id="70" name="人口1人当たり決算額の推移該当値テキスト130"/>
        <xdr:cNvSpPr txBox="1"/>
      </xdr:nvSpPr>
      <xdr:spPr>
        <a:xfrm>
          <a:off x="5740400" y="3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47,739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58426</xdr:rowOff>
    </xdr:from>
    <xdr:to>
      <xdr:col>4</xdr:col>
      <xdr:colOff>520700</xdr:colOff>
      <xdr:row>19</xdr:row>
      <xdr:rowOff>160026</xdr:rowOff>
    </xdr:to>
    <xdr:sp macro="" textlink="">
      <xdr:nvSpPr>
        <xdr:cNvPr id="71" name="円/楕円 70"/>
        <xdr:cNvSpPr/>
      </xdr:nvSpPr>
      <xdr:spPr bwMode="auto">
        <a:xfrm>
          <a:off x="4953000" y="336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144803</xdr:rowOff>
    </xdr:from>
    <xdr:ext cx="736600" cy="259045"/>
    <xdr:sp macro="" textlink="">
      <xdr:nvSpPr>
        <xdr:cNvPr id="72" name="テキスト ボックス 71"/>
        <xdr:cNvSpPr txBox="1"/>
      </xdr:nvSpPr>
      <xdr:spPr>
        <a:xfrm>
          <a:off x="4622800" y="3449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47,433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19850</xdr:rowOff>
    </xdr:from>
    <xdr:to>
      <xdr:col>3</xdr:col>
      <xdr:colOff>955675</xdr:colOff>
      <xdr:row>19</xdr:row>
      <xdr:rowOff>121450</xdr:rowOff>
    </xdr:to>
    <xdr:sp macro="" textlink="">
      <xdr:nvSpPr>
        <xdr:cNvPr id="73" name="円/楕円 72"/>
        <xdr:cNvSpPr/>
      </xdr:nvSpPr>
      <xdr:spPr bwMode="auto">
        <a:xfrm>
          <a:off x="4254500" y="332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106227</xdr:rowOff>
    </xdr:from>
    <xdr:ext cx="762000" cy="259045"/>
    <xdr:sp macro="" textlink="">
      <xdr:nvSpPr>
        <xdr:cNvPr id="74" name="テキスト ボックス 73"/>
        <xdr:cNvSpPr txBox="1"/>
      </xdr:nvSpPr>
      <xdr:spPr>
        <a:xfrm>
          <a:off x="3924300" y="34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49,458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11125</xdr:rowOff>
    </xdr:from>
    <xdr:to>
      <xdr:col>3</xdr:col>
      <xdr:colOff>257175</xdr:colOff>
      <xdr:row>19</xdr:row>
      <xdr:rowOff>112725</xdr:rowOff>
    </xdr:to>
    <xdr:sp macro="" textlink="">
      <xdr:nvSpPr>
        <xdr:cNvPr id="75" name="円/楕円 74"/>
        <xdr:cNvSpPr/>
      </xdr:nvSpPr>
      <xdr:spPr bwMode="auto">
        <a:xfrm>
          <a:off x="3556000" y="331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97502</xdr:rowOff>
    </xdr:from>
    <xdr:ext cx="762000" cy="259045"/>
    <xdr:sp macro="" textlink="">
      <xdr:nvSpPr>
        <xdr:cNvPr id="76" name="テキスト ボックス 75"/>
        <xdr:cNvSpPr txBox="1"/>
      </xdr:nvSpPr>
      <xdr:spPr>
        <a:xfrm>
          <a:off x="3225800" y="34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144990</xdr:rowOff>
    </xdr:from>
    <xdr:to>
      <xdr:col>2</xdr:col>
      <xdr:colOff>692150</xdr:colOff>
      <xdr:row>19</xdr:row>
      <xdr:rowOff>75140</xdr:rowOff>
    </xdr:to>
    <xdr:sp macro="" textlink="">
      <xdr:nvSpPr>
        <xdr:cNvPr id="77" name="円/楕円 76"/>
        <xdr:cNvSpPr/>
      </xdr:nvSpPr>
      <xdr:spPr bwMode="auto">
        <a:xfrm>
          <a:off x="2857500" y="3278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59917</xdr:rowOff>
    </xdr:from>
    <xdr:ext cx="762000" cy="259045"/>
    <xdr:sp macro="" textlink="">
      <xdr:nvSpPr>
        <xdr:cNvPr id="78" name="テキスト ボックス 77"/>
        <xdr:cNvSpPr txBox="1"/>
      </xdr:nvSpPr>
      <xdr:spPr>
        <a:xfrm>
          <a:off x="2527300" y="336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253616</xdr:rowOff>
    </xdr:from>
    <xdr:to>
      <xdr:col>4</xdr:col>
      <xdr:colOff>1117600</xdr:colOff>
      <xdr:row>37</xdr:row>
      <xdr:rowOff>255501</xdr:rowOff>
    </xdr:to>
    <xdr:cxnSp macro="">
      <xdr:nvCxnSpPr>
        <xdr:cNvPr id="115" name="直線コネクタ 114"/>
        <xdr:cNvCxnSpPr/>
      </xdr:nvCxnSpPr>
      <xdr:spPr bwMode="auto">
        <a:xfrm>
          <a:off x="5003800" y="7378316"/>
          <a:ext cx="647700" cy="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155975</xdr:rowOff>
    </xdr:from>
    <xdr:to>
      <xdr:col>4</xdr:col>
      <xdr:colOff>469900</xdr:colOff>
      <xdr:row>37</xdr:row>
      <xdr:rowOff>253616</xdr:rowOff>
    </xdr:to>
    <xdr:cxnSp macro="">
      <xdr:nvCxnSpPr>
        <xdr:cNvPr id="118" name="直線コネクタ 117"/>
        <xdr:cNvCxnSpPr/>
      </xdr:nvCxnSpPr>
      <xdr:spPr bwMode="auto">
        <a:xfrm>
          <a:off x="4305300" y="7280675"/>
          <a:ext cx="698500" cy="97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87109</xdr:rowOff>
    </xdr:from>
    <xdr:to>
      <xdr:col>3</xdr:col>
      <xdr:colOff>904875</xdr:colOff>
      <xdr:row>37</xdr:row>
      <xdr:rowOff>155975</xdr:rowOff>
    </xdr:to>
    <xdr:cxnSp macro="">
      <xdr:nvCxnSpPr>
        <xdr:cNvPr id="121" name="直線コネクタ 120"/>
        <xdr:cNvCxnSpPr/>
      </xdr:nvCxnSpPr>
      <xdr:spPr bwMode="auto">
        <a:xfrm>
          <a:off x="3606800" y="7211809"/>
          <a:ext cx="698500" cy="68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156032</xdr:rowOff>
    </xdr:from>
    <xdr:to>
      <xdr:col>3</xdr:col>
      <xdr:colOff>206375</xdr:colOff>
      <xdr:row>37</xdr:row>
      <xdr:rowOff>87109</xdr:rowOff>
    </xdr:to>
    <xdr:cxnSp macro="">
      <xdr:nvCxnSpPr>
        <xdr:cNvPr id="124" name="直線コネクタ 123"/>
        <xdr:cNvCxnSpPr/>
      </xdr:nvCxnSpPr>
      <xdr:spPr bwMode="auto">
        <a:xfrm>
          <a:off x="2908300" y="7109282"/>
          <a:ext cx="698500" cy="10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204701</xdr:rowOff>
    </xdr:from>
    <xdr:to>
      <xdr:col>5</xdr:col>
      <xdr:colOff>34925</xdr:colOff>
      <xdr:row>37</xdr:row>
      <xdr:rowOff>306301</xdr:rowOff>
    </xdr:to>
    <xdr:sp macro="" textlink="">
      <xdr:nvSpPr>
        <xdr:cNvPr id="134" name="円/楕円 133"/>
        <xdr:cNvSpPr/>
      </xdr:nvSpPr>
      <xdr:spPr bwMode="auto">
        <a:xfrm>
          <a:off x="5600700" y="732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176778</xdr:rowOff>
    </xdr:from>
    <xdr:ext cx="762000" cy="259045"/>
    <xdr:sp macro="" textlink="">
      <xdr:nvSpPr>
        <xdr:cNvPr id="135" name="人口1人当たり決算額の推移該当値テキスト445"/>
        <xdr:cNvSpPr txBox="1"/>
      </xdr:nvSpPr>
      <xdr:spPr>
        <a:xfrm>
          <a:off x="5740400" y="730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202816</xdr:rowOff>
    </xdr:from>
    <xdr:to>
      <xdr:col>4</xdr:col>
      <xdr:colOff>520700</xdr:colOff>
      <xdr:row>37</xdr:row>
      <xdr:rowOff>304416</xdr:rowOff>
    </xdr:to>
    <xdr:sp macro="" textlink="">
      <xdr:nvSpPr>
        <xdr:cNvPr id="136" name="円/楕円 135"/>
        <xdr:cNvSpPr/>
      </xdr:nvSpPr>
      <xdr:spPr bwMode="auto">
        <a:xfrm>
          <a:off x="4953000" y="732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289193</xdr:rowOff>
    </xdr:from>
    <xdr:ext cx="736600" cy="259045"/>
    <xdr:sp macro="" textlink="">
      <xdr:nvSpPr>
        <xdr:cNvPr id="137" name="テキスト ボックス 136"/>
        <xdr:cNvSpPr txBox="1"/>
      </xdr:nvSpPr>
      <xdr:spPr>
        <a:xfrm>
          <a:off x="4622800" y="741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105175</xdr:rowOff>
    </xdr:from>
    <xdr:to>
      <xdr:col>3</xdr:col>
      <xdr:colOff>955675</xdr:colOff>
      <xdr:row>37</xdr:row>
      <xdr:rowOff>206775</xdr:rowOff>
    </xdr:to>
    <xdr:sp macro="" textlink="">
      <xdr:nvSpPr>
        <xdr:cNvPr id="138" name="円/楕円 137"/>
        <xdr:cNvSpPr/>
      </xdr:nvSpPr>
      <xdr:spPr bwMode="auto">
        <a:xfrm>
          <a:off x="4254500" y="722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191552</xdr:rowOff>
    </xdr:from>
    <xdr:ext cx="762000" cy="259045"/>
    <xdr:sp macro="" textlink="">
      <xdr:nvSpPr>
        <xdr:cNvPr id="139" name="テキスト ボックス 138"/>
        <xdr:cNvSpPr txBox="1"/>
      </xdr:nvSpPr>
      <xdr:spPr>
        <a:xfrm>
          <a:off x="3924300" y="731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36309</xdr:rowOff>
    </xdr:from>
    <xdr:to>
      <xdr:col>3</xdr:col>
      <xdr:colOff>257175</xdr:colOff>
      <xdr:row>37</xdr:row>
      <xdr:rowOff>137909</xdr:rowOff>
    </xdr:to>
    <xdr:sp macro="" textlink="">
      <xdr:nvSpPr>
        <xdr:cNvPr id="140" name="円/楕円 139"/>
        <xdr:cNvSpPr/>
      </xdr:nvSpPr>
      <xdr:spPr bwMode="auto">
        <a:xfrm>
          <a:off x="3556000" y="716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122686</xdr:rowOff>
    </xdr:from>
    <xdr:ext cx="762000" cy="259045"/>
    <xdr:sp macro="" textlink="">
      <xdr:nvSpPr>
        <xdr:cNvPr id="141" name="テキスト ボックス 140"/>
        <xdr:cNvSpPr txBox="1"/>
      </xdr:nvSpPr>
      <xdr:spPr>
        <a:xfrm>
          <a:off x="3225800" y="724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105232</xdr:rowOff>
    </xdr:from>
    <xdr:to>
      <xdr:col>2</xdr:col>
      <xdr:colOff>692150</xdr:colOff>
      <xdr:row>37</xdr:row>
      <xdr:rowOff>35382</xdr:rowOff>
    </xdr:to>
    <xdr:sp macro="" textlink="">
      <xdr:nvSpPr>
        <xdr:cNvPr id="142" name="円/楕円 141"/>
        <xdr:cNvSpPr/>
      </xdr:nvSpPr>
      <xdr:spPr bwMode="auto">
        <a:xfrm>
          <a:off x="2857500" y="705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20159</xdr:rowOff>
    </xdr:from>
    <xdr:ext cx="762000" cy="259045"/>
    <xdr:sp macro="" textlink="">
      <xdr:nvSpPr>
        <xdr:cNvPr id="143" name="テキスト ボックス 142"/>
        <xdr:cNvSpPr txBox="1"/>
      </xdr:nvSpPr>
      <xdr:spPr>
        <a:xfrm>
          <a:off x="2527300" y="714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福岡県太宰府市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71,855
71,477
29.60
25,546,513
24,030,451
666,500
12,926,796
23,856,350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152822</xdr:rowOff>
    </xdr:from>
    <xdr:to>
      <xdr:col>6</xdr:col>
      <xdr:colOff>511175</xdr:colOff>
      <xdr:row>38</xdr:row>
      <xdr:rowOff>162285</xdr:rowOff>
    </xdr:to>
    <xdr:cxnSp macro="">
      <xdr:nvCxnSpPr>
        <xdr:cNvPr id="59" name="直線コネクタ 58"/>
        <xdr:cNvCxnSpPr/>
      </xdr:nvCxnSpPr>
      <xdr:spPr>
        <a:xfrm>
          <a:off x="3797300" y="6667922"/>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152822</xdr:rowOff>
    </xdr:from>
    <xdr:to>
      <xdr:col>5</xdr:col>
      <xdr:colOff>358775</xdr:colOff>
      <xdr:row>38</xdr:row>
      <xdr:rowOff>162194</xdr:rowOff>
    </xdr:to>
    <xdr:cxnSp macro="">
      <xdr:nvCxnSpPr>
        <xdr:cNvPr id="62" name="直線コネクタ 61"/>
        <xdr:cNvCxnSpPr/>
      </xdr:nvCxnSpPr>
      <xdr:spPr>
        <a:xfrm flipV="1">
          <a:off x="2908300" y="666792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162194</xdr:rowOff>
    </xdr:from>
    <xdr:to>
      <xdr:col>4</xdr:col>
      <xdr:colOff>155575</xdr:colOff>
      <xdr:row>38</xdr:row>
      <xdr:rowOff>167726</xdr:rowOff>
    </xdr:to>
    <xdr:cxnSp macro="">
      <xdr:nvCxnSpPr>
        <xdr:cNvPr id="65" name="直線コネクタ 64"/>
        <xdr:cNvCxnSpPr/>
      </xdr:nvCxnSpPr>
      <xdr:spPr>
        <a:xfrm flipV="1">
          <a:off x="2019300" y="6677294"/>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123744</xdr:rowOff>
    </xdr:from>
    <xdr:to>
      <xdr:col>2</xdr:col>
      <xdr:colOff>638175</xdr:colOff>
      <xdr:row>38</xdr:row>
      <xdr:rowOff>167726</xdr:rowOff>
    </xdr:to>
    <xdr:cxnSp macro="">
      <xdr:nvCxnSpPr>
        <xdr:cNvPr id="68" name="直線コネクタ 67"/>
        <xdr:cNvCxnSpPr/>
      </xdr:nvCxnSpPr>
      <xdr:spPr>
        <a:xfrm>
          <a:off x="1130300" y="6638844"/>
          <a:ext cx="889000" cy="4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111485</xdr:rowOff>
    </xdr:from>
    <xdr:to>
      <xdr:col>6</xdr:col>
      <xdr:colOff>561975</xdr:colOff>
      <xdr:row>39</xdr:row>
      <xdr:rowOff>41635</xdr:rowOff>
    </xdr:to>
    <xdr:sp macro="" textlink="">
      <xdr:nvSpPr>
        <xdr:cNvPr id="78" name="円/楕円 77"/>
        <xdr:cNvSpPr/>
      </xdr:nvSpPr>
      <xdr:spPr>
        <a:xfrm>
          <a:off x="4584700" y="66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26412</xdr:rowOff>
    </xdr:from>
    <xdr:ext cx="534377" cy="259045"/>
    <xdr:sp macro="" textlink="">
      <xdr:nvSpPr>
        <xdr:cNvPr id="79" name="人件費該当値テキスト"/>
        <xdr:cNvSpPr txBox="1"/>
      </xdr:nvSpPr>
      <xdr:spPr>
        <a:xfrm>
          <a:off x="4686300" y="65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39,012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102022</xdr:rowOff>
    </xdr:from>
    <xdr:to>
      <xdr:col>5</xdr:col>
      <xdr:colOff>409575</xdr:colOff>
      <xdr:row>39</xdr:row>
      <xdr:rowOff>32172</xdr:rowOff>
    </xdr:to>
    <xdr:sp macro="" textlink="">
      <xdr:nvSpPr>
        <xdr:cNvPr id="80" name="円/楕円 79"/>
        <xdr:cNvSpPr/>
      </xdr:nvSpPr>
      <xdr:spPr>
        <a:xfrm>
          <a:off x="3746500" y="66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23299</xdr:rowOff>
    </xdr:from>
    <xdr:ext cx="534377" cy="259045"/>
    <xdr:sp macro="" textlink="">
      <xdr:nvSpPr>
        <xdr:cNvPr id="81" name="テキスト ボックス 80"/>
        <xdr:cNvSpPr txBox="1"/>
      </xdr:nvSpPr>
      <xdr:spPr>
        <a:xfrm>
          <a:off x="3530111" y="670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111394</xdr:rowOff>
    </xdr:from>
    <xdr:to>
      <xdr:col>4</xdr:col>
      <xdr:colOff>206375</xdr:colOff>
      <xdr:row>39</xdr:row>
      <xdr:rowOff>41544</xdr:rowOff>
    </xdr:to>
    <xdr:sp macro="" textlink="">
      <xdr:nvSpPr>
        <xdr:cNvPr id="82" name="円/楕円 81"/>
        <xdr:cNvSpPr/>
      </xdr:nvSpPr>
      <xdr:spPr>
        <a:xfrm>
          <a:off x="2857500" y="66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32671</xdr:rowOff>
    </xdr:from>
    <xdr:ext cx="534377" cy="259045"/>
    <xdr:sp macro="" textlink="">
      <xdr:nvSpPr>
        <xdr:cNvPr id="83" name="テキスト ボックス 82"/>
        <xdr:cNvSpPr txBox="1"/>
      </xdr:nvSpPr>
      <xdr:spPr>
        <a:xfrm>
          <a:off x="2641111" y="67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116926</xdr:rowOff>
    </xdr:from>
    <xdr:to>
      <xdr:col>3</xdr:col>
      <xdr:colOff>3175</xdr:colOff>
      <xdr:row>39</xdr:row>
      <xdr:rowOff>47076</xdr:rowOff>
    </xdr:to>
    <xdr:sp macro="" textlink="">
      <xdr:nvSpPr>
        <xdr:cNvPr id="84" name="円/楕円 83"/>
        <xdr:cNvSpPr/>
      </xdr:nvSpPr>
      <xdr:spPr>
        <a:xfrm>
          <a:off x="1968500" y="663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38203</xdr:rowOff>
    </xdr:from>
    <xdr:ext cx="534377" cy="259045"/>
    <xdr:sp macro="" textlink="">
      <xdr:nvSpPr>
        <xdr:cNvPr id="85" name="テキスト ボックス 84"/>
        <xdr:cNvSpPr txBox="1"/>
      </xdr:nvSpPr>
      <xdr:spPr>
        <a:xfrm>
          <a:off x="1752111" y="672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72944</xdr:rowOff>
    </xdr:from>
    <xdr:to>
      <xdr:col>1</xdr:col>
      <xdr:colOff>485775</xdr:colOff>
      <xdr:row>39</xdr:row>
      <xdr:rowOff>3094</xdr:rowOff>
    </xdr:to>
    <xdr:sp macro="" textlink="">
      <xdr:nvSpPr>
        <xdr:cNvPr id="86" name="円/楕円 85"/>
        <xdr:cNvSpPr/>
      </xdr:nvSpPr>
      <xdr:spPr>
        <a:xfrm>
          <a:off x="1079500" y="65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165671</xdr:rowOff>
    </xdr:from>
    <xdr:ext cx="534377" cy="259045"/>
    <xdr:sp macro="" textlink="">
      <xdr:nvSpPr>
        <xdr:cNvPr id="87" name="テキスト ボックス 86"/>
        <xdr:cNvSpPr txBox="1"/>
      </xdr:nvSpPr>
      <xdr:spPr>
        <a:xfrm>
          <a:off x="863111" y="668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8484</xdr:rowOff>
    </xdr:from>
    <xdr:to>
      <xdr:col>6</xdr:col>
      <xdr:colOff>511175</xdr:colOff>
      <xdr:row>57</xdr:row>
      <xdr:rowOff>11423</xdr:rowOff>
    </xdr:to>
    <xdr:cxnSp macro="">
      <xdr:nvCxnSpPr>
        <xdr:cNvPr id="119" name="直線コネクタ 118"/>
        <xdr:cNvCxnSpPr/>
      </xdr:nvCxnSpPr>
      <xdr:spPr>
        <a:xfrm>
          <a:off x="3797300" y="9781134"/>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8484</xdr:rowOff>
    </xdr:from>
    <xdr:to>
      <xdr:col>5</xdr:col>
      <xdr:colOff>358775</xdr:colOff>
      <xdr:row>57</xdr:row>
      <xdr:rowOff>50416</xdr:rowOff>
    </xdr:to>
    <xdr:cxnSp macro="">
      <xdr:nvCxnSpPr>
        <xdr:cNvPr id="122" name="直線コネクタ 121"/>
        <xdr:cNvCxnSpPr/>
      </xdr:nvCxnSpPr>
      <xdr:spPr>
        <a:xfrm flipV="1">
          <a:off x="2908300" y="9781134"/>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31768</xdr:rowOff>
    </xdr:from>
    <xdr:to>
      <xdr:col>4</xdr:col>
      <xdr:colOff>155575</xdr:colOff>
      <xdr:row>57</xdr:row>
      <xdr:rowOff>50416</xdr:rowOff>
    </xdr:to>
    <xdr:cxnSp macro="">
      <xdr:nvCxnSpPr>
        <xdr:cNvPr id="125" name="直線コネクタ 124"/>
        <xdr:cNvCxnSpPr/>
      </xdr:nvCxnSpPr>
      <xdr:spPr>
        <a:xfrm>
          <a:off x="2019300" y="9804418"/>
          <a:ext cx="889000" cy="1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31768</xdr:rowOff>
    </xdr:from>
    <xdr:to>
      <xdr:col>2</xdr:col>
      <xdr:colOff>638175</xdr:colOff>
      <xdr:row>57</xdr:row>
      <xdr:rowOff>47019</xdr:rowOff>
    </xdr:to>
    <xdr:cxnSp macro="">
      <xdr:nvCxnSpPr>
        <xdr:cNvPr id="128" name="直線コネクタ 127"/>
        <xdr:cNvCxnSpPr/>
      </xdr:nvCxnSpPr>
      <xdr:spPr>
        <a:xfrm flipV="1">
          <a:off x="1130300" y="9804418"/>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132073</xdr:rowOff>
    </xdr:from>
    <xdr:to>
      <xdr:col>6</xdr:col>
      <xdr:colOff>561975</xdr:colOff>
      <xdr:row>57</xdr:row>
      <xdr:rowOff>62223</xdr:rowOff>
    </xdr:to>
    <xdr:sp macro="" textlink="">
      <xdr:nvSpPr>
        <xdr:cNvPr id="138" name="円/楕円 137"/>
        <xdr:cNvSpPr/>
      </xdr:nvSpPr>
      <xdr:spPr>
        <a:xfrm>
          <a:off x="4584700" y="97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110500</xdr:rowOff>
    </xdr:from>
    <xdr:ext cx="534377" cy="259045"/>
    <xdr:sp macro="" textlink="">
      <xdr:nvSpPr>
        <xdr:cNvPr id="139" name="物件費該当値テキスト"/>
        <xdr:cNvSpPr txBox="1"/>
      </xdr:nvSpPr>
      <xdr:spPr>
        <a:xfrm>
          <a:off x="4686300" y="97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43,178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129134</xdr:rowOff>
    </xdr:from>
    <xdr:to>
      <xdr:col>5</xdr:col>
      <xdr:colOff>409575</xdr:colOff>
      <xdr:row>57</xdr:row>
      <xdr:rowOff>59284</xdr:rowOff>
    </xdr:to>
    <xdr:sp macro="" textlink="">
      <xdr:nvSpPr>
        <xdr:cNvPr id="140" name="円/楕円 139"/>
        <xdr:cNvSpPr/>
      </xdr:nvSpPr>
      <xdr:spPr>
        <a:xfrm>
          <a:off x="3746500" y="97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50411</xdr:rowOff>
    </xdr:from>
    <xdr:ext cx="534377" cy="259045"/>
    <xdr:sp macro="" textlink="">
      <xdr:nvSpPr>
        <xdr:cNvPr id="141" name="テキスト ボックス 140"/>
        <xdr:cNvSpPr txBox="1"/>
      </xdr:nvSpPr>
      <xdr:spPr>
        <a:xfrm>
          <a:off x="3530111" y="98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171066</xdr:rowOff>
    </xdr:from>
    <xdr:to>
      <xdr:col>4</xdr:col>
      <xdr:colOff>206375</xdr:colOff>
      <xdr:row>57</xdr:row>
      <xdr:rowOff>101216</xdr:rowOff>
    </xdr:to>
    <xdr:sp macro="" textlink="">
      <xdr:nvSpPr>
        <xdr:cNvPr id="142" name="円/楕円 141"/>
        <xdr:cNvSpPr/>
      </xdr:nvSpPr>
      <xdr:spPr>
        <a:xfrm>
          <a:off x="2857500" y="97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92343</xdr:rowOff>
    </xdr:from>
    <xdr:ext cx="534377" cy="259045"/>
    <xdr:sp macro="" textlink="">
      <xdr:nvSpPr>
        <xdr:cNvPr id="143" name="テキスト ボックス 142"/>
        <xdr:cNvSpPr txBox="1"/>
      </xdr:nvSpPr>
      <xdr:spPr>
        <a:xfrm>
          <a:off x="2641111" y="98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152418</xdr:rowOff>
    </xdr:from>
    <xdr:to>
      <xdr:col>3</xdr:col>
      <xdr:colOff>3175</xdr:colOff>
      <xdr:row>57</xdr:row>
      <xdr:rowOff>82568</xdr:rowOff>
    </xdr:to>
    <xdr:sp macro="" textlink="">
      <xdr:nvSpPr>
        <xdr:cNvPr id="144" name="円/楕円 143"/>
        <xdr:cNvSpPr/>
      </xdr:nvSpPr>
      <xdr:spPr>
        <a:xfrm>
          <a:off x="1968500" y="97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73695</xdr:rowOff>
    </xdr:from>
    <xdr:ext cx="534377" cy="259045"/>
    <xdr:sp macro="" textlink="">
      <xdr:nvSpPr>
        <xdr:cNvPr id="145" name="テキスト ボックス 144"/>
        <xdr:cNvSpPr txBox="1"/>
      </xdr:nvSpPr>
      <xdr:spPr>
        <a:xfrm>
          <a:off x="1752111" y="98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167669</xdr:rowOff>
    </xdr:from>
    <xdr:to>
      <xdr:col>1</xdr:col>
      <xdr:colOff>485775</xdr:colOff>
      <xdr:row>57</xdr:row>
      <xdr:rowOff>97819</xdr:rowOff>
    </xdr:to>
    <xdr:sp macro="" textlink="">
      <xdr:nvSpPr>
        <xdr:cNvPr id="146" name="円/楕円 145"/>
        <xdr:cNvSpPr/>
      </xdr:nvSpPr>
      <xdr:spPr>
        <a:xfrm>
          <a:off x="1079500" y="97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88946</xdr:rowOff>
    </xdr:from>
    <xdr:ext cx="534377" cy="259045"/>
    <xdr:sp macro="" textlink="">
      <xdr:nvSpPr>
        <xdr:cNvPr id="147" name="テキスト ボックス 146"/>
        <xdr:cNvSpPr txBox="1"/>
      </xdr:nvSpPr>
      <xdr:spPr>
        <a:xfrm>
          <a:off x="863111" y="98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144196</xdr:rowOff>
    </xdr:from>
    <xdr:to>
      <xdr:col>6</xdr:col>
      <xdr:colOff>511175</xdr:colOff>
      <xdr:row>78</xdr:row>
      <xdr:rowOff>151358</xdr:rowOff>
    </xdr:to>
    <xdr:cxnSp macro="">
      <xdr:nvCxnSpPr>
        <xdr:cNvPr id="176" name="直線コネクタ 175"/>
        <xdr:cNvCxnSpPr/>
      </xdr:nvCxnSpPr>
      <xdr:spPr>
        <a:xfrm>
          <a:off x="3797300" y="13517296"/>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111506</xdr:rowOff>
    </xdr:from>
    <xdr:to>
      <xdr:col>5</xdr:col>
      <xdr:colOff>358775</xdr:colOff>
      <xdr:row>78</xdr:row>
      <xdr:rowOff>144196</xdr:rowOff>
    </xdr:to>
    <xdr:cxnSp macro="">
      <xdr:nvCxnSpPr>
        <xdr:cNvPr id="179" name="直線コネクタ 178"/>
        <xdr:cNvCxnSpPr/>
      </xdr:nvCxnSpPr>
      <xdr:spPr>
        <a:xfrm>
          <a:off x="2908300" y="1348460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111506</xdr:rowOff>
    </xdr:from>
    <xdr:to>
      <xdr:col>4</xdr:col>
      <xdr:colOff>155575</xdr:colOff>
      <xdr:row>78</xdr:row>
      <xdr:rowOff>113412</xdr:rowOff>
    </xdr:to>
    <xdr:cxnSp macro="">
      <xdr:nvCxnSpPr>
        <xdr:cNvPr id="182" name="直線コネクタ 181"/>
        <xdr:cNvCxnSpPr/>
      </xdr:nvCxnSpPr>
      <xdr:spPr>
        <a:xfrm flipV="1">
          <a:off x="2019300" y="1348460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113412</xdr:rowOff>
    </xdr:from>
    <xdr:to>
      <xdr:col>2</xdr:col>
      <xdr:colOff>638175</xdr:colOff>
      <xdr:row>78</xdr:row>
      <xdr:rowOff>117908</xdr:rowOff>
    </xdr:to>
    <xdr:cxnSp macro="">
      <xdr:nvCxnSpPr>
        <xdr:cNvPr id="185" name="直線コネクタ 184"/>
        <xdr:cNvCxnSpPr/>
      </xdr:nvCxnSpPr>
      <xdr:spPr>
        <a:xfrm flipV="1">
          <a:off x="1130300" y="1348651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100558</xdr:rowOff>
    </xdr:from>
    <xdr:to>
      <xdr:col>6</xdr:col>
      <xdr:colOff>561975</xdr:colOff>
      <xdr:row>79</xdr:row>
      <xdr:rowOff>30708</xdr:rowOff>
    </xdr:to>
    <xdr:sp macro="" textlink="">
      <xdr:nvSpPr>
        <xdr:cNvPr id="195" name="円/楕円 194"/>
        <xdr:cNvSpPr/>
      </xdr:nvSpPr>
      <xdr:spPr>
        <a:xfrm>
          <a:off x="45847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15485</xdr:rowOff>
    </xdr:from>
    <xdr:ext cx="378565" cy="259045"/>
    <xdr:sp macro="" textlink="">
      <xdr:nvSpPr>
        <xdr:cNvPr id="196" name="維持補修費該当値テキスト"/>
        <xdr:cNvSpPr txBox="1"/>
      </xdr:nvSpPr>
      <xdr:spPr>
        <a:xfrm>
          <a:off x="4686300" y="1338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93396</xdr:rowOff>
    </xdr:from>
    <xdr:to>
      <xdr:col>5</xdr:col>
      <xdr:colOff>409575</xdr:colOff>
      <xdr:row>79</xdr:row>
      <xdr:rowOff>23546</xdr:rowOff>
    </xdr:to>
    <xdr:sp macro="" textlink="">
      <xdr:nvSpPr>
        <xdr:cNvPr id="197" name="円/楕円 196"/>
        <xdr:cNvSpPr/>
      </xdr:nvSpPr>
      <xdr:spPr>
        <a:xfrm>
          <a:off x="3746500" y="134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14673</xdr:rowOff>
    </xdr:from>
    <xdr:ext cx="378565" cy="259045"/>
    <xdr:sp macro="" textlink="">
      <xdr:nvSpPr>
        <xdr:cNvPr id="198" name="テキスト ボックス 197"/>
        <xdr:cNvSpPr txBox="1"/>
      </xdr:nvSpPr>
      <xdr:spPr>
        <a:xfrm>
          <a:off x="3608017" y="13559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60706</xdr:rowOff>
    </xdr:from>
    <xdr:to>
      <xdr:col>4</xdr:col>
      <xdr:colOff>206375</xdr:colOff>
      <xdr:row>78</xdr:row>
      <xdr:rowOff>162306</xdr:rowOff>
    </xdr:to>
    <xdr:sp macro="" textlink="">
      <xdr:nvSpPr>
        <xdr:cNvPr id="199" name="円/楕円 198"/>
        <xdr:cNvSpPr/>
      </xdr:nvSpPr>
      <xdr:spPr>
        <a:xfrm>
          <a:off x="2857500" y="134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153433</xdr:rowOff>
    </xdr:from>
    <xdr:ext cx="469744" cy="259045"/>
    <xdr:sp macro="" textlink="">
      <xdr:nvSpPr>
        <xdr:cNvPr id="200" name="テキスト ボックス 199"/>
        <xdr:cNvSpPr txBox="1"/>
      </xdr:nvSpPr>
      <xdr:spPr>
        <a:xfrm>
          <a:off x="2673427" y="1352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62612</xdr:rowOff>
    </xdr:from>
    <xdr:to>
      <xdr:col>3</xdr:col>
      <xdr:colOff>3175</xdr:colOff>
      <xdr:row>78</xdr:row>
      <xdr:rowOff>164212</xdr:rowOff>
    </xdr:to>
    <xdr:sp macro="" textlink="">
      <xdr:nvSpPr>
        <xdr:cNvPr id="201" name="円/楕円 200"/>
        <xdr:cNvSpPr/>
      </xdr:nvSpPr>
      <xdr:spPr>
        <a:xfrm>
          <a:off x="1968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155339</xdr:rowOff>
    </xdr:from>
    <xdr:ext cx="469744" cy="259045"/>
    <xdr:sp macro="" textlink="">
      <xdr:nvSpPr>
        <xdr:cNvPr id="202" name="テキスト ボックス 201"/>
        <xdr:cNvSpPr txBox="1"/>
      </xdr:nvSpPr>
      <xdr:spPr>
        <a:xfrm>
          <a:off x="1784427" y="135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67108</xdr:rowOff>
    </xdr:from>
    <xdr:to>
      <xdr:col>1</xdr:col>
      <xdr:colOff>485775</xdr:colOff>
      <xdr:row>78</xdr:row>
      <xdr:rowOff>168708</xdr:rowOff>
    </xdr:to>
    <xdr:sp macro="" textlink="">
      <xdr:nvSpPr>
        <xdr:cNvPr id="203" name="円/楕円 202"/>
        <xdr:cNvSpPr/>
      </xdr:nvSpPr>
      <xdr:spPr>
        <a:xfrm>
          <a:off x="1079500" y="13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159835</xdr:rowOff>
    </xdr:from>
    <xdr:ext cx="469744" cy="259045"/>
    <xdr:sp macro="" textlink="">
      <xdr:nvSpPr>
        <xdr:cNvPr id="204" name="テキスト ボックス 203"/>
        <xdr:cNvSpPr txBox="1"/>
      </xdr:nvSpPr>
      <xdr:spPr>
        <a:xfrm>
          <a:off x="895427" y="135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73140</xdr:rowOff>
    </xdr:from>
    <xdr:to>
      <xdr:col>6</xdr:col>
      <xdr:colOff>511175</xdr:colOff>
      <xdr:row>95</xdr:row>
      <xdr:rowOff>140818</xdr:rowOff>
    </xdr:to>
    <xdr:cxnSp macro="">
      <xdr:nvCxnSpPr>
        <xdr:cNvPr id="234" name="直線コネクタ 233"/>
        <xdr:cNvCxnSpPr/>
      </xdr:nvCxnSpPr>
      <xdr:spPr>
        <a:xfrm flipV="1">
          <a:off x="3797300" y="16360890"/>
          <a:ext cx="838200" cy="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140818</xdr:rowOff>
    </xdr:from>
    <xdr:to>
      <xdr:col>5</xdr:col>
      <xdr:colOff>358775</xdr:colOff>
      <xdr:row>96</xdr:row>
      <xdr:rowOff>56629</xdr:rowOff>
    </xdr:to>
    <xdr:cxnSp macro="">
      <xdr:nvCxnSpPr>
        <xdr:cNvPr id="237" name="直線コネクタ 236"/>
        <xdr:cNvCxnSpPr/>
      </xdr:nvCxnSpPr>
      <xdr:spPr>
        <a:xfrm flipV="1">
          <a:off x="2908300" y="16428568"/>
          <a:ext cx="889000" cy="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56629</xdr:rowOff>
    </xdr:from>
    <xdr:to>
      <xdr:col>4</xdr:col>
      <xdr:colOff>155575</xdr:colOff>
      <xdr:row>96</xdr:row>
      <xdr:rowOff>84365</xdr:rowOff>
    </xdr:to>
    <xdr:cxnSp macro="">
      <xdr:nvCxnSpPr>
        <xdr:cNvPr id="240" name="直線コネクタ 239"/>
        <xdr:cNvCxnSpPr/>
      </xdr:nvCxnSpPr>
      <xdr:spPr>
        <a:xfrm flipV="1">
          <a:off x="2019300" y="16515829"/>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84365</xdr:rowOff>
    </xdr:from>
    <xdr:to>
      <xdr:col>2</xdr:col>
      <xdr:colOff>638175</xdr:colOff>
      <xdr:row>96</xdr:row>
      <xdr:rowOff>94907</xdr:rowOff>
    </xdr:to>
    <xdr:cxnSp macro="">
      <xdr:nvCxnSpPr>
        <xdr:cNvPr id="243" name="直線コネクタ 242"/>
        <xdr:cNvCxnSpPr/>
      </xdr:nvCxnSpPr>
      <xdr:spPr>
        <a:xfrm flipV="1">
          <a:off x="1130300" y="16543565"/>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22340</xdr:rowOff>
    </xdr:from>
    <xdr:to>
      <xdr:col>6</xdr:col>
      <xdr:colOff>561975</xdr:colOff>
      <xdr:row>95</xdr:row>
      <xdr:rowOff>123940</xdr:rowOff>
    </xdr:to>
    <xdr:sp macro="" textlink="">
      <xdr:nvSpPr>
        <xdr:cNvPr id="253" name="円/楕円 252"/>
        <xdr:cNvSpPr/>
      </xdr:nvSpPr>
      <xdr:spPr>
        <a:xfrm>
          <a:off x="4584700" y="163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767</xdr:rowOff>
    </xdr:from>
    <xdr:ext cx="534377" cy="259045"/>
    <xdr:sp macro="" textlink="">
      <xdr:nvSpPr>
        <xdr:cNvPr id="254" name="扶助費該当値テキスト"/>
        <xdr:cNvSpPr txBox="1"/>
      </xdr:nvSpPr>
      <xdr:spPr>
        <a:xfrm>
          <a:off x="4686300" y="162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90018</xdr:rowOff>
    </xdr:from>
    <xdr:to>
      <xdr:col>5</xdr:col>
      <xdr:colOff>409575</xdr:colOff>
      <xdr:row>96</xdr:row>
      <xdr:rowOff>20168</xdr:rowOff>
    </xdr:to>
    <xdr:sp macro="" textlink="">
      <xdr:nvSpPr>
        <xdr:cNvPr id="255" name="円/楕円 254"/>
        <xdr:cNvSpPr/>
      </xdr:nvSpPr>
      <xdr:spPr>
        <a:xfrm>
          <a:off x="3746500" y="163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11295</xdr:rowOff>
    </xdr:from>
    <xdr:ext cx="534377" cy="259045"/>
    <xdr:sp macro="" textlink="">
      <xdr:nvSpPr>
        <xdr:cNvPr id="256" name="テキスト ボックス 255"/>
        <xdr:cNvSpPr txBox="1"/>
      </xdr:nvSpPr>
      <xdr:spPr>
        <a:xfrm>
          <a:off x="3530111" y="164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5829</xdr:rowOff>
    </xdr:from>
    <xdr:to>
      <xdr:col>4</xdr:col>
      <xdr:colOff>206375</xdr:colOff>
      <xdr:row>96</xdr:row>
      <xdr:rowOff>107429</xdr:rowOff>
    </xdr:to>
    <xdr:sp macro="" textlink="">
      <xdr:nvSpPr>
        <xdr:cNvPr id="257" name="円/楕円 256"/>
        <xdr:cNvSpPr/>
      </xdr:nvSpPr>
      <xdr:spPr>
        <a:xfrm>
          <a:off x="2857500" y="164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98556</xdr:rowOff>
    </xdr:from>
    <xdr:ext cx="534377" cy="259045"/>
    <xdr:sp macro="" textlink="">
      <xdr:nvSpPr>
        <xdr:cNvPr id="258" name="テキスト ボックス 257"/>
        <xdr:cNvSpPr txBox="1"/>
      </xdr:nvSpPr>
      <xdr:spPr>
        <a:xfrm>
          <a:off x="2641111" y="1655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33565</xdr:rowOff>
    </xdr:from>
    <xdr:to>
      <xdr:col>3</xdr:col>
      <xdr:colOff>3175</xdr:colOff>
      <xdr:row>96</xdr:row>
      <xdr:rowOff>135165</xdr:rowOff>
    </xdr:to>
    <xdr:sp macro="" textlink="">
      <xdr:nvSpPr>
        <xdr:cNvPr id="259" name="円/楕円 258"/>
        <xdr:cNvSpPr/>
      </xdr:nvSpPr>
      <xdr:spPr>
        <a:xfrm>
          <a:off x="1968500" y="1649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126292</xdr:rowOff>
    </xdr:from>
    <xdr:ext cx="534377" cy="259045"/>
    <xdr:sp macro="" textlink="">
      <xdr:nvSpPr>
        <xdr:cNvPr id="260" name="テキスト ボックス 259"/>
        <xdr:cNvSpPr txBox="1"/>
      </xdr:nvSpPr>
      <xdr:spPr>
        <a:xfrm>
          <a:off x="1752111" y="165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44107</xdr:rowOff>
    </xdr:from>
    <xdr:to>
      <xdr:col>1</xdr:col>
      <xdr:colOff>485775</xdr:colOff>
      <xdr:row>96</xdr:row>
      <xdr:rowOff>145707</xdr:rowOff>
    </xdr:to>
    <xdr:sp macro="" textlink="">
      <xdr:nvSpPr>
        <xdr:cNvPr id="261" name="円/楕円 260"/>
        <xdr:cNvSpPr/>
      </xdr:nvSpPr>
      <xdr:spPr>
        <a:xfrm>
          <a:off x="1079500" y="1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136834</xdr:rowOff>
    </xdr:from>
    <xdr:ext cx="534377" cy="259045"/>
    <xdr:sp macro="" textlink="">
      <xdr:nvSpPr>
        <xdr:cNvPr id="262" name="テキスト ボックス 261"/>
        <xdr:cNvSpPr txBox="1"/>
      </xdr:nvSpPr>
      <xdr:spPr>
        <a:xfrm>
          <a:off x="863111" y="1659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39650</xdr:rowOff>
    </xdr:from>
    <xdr:to>
      <xdr:col>15</xdr:col>
      <xdr:colOff>180975</xdr:colOff>
      <xdr:row>36</xdr:row>
      <xdr:rowOff>69291</xdr:rowOff>
    </xdr:to>
    <xdr:cxnSp macro="">
      <xdr:nvCxnSpPr>
        <xdr:cNvPr id="291" name="直線コネクタ 290"/>
        <xdr:cNvCxnSpPr/>
      </xdr:nvCxnSpPr>
      <xdr:spPr>
        <a:xfrm>
          <a:off x="9639300" y="6211850"/>
          <a:ext cx="8382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39650</xdr:rowOff>
    </xdr:from>
    <xdr:to>
      <xdr:col>14</xdr:col>
      <xdr:colOff>28575</xdr:colOff>
      <xdr:row>36</xdr:row>
      <xdr:rowOff>48882</xdr:rowOff>
    </xdr:to>
    <xdr:cxnSp macro="">
      <xdr:nvCxnSpPr>
        <xdr:cNvPr id="294" name="直線コネクタ 293"/>
        <xdr:cNvCxnSpPr/>
      </xdr:nvCxnSpPr>
      <xdr:spPr>
        <a:xfrm flipV="1">
          <a:off x="8750300" y="6211850"/>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48882</xdr:rowOff>
    </xdr:from>
    <xdr:to>
      <xdr:col>12</xdr:col>
      <xdr:colOff>511175</xdr:colOff>
      <xdr:row>36</xdr:row>
      <xdr:rowOff>82271</xdr:rowOff>
    </xdr:to>
    <xdr:cxnSp macro="">
      <xdr:nvCxnSpPr>
        <xdr:cNvPr id="297" name="直線コネクタ 296"/>
        <xdr:cNvCxnSpPr/>
      </xdr:nvCxnSpPr>
      <xdr:spPr>
        <a:xfrm flipV="1">
          <a:off x="7861300" y="6221082"/>
          <a:ext cx="889000" cy="3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81267</xdr:rowOff>
    </xdr:from>
    <xdr:to>
      <xdr:col>11</xdr:col>
      <xdr:colOff>307975</xdr:colOff>
      <xdr:row>36</xdr:row>
      <xdr:rowOff>82271</xdr:rowOff>
    </xdr:to>
    <xdr:cxnSp macro="">
      <xdr:nvCxnSpPr>
        <xdr:cNvPr id="300" name="直線コネクタ 299"/>
        <xdr:cNvCxnSpPr/>
      </xdr:nvCxnSpPr>
      <xdr:spPr>
        <a:xfrm>
          <a:off x="6972300" y="6253467"/>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18491</xdr:rowOff>
    </xdr:from>
    <xdr:to>
      <xdr:col>15</xdr:col>
      <xdr:colOff>231775</xdr:colOff>
      <xdr:row>36</xdr:row>
      <xdr:rowOff>120091</xdr:rowOff>
    </xdr:to>
    <xdr:sp macro="" textlink="">
      <xdr:nvSpPr>
        <xdr:cNvPr id="310" name="円/楕円 309"/>
        <xdr:cNvSpPr/>
      </xdr:nvSpPr>
      <xdr:spPr>
        <a:xfrm>
          <a:off x="104267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41368</xdr:rowOff>
    </xdr:from>
    <xdr:ext cx="534377" cy="259045"/>
    <xdr:sp macro="" textlink="">
      <xdr:nvSpPr>
        <xdr:cNvPr id="311" name="補助費等該当値テキスト"/>
        <xdr:cNvSpPr txBox="1"/>
      </xdr:nvSpPr>
      <xdr:spPr>
        <a:xfrm>
          <a:off x="10528300" y="60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38,544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160300</xdr:rowOff>
    </xdr:from>
    <xdr:to>
      <xdr:col>14</xdr:col>
      <xdr:colOff>79375</xdr:colOff>
      <xdr:row>36</xdr:row>
      <xdr:rowOff>90450</xdr:rowOff>
    </xdr:to>
    <xdr:sp macro="" textlink="">
      <xdr:nvSpPr>
        <xdr:cNvPr id="312" name="円/楕円 311"/>
        <xdr:cNvSpPr/>
      </xdr:nvSpPr>
      <xdr:spPr>
        <a:xfrm>
          <a:off x="9588500" y="61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106977</xdr:rowOff>
    </xdr:from>
    <xdr:ext cx="534377" cy="259045"/>
    <xdr:sp macro="" textlink="">
      <xdr:nvSpPr>
        <xdr:cNvPr id="313" name="テキスト ボックス 312"/>
        <xdr:cNvSpPr txBox="1"/>
      </xdr:nvSpPr>
      <xdr:spPr>
        <a:xfrm>
          <a:off x="9372111" y="59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169532</xdr:rowOff>
    </xdr:from>
    <xdr:to>
      <xdr:col>12</xdr:col>
      <xdr:colOff>561975</xdr:colOff>
      <xdr:row>36</xdr:row>
      <xdr:rowOff>99682</xdr:rowOff>
    </xdr:to>
    <xdr:sp macro="" textlink="">
      <xdr:nvSpPr>
        <xdr:cNvPr id="314" name="円/楕円 313"/>
        <xdr:cNvSpPr/>
      </xdr:nvSpPr>
      <xdr:spPr>
        <a:xfrm>
          <a:off x="8699500" y="61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90809</xdr:rowOff>
    </xdr:from>
    <xdr:ext cx="534377" cy="259045"/>
    <xdr:sp macro="" textlink="">
      <xdr:nvSpPr>
        <xdr:cNvPr id="315" name="テキスト ボックス 314"/>
        <xdr:cNvSpPr txBox="1"/>
      </xdr:nvSpPr>
      <xdr:spPr>
        <a:xfrm>
          <a:off x="8483111" y="62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31471</xdr:rowOff>
    </xdr:from>
    <xdr:to>
      <xdr:col>11</xdr:col>
      <xdr:colOff>358775</xdr:colOff>
      <xdr:row>36</xdr:row>
      <xdr:rowOff>133071</xdr:rowOff>
    </xdr:to>
    <xdr:sp macro="" textlink="">
      <xdr:nvSpPr>
        <xdr:cNvPr id="316" name="円/楕円 315"/>
        <xdr:cNvSpPr/>
      </xdr:nvSpPr>
      <xdr:spPr>
        <a:xfrm>
          <a:off x="7810500" y="62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124198</xdr:rowOff>
    </xdr:from>
    <xdr:ext cx="534377" cy="259045"/>
    <xdr:sp macro="" textlink="">
      <xdr:nvSpPr>
        <xdr:cNvPr id="317" name="テキスト ボックス 316"/>
        <xdr:cNvSpPr txBox="1"/>
      </xdr:nvSpPr>
      <xdr:spPr>
        <a:xfrm>
          <a:off x="7594111" y="62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30467</xdr:rowOff>
    </xdr:from>
    <xdr:to>
      <xdr:col>10</xdr:col>
      <xdr:colOff>155575</xdr:colOff>
      <xdr:row>36</xdr:row>
      <xdr:rowOff>132067</xdr:rowOff>
    </xdr:to>
    <xdr:sp macro="" textlink="">
      <xdr:nvSpPr>
        <xdr:cNvPr id="318" name="円/楕円 317"/>
        <xdr:cNvSpPr/>
      </xdr:nvSpPr>
      <xdr:spPr>
        <a:xfrm>
          <a:off x="6921500" y="62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123194</xdr:rowOff>
    </xdr:from>
    <xdr:ext cx="534377" cy="259045"/>
    <xdr:sp macro="" textlink="">
      <xdr:nvSpPr>
        <xdr:cNvPr id="319" name="テキスト ボックス 318"/>
        <xdr:cNvSpPr txBox="1"/>
      </xdr:nvSpPr>
      <xdr:spPr>
        <a:xfrm>
          <a:off x="6705111" y="62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106122</xdr:rowOff>
    </xdr:from>
    <xdr:to>
      <xdr:col>15</xdr:col>
      <xdr:colOff>180975</xdr:colOff>
      <xdr:row>58</xdr:row>
      <xdr:rowOff>22965</xdr:rowOff>
    </xdr:to>
    <xdr:cxnSp macro="">
      <xdr:nvCxnSpPr>
        <xdr:cNvPr id="348" name="直線コネクタ 347"/>
        <xdr:cNvCxnSpPr/>
      </xdr:nvCxnSpPr>
      <xdr:spPr>
        <a:xfrm>
          <a:off x="9639300" y="9878772"/>
          <a:ext cx="838200" cy="8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106122</xdr:rowOff>
    </xdr:from>
    <xdr:to>
      <xdr:col>14</xdr:col>
      <xdr:colOff>28575</xdr:colOff>
      <xdr:row>58</xdr:row>
      <xdr:rowOff>45879</xdr:rowOff>
    </xdr:to>
    <xdr:cxnSp macro="">
      <xdr:nvCxnSpPr>
        <xdr:cNvPr id="351" name="直線コネクタ 350"/>
        <xdr:cNvCxnSpPr/>
      </xdr:nvCxnSpPr>
      <xdr:spPr>
        <a:xfrm flipV="1">
          <a:off x="8750300" y="9878772"/>
          <a:ext cx="889000" cy="11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5395</xdr:rowOff>
    </xdr:from>
    <xdr:ext cx="534377" cy="259045"/>
    <xdr:sp macro="" textlink="">
      <xdr:nvSpPr>
        <xdr:cNvPr id="353" name="テキスト ボックス 352"/>
        <xdr:cNvSpPr txBox="1"/>
      </xdr:nvSpPr>
      <xdr:spPr>
        <a:xfrm>
          <a:off x="9372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45879</xdr:rowOff>
    </xdr:from>
    <xdr:to>
      <xdr:col>12</xdr:col>
      <xdr:colOff>511175</xdr:colOff>
      <xdr:row>58</xdr:row>
      <xdr:rowOff>83762</xdr:rowOff>
    </xdr:to>
    <xdr:cxnSp macro="">
      <xdr:nvCxnSpPr>
        <xdr:cNvPr id="354" name="直線コネクタ 353"/>
        <xdr:cNvCxnSpPr/>
      </xdr:nvCxnSpPr>
      <xdr:spPr>
        <a:xfrm flipV="1">
          <a:off x="7861300" y="9989979"/>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83762</xdr:rowOff>
    </xdr:from>
    <xdr:to>
      <xdr:col>11</xdr:col>
      <xdr:colOff>307975</xdr:colOff>
      <xdr:row>58</xdr:row>
      <xdr:rowOff>110737</xdr:rowOff>
    </xdr:to>
    <xdr:cxnSp macro="">
      <xdr:nvCxnSpPr>
        <xdr:cNvPr id="357" name="直線コネクタ 356"/>
        <xdr:cNvCxnSpPr/>
      </xdr:nvCxnSpPr>
      <xdr:spPr>
        <a:xfrm flipV="1">
          <a:off x="6972300" y="1002786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143615</xdr:rowOff>
    </xdr:from>
    <xdr:to>
      <xdr:col>15</xdr:col>
      <xdr:colOff>231775</xdr:colOff>
      <xdr:row>58</xdr:row>
      <xdr:rowOff>73765</xdr:rowOff>
    </xdr:to>
    <xdr:sp macro="" textlink="">
      <xdr:nvSpPr>
        <xdr:cNvPr id="367" name="円/楕円 366"/>
        <xdr:cNvSpPr/>
      </xdr:nvSpPr>
      <xdr:spPr>
        <a:xfrm>
          <a:off x="10426700" y="99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166492</xdr:rowOff>
    </xdr:from>
    <xdr:ext cx="534377" cy="259045"/>
    <xdr:sp macro="" textlink="">
      <xdr:nvSpPr>
        <xdr:cNvPr id="368" name="普通建設事業費該当値テキスト"/>
        <xdr:cNvSpPr txBox="1"/>
      </xdr:nvSpPr>
      <xdr:spPr>
        <a:xfrm>
          <a:off x="10528300" y="97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55322</xdr:rowOff>
    </xdr:from>
    <xdr:to>
      <xdr:col>14</xdr:col>
      <xdr:colOff>79375</xdr:colOff>
      <xdr:row>57</xdr:row>
      <xdr:rowOff>156922</xdr:rowOff>
    </xdr:to>
    <xdr:sp macro="" textlink="">
      <xdr:nvSpPr>
        <xdr:cNvPr id="369" name="円/楕円 368"/>
        <xdr:cNvSpPr/>
      </xdr:nvSpPr>
      <xdr:spPr>
        <a:xfrm>
          <a:off x="9588500" y="98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1999</xdr:rowOff>
    </xdr:from>
    <xdr:ext cx="534377" cy="259045"/>
    <xdr:sp macro="" textlink="">
      <xdr:nvSpPr>
        <xdr:cNvPr id="370" name="テキスト ボックス 369"/>
        <xdr:cNvSpPr txBox="1"/>
      </xdr:nvSpPr>
      <xdr:spPr>
        <a:xfrm>
          <a:off x="9372111" y="960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166529</xdr:rowOff>
    </xdr:from>
    <xdr:to>
      <xdr:col>12</xdr:col>
      <xdr:colOff>561975</xdr:colOff>
      <xdr:row>58</xdr:row>
      <xdr:rowOff>96679</xdr:rowOff>
    </xdr:to>
    <xdr:sp macro="" textlink="">
      <xdr:nvSpPr>
        <xdr:cNvPr id="371" name="円/楕円 370"/>
        <xdr:cNvSpPr/>
      </xdr:nvSpPr>
      <xdr:spPr>
        <a:xfrm>
          <a:off x="8699500" y="99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87806</xdr:rowOff>
    </xdr:from>
    <xdr:ext cx="534377" cy="259045"/>
    <xdr:sp macro="" textlink="">
      <xdr:nvSpPr>
        <xdr:cNvPr id="372" name="テキスト ボックス 371"/>
        <xdr:cNvSpPr txBox="1"/>
      </xdr:nvSpPr>
      <xdr:spPr>
        <a:xfrm>
          <a:off x="8483111" y="1003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32962</xdr:rowOff>
    </xdr:from>
    <xdr:to>
      <xdr:col>11</xdr:col>
      <xdr:colOff>358775</xdr:colOff>
      <xdr:row>58</xdr:row>
      <xdr:rowOff>134562</xdr:rowOff>
    </xdr:to>
    <xdr:sp macro="" textlink="">
      <xdr:nvSpPr>
        <xdr:cNvPr id="373" name="円/楕円 372"/>
        <xdr:cNvSpPr/>
      </xdr:nvSpPr>
      <xdr:spPr>
        <a:xfrm>
          <a:off x="7810500" y="99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125689</xdr:rowOff>
    </xdr:from>
    <xdr:ext cx="534377" cy="259045"/>
    <xdr:sp macro="" textlink="">
      <xdr:nvSpPr>
        <xdr:cNvPr id="374" name="テキスト ボックス 373"/>
        <xdr:cNvSpPr txBox="1"/>
      </xdr:nvSpPr>
      <xdr:spPr>
        <a:xfrm>
          <a:off x="7594111" y="1006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59937</xdr:rowOff>
    </xdr:from>
    <xdr:to>
      <xdr:col>10</xdr:col>
      <xdr:colOff>155575</xdr:colOff>
      <xdr:row>58</xdr:row>
      <xdr:rowOff>161537</xdr:rowOff>
    </xdr:to>
    <xdr:sp macro="" textlink="">
      <xdr:nvSpPr>
        <xdr:cNvPr id="375" name="円/楕円 374"/>
        <xdr:cNvSpPr/>
      </xdr:nvSpPr>
      <xdr:spPr>
        <a:xfrm>
          <a:off x="6921500" y="100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152664</xdr:rowOff>
    </xdr:from>
    <xdr:ext cx="534377" cy="259045"/>
    <xdr:sp macro="" textlink="">
      <xdr:nvSpPr>
        <xdr:cNvPr id="376" name="テキスト ボックス 375"/>
        <xdr:cNvSpPr txBox="1"/>
      </xdr:nvSpPr>
      <xdr:spPr>
        <a:xfrm>
          <a:off x="6705111" y="100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33682</xdr:rowOff>
    </xdr:from>
    <xdr:to>
      <xdr:col>15</xdr:col>
      <xdr:colOff>180975</xdr:colOff>
      <xdr:row>77</xdr:row>
      <xdr:rowOff>125236</xdr:rowOff>
    </xdr:to>
    <xdr:cxnSp macro="">
      <xdr:nvCxnSpPr>
        <xdr:cNvPr id="401" name="直線コネクタ 400"/>
        <xdr:cNvCxnSpPr/>
      </xdr:nvCxnSpPr>
      <xdr:spPr>
        <a:xfrm>
          <a:off x="9639300" y="13235332"/>
          <a:ext cx="8382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78585</xdr:rowOff>
    </xdr:from>
    <xdr:ext cx="534377" cy="259045"/>
    <xdr:sp macro="" textlink="">
      <xdr:nvSpPr>
        <xdr:cNvPr id="405" name="テキスト ボックス 404"/>
        <xdr:cNvSpPr txBox="1"/>
      </xdr:nvSpPr>
      <xdr:spPr>
        <a:xfrm>
          <a:off x="9372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74436</xdr:rowOff>
    </xdr:from>
    <xdr:to>
      <xdr:col>15</xdr:col>
      <xdr:colOff>231775</xdr:colOff>
      <xdr:row>78</xdr:row>
      <xdr:rowOff>4586</xdr:rowOff>
    </xdr:to>
    <xdr:sp macro="" textlink="">
      <xdr:nvSpPr>
        <xdr:cNvPr id="411" name="円/楕円 410"/>
        <xdr:cNvSpPr/>
      </xdr:nvSpPr>
      <xdr:spPr>
        <a:xfrm>
          <a:off x="10426700" y="132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12109</xdr:rowOff>
    </xdr:from>
    <xdr:ext cx="534377" cy="259045"/>
    <xdr:sp macro="" textlink="">
      <xdr:nvSpPr>
        <xdr:cNvPr id="412" name="普通建設事業費 （ うち新規整備　）該当値テキスト"/>
        <xdr:cNvSpPr txBox="1"/>
      </xdr:nvSpPr>
      <xdr:spPr>
        <a:xfrm>
          <a:off x="10528300" y="132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154332</xdr:rowOff>
    </xdr:from>
    <xdr:to>
      <xdr:col>14</xdr:col>
      <xdr:colOff>79375</xdr:colOff>
      <xdr:row>77</xdr:row>
      <xdr:rowOff>84482</xdr:rowOff>
    </xdr:to>
    <xdr:sp macro="" textlink="">
      <xdr:nvSpPr>
        <xdr:cNvPr id="413" name="円/楕円 412"/>
        <xdr:cNvSpPr/>
      </xdr:nvSpPr>
      <xdr:spPr>
        <a:xfrm>
          <a:off x="9588500" y="131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101008</xdr:rowOff>
    </xdr:from>
    <xdr:ext cx="534377" cy="259045"/>
    <xdr:sp macro="" textlink="">
      <xdr:nvSpPr>
        <xdr:cNvPr id="414" name="テキスト ボックス 413"/>
        <xdr:cNvSpPr txBox="1"/>
      </xdr:nvSpPr>
      <xdr:spPr>
        <a:xfrm>
          <a:off x="9372111" y="129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56587</xdr:rowOff>
    </xdr:from>
    <xdr:to>
      <xdr:col>15</xdr:col>
      <xdr:colOff>180975</xdr:colOff>
      <xdr:row>95</xdr:row>
      <xdr:rowOff>168732</xdr:rowOff>
    </xdr:to>
    <xdr:cxnSp macro="">
      <xdr:nvCxnSpPr>
        <xdr:cNvPr id="445" name="直線コネクタ 444"/>
        <xdr:cNvCxnSpPr/>
      </xdr:nvCxnSpPr>
      <xdr:spPr>
        <a:xfrm>
          <a:off x="9639300" y="16344337"/>
          <a:ext cx="838200" cy="11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117932</xdr:rowOff>
    </xdr:from>
    <xdr:to>
      <xdr:col>15</xdr:col>
      <xdr:colOff>231775</xdr:colOff>
      <xdr:row>96</xdr:row>
      <xdr:rowOff>48082</xdr:rowOff>
    </xdr:to>
    <xdr:sp macro="" textlink="">
      <xdr:nvSpPr>
        <xdr:cNvPr id="455" name="円/楕円 454"/>
        <xdr:cNvSpPr/>
      </xdr:nvSpPr>
      <xdr:spPr>
        <a:xfrm>
          <a:off x="10426700" y="164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140809</xdr:rowOff>
    </xdr:from>
    <xdr:ext cx="534377" cy="259045"/>
    <xdr:sp macro="" textlink="">
      <xdr:nvSpPr>
        <xdr:cNvPr id="456" name="普通建設事業費 （ うち更新整備　）該当値テキスト"/>
        <xdr:cNvSpPr txBox="1"/>
      </xdr:nvSpPr>
      <xdr:spPr>
        <a:xfrm>
          <a:off x="10528300" y="162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5787</xdr:rowOff>
    </xdr:from>
    <xdr:to>
      <xdr:col>14</xdr:col>
      <xdr:colOff>79375</xdr:colOff>
      <xdr:row>95</xdr:row>
      <xdr:rowOff>107387</xdr:rowOff>
    </xdr:to>
    <xdr:sp macro="" textlink="">
      <xdr:nvSpPr>
        <xdr:cNvPr id="457" name="円/楕円 456"/>
        <xdr:cNvSpPr/>
      </xdr:nvSpPr>
      <xdr:spPr>
        <a:xfrm>
          <a:off x="9588500" y="1629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98514</xdr:rowOff>
    </xdr:from>
    <xdr:ext cx="534377" cy="259045"/>
    <xdr:sp macro="" textlink="">
      <xdr:nvSpPr>
        <xdr:cNvPr id="458" name="テキスト ボックス 457"/>
        <xdr:cNvSpPr txBox="1"/>
      </xdr:nvSpPr>
      <xdr:spPr>
        <a:xfrm>
          <a:off x="9372111" y="163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156591</xdr:rowOff>
    </xdr:from>
    <xdr:to>
      <xdr:col>23</xdr:col>
      <xdr:colOff>517525</xdr:colOff>
      <xdr:row>39</xdr:row>
      <xdr:rowOff>8509</xdr:rowOff>
    </xdr:to>
    <xdr:cxnSp macro="">
      <xdr:nvCxnSpPr>
        <xdr:cNvPr id="487" name="直線コネクタ 486"/>
        <xdr:cNvCxnSpPr/>
      </xdr:nvCxnSpPr>
      <xdr:spPr>
        <a:xfrm>
          <a:off x="15481300" y="6671691"/>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156591</xdr:rowOff>
    </xdr:from>
    <xdr:to>
      <xdr:col>22</xdr:col>
      <xdr:colOff>365125</xdr:colOff>
      <xdr:row>39</xdr:row>
      <xdr:rowOff>44450</xdr:rowOff>
    </xdr:to>
    <xdr:cxnSp macro="">
      <xdr:nvCxnSpPr>
        <xdr:cNvPr id="490" name="直線コネクタ 489"/>
        <xdr:cNvCxnSpPr/>
      </xdr:nvCxnSpPr>
      <xdr:spPr>
        <a:xfrm flipV="1">
          <a:off x="14592300" y="6671691"/>
          <a:ext cx="8890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16637</xdr:rowOff>
    </xdr:from>
    <xdr:to>
      <xdr:col>21</xdr:col>
      <xdr:colOff>161925</xdr:colOff>
      <xdr:row>39</xdr:row>
      <xdr:rowOff>44450</xdr:rowOff>
    </xdr:to>
    <xdr:cxnSp macro="">
      <xdr:nvCxnSpPr>
        <xdr:cNvPr id="493" name="直線コネクタ 492"/>
        <xdr:cNvCxnSpPr/>
      </xdr:nvCxnSpPr>
      <xdr:spPr>
        <a:xfrm>
          <a:off x="13703300" y="670318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16637</xdr:rowOff>
    </xdr:from>
    <xdr:to>
      <xdr:col>19</xdr:col>
      <xdr:colOff>644525</xdr:colOff>
      <xdr:row>39</xdr:row>
      <xdr:rowOff>19050</xdr:rowOff>
    </xdr:to>
    <xdr:cxnSp macro="">
      <xdr:nvCxnSpPr>
        <xdr:cNvPr id="496" name="直線コネクタ 495"/>
        <xdr:cNvCxnSpPr/>
      </xdr:nvCxnSpPr>
      <xdr:spPr>
        <a:xfrm flipV="1">
          <a:off x="12814300" y="67031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129159</xdr:rowOff>
    </xdr:from>
    <xdr:to>
      <xdr:col>23</xdr:col>
      <xdr:colOff>568325</xdr:colOff>
      <xdr:row>39</xdr:row>
      <xdr:rowOff>59309</xdr:rowOff>
    </xdr:to>
    <xdr:sp macro="" textlink="">
      <xdr:nvSpPr>
        <xdr:cNvPr id="506" name="円/楕円 505"/>
        <xdr:cNvSpPr/>
      </xdr:nvSpPr>
      <xdr:spPr>
        <a:xfrm>
          <a:off x="16268700" y="66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78565" cy="259045"/>
    <xdr:sp macro="" textlink="">
      <xdr:nvSpPr>
        <xdr:cNvPr id="507" name="災害復旧事業費該当値テキスト"/>
        <xdr:cNvSpPr txBox="1"/>
      </xdr:nvSpPr>
      <xdr:spPr>
        <a:xfrm>
          <a:off x="16370300"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105791</xdr:rowOff>
    </xdr:from>
    <xdr:to>
      <xdr:col>22</xdr:col>
      <xdr:colOff>415925</xdr:colOff>
      <xdr:row>39</xdr:row>
      <xdr:rowOff>35941</xdr:rowOff>
    </xdr:to>
    <xdr:sp macro="" textlink="">
      <xdr:nvSpPr>
        <xdr:cNvPr id="508" name="円/楕円 507"/>
        <xdr:cNvSpPr/>
      </xdr:nvSpPr>
      <xdr:spPr>
        <a:xfrm>
          <a:off x="15430500" y="66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27068</xdr:rowOff>
    </xdr:from>
    <xdr:ext cx="378565" cy="259045"/>
    <xdr:sp macro="" textlink="">
      <xdr:nvSpPr>
        <xdr:cNvPr id="509" name="テキスト ボックス 508"/>
        <xdr:cNvSpPr txBox="1"/>
      </xdr:nvSpPr>
      <xdr:spPr>
        <a:xfrm>
          <a:off x="15292017" y="67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137287</xdr:rowOff>
    </xdr:from>
    <xdr:to>
      <xdr:col>20</xdr:col>
      <xdr:colOff>9525</xdr:colOff>
      <xdr:row>39</xdr:row>
      <xdr:rowOff>67437</xdr:rowOff>
    </xdr:to>
    <xdr:sp macro="" textlink="">
      <xdr:nvSpPr>
        <xdr:cNvPr id="512" name="円/楕円 511"/>
        <xdr:cNvSpPr/>
      </xdr:nvSpPr>
      <xdr:spPr>
        <a:xfrm>
          <a:off x="13652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58564</xdr:rowOff>
    </xdr:from>
    <xdr:ext cx="378565" cy="259045"/>
    <xdr:sp macro="" textlink="">
      <xdr:nvSpPr>
        <xdr:cNvPr id="513" name="テキスト ボックス 512"/>
        <xdr:cNvSpPr txBox="1"/>
      </xdr:nvSpPr>
      <xdr:spPr>
        <a:xfrm>
          <a:off x="13514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139700</xdr:rowOff>
    </xdr:from>
    <xdr:to>
      <xdr:col>18</xdr:col>
      <xdr:colOff>492125</xdr:colOff>
      <xdr:row>39</xdr:row>
      <xdr:rowOff>69850</xdr:rowOff>
    </xdr:to>
    <xdr:sp macro="" textlink="">
      <xdr:nvSpPr>
        <xdr:cNvPr id="514" name="円/楕円 513"/>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60977</xdr:rowOff>
    </xdr:from>
    <xdr:ext cx="378565" cy="259045"/>
    <xdr:sp macro="" textlink="">
      <xdr:nvSpPr>
        <xdr:cNvPr id="515" name="テキスト ボックス 514"/>
        <xdr:cNvSpPr txBox="1"/>
      </xdr:nvSpPr>
      <xdr:spPr>
        <a:xfrm>
          <a:off x="12625017" y="6747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50643</xdr:rowOff>
    </xdr:from>
    <xdr:to>
      <xdr:col>23</xdr:col>
      <xdr:colOff>517525</xdr:colOff>
      <xdr:row>76</xdr:row>
      <xdr:rowOff>77456</xdr:rowOff>
    </xdr:to>
    <xdr:cxnSp macro="">
      <xdr:nvCxnSpPr>
        <xdr:cNvPr id="595" name="直線コネクタ 594"/>
        <xdr:cNvCxnSpPr/>
      </xdr:nvCxnSpPr>
      <xdr:spPr>
        <a:xfrm>
          <a:off x="15481300" y="13080843"/>
          <a:ext cx="838200" cy="2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21268</xdr:rowOff>
    </xdr:from>
    <xdr:to>
      <xdr:col>22</xdr:col>
      <xdr:colOff>365125</xdr:colOff>
      <xdr:row>76</xdr:row>
      <xdr:rowOff>50643</xdr:rowOff>
    </xdr:to>
    <xdr:cxnSp macro="">
      <xdr:nvCxnSpPr>
        <xdr:cNvPr id="598" name="直線コネクタ 597"/>
        <xdr:cNvCxnSpPr/>
      </xdr:nvCxnSpPr>
      <xdr:spPr>
        <a:xfrm>
          <a:off x="14592300" y="13051468"/>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145595</xdr:rowOff>
    </xdr:from>
    <xdr:to>
      <xdr:col>21</xdr:col>
      <xdr:colOff>161925</xdr:colOff>
      <xdr:row>76</xdr:row>
      <xdr:rowOff>21268</xdr:rowOff>
    </xdr:to>
    <xdr:cxnSp macro="">
      <xdr:nvCxnSpPr>
        <xdr:cNvPr id="601" name="直線コネクタ 600"/>
        <xdr:cNvCxnSpPr/>
      </xdr:nvCxnSpPr>
      <xdr:spPr>
        <a:xfrm>
          <a:off x="13703300" y="13004345"/>
          <a:ext cx="889000" cy="4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132744</xdr:rowOff>
    </xdr:from>
    <xdr:to>
      <xdr:col>19</xdr:col>
      <xdr:colOff>644525</xdr:colOff>
      <xdr:row>75</xdr:row>
      <xdr:rowOff>145595</xdr:rowOff>
    </xdr:to>
    <xdr:cxnSp macro="">
      <xdr:nvCxnSpPr>
        <xdr:cNvPr id="604" name="直線コネクタ 603"/>
        <xdr:cNvCxnSpPr/>
      </xdr:nvCxnSpPr>
      <xdr:spPr>
        <a:xfrm>
          <a:off x="12814300" y="12991494"/>
          <a:ext cx="889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26656</xdr:rowOff>
    </xdr:from>
    <xdr:to>
      <xdr:col>23</xdr:col>
      <xdr:colOff>568325</xdr:colOff>
      <xdr:row>76</xdr:row>
      <xdr:rowOff>128256</xdr:rowOff>
    </xdr:to>
    <xdr:sp macro="" textlink="">
      <xdr:nvSpPr>
        <xdr:cNvPr id="614" name="円/楕円 613"/>
        <xdr:cNvSpPr/>
      </xdr:nvSpPr>
      <xdr:spPr>
        <a:xfrm>
          <a:off x="16268700" y="130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5083</xdr:rowOff>
    </xdr:from>
    <xdr:ext cx="534377" cy="259045"/>
    <xdr:sp macro="" textlink="">
      <xdr:nvSpPr>
        <xdr:cNvPr id="615" name="公債費該当値テキスト"/>
        <xdr:cNvSpPr txBox="1"/>
      </xdr:nvSpPr>
      <xdr:spPr>
        <a:xfrm>
          <a:off x="16370300" y="130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32,812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171293</xdr:rowOff>
    </xdr:from>
    <xdr:to>
      <xdr:col>22</xdr:col>
      <xdr:colOff>415925</xdr:colOff>
      <xdr:row>76</xdr:row>
      <xdr:rowOff>101443</xdr:rowOff>
    </xdr:to>
    <xdr:sp macro="" textlink="">
      <xdr:nvSpPr>
        <xdr:cNvPr id="616" name="円/楕円 615"/>
        <xdr:cNvSpPr/>
      </xdr:nvSpPr>
      <xdr:spPr>
        <a:xfrm>
          <a:off x="15430500" y="130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92570</xdr:rowOff>
    </xdr:from>
    <xdr:ext cx="534377" cy="259045"/>
    <xdr:sp macro="" textlink="">
      <xdr:nvSpPr>
        <xdr:cNvPr id="617" name="テキスト ボックス 616"/>
        <xdr:cNvSpPr txBox="1"/>
      </xdr:nvSpPr>
      <xdr:spPr>
        <a:xfrm>
          <a:off x="15214111" y="1312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141919</xdr:rowOff>
    </xdr:from>
    <xdr:to>
      <xdr:col>21</xdr:col>
      <xdr:colOff>212725</xdr:colOff>
      <xdr:row>76</xdr:row>
      <xdr:rowOff>72070</xdr:rowOff>
    </xdr:to>
    <xdr:sp macro="" textlink="">
      <xdr:nvSpPr>
        <xdr:cNvPr id="618" name="円/楕円 617"/>
        <xdr:cNvSpPr/>
      </xdr:nvSpPr>
      <xdr:spPr>
        <a:xfrm>
          <a:off x="14541500" y="130006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63195</xdr:rowOff>
    </xdr:from>
    <xdr:ext cx="534377" cy="259045"/>
    <xdr:sp macro="" textlink="">
      <xdr:nvSpPr>
        <xdr:cNvPr id="619" name="テキスト ボックス 618"/>
        <xdr:cNvSpPr txBox="1"/>
      </xdr:nvSpPr>
      <xdr:spPr>
        <a:xfrm>
          <a:off x="14325111" y="1309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94795</xdr:rowOff>
    </xdr:from>
    <xdr:to>
      <xdr:col>20</xdr:col>
      <xdr:colOff>9525</xdr:colOff>
      <xdr:row>76</xdr:row>
      <xdr:rowOff>24944</xdr:rowOff>
    </xdr:to>
    <xdr:sp macro="" textlink="">
      <xdr:nvSpPr>
        <xdr:cNvPr id="620" name="円/楕円 619"/>
        <xdr:cNvSpPr/>
      </xdr:nvSpPr>
      <xdr:spPr>
        <a:xfrm>
          <a:off x="13652500" y="129535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16071</xdr:rowOff>
    </xdr:from>
    <xdr:ext cx="534377" cy="259045"/>
    <xdr:sp macro="" textlink="">
      <xdr:nvSpPr>
        <xdr:cNvPr id="621" name="テキスト ボックス 620"/>
        <xdr:cNvSpPr txBox="1"/>
      </xdr:nvSpPr>
      <xdr:spPr>
        <a:xfrm>
          <a:off x="13436111" y="1304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81944</xdr:rowOff>
    </xdr:from>
    <xdr:to>
      <xdr:col>18</xdr:col>
      <xdr:colOff>492125</xdr:colOff>
      <xdr:row>76</xdr:row>
      <xdr:rowOff>12094</xdr:rowOff>
    </xdr:to>
    <xdr:sp macro="" textlink="">
      <xdr:nvSpPr>
        <xdr:cNvPr id="622" name="円/楕円 621"/>
        <xdr:cNvSpPr/>
      </xdr:nvSpPr>
      <xdr:spPr>
        <a:xfrm>
          <a:off x="12763500" y="129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3221</xdr:rowOff>
    </xdr:from>
    <xdr:ext cx="534377" cy="259045"/>
    <xdr:sp macro="" textlink="">
      <xdr:nvSpPr>
        <xdr:cNvPr id="623" name="テキスト ボックス 622"/>
        <xdr:cNvSpPr txBox="1"/>
      </xdr:nvSpPr>
      <xdr:spPr>
        <a:xfrm>
          <a:off x="12547111" y="1303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121704</xdr:rowOff>
    </xdr:from>
    <xdr:to>
      <xdr:col>23</xdr:col>
      <xdr:colOff>517525</xdr:colOff>
      <xdr:row>97</xdr:row>
      <xdr:rowOff>147507</xdr:rowOff>
    </xdr:to>
    <xdr:cxnSp macro="">
      <xdr:nvCxnSpPr>
        <xdr:cNvPr id="648" name="直線コネクタ 647"/>
        <xdr:cNvCxnSpPr/>
      </xdr:nvCxnSpPr>
      <xdr:spPr>
        <a:xfrm>
          <a:off x="15481300" y="16752354"/>
          <a:ext cx="838200" cy="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120755</xdr:rowOff>
    </xdr:from>
    <xdr:to>
      <xdr:col>22</xdr:col>
      <xdr:colOff>365125</xdr:colOff>
      <xdr:row>97</xdr:row>
      <xdr:rowOff>121704</xdr:rowOff>
    </xdr:to>
    <xdr:cxnSp macro="">
      <xdr:nvCxnSpPr>
        <xdr:cNvPr id="651" name="直線コネクタ 650"/>
        <xdr:cNvCxnSpPr/>
      </xdr:nvCxnSpPr>
      <xdr:spPr>
        <a:xfrm>
          <a:off x="14592300" y="16751405"/>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120755</xdr:rowOff>
    </xdr:from>
    <xdr:to>
      <xdr:col>21</xdr:col>
      <xdr:colOff>161925</xdr:colOff>
      <xdr:row>97</xdr:row>
      <xdr:rowOff>126704</xdr:rowOff>
    </xdr:to>
    <xdr:cxnSp macro="">
      <xdr:nvCxnSpPr>
        <xdr:cNvPr id="654" name="直線コネクタ 653"/>
        <xdr:cNvCxnSpPr/>
      </xdr:nvCxnSpPr>
      <xdr:spPr>
        <a:xfrm flipV="1">
          <a:off x="13703300" y="16751405"/>
          <a:ext cx="889000" cy="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126704</xdr:rowOff>
    </xdr:from>
    <xdr:to>
      <xdr:col>19</xdr:col>
      <xdr:colOff>644525</xdr:colOff>
      <xdr:row>97</xdr:row>
      <xdr:rowOff>132197</xdr:rowOff>
    </xdr:to>
    <xdr:cxnSp macro="">
      <xdr:nvCxnSpPr>
        <xdr:cNvPr id="657" name="直線コネクタ 656"/>
        <xdr:cNvCxnSpPr/>
      </xdr:nvCxnSpPr>
      <xdr:spPr>
        <a:xfrm flipV="1">
          <a:off x="12814300" y="16757354"/>
          <a:ext cx="889000" cy="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96707</xdr:rowOff>
    </xdr:from>
    <xdr:to>
      <xdr:col>23</xdr:col>
      <xdr:colOff>568325</xdr:colOff>
      <xdr:row>98</xdr:row>
      <xdr:rowOff>26857</xdr:rowOff>
    </xdr:to>
    <xdr:sp macro="" textlink="">
      <xdr:nvSpPr>
        <xdr:cNvPr id="667" name="円/楕円 666"/>
        <xdr:cNvSpPr/>
      </xdr:nvSpPr>
      <xdr:spPr>
        <a:xfrm>
          <a:off x="16268700" y="167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70904</xdr:rowOff>
    </xdr:from>
    <xdr:to>
      <xdr:col>22</xdr:col>
      <xdr:colOff>415925</xdr:colOff>
      <xdr:row>98</xdr:row>
      <xdr:rowOff>1054</xdr:rowOff>
    </xdr:to>
    <xdr:sp macro="" textlink="">
      <xdr:nvSpPr>
        <xdr:cNvPr id="669" name="円/楕円 668"/>
        <xdr:cNvSpPr/>
      </xdr:nvSpPr>
      <xdr:spPr>
        <a:xfrm>
          <a:off x="15430500" y="167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163631</xdr:rowOff>
    </xdr:from>
    <xdr:ext cx="534377" cy="259045"/>
    <xdr:sp macro="" textlink="">
      <xdr:nvSpPr>
        <xdr:cNvPr id="670" name="テキスト ボックス 669"/>
        <xdr:cNvSpPr txBox="1"/>
      </xdr:nvSpPr>
      <xdr:spPr>
        <a:xfrm>
          <a:off x="15214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69955</xdr:rowOff>
    </xdr:from>
    <xdr:to>
      <xdr:col>21</xdr:col>
      <xdr:colOff>212725</xdr:colOff>
      <xdr:row>98</xdr:row>
      <xdr:rowOff>105</xdr:rowOff>
    </xdr:to>
    <xdr:sp macro="" textlink="">
      <xdr:nvSpPr>
        <xdr:cNvPr id="671" name="円/楕円 670"/>
        <xdr:cNvSpPr/>
      </xdr:nvSpPr>
      <xdr:spPr>
        <a:xfrm>
          <a:off x="14541500" y="167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162682</xdr:rowOff>
    </xdr:from>
    <xdr:ext cx="534377" cy="259045"/>
    <xdr:sp macro="" textlink="">
      <xdr:nvSpPr>
        <xdr:cNvPr id="672" name="テキスト ボックス 671"/>
        <xdr:cNvSpPr txBox="1"/>
      </xdr:nvSpPr>
      <xdr:spPr>
        <a:xfrm>
          <a:off x="14325111" y="167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75904</xdr:rowOff>
    </xdr:from>
    <xdr:to>
      <xdr:col>20</xdr:col>
      <xdr:colOff>9525</xdr:colOff>
      <xdr:row>98</xdr:row>
      <xdr:rowOff>6054</xdr:rowOff>
    </xdr:to>
    <xdr:sp macro="" textlink="">
      <xdr:nvSpPr>
        <xdr:cNvPr id="673" name="円/楕円 672"/>
        <xdr:cNvSpPr/>
      </xdr:nvSpPr>
      <xdr:spPr>
        <a:xfrm>
          <a:off x="13652500" y="167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168631</xdr:rowOff>
    </xdr:from>
    <xdr:ext cx="534377" cy="259045"/>
    <xdr:sp macro="" textlink="">
      <xdr:nvSpPr>
        <xdr:cNvPr id="674" name="テキスト ボックス 673"/>
        <xdr:cNvSpPr txBox="1"/>
      </xdr:nvSpPr>
      <xdr:spPr>
        <a:xfrm>
          <a:off x="13436111" y="167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81397</xdr:rowOff>
    </xdr:from>
    <xdr:to>
      <xdr:col>18</xdr:col>
      <xdr:colOff>492125</xdr:colOff>
      <xdr:row>98</xdr:row>
      <xdr:rowOff>11547</xdr:rowOff>
    </xdr:to>
    <xdr:sp macro="" textlink="">
      <xdr:nvSpPr>
        <xdr:cNvPr id="675" name="円/楕円 674"/>
        <xdr:cNvSpPr/>
      </xdr:nvSpPr>
      <xdr:spPr>
        <a:xfrm>
          <a:off x="12763500" y="1671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2674</xdr:rowOff>
    </xdr:from>
    <xdr:ext cx="534377" cy="259045"/>
    <xdr:sp macro="" textlink="">
      <xdr:nvSpPr>
        <xdr:cNvPr id="676" name="テキスト ボックス 675"/>
        <xdr:cNvSpPr txBox="1"/>
      </xdr:nvSpPr>
      <xdr:spPr>
        <a:xfrm>
          <a:off x="12547111" y="1680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170714</xdr:rowOff>
    </xdr:from>
    <xdr:to>
      <xdr:col>32</xdr:col>
      <xdr:colOff>187325</xdr:colOff>
      <xdr:row>39</xdr:row>
      <xdr:rowOff>788</xdr:rowOff>
    </xdr:to>
    <xdr:cxnSp macro="">
      <xdr:nvCxnSpPr>
        <xdr:cNvPr id="705" name="直線コネクタ 704"/>
        <xdr:cNvCxnSpPr/>
      </xdr:nvCxnSpPr>
      <xdr:spPr>
        <a:xfrm>
          <a:off x="21323300" y="668581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163475</xdr:rowOff>
    </xdr:from>
    <xdr:to>
      <xdr:col>31</xdr:col>
      <xdr:colOff>34925</xdr:colOff>
      <xdr:row>38</xdr:row>
      <xdr:rowOff>170714</xdr:rowOff>
    </xdr:to>
    <xdr:cxnSp macro="">
      <xdr:nvCxnSpPr>
        <xdr:cNvPr id="708" name="直線コネクタ 707"/>
        <xdr:cNvCxnSpPr/>
      </xdr:nvCxnSpPr>
      <xdr:spPr>
        <a:xfrm>
          <a:off x="20434300" y="667857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163475</xdr:rowOff>
    </xdr:from>
    <xdr:to>
      <xdr:col>29</xdr:col>
      <xdr:colOff>517525</xdr:colOff>
      <xdr:row>38</xdr:row>
      <xdr:rowOff>163550</xdr:rowOff>
    </xdr:to>
    <xdr:cxnSp macro="">
      <xdr:nvCxnSpPr>
        <xdr:cNvPr id="711" name="直線コネクタ 710"/>
        <xdr:cNvCxnSpPr/>
      </xdr:nvCxnSpPr>
      <xdr:spPr>
        <a:xfrm flipV="1">
          <a:off x="19545300" y="6678575"/>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163550</xdr:rowOff>
    </xdr:from>
    <xdr:to>
      <xdr:col>28</xdr:col>
      <xdr:colOff>314325</xdr:colOff>
      <xdr:row>38</xdr:row>
      <xdr:rowOff>168808</xdr:rowOff>
    </xdr:to>
    <xdr:cxnSp macro="">
      <xdr:nvCxnSpPr>
        <xdr:cNvPr id="714" name="直線コネクタ 713"/>
        <xdr:cNvCxnSpPr/>
      </xdr:nvCxnSpPr>
      <xdr:spPr>
        <a:xfrm flipV="1">
          <a:off x="18656300" y="667865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121438</xdr:rowOff>
    </xdr:from>
    <xdr:to>
      <xdr:col>32</xdr:col>
      <xdr:colOff>238125</xdr:colOff>
      <xdr:row>39</xdr:row>
      <xdr:rowOff>51588</xdr:rowOff>
    </xdr:to>
    <xdr:sp macro="" textlink="">
      <xdr:nvSpPr>
        <xdr:cNvPr id="724" name="円/楕円 723"/>
        <xdr:cNvSpPr/>
      </xdr:nvSpPr>
      <xdr:spPr>
        <a:xfrm>
          <a:off x="22110700" y="66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78565" cy="259045"/>
    <xdr:sp macro="" textlink="">
      <xdr:nvSpPr>
        <xdr:cNvPr id="725" name="投資及び出資金該当値テキスト"/>
        <xdr:cNvSpPr txBox="1"/>
      </xdr:nvSpPr>
      <xdr:spPr>
        <a:xfrm>
          <a:off x="22212300" y="65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119914</xdr:rowOff>
    </xdr:from>
    <xdr:to>
      <xdr:col>31</xdr:col>
      <xdr:colOff>85725</xdr:colOff>
      <xdr:row>39</xdr:row>
      <xdr:rowOff>50064</xdr:rowOff>
    </xdr:to>
    <xdr:sp macro="" textlink="">
      <xdr:nvSpPr>
        <xdr:cNvPr id="726" name="円/楕円 725"/>
        <xdr:cNvSpPr/>
      </xdr:nvSpPr>
      <xdr:spPr>
        <a:xfrm>
          <a:off x="21272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41191</xdr:rowOff>
    </xdr:from>
    <xdr:ext cx="378565" cy="259045"/>
    <xdr:sp macro="" textlink="">
      <xdr:nvSpPr>
        <xdr:cNvPr id="727" name="テキスト ボックス 726"/>
        <xdr:cNvSpPr txBox="1"/>
      </xdr:nvSpPr>
      <xdr:spPr>
        <a:xfrm>
          <a:off x="21134017" y="67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112675</xdr:rowOff>
    </xdr:from>
    <xdr:to>
      <xdr:col>29</xdr:col>
      <xdr:colOff>568325</xdr:colOff>
      <xdr:row>39</xdr:row>
      <xdr:rowOff>42825</xdr:rowOff>
    </xdr:to>
    <xdr:sp macro="" textlink="">
      <xdr:nvSpPr>
        <xdr:cNvPr id="728" name="円/楕円 727"/>
        <xdr:cNvSpPr/>
      </xdr:nvSpPr>
      <xdr:spPr>
        <a:xfrm>
          <a:off x="20383500" y="66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33952</xdr:rowOff>
    </xdr:from>
    <xdr:ext cx="378565" cy="259045"/>
    <xdr:sp macro="" textlink="">
      <xdr:nvSpPr>
        <xdr:cNvPr id="729" name="テキスト ボックス 728"/>
        <xdr:cNvSpPr txBox="1"/>
      </xdr:nvSpPr>
      <xdr:spPr>
        <a:xfrm>
          <a:off x="20245017" y="6720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112750</xdr:rowOff>
    </xdr:from>
    <xdr:to>
      <xdr:col>28</xdr:col>
      <xdr:colOff>365125</xdr:colOff>
      <xdr:row>39</xdr:row>
      <xdr:rowOff>42900</xdr:rowOff>
    </xdr:to>
    <xdr:sp macro="" textlink="">
      <xdr:nvSpPr>
        <xdr:cNvPr id="730" name="円/楕円 729"/>
        <xdr:cNvSpPr/>
      </xdr:nvSpPr>
      <xdr:spPr>
        <a:xfrm>
          <a:off x="19494500" y="66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34027</xdr:rowOff>
    </xdr:from>
    <xdr:ext cx="378565" cy="259045"/>
    <xdr:sp macro="" textlink="">
      <xdr:nvSpPr>
        <xdr:cNvPr id="731" name="テキスト ボックス 730"/>
        <xdr:cNvSpPr txBox="1"/>
      </xdr:nvSpPr>
      <xdr:spPr>
        <a:xfrm>
          <a:off x="19356017" y="672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118008</xdr:rowOff>
    </xdr:from>
    <xdr:to>
      <xdr:col>27</xdr:col>
      <xdr:colOff>161925</xdr:colOff>
      <xdr:row>39</xdr:row>
      <xdr:rowOff>48158</xdr:rowOff>
    </xdr:to>
    <xdr:sp macro="" textlink="">
      <xdr:nvSpPr>
        <xdr:cNvPr id="732" name="円/楕円 731"/>
        <xdr:cNvSpPr/>
      </xdr:nvSpPr>
      <xdr:spPr>
        <a:xfrm>
          <a:off x="18605500" y="66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39285</xdr:rowOff>
    </xdr:from>
    <xdr:ext cx="378565" cy="259045"/>
    <xdr:sp macro="" textlink="">
      <xdr:nvSpPr>
        <xdr:cNvPr id="733" name="テキスト ボックス 732"/>
        <xdr:cNvSpPr txBox="1"/>
      </xdr:nvSpPr>
      <xdr:spPr>
        <a:xfrm>
          <a:off x="18467017" y="6725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71512</xdr:rowOff>
    </xdr:from>
    <xdr:to>
      <xdr:col>32</xdr:col>
      <xdr:colOff>187325</xdr:colOff>
      <xdr:row>59</xdr:row>
      <xdr:rowOff>71610</xdr:rowOff>
    </xdr:to>
    <xdr:cxnSp macro="">
      <xdr:nvCxnSpPr>
        <xdr:cNvPr id="764" name="直線コネクタ 763"/>
        <xdr:cNvCxnSpPr/>
      </xdr:nvCxnSpPr>
      <xdr:spPr>
        <a:xfrm>
          <a:off x="21323300" y="10187062"/>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71381</xdr:rowOff>
    </xdr:from>
    <xdr:to>
      <xdr:col>31</xdr:col>
      <xdr:colOff>34925</xdr:colOff>
      <xdr:row>59</xdr:row>
      <xdr:rowOff>71512</xdr:rowOff>
    </xdr:to>
    <xdr:cxnSp macro="">
      <xdr:nvCxnSpPr>
        <xdr:cNvPr id="767" name="直線コネクタ 766"/>
        <xdr:cNvCxnSpPr/>
      </xdr:nvCxnSpPr>
      <xdr:spPr>
        <a:xfrm>
          <a:off x="20434300" y="1018693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71153</xdr:rowOff>
    </xdr:from>
    <xdr:to>
      <xdr:col>29</xdr:col>
      <xdr:colOff>517525</xdr:colOff>
      <xdr:row>59</xdr:row>
      <xdr:rowOff>71381</xdr:rowOff>
    </xdr:to>
    <xdr:cxnSp macro="">
      <xdr:nvCxnSpPr>
        <xdr:cNvPr id="770" name="直線コネクタ 769"/>
        <xdr:cNvCxnSpPr/>
      </xdr:nvCxnSpPr>
      <xdr:spPr>
        <a:xfrm>
          <a:off x="19545300" y="1018670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70858</xdr:rowOff>
    </xdr:from>
    <xdr:to>
      <xdr:col>28</xdr:col>
      <xdr:colOff>314325</xdr:colOff>
      <xdr:row>59</xdr:row>
      <xdr:rowOff>71153</xdr:rowOff>
    </xdr:to>
    <xdr:cxnSp macro="">
      <xdr:nvCxnSpPr>
        <xdr:cNvPr id="773" name="直線コネクタ 772"/>
        <xdr:cNvCxnSpPr/>
      </xdr:nvCxnSpPr>
      <xdr:spPr>
        <a:xfrm>
          <a:off x="18656300" y="10186408"/>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20810</xdr:rowOff>
    </xdr:from>
    <xdr:to>
      <xdr:col>32</xdr:col>
      <xdr:colOff>238125</xdr:colOff>
      <xdr:row>59</xdr:row>
      <xdr:rowOff>122410</xdr:rowOff>
    </xdr:to>
    <xdr:sp macro="" textlink="">
      <xdr:nvSpPr>
        <xdr:cNvPr id="783" name="円/楕円 782"/>
        <xdr:cNvSpPr/>
      </xdr:nvSpPr>
      <xdr:spPr>
        <a:xfrm>
          <a:off x="22110700" y="101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113374</xdr:rowOff>
    </xdr:from>
    <xdr:ext cx="378565" cy="259045"/>
    <xdr:sp macro="" textlink="">
      <xdr:nvSpPr>
        <xdr:cNvPr id="784" name="貸付金該当値テキスト"/>
        <xdr:cNvSpPr txBox="1"/>
      </xdr:nvSpPr>
      <xdr:spPr>
        <a:xfrm>
          <a:off x="22212300" y="1005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20712</xdr:rowOff>
    </xdr:from>
    <xdr:to>
      <xdr:col>31</xdr:col>
      <xdr:colOff>85725</xdr:colOff>
      <xdr:row>59</xdr:row>
      <xdr:rowOff>122312</xdr:rowOff>
    </xdr:to>
    <xdr:sp macro="" textlink="">
      <xdr:nvSpPr>
        <xdr:cNvPr id="785" name="円/楕円 784"/>
        <xdr:cNvSpPr/>
      </xdr:nvSpPr>
      <xdr:spPr>
        <a:xfrm>
          <a:off x="21272500" y="101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113439</xdr:rowOff>
    </xdr:from>
    <xdr:ext cx="378565" cy="259045"/>
    <xdr:sp macro="" textlink="">
      <xdr:nvSpPr>
        <xdr:cNvPr id="786" name="テキスト ボックス 785"/>
        <xdr:cNvSpPr txBox="1"/>
      </xdr:nvSpPr>
      <xdr:spPr>
        <a:xfrm>
          <a:off x="21134017" y="10228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20581</xdr:rowOff>
    </xdr:from>
    <xdr:to>
      <xdr:col>29</xdr:col>
      <xdr:colOff>568325</xdr:colOff>
      <xdr:row>59</xdr:row>
      <xdr:rowOff>122181</xdr:rowOff>
    </xdr:to>
    <xdr:sp macro="" textlink="">
      <xdr:nvSpPr>
        <xdr:cNvPr id="787" name="円/楕円 786"/>
        <xdr:cNvSpPr/>
      </xdr:nvSpPr>
      <xdr:spPr>
        <a:xfrm>
          <a:off x="20383500" y="101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113308</xdr:rowOff>
    </xdr:from>
    <xdr:ext cx="378565" cy="259045"/>
    <xdr:sp macro="" textlink="">
      <xdr:nvSpPr>
        <xdr:cNvPr id="788" name="テキスト ボックス 787"/>
        <xdr:cNvSpPr txBox="1"/>
      </xdr:nvSpPr>
      <xdr:spPr>
        <a:xfrm>
          <a:off x="20245017" y="102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20353</xdr:rowOff>
    </xdr:from>
    <xdr:to>
      <xdr:col>28</xdr:col>
      <xdr:colOff>365125</xdr:colOff>
      <xdr:row>59</xdr:row>
      <xdr:rowOff>121953</xdr:rowOff>
    </xdr:to>
    <xdr:sp macro="" textlink="">
      <xdr:nvSpPr>
        <xdr:cNvPr id="789" name="円/楕円 788"/>
        <xdr:cNvSpPr/>
      </xdr:nvSpPr>
      <xdr:spPr>
        <a:xfrm>
          <a:off x="19494500" y="101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113080</xdr:rowOff>
    </xdr:from>
    <xdr:ext cx="378565" cy="259045"/>
    <xdr:sp macro="" textlink="">
      <xdr:nvSpPr>
        <xdr:cNvPr id="790" name="テキスト ボックス 789"/>
        <xdr:cNvSpPr txBox="1"/>
      </xdr:nvSpPr>
      <xdr:spPr>
        <a:xfrm>
          <a:off x="19356017" y="1022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20058</xdr:rowOff>
    </xdr:from>
    <xdr:to>
      <xdr:col>27</xdr:col>
      <xdr:colOff>161925</xdr:colOff>
      <xdr:row>59</xdr:row>
      <xdr:rowOff>121658</xdr:rowOff>
    </xdr:to>
    <xdr:sp macro="" textlink="">
      <xdr:nvSpPr>
        <xdr:cNvPr id="791" name="円/楕円 790"/>
        <xdr:cNvSpPr/>
      </xdr:nvSpPr>
      <xdr:spPr>
        <a:xfrm>
          <a:off x="18605500" y="101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112785</xdr:rowOff>
    </xdr:from>
    <xdr:ext cx="378565" cy="259045"/>
    <xdr:sp macro="" textlink="">
      <xdr:nvSpPr>
        <xdr:cNvPr id="792" name="テキスト ボックス 791"/>
        <xdr:cNvSpPr txBox="1"/>
      </xdr:nvSpPr>
      <xdr:spPr>
        <a:xfrm>
          <a:off x="18467017" y="1022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102888</xdr:rowOff>
    </xdr:from>
    <xdr:to>
      <xdr:col>32</xdr:col>
      <xdr:colOff>187325</xdr:colOff>
      <xdr:row>78</xdr:row>
      <xdr:rowOff>6747</xdr:rowOff>
    </xdr:to>
    <xdr:cxnSp macro="">
      <xdr:nvCxnSpPr>
        <xdr:cNvPr id="821" name="直線コネクタ 820"/>
        <xdr:cNvCxnSpPr/>
      </xdr:nvCxnSpPr>
      <xdr:spPr>
        <a:xfrm flipV="1">
          <a:off x="21323300" y="13304538"/>
          <a:ext cx="838200" cy="7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6747</xdr:rowOff>
    </xdr:from>
    <xdr:to>
      <xdr:col>31</xdr:col>
      <xdr:colOff>34925</xdr:colOff>
      <xdr:row>78</xdr:row>
      <xdr:rowOff>22017</xdr:rowOff>
    </xdr:to>
    <xdr:cxnSp macro="">
      <xdr:nvCxnSpPr>
        <xdr:cNvPr id="824" name="直線コネクタ 823"/>
        <xdr:cNvCxnSpPr/>
      </xdr:nvCxnSpPr>
      <xdr:spPr>
        <a:xfrm flipV="1">
          <a:off x="20434300" y="13379847"/>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22017</xdr:rowOff>
    </xdr:from>
    <xdr:to>
      <xdr:col>29</xdr:col>
      <xdr:colOff>517525</xdr:colOff>
      <xdr:row>78</xdr:row>
      <xdr:rowOff>26033</xdr:rowOff>
    </xdr:to>
    <xdr:cxnSp macro="">
      <xdr:nvCxnSpPr>
        <xdr:cNvPr id="827" name="直線コネクタ 826"/>
        <xdr:cNvCxnSpPr/>
      </xdr:nvCxnSpPr>
      <xdr:spPr>
        <a:xfrm flipV="1">
          <a:off x="19545300" y="13395117"/>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24188</xdr:rowOff>
    </xdr:from>
    <xdr:to>
      <xdr:col>28</xdr:col>
      <xdr:colOff>314325</xdr:colOff>
      <xdr:row>78</xdr:row>
      <xdr:rowOff>26033</xdr:rowOff>
    </xdr:to>
    <xdr:cxnSp macro="">
      <xdr:nvCxnSpPr>
        <xdr:cNvPr id="830" name="直線コネクタ 829"/>
        <xdr:cNvCxnSpPr/>
      </xdr:nvCxnSpPr>
      <xdr:spPr>
        <a:xfrm>
          <a:off x="18656300" y="13397288"/>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52088</xdr:rowOff>
    </xdr:from>
    <xdr:to>
      <xdr:col>32</xdr:col>
      <xdr:colOff>238125</xdr:colOff>
      <xdr:row>77</xdr:row>
      <xdr:rowOff>153688</xdr:rowOff>
    </xdr:to>
    <xdr:sp macro="" textlink="">
      <xdr:nvSpPr>
        <xdr:cNvPr id="840" name="円/楕円 839"/>
        <xdr:cNvSpPr/>
      </xdr:nvSpPr>
      <xdr:spPr>
        <a:xfrm>
          <a:off x="22110700" y="132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30515</xdr:rowOff>
    </xdr:from>
    <xdr:ext cx="534377" cy="259045"/>
    <xdr:sp macro="" textlink="">
      <xdr:nvSpPr>
        <xdr:cNvPr id="841" name="繰出金該当値テキスト"/>
        <xdr:cNvSpPr txBox="1"/>
      </xdr:nvSpPr>
      <xdr:spPr>
        <a:xfrm>
          <a:off x="22212300" y="1323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37,331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127397</xdr:rowOff>
    </xdr:from>
    <xdr:to>
      <xdr:col>31</xdr:col>
      <xdr:colOff>85725</xdr:colOff>
      <xdr:row>78</xdr:row>
      <xdr:rowOff>57547</xdr:rowOff>
    </xdr:to>
    <xdr:sp macro="" textlink="">
      <xdr:nvSpPr>
        <xdr:cNvPr id="842" name="円/楕円 841"/>
        <xdr:cNvSpPr/>
      </xdr:nvSpPr>
      <xdr:spPr>
        <a:xfrm>
          <a:off x="21272500" y="1332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48674</xdr:rowOff>
    </xdr:from>
    <xdr:ext cx="534377" cy="259045"/>
    <xdr:sp macro="" textlink="">
      <xdr:nvSpPr>
        <xdr:cNvPr id="843" name="テキスト ボックス 842"/>
        <xdr:cNvSpPr txBox="1"/>
      </xdr:nvSpPr>
      <xdr:spPr>
        <a:xfrm>
          <a:off x="21056111" y="13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142667</xdr:rowOff>
    </xdr:from>
    <xdr:to>
      <xdr:col>29</xdr:col>
      <xdr:colOff>568325</xdr:colOff>
      <xdr:row>78</xdr:row>
      <xdr:rowOff>72817</xdr:rowOff>
    </xdr:to>
    <xdr:sp macro="" textlink="">
      <xdr:nvSpPr>
        <xdr:cNvPr id="844" name="円/楕円 843"/>
        <xdr:cNvSpPr/>
      </xdr:nvSpPr>
      <xdr:spPr>
        <a:xfrm>
          <a:off x="203835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63944</xdr:rowOff>
    </xdr:from>
    <xdr:ext cx="534377" cy="259045"/>
    <xdr:sp macro="" textlink="">
      <xdr:nvSpPr>
        <xdr:cNvPr id="845" name="テキスト ボックス 844"/>
        <xdr:cNvSpPr txBox="1"/>
      </xdr:nvSpPr>
      <xdr:spPr>
        <a:xfrm>
          <a:off x="20167111" y="134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146683</xdr:rowOff>
    </xdr:from>
    <xdr:to>
      <xdr:col>28</xdr:col>
      <xdr:colOff>365125</xdr:colOff>
      <xdr:row>78</xdr:row>
      <xdr:rowOff>76833</xdr:rowOff>
    </xdr:to>
    <xdr:sp macro="" textlink="">
      <xdr:nvSpPr>
        <xdr:cNvPr id="846" name="円/楕円 845"/>
        <xdr:cNvSpPr/>
      </xdr:nvSpPr>
      <xdr:spPr>
        <a:xfrm>
          <a:off x="19494500" y="133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67960</xdr:rowOff>
    </xdr:from>
    <xdr:ext cx="534377" cy="259045"/>
    <xdr:sp macro="" textlink="">
      <xdr:nvSpPr>
        <xdr:cNvPr id="847" name="テキスト ボックス 846"/>
        <xdr:cNvSpPr txBox="1"/>
      </xdr:nvSpPr>
      <xdr:spPr>
        <a:xfrm>
          <a:off x="19278111" y="1344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144838</xdr:rowOff>
    </xdr:from>
    <xdr:to>
      <xdr:col>27</xdr:col>
      <xdr:colOff>161925</xdr:colOff>
      <xdr:row>78</xdr:row>
      <xdr:rowOff>74988</xdr:rowOff>
    </xdr:to>
    <xdr:sp macro="" textlink="">
      <xdr:nvSpPr>
        <xdr:cNvPr id="848" name="円/楕円 847"/>
        <xdr:cNvSpPr/>
      </xdr:nvSpPr>
      <xdr:spPr>
        <a:xfrm>
          <a:off x="18605500" y="133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66115</xdr:rowOff>
    </xdr:from>
    <xdr:ext cx="534377" cy="259045"/>
    <xdr:sp macro="" textlink="">
      <xdr:nvSpPr>
        <xdr:cNvPr id="849" name="テキスト ボックス 848"/>
        <xdr:cNvSpPr txBox="1"/>
      </xdr:nvSpPr>
      <xdr:spPr>
        <a:xfrm>
          <a:off x="18389111" y="134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人件費や物件費などで類似団体の平均決算額を下回っている。</a:t>
          </a:r>
        </a:p>
        <a:p>
          <a:r>
            <a:rPr kumimoji="1" lang="ja-JP" altLang="en-US" sz="1300">
              <a:latin typeface="ＭＳ Ｐゴシック"/>
            </a:rPr>
            <a:t>一方、普通建設事業費、公債費、繰出金、扶助費は類似団体平均並みとなっている。このうち普通建設事業費は、学校など各公共施設の改修や史跡地の買い上げは数年間に渡って予定されており、優先度が高い。</a:t>
          </a:r>
        </a:p>
        <a:p>
          <a:r>
            <a:rPr kumimoji="1" lang="ja-JP" altLang="en-US" sz="1300">
              <a:latin typeface="ＭＳ Ｐゴシック"/>
            </a:rPr>
            <a:t>このことから、義務的経費や優先度の高い事業の経費をねん出するため、職員数の抑制やアウトソーシングなどの行政改革を行ってきたことが見える。</a:t>
          </a:r>
        </a:p>
        <a:p>
          <a:r>
            <a:rPr kumimoji="1" lang="ja-JP" altLang="en-US" sz="1300">
              <a:latin typeface="ＭＳ Ｐゴシック"/>
            </a:rPr>
            <a:t>今後、増々扶助費が膨張し、財政を硬直化させることが予測されるため、計画の大幅な見直しや、廃止を含めた事業の選択を行う必要がある。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福岡県太宰府市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71,855
71,477
29.60
25,546,513
24,030,451
666,500
12,926,796
23,856,350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40031</xdr:rowOff>
    </xdr:from>
    <xdr:to>
      <xdr:col>6</xdr:col>
      <xdr:colOff>511175</xdr:colOff>
      <xdr:row>35</xdr:row>
      <xdr:rowOff>42316</xdr:rowOff>
    </xdr:to>
    <xdr:cxnSp macro="">
      <xdr:nvCxnSpPr>
        <xdr:cNvPr id="59" name="直線コネクタ 58"/>
        <xdr:cNvCxnSpPr/>
      </xdr:nvCxnSpPr>
      <xdr:spPr>
        <a:xfrm flipV="1">
          <a:off x="3797300" y="604078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31343</xdr:rowOff>
    </xdr:from>
    <xdr:to>
      <xdr:col>5</xdr:col>
      <xdr:colOff>358775</xdr:colOff>
      <xdr:row>35</xdr:row>
      <xdr:rowOff>42316</xdr:rowOff>
    </xdr:to>
    <xdr:cxnSp macro="">
      <xdr:nvCxnSpPr>
        <xdr:cNvPr id="62" name="直線コネクタ 61"/>
        <xdr:cNvCxnSpPr/>
      </xdr:nvCxnSpPr>
      <xdr:spPr>
        <a:xfrm>
          <a:off x="2908300" y="603209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131470</xdr:rowOff>
    </xdr:from>
    <xdr:to>
      <xdr:col>4</xdr:col>
      <xdr:colOff>155575</xdr:colOff>
      <xdr:row>35</xdr:row>
      <xdr:rowOff>31343</xdr:rowOff>
    </xdr:to>
    <xdr:cxnSp macro="">
      <xdr:nvCxnSpPr>
        <xdr:cNvPr id="65" name="直線コネクタ 64"/>
        <xdr:cNvCxnSpPr/>
      </xdr:nvCxnSpPr>
      <xdr:spPr>
        <a:xfrm>
          <a:off x="2019300" y="5960770"/>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123241</xdr:rowOff>
    </xdr:from>
    <xdr:to>
      <xdr:col>2</xdr:col>
      <xdr:colOff>638175</xdr:colOff>
      <xdr:row>34</xdr:row>
      <xdr:rowOff>131470</xdr:rowOff>
    </xdr:to>
    <xdr:cxnSp macro="">
      <xdr:nvCxnSpPr>
        <xdr:cNvPr id="68" name="直線コネクタ 67"/>
        <xdr:cNvCxnSpPr/>
      </xdr:nvCxnSpPr>
      <xdr:spPr>
        <a:xfrm>
          <a:off x="1130300" y="5781091"/>
          <a:ext cx="8890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160681</xdr:rowOff>
    </xdr:from>
    <xdr:to>
      <xdr:col>6</xdr:col>
      <xdr:colOff>561975</xdr:colOff>
      <xdr:row>35</xdr:row>
      <xdr:rowOff>90831</xdr:rowOff>
    </xdr:to>
    <xdr:sp macro="" textlink="">
      <xdr:nvSpPr>
        <xdr:cNvPr id="78" name="円/楕円 77"/>
        <xdr:cNvSpPr/>
      </xdr:nvSpPr>
      <xdr:spPr>
        <a:xfrm>
          <a:off x="45847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139108</xdr:rowOff>
    </xdr:from>
    <xdr:ext cx="469744" cy="259045"/>
    <xdr:sp macro="" textlink="">
      <xdr:nvSpPr>
        <xdr:cNvPr id="79" name="議会費該当値テキスト"/>
        <xdr:cNvSpPr txBox="1"/>
      </xdr:nvSpPr>
      <xdr:spPr>
        <a:xfrm>
          <a:off x="4686300" y="59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162966</xdr:rowOff>
    </xdr:from>
    <xdr:to>
      <xdr:col>5</xdr:col>
      <xdr:colOff>409575</xdr:colOff>
      <xdr:row>35</xdr:row>
      <xdr:rowOff>93116</xdr:rowOff>
    </xdr:to>
    <xdr:sp macro="" textlink="">
      <xdr:nvSpPr>
        <xdr:cNvPr id="80" name="円/楕円 79"/>
        <xdr:cNvSpPr/>
      </xdr:nvSpPr>
      <xdr:spPr>
        <a:xfrm>
          <a:off x="3746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84243</xdr:rowOff>
    </xdr:from>
    <xdr:ext cx="469744" cy="259045"/>
    <xdr:sp macro="" textlink="">
      <xdr:nvSpPr>
        <xdr:cNvPr id="81" name="テキスト ボックス 80"/>
        <xdr:cNvSpPr txBox="1"/>
      </xdr:nvSpPr>
      <xdr:spPr>
        <a:xfrm>
          <a:off x="3562427"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151993</xdr:rowOff>
    </xdr:from>
    <xdr:to>
      <xdr:col>4</xdr:col>
      <xdr:colOff>206375</xdr:colOff>
      <xdr:row>35</xdr:row>
      <xdr:rowOff>82143</xdr:rowOff>
    </xdr:to>
    <xdr:sp macro="" textlink="">
      <xdr:nvSpPr>
        <xdr:cNvPr id="82" name="円/楕円 81"/>
        <xdr:cNvSpPr/>
      </xdr:nvSpPr>
      <xdr:spPr>
        <a:xfrm>
          <a:off x="28575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73270</xdr:rowOff>
    </xdr:from>
    <xdr:ext cx="469744" cy="259045"/>
    <xdr:sp macro="" textlink="">
      <xdr:nvSpPr>
        <xdr:cNvPr id="83" name="テキスト ボックス 82"/>
        <xdr:cNvSpPr txBox="1"/>
      </xdr:nvSpPr>
      <xdr:spPr>
        <a:xfrm>
          <a:off x="2673427" y="6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80670</xdr:rowOff>
    </xdr:from>
    <xdr:to>
      <xdr:col>3</xdr:col>
      <xdr:colOff>3175</xdr:colOff>
      <xdr:row>35</xdr:row>
      <xdr:rowOff>10820</xdr:rowOff>
    </xdr:to>
    <xdr:sp macro="" textlink="">
      <xdr:nvSpPr>
        <xdr:cNvPr id="84" name="円/楕円 83"/>
        <xdr:cNvSpPr/>
      </xdr:nvSpPr>
      <xdr:spPr>
        <a:xfrm>
          <a:off x="1968500" y="59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1947</xdr:rowOff>
    </xdr:from>
    <xdr:ext cx="469744" cy="259045"/>
    <xdr:sp macro="" textlink="">
      <xdr:nvSpPr>
        <xdr:cNvPr id="85" name="テキスト ボックス 84"/>
        <xdr:cNvSpPr txBox="1"/>
      </xdr:nvSpPr>
      <xdr:spPr>
        <a:xfrm>
          <a:off x="1784427" y="600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72441</xdr:rowOff>
    </xdr:from>
    <xdr:to>
      <xdr:col>1</xdr:col>
      <xdr:colOff>485775</xdr:colOff>
      <xdr:row>34</xdr:row>
      <xdr:rowOff>2591</xdr:rowOff>
    </xdr:to>
    <xdr:sp macro="" textlink="">
      <xdr:nvSpPr>
        <xdr:cNvPr id="86" name="円/楕円 85"/>
        <xdr:cNvSpPr/>
      </xdr:nvSpPr>
      <xdr:spPr>
        <a:xfrm>
          <a:off x="1079500" y="57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165168</xdr:rowOff>
    </xdr:from>
    <xdr:ext cx="469744" cy="259045"/>
    <xdr:sp macro="" textlink="">
      <xdr:nvSpPr>
        <xdr:cNvPr id="87" name="テキスト ボックス 86"/>
        <xdr:cNvSpPr txBox="1"/>
      </xdr:nvSpPr>
      <xdr:spPr>
        <a:xfrm>
          <a:off x="895427" y="58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90400</xdr:rowOff>
    </xdr:from>
    <xdr:to>
      <xdr:col>6</xdr:col>
      <xdr:colOff>511175</xdr:colOff>
      <xdr:row>57</xdr:row>
      <xdr:rowOff>131955</xdr:rowOff>
    </xdr:to>
    <xdr:cxnSp macro="">
      <xdr:nvCxnSpPr>
        <xdr:cNvPr id="114" name="直線コネクタ 113"/>
        <xdr:cNvCxnSpPr/>
      </xdr:nvCxnSpPr>
      <xdr:spPr>
        <a:xfrm>
          <a:off x="3797300" y="9863050"/>
          <a:ext cx="838200" cy="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90400</xdr:rowOff>
    </xdr:from>
    <xdr:to>
      <xdr:col>5</xdr:col>
      <xdr:colOff>358775</xdr:colOff>
      <xdr:row>57</xdr:row>
      <xdr:rowOff>95173</xdr:rowOff>
    </xdr:to>
    <xdr:cxnSp macro="">
      <xdr:nvCxnSpPr>
        <xdr:cNvPr id="117" name="直線コネクタ 116"/>
        <xdr:cNvCxnSpPr/>
      </xdr:nvCxnSpPr>
      <xdr:spPr>
        <a:xfrm flipV="1">
          <a:off x="2908300" y="9863050"/>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95173</xdr:rowOff>
    </xdr:from>
    <xdr:to>
      <xdr:col>4</xdr:col>
      <xdr:colOff>155575</xdr:colOff>
      <xdr:row>57</xdr:row>
      <xdr:rowOff>113123</xdr:rowOff>
    </xdr:to>
    <xdr:cxnSp macro="">
      <xdr:nvCxnSpPr>
        <xdr:cNvPr id="120" name="直線コネクタ 119"/>
        <xdr:cNvCxnSpPr/>
      </xdr:nvCxnSpPr>
      <xdr:spPr>
        <a:xfrm flipV="1">
          <a:off x="2019300" y="9867823"/>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113123</xdr:rowOff>
    </xdr:from>
    <xdr:to>
      <xdr:col>2</xdr:col>
      <xdr:colOff>638175</xdr:colOff>
      <xdr:row>57</xdr:row>
      <xdr:rowOff>146901</xdr:rowOff>
    </xdr:to>
    <xdr:cxnSp macro="">
      <xdr:nvCxnSpPr>
        <xdr:cNvPr id="123" name="直線コネクタ 122"/>
        <xdr:cNvCxnSpPr/>
      </xdr:nvCxnSpPr>
      <xdr:spPr>
        <a:xfrm flipV="1">
          <a:off x="1130300" y="9885773"/>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81155</xdr:rowOff>
    </xdr:from>
    <xdr:to>
      <xdr:col>6</xdr:col>
      <xdr:colOff>561975</xdr:colOff>
      <xdr:row>58</xdr:row>
      <xdr:rowOff>11305</xdr:rowOff>
    </xdr:to>
    <xdr:sp macro="" textlink="">
      <xdr:nvSpPr>
        <xdr:cNvPr id="133" name="円/楕円 132"/>
        <xdr:cNvSpPr/>
      </xdr:nvSpPr>
      <xdr:spPr>
        <a:xfrm>
          <a:off x="4584700" y="98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39600</xdr:rowOff>
    </xdr:from>
    <xdr:to>
      <xdr:col>5</xdr:col>
      <xdr:colOff>409575</xdr:colOff>
      <xdr:row>57</xdr:row>
      <xdr:rowOff>141200</xdr:rowOff>
    </xdr:to>
    <xdr:sp macro="" textlink="">
      <xdr:nvSpPr>
        <xdr:cNvPr id="135" name="円/楕円 134"/>
        <xdr:cNvSpPr/>
      </xdr:nvSpPr>
      <xdr:spPr>
        <a:xfrm>
          <a:off x="3746500" y="98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132327</xdr:rowOff>
    </xdr:from>
    <xdr:ext cx="534377" cy="259045"/>
    <xdr:sp macro="" textlink="">
      <xdr:nvSpPr>
        <xdr:cNvPr id="136" name="テキスト ボックス 135"/>
        <xdr:cNvSpPr txBox="1"/>
      </xdr:nvSpPr>
      <xdr:spPr>
        <a:xfrm>
          <a:off x="3530111" y="99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44373</xdr:rowOff>
    </xdr:from>
    <xdr:to>
      <xdr:col>4</xdr:col>
      <xdr:colOff>206375</xdr:colOff>
      <xdr:row>57</xdr:row>
      <xdr:rowOff>145973</xdr:rowOff>
    </xdr:to>
    <xdr:sp macro="" textlink="">
      <xdr:nvSpPr>
        <xdr:cNvPr id="137" name="円/楕円 136"/>
        <xdr:cNvSpPr/>
      </xdr:nvSpPr>
      <xdr:spPr>
        <a:xfrm>
          <a:off x="2857500" y="98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137100</xdr:rowOff>
    </xdr:from>
    <xdr:ext cx="534377" cy="259045"/>
    <xdr:sp macro="" textlink="">
      <xdr:nvSpPr>
        <xdr:cNvPr id="138" name="テキスト ボックス 137"/>
        <xdr:cNvSpPr txBox="1"/>
      </xdr:nvSpPr>
      <xdr:spPr>
        <a:xfrm>
          <a:off x="2641111" y="99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62323</xdr:rowOff>
    </xdr:from>
    <xdr:to>
      <xdr:col>3</xdr:col>
      <xdr:colOff>3175</xdr:colOff>
      <xdr:row>57</xdr:row>
      <xdr:rowOff>163923</xdr:rowOff>
    </xdr:to>
    <xdr:sp macro="" textlink="">
      <xdr:nvSpPr>
        <xdr:cNvPr id="139" name="円/楕円 138"/>
        <xdr:cNvSpPr/>
      </xdr:nvSpPr>
      <xdr:spPr>
        <a:xfrm>
          <a:off x="1968500" y="9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155050</xdr:rowOff>
    </xdr:from>
    <xdr:ext cx="534377" cy="259045"/>
    <xdr:sp macro="" textlink="">
      <xdr:nvSpPr>
        <xdr:cNvPr id="140" name="テキスト ボックス 139"/>
        <xdr:cNvSpPr txBox="1"/>
      </xdr:nvSpPr>
      <xdr:spPr>
        <a:xfrm>
          <a:off x="1752111" y="99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96101</xdr:rowOff>
    </xdr:from>
    <xdr:to>
      <xdr:col>1</xdr:col>
      <xdr:colOff>485775</xdr:colOff>
      <xdr:row>58</xdr:row>
      <xdr:rowOff>26251</xdr:rowOff>
    </xdr:to>
    <xdr:sp macro="" textlink="">
      <xdr:nvSpPr>
        <xdr:cNvPr id="141" name="円/楕円 140"/>
        <xdr:cNvSpPr/>
      </xdr:nvSpPr>
      <xdr:spPr>
        <a:xfrm>
          <a:off x="1079500" y="98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17378</xdr:rowOff>
    </xdr:from>
    <xdr:ext cx="534377" cy="259045"/>
    <xdr:sp macro="" textlink="">
      <xdr:nvSpPr>
        <xdr:cNvPr id="142" name="テキスト ボックス 141"/>
        <xdr:cNvSpPr txBox="1"/>
      </xdr:nvSpPr>
      <xdr:spPr>
        <a:xfrm>
          <a:off x="863111" y="99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162522</xdr:rowOff>
    </xdr:from>
    <xdr:to>
      <xdr:col>6</xdr:col>
      <xdr:colOff>511175</xdr:colOff>
      <xdr:row>76</xdr:row>
      <xdr:rowOff>61137</xdr:rowOff>
    </xdr:to>
    <xdr:cxnSp macro="">
      <xdr:nvCxnSpPr>
        <xdr:cNvPr id="172" name="直線コネクタ 171"/>
        <xdr:cNvCxnSpPr/>
      </xdr:nvCxnSpPr>
      <xdr:spPr>
        <a:xfrm flipV="1">
          <a:off x="3797300" y="13021272"/>
          <a:ext cx="838200" cy="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61137</xdr:rowOff>
    </xdr:from>
    <xdr:to>
      <xdr:col>5</xdr:col>
      <xdr:colOff>358775</xdr:colOff>
      <xdr:row>77</xdr:row>
      <xdr:rowOff>106629</xdr:rowOff>
    </xdr:to>
    <xdr:cxnSp macro="">
      <xdr:nvCxnSpPr>
        <xdr:cNvPr id="175" name="直線コネクタ 174"/>
        <xdr:cNvCxnSpPr/>
      </xdr:nvCxnSpPr>
      <xdr:spPr>
        <a:xfrm flipV="1">
          <a:off x="2908300" y="13091337"/>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106629</xdr:rowOff>
    </xdr:from>
    <xdr:to>
      <xdr:col>4</xdr:col>
      <xdr:colOff>155575</xdr:colOff>
      <xdr:row>77</xdr:row>
      <xdr:rowOff>168644</xdr:rowOff>
    </xdr:to>
    <xdr:cxnSp macro="">
      <xdr:nvCxnSpPr>
        <xdr:cNvPr id="178" name="直線コネクタ 177"/>
        <xdr:cNvCxnSpPr/>
      </xdr:nvCxnSpPr>
      <xdr:spPr>
        <a:xfrm flipV="1">
          <a:off x="2019300" y="13308279"/>
          <a:ext cx="889000" cy="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168644</xdr:rowOff>
    </xdr:from>
    <xdr:to>
      <xdr:col>2</xdr:col>
      <xdr:colOff>638175</xdr:colOff>
      <xdr:row>78</xdr:row>
      <xdr:rowOff>16611</xdr:rowOff>
    </xdr:to>
    <xdr:cxnSp macro="">
      <xdr:nvCxnSpPr>
        <xdr:cNvPr id="181" name="直線コネクタ 180"/>
        <xdr:cNvCxnSpPr/>
      </xdr:nvCxnSpPr>
      <xdr:spPr>
        <a:xfrm flipV="1">
          <a:off x="1130300" y="13370294"/>
          <a:ext cx="889000" cy="1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111722</xdr:rowOff>
    </xdr:from>
    <xdr:to>
      <xdr:col>6</xdr:col>
      <xdr:colOff>561975</xdr:colOff>
      <xdr:row>76</xdr:row>
      <xdr:rowOff>41872</xdr:rowOff>
    </xdr:to>
    <xdr:sp macro="" textlink="">
      <xdr:nvSpPr>
        <xdr:cNvPr id="191" name="円/楕円 190"/>
        <xdr:cNvSpPr/>
      </xdr:nvSpPr>
      <xdr:spPr>
        <a:xfrm>
          <a:off x="4584700" y="129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90149</xdr:rowOff>
    </xdr:from>
    <xdr:ext cx="599010" cy="259045"/>
    <xdr:sp macro="" textlink="">
      <xdr:nvSpPr>
        <xdr:cNvPr id="192" name="民生費該当値テキスト"/>
        <xdr:cNvSpPr txBox="1"/>
      </xdr:nvSpPr>
      <xdr:spPr>
        <a:xfrm>
          <a:off x="4686300" y="1294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10337</xdr:rowOff>
    </xdr:from>
    <xdr:to>
      <xdr:col>5</xdr:col>
      <xdr:colOff>409575</xdr:colOff>
      <xdr:row>76</xdr:row>
      <xdr:rowOff>111937</xdr:rowOff>
    </xdr:to>
    <xdr:sp macro="" textlink="">
      <xdr:nvSpPr>
        <xdr:cNvPr id="193" name="円/楕円 192"/>
        <xdr:cNvSpPr/>
      </xdr:nvSpPr>
      <xdr:spPr>
        <a:xfrm>
          <a:off x="3746500" y="130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103064</xdr:rowOff>
    </xdr:from>
    <xdr:ext cx="599010" cy="259045"/>
    <xdr:sp macro="" textlink="">
      <xdr:nvSpPr>
        <xdr:cNvPr id="194" name="テキスト ボックス 193"/>
        <xdr:cNvSpPr txBox="1"/>
      </xdr:nvSpPr>
      <xdr:spPr>
        <a:xfrm>
          <a:off x="3497794" y="1313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55829</xdr:rowOff>
    </xdr:from>
    <xdr:to>
      <xdr:col>4</xdr:col>
      <xdr:colOff>206375</xdr:colOff>
      <xdr:row>77</xdr:row>
      <xdr:rowOff>157429</xdr:rowOff>
    </xdr:to>
    <xdr:sp macro="" textlink="">
      <xdr:nvSpPr>
        <xdr:cNvPr id="195" name="円/楕円 194"/>
        <xdr:cNvSpPr/>
      </xdr:nvSpPr>
      <xdr:spPr>
        <a:xfrm>
          <a:off x="2857500" y="132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148556</xdr:rowOff>
    </xdr:from>
    <xdr:ext cx="599010" cy="259045"/>
    <xdr:sp macro="" textlink="">
      <xdr:nvSpPr>
        <xdr:cNvPr id="196" name="テキスト ボックス 195"/>
        <xdr:cNvSpPr txBox="1"/>
      </xdr:nvSpPr>
      <xdr:spPr>
        <a:xfrm>
          <a:off x="2608794" y="1335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117844</xdr:rowOff>
    </xdr:from>
    <xdr:to>
      <xdr:col>3</xdr:col>
      <xdr:colOff>3175</xdr:colOff>
      <xdr:row>78</xdr:row>
      <xdr:rowOff>47994</xdr:rowOff>
    </xdr:to>
    <xdr:sp macro="" textlink="">
      <xdr:nvSpPr>
        <xdr:cNvPr id="197" name="円/楕円 196"/>
        <xdr:cNvSpPr/>
      </xdr:nvSpPr>
      <xdr:spPr>
        <a:xfrm>
          <a:off x="1968500" y="133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39121</xdr:rowOff>
    </xdr:from>
    <xdr:ext cx="599010" cy="259045"/>
    <xdr:sp macro="" textlink="">
      <xdr:nvSpPr>
        <xdr:cNvPr id="198" name="テキスト ボックス 197"/>
        <xdr:cNvSpPr txBox="1"/>
      </xdr:nvSpPr>
      <xdr:spPr>
        <a:xfrm>
          <a:off x="1719794" y="1341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137261</xdr:rowOff>
    </xdr:from>
    <xdr:to>
      <xdr:col>1</xdr:col>
      <xdr:colOff>485775</xdr:colOff>
      <xdr:row>78</xdr:row>
      <xdr:rowOff>67411</xdr:rowOff>
    </xdr:to>
    <xdr:sp macro="" textlink="">
      <xdr:nvSpPr>
        <xdr:cNvPr id="199" name="円/楕円 198"/>
        <xdr:cNvSpPr/>
      </xdr:nvSpPr>
      <xdr:spPr>
        <a:xfrm>
          <a:off x="1079500" y="133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58538</xdr:rowOff>
    </xdr:from>
    <xdr:ext cx="599010" cy="259045"/>
    <xdr:sp macro="" textlink="">
      <xdr:nvSpPr>
        <xdr:cNvPr id="200" name="テキスト ボックス 199"/>
        <xdr:cNvSpPr txBox="1"/>
      </xdr:nvSpPr>
      <xdr:spPr>
        <a:xfrm>
          <a:off x="830794" y="1343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5398</xdr:rowOff>
    </xdr:from>
    <xdr:to>
      <xdr:col>6</xdr:col>
      <xdr:colOff>511175</xdr:colOff>
      <xdr:row>98</xdr:row>
      <xdr:rowOff>68926</xdr:rowOff>
    </xdr:to>
    <xdr:cxnSp macro="">
      <xdr:nvCxnSpPr>
        <xdr:cNvPr id="228" name="直線コネクタ 227"/>
        <xdr:cNvCxnSpPr/>
      </xdr:nvCxnSpPr>
      <xdr:spPr>
        <a:xfrm>
          <a:off x="3797300" y="16807498"/>
          <a:ext cx="8382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149896</xdr:rowOff>
    </xdr:from>
    <xdr:to>
      <xdr:col>5</xdr:col>
      <xdr:colOff>358775</xdr:colOff>
      <xdr:row>98</xdr:row>
      <xdr:rowOff>5398</xdr:rowOff>
    </xdr:to>
    <xdr:cxnSp macro="">
      <xdr:nvCxnSpPr>
        <xdr:cNvPr id="231" name="直線コネクタ 230"/>
        <xdr:cNvCxnSpPr/>
      </xdr:nvCxnSpPr>
      <xdr:spPr>
        <a:xfrm>
          <a:off x="2908300" y="16780546"/>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149896</xdr:rowOff>
    </xdr:from>
    <xdr:to>
      <xdr:col>4</xdr:col>
      <xdr:colOff>155575</xdr:colOff>
      <xdr:row>98</xdr:row>
      <xdr:rowOff>3546</xdr:rowOff>
    </xdr:to>
    <xdr:cxnSp macro="">
      <xdr:nvCxnSpPr>
        <xdr:cNvPr id="234" name="直線コネクタ 233"/>
        <xdr:cNvCxnSpPr/>
      </xdr:nvCxnSpPr>
      <xdr:spPr>
        <a:xfrm flipV="1">
          <a:off x="2019300" y="16780546"/>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3546</xdr:rowOff>
    </xdr:from>
    <xdr:to>
      <xdr:col>2</xdr:col>
      <xdr:colOff>638175</xdr:colOff>
      <xdr:row>98</xdr:row>
      <xdr:rowOff>7569</xdr:rowOff>
    </xdr:to>
    <xdr:cxnSp macro="">
      <xdr:nvCxnSpPr>
        <xdr:cNvPr id="237" name="直線コネクタ 236"/>
        <xdr:cNvCxnSpPr/>
      </xdr:nvCxnSpPr>
      <xdr:spPr>
        <a:xfrm flipV="1">
          <a:off x="1130300" y="1680564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18126</xdr:rowOff>
    </xdr:from>
    <xdr:to>
      <xdr:col>6</xdr:col>
      <xdr:colOff>561975</xdr:colOff>
      <xdr:row>98</xdr:row>
      <xdr:rowOff>119726</xdr:rowOff>
    </xdr:to>
    <xdr:sp macro="" textlink="">
      <xdr:nvSpPr>
        <xdr:cNvPr id="247" name="円/楕円 246"/>
        <xdr:cNvSpPr/>
      </xdr:nvSpPr>
      <xdr:spPr>
        <a:xfrm>
          <a:off x="4584700" y="168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104503</xdr:rowOff>
    </xdr:from>
    <xdr:ext cx="534377" cy="259045"/>
    <xdr:sp macro="" textlink="">
      <xdr:nvSpPr>
        <xdr:cNvPr id="248" name="衛生費該当値テキスト"/>
        <xdr:cNvSpPr txBox="1"/>
      </xdr:nvSpPr>
      <xdr:spPr>
        <a:xfrm>
          <a:off x="4686300" y="167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126048</xdr:rowOff>
    </xdr:from>
    <xdr:to>
      <xdr:col>5</xdr:col>
      <xdr:colOff>409575</xdr:colOff>
      <xdr:row>98</xdr:row>
      <xdr:rowOff>56198</xdr:rowOff>
    </xdr:to>
    <xdr:sp macro="" textlink="">
      <xdr:nvSpPr>
        <xdr:cNvPr id="249" name="円/楕円 248"/>
        <xdr:cNvSpPr/>
      </xdr:nvSpPr>
      <xdr:spPr>
        <a:xfrm>
          <a:off x="3746500" y="1675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47325</xdr:rowOff>
    </xdr:from>
    <xdr:ext cx="534377" cy="259045"/>
    <xdr:sp macro="" textlink="">
      <xdr:nvSpPr>
        <xdr:cNvPr id="250" name="テキスト ボックス 249"/>
        <xdr:cNvSpPr txBox="1"/>
      </xdr:nvSpPr>
      <xdr:spPr>
        <a:xfrm>
          <a:off x="3530111" y="168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99096</xdr:rowOff>
    </xdr:from>
    <xdr:to>
      <xdr:col>4</xdr:col>
      <xdr:colOff>206375</xdr:colOff>
      <xdr:row>98</xdr:row>
      <xdr:rowOff>29246</xdr:rowOff>
    </xdr:to>
    <xdr:sp macro="" textlink="">
      <xdr:nvSpPr>
        <xdr:cNvPr id="251" name="円/楕円 250"/>
        <xdr:cNvSpPr/>
      </xdr:nvSpPr>
      <xdr:spPr>
        <a:xfrm>
          <a:off x="2857500" y="167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20373</xdr:rowOff>
    </xdr:from>
    <xdr:ext cx="534377" cy="259045"/>
    <xdr:sp macro="" textlink="">
      <xdr:nvSpPr>
        <xdr:cNvPr id="252" name="テキスト ボックス 251"/>
        <xdr:cNvSpPr txBox="1"/>
      </xdr:nvSpPr>
      <xdr:spPr>
        <a:xfrm>
          <a:off x="2641111" y="1682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124196</xdr:rowOff>
    </xdr:from>
    <xdr:to>
      <xdr:col>3</xdr:col>
      <xdr:colOff>3175</xdr:colOff>
      <xdr:row>98</xdr:row>
      <xdr:rowOff>54346</xdr:rowOff>
    </xdr:to>
    <xdr:sp macro="" textlink="">
      <xdr:nvSpPr>
        <xdr:cNvPr id="253" name="円/楕円 252"/>
        <xdr:cNvSpPr/>
      </xdr:nvSpPr>
      <xdr:spPr>
        <a:xfrm>
          <a:off x="1968500" y="167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45473</xdr:rowOff>
    </xdr:from>
    <xdr:ext cx="534377" cy="259045"/>
    <xdr:sp macro="" textlink="">
      <xdr:nvSpPr>
        <xdr:cNvPr id="254" name="テキスト ボックス 253"/>
        <xdr:cNvSpPr txBox="1"/>
      </xdr:nvSpPr>
      <xdr:spPr>
        <a:xfrm>
          <a:off x="1752111" y="168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128219</xdr:rowOff>
    </xdr:from>
    <xdr:to>
      <xdr:col>1</xdr:col>
      <xdr:colOff>485775</xdr:colOff>
      <xdr:row>98</xdr:row>
      <xdr:rowOff>58369</xdr:rowOff>
    </xdr:to>
    <xdr:sp macro="" textlink="">
      <xdr:nvSpPr>
        <xdr:cNvPr id="255" name="円/楕円 254"/>
        <xdr:cNvSpPr/>
      </xdr:nvSpPr>
      <xdr:spPr>
        <a:xfrm>
          <a:off x="10795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49496</xdr:rowOff>
    </xdr:from>
    <xdr:ext cx="534377" cy="259045"/>
    <xdr:sp macro="" textlink="">
      <xdr:nvSpPr>
        <xdr:cNvPr id="256" name="テキスト ボックス 255"/>
        <xdr:cNvSpPr txBox="1"/>
      </xdr:nvSpPr>
      <xdr:spPr>
        <a:xfrm>
          <a:off x="863111" y="1685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46736</xdr:rowOff>
    </xdr:from>
    <xdr:to>
      <xdr:col>15</xdr:col>
      <xdr:colOff>180975</xdr:colOff>
      <xdr:row>38</xdr:row>
      <xdr:rowOff>98552</xdr:rowOff>
    </xdr:to>
    <xdr:cxnSp macro="">
      <xdr:nvCxnSpPr>
        <xdr:cNvPr id="285" name="直線コネクタ 284"/>
        <xdr:cNvCxnSpPr/>
      </xdr:nvCxnSpPr>
      <xdr:spPr>
        <a:xfrm>
          <a:off x="9639300" y="6561836"/>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68072</xdr:rowOff>
    </xdr:from>
    <xdr:to>
      <xdr:col>14</xdr:col>
      <xdr:colOff>28575</xdr:colOff>
      <xdr:row>38</xdr:row>
      <xdr:rowOff>46736</xdr:rowOff>
    </xdr:to>
    <xdr:cxnSp macro="">
      <xdr:nvCxnSpPr>
        <xdr:cNvPr id="288" name="直線コネクタ 287"/>
        <xdr:cNvCxnSpPr/>
      </xdr:nvCxnSpPr>
      <xdr:spPr>
        <a:xfrm>
          <a:off x="8750300" y="6411722"/>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68072</xdr:rowOff>
    </xdr:from>
    <xdr:to>
      <xdr:col>12</xdr:col>
      <xdr:colOff>511175</xdr:colOff>
      <xdr:row>37</xdr:row>
      <xdr:rowOff>68072</xdr:rowOff>
    </xdr:to>
    <xdr:cxnSp macro="">
      <xdr:nvCxnSpPr>
        <xdr:cNvPr id="291" name="直線コネクタ 290"/>
        <xdr:cNvCxnSpPr/>
      </xdr:nvCxnSpPr>
      <xdr:spPr>
        <a:xfrm>
          <a:off x="7861300" y="6411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162179</xdr:rowOff>
    </xdr:from>
    <xdr:to>
      <xdr:col>11</xdr:col>
      <xdr:colOff>307975</xdr:colOff>
      <xdr:row>37</xdr:row>
      <xdr:rowOff>68072</xdr:rowOff>
    </xdr:to>
    <xdr:cxnSp macro="">
      <xdr:nvCxnSpPr>
        <xdr:cNvPr id="294" name="直線コネクタ 293"/>
        <xdr:cNvCxnSpPr/>
      </xdr:nvCxnSpPr>
      <xdr:spPr>
        <a:xfrm>
          <a:off x="6972300" y="6334379"/>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47752</xdr:rowOff>
    </xdr:from>
    <xdr:to>
      <xdr:col>15</xdr:col>
      <xdr:colOff>231775</xdr:colOff>
      <xdr:row>38</xdr:row>
      <xdr:rowOff>149352</xdr:rowOff>
    </xdr:to>
    <xdr:sp macro="" textlink="">
      <xdr:nvSpPr>
        <xdr:cNvPr id="304" name="円/楕円 303"/>
        <xdr:cNvSpPr/>
      </xdr:nvSpPr>
      <xdr:spPr>
        <a:xfrm>
          <a:off x="10426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134129</xdr:rowOff>
    </xdr:from>
    <xdr:ext cx="378565" cy="259045"/>
    <xdr:sp macro="" textlink="">
      <xdr:nvSpPr>
        <xdr:cNvPr id="305" name="労働費該当値テキスト"/>
        <xdr:cNvSpPr txBox="1"/>
      </xdr:nvSpPr>
      <xdr:spPr>
        <a:xfrm>
          <a:off x="10528300" y="6477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167386</xdr:rowOff>
    </xdr:from>
    <xdr:to>
      <xdr:col>14</xdr:col>
      <xdr:colOff>79375</xdr:colOff>
      <xdr:row>38</xdr:row>
      <xdr:rowOff>97536</xdr:rowOff>
    </xdr:to>
    <xdr:sp macro="" textlink="">
      <xdr:nvSpPr>
        <xdr:cNvPr id="306" name="円/楕円 305"/>
        <xdr:cNvSpPr/>
      </xdr:nvSpPr>
      <xdr:spPr>
        <a:xfrm>
          <a:off x="9588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88663</xdr:rowOff>
    </xdr:from>
    <xdr:ext cx="378565" cy="259045"/>
    <xdr:sp macro="" textlink="">
      <xdr:nvSpPr>
        <xdr:cNvPr id="307" name="テキスト ボックス 306"/>
        <xdr:cNvSpPr txBox="1"/>
      </xdr:nvSpPr>
      <xdr:spPr>
        <a:xfrm>
          <a:off x="9450017" y="66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17272</xdr:rowOff>
    </xdr:from>
    <xdr:to>
      <xdr:col>12</xdr:col>
      <xdr:colOff>561975</xdr:colOff>
      <xdr:row>37</xdr:row>
      <xdr:rowOff>118872</xdr:rowOff>
    </xdr:to>
    <xdr:sp macro="" textlink="">
      <xdr:nvSpPr>
        <xdr:cNvPr id="308" name="円/楕円 307"/>
        <xdr:cNvSpPr/>
      </xdr:nvSpPr>
      <xdr:spPr>
        <a:xfrm>
          <a:off x="8699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109999</xdr:rowOff>
    </xdr:from>
    <xdr:ext cx="378565" cy="259045"/>
    <xdr:sp macro="" textlink="">
      <xdr:nvSpPr>
        <xdr:cNvPr id="309" name="テキスト ボックス 308"/>
        <xdr:cNvSpPr txBox="1"/>
      </xdr:nvSpPr>
      <xdr:spPr>
        <a:xfrm>
          <a:off x="8561017" y="645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17272</xdr:rowOff>
    </xdr:from>
    <xdr:to>
      <xdr:col>11</xdr:col>
      <xdr:colOff>358775</xdr:colOff>
      <xdr:row>37</xdr:row>
      <xdr:rowOff>118872</xdr:rowOff>
    </xdr:to>
    <xdr:sp macro="" textlink="">
      <xdr:nvSpPr>
        <xdr:cNvPr id="310" name="円/楕円 309"/>
        <xdr:cNvSpPr/>
      </xdr:nvSpPr>
      <xdr:spPr>
        <a:xfrm>
          <a:off x="7810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109999</xdr:rowOff>
    </xdr:from>
    <xdr:ext cx="378565" cy="259045"/>
    <xdr:sp macro="" textlink="">
      <xdr:nvSpPr>
        <xdr:cNvPr id="311" name="テキスト ボックス 310"/>
        <xdr:cNvSpPr txBox="1"/>
      </xdr:nvSpPr>
      <xdr:spPr>
        <a:xfrm>
          <a:off x="7672017" y="645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111379</xdr:rowOff>
    </xdr:from>
    <xdr:to>
      <xdr:col>10</xdr:col>
      <xdr:colOff>155575</xdr:colOff>
      <xdr:row>37</xdr:row>
      <xdr:rowOff>41529</xdr:rowOff>
    </xdr:to>
    <xdr:sp macro="" textlink="">
      <xdr:nvSpPr>
        <xdr:cNvPr id="312" name="円/楕円 311"/>
        <xdr:cNvSpPr/>
      </xdr:nvSpPr>
      <xdr:spPr>
        <a:xfrm>
          <a:off x="6921500" y="62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32656</xdr:rowOff>
    </xdr:from>
    <xdr:ext cx="469744" cy="259045"/>
    <xdr:sp macro="" textlink="">
      <xdr:nvSpPr>
        <xdr:cNvPr id="313" name="テキスト ボックス 312"/>
        <xdr:cNvSpPr txBox="1"/>
      </xdr:nvSpPr>
      <xdr:spPr>
        <a:xfrm>
          <a:off x="6737427" y="63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15367</xdr:rowOff>
    </xdr:from>
    <xdr:to>
      <xdr:col>15</xdr:col>
      <xdr:colOff>180975</xdr:colOff>
      <xdr:row>59</xdr:row>
      <xdr:rowOff>23228</xdr:rowOff>
    </xdr:to>
    <xdr:cxnSp macro="">
      <xdr:nvCxnSpPr>
        <xdr:cNvPr id="342" name="直線コネクタ 341"/>
        <xdr:cNvCxnSpPr/>
      </xdr:nvCxnSpPr>
      <xdr:spPr>
        <a:xfrm>
          <a:off x="9639300" y="10130917"/>
          <a:ext cx="8382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15367</xdr:rowOff>
    </xdr:from>
    <xdr:to>
      <xdr:col>14</xdr:col>
      <xdr:colOff>28575</xdr:colOff>
      <xdr:row>59</xdr:row>
      <xdr:rowOff>24232</xdr:rowOff>
    </xdr:to>
    <xdr:cxnSp macro="">
      <xdr:nvCxnSpPr>
        <xdr:cNvPr id="345" name="直線コネクタ 344"/>
        <xdr:cNvCxnSpPr/>
      </xdr:nvCxnSpPr>
      <xdr:spPr>
        <a:xfrm flipV="1">
          <a:off x="8750300" y="10130917"/>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24232</xdr:rowOff>
    </xdr:from>
    <xdr:to>
      <xdr:col>12</xdr:col>
      <xdr:colOff>511175</xdr:colOff>
      <xdr:row>59</xdr:row>
      <xdr:rowOff>25553</xdr:rowOff>
    </xdr:to>
    <xdr:cxnSp macro="">
      <xdr:nvCxnSpPr>
        <xdr:cNvPr id="348" name="直線コネクタ 347"/>
        <xdr:cNvCxnSpPr/>
      </xdr:nvCxnSpPr>
      <xdr:spPr>
        <a:xfrm flipV="1">
          <a:off x="7861300" y="10139782"/>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24650</xdr:rowOff>
    </xdr:from>
    <xdr:to>
      <xdr:col>11</xdr:col>
      <xdr:colOff>307975</xdr:colOff>
      <xdr:row>59</xdr:row>
      <xdr:rowOff>25553</xdr:rowOff>
    </xdr:to>
    <xdr:cxnSp macro="">
      <xdr:nvCxnSpPr>
        <xdr:cNvPr id="351" name="直線コネクタ 350"/>
        <xdr:cNvCxnSpPr/>
      </xdr:nvCxnSpPr>
      <xdr:spPr>
        <a:xfrm>
          <a:off x="6972300" y="10140200"/>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143878</xdr:rowOff>
    </xdr:from>
    <xdr:to>
      <xdr:col>15</xdr:col>
      <xdr:colOff>231775</xdr:colOff>
      <xdr:row>59</xdr:row>
      <xdr:rowOff>74028</xdr:rowOff>
    </xdr:to>
    <xdr:sp macro="" textlink="">
      <xdr:nvSpPr>
        <xdr:cNvPr id="361" name="円/楕円 360"/>
        <xdr:cNvSpPr/>
      </xdr:nvSpPr>
      <xdr:spPr>
        <a:xfrm>
          <a:off x="10426700" y="100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136017</xdr:rowOff>
    </xdr:from>
    <xdr:to>
      <xdr:col>14</xdr:col>
      <xdr:colOff>79375</xdr:colOff>
      <xdr:row>59</xdr:row>
      <xdr:rowOff>66167</xdr:rowOff>
    </xdr:to>
    <xdr:sp macro="" textlink="">
      <xdr:nvSpPr>
        <xdr:cNvPr id="363" name="円/楕円 362"/>
        <xdr:cNvSpPr/>
      </xdr:nvSpPr>
      <xdr:spPr>
        <a:xfrm>
          <a:off x="9588500" y="100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57294</xdr:rowOff>
    </xdr:from>
    <xdr:ext cx="469744" cy="259045"/>
    <xdr:sp macro="" textlink="">
      <xdr:nvSpPr>
        <xdr:cNvPr id="364" name="テキスト ボックス 363"/>
        <xdr:cNvSpPr txBox="1"/>
      </xdr:nvSpPr>
      <xdr:spPr>
        <a:xfrm>
          <a:off x="9404427" y="1017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144882</xdr:rowOff>
    </xdr:from>
    <xdr:to>
      <xdr:col>12</xdr:col>
      <xdr:colOff>561975</xdr:colOff>
      <xdr:row>59</xdr:row>
      <xdr:rowOff>75032</xdr:rowOff>
    </xdr:to>
    <xdr:sp macro="" textlink="">
      <xdr:nvSpPr>
        <xdr:cNvPr id="365" name="円/楕円 364"/>
        <xdr:cNvSpPr/>
      </xdr:nvSpPr>
      <xdr:spPr>
        <a:xfrm>
          <a:off x="8699500" y="100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66159</xdr:rowOff>
    </xdr:from>
    <xdr:ext cx="469744" cy="259045"/>
    <xdr:sp macro="" textlink="">
      <xdr:nvSpPr>
        <xdr:cNvPr id="366" name="テキスト ボックス 365"/>
        <xdr:cNvSpPr txBox="1"/>
      </xdr:nvSpPr>
      <xdr:spPr>
        <a:xfrm>
          <a:off x="8515427" y="101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146203</xdr:rowOff>
    </xdr:from>
    <xdr:to>
      <xdr:col>11</xdr:col>
      <xdr:colOff>358775</xdr:colOff>
      <xdr:row>59</xdr:row>
      <xdr:rowOff>76353</xdr:rowOff>
    </xdr:to>
    <xdr:sp macro="" textlink="">
      <xdr:nvSpPr>
        <xdr:cNvPr id="367" name="円/楕円 366"/>
        <xdr:cNvSpPr/>
      </xdr:nvSpPr>
      <xdr:spPr>
        <a:xfrm>
          <a:off x="7810500" y="10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67480</xdr:rowOff>
    </xdr:from>
    <xdr:ext cx="469744" cy="259045"/>
    <xdr:sp macro="" textlink="">
      <xdr:nvSpPr>
        <xdr:cNvPr id="368" name="テキスト ボックス 367"/>
        <xdr:cNvSpPr txBox="1"/>
      </xdr:nvSpPr>
      <xdr:spPr>
        <a:xfrm>
          <a:off x="7626427" y="101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145300</xdr:rowOff>
    </xdr:from>
    <xdr:to>
      <xdr:col>10</xdr:col>
      <xdr:colOff>155575</xdr:colOff>
      <xdr:row>59</xdr:row>
      <xdr:rowOff>75450</xdr:rowOff>
    </xdr:to>
    <xdr:sp macro="" textlink="">
      <xdr:nvSpPr>
        <xdr:cNvPr id="369" name="円/楕円 368"/>
        <xdr:cNvSpPr/>
      </xdr:nvSpPr>
      <xdr:spPr>
        <a:xfrm>
          <a:off x="6921500" y="100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66577</xdr:rowOff>
    </xdr:from>
    <xdr:ext cx="469744" cy="259045"/>
    <xdr:sp macro="" textlink="">
      <xdr:nvSpPr>
        <xdr:cNvPr id="370" name="テキスト ボックス 369"/>
        <xdr:cNvSpPr txBox="1"/>
      </xdr:nvSpPr>
      <xdr:spPr>
        <a:xfrm>
          <a:off x="6737427" y="101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152045</xdr:rowOff>
    </xdr:from>
    <xdr:to>
      <xdr:col>15</xdr:col>
      <xdr:colOff>180975</xdr:colOff>
      <xdr:row>78</xdr:row>
      <xdr:rowOff>7889</xdr:rowOff>
    </xdr:to>
    <xdr:cxnSp macro="">
      <xdr:nvCxnSpPr>
        <xdr:cNvPr id="397" name="直線コネクタ 396"/>
        <xdr:cNvCxnSpPr/>
      </xdr:nvCxnSpPr>
      <xdr:spPr>
        <a:xfrm flipV="1">
          <a:off x="9639300" y="13353695"/>
          <a:ext cx="8382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7889</xdr:rowOff>
    </xdr:from>
    <xdr:to>
      <xdr:col>14</xdr:col>
      <xdr:colOff>28575</xdr:colOff>
      <xdr:row>78</xdr:row>
      <xdr:rowOff>9536</xdr:rowOff>
    </xdr:to>
    <xdr:cxnSp macro="">
      <xdr:nvCxnSpPr>
        <xdr:cNvPr id="400" name="直線コネクタ 399"/>
        <xdr:cNvCxnSpPr/>
      </xdr:nvCxnSpPr>
      <xdr:spPr>
        <a:xfrm flipV="1">
          <a:off x="8750300" y="13380989"/>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9536</xdr:rowOff>
    </xdr:from>
    <xdr:to>
      <xdr:col>12</xdr:col>
      <xdr:colOff>511175</xdr:colOff>
      <xdr:row>78</xdr:row>
      <xdr:rowOff>27412</xdr:rowOff>
    </xdr:to>
    <xdr:cxnSp macro="">
      <xdr:nvCxnSpPr>
        <xdr:cNvPr id="403" name="直線コネクタ 402"/>
        <xdr:cNvCxnSpPr/>
      </xdr:nvCxnSpPr>
      <xdr:spPr>
        <a:xfrm flipV="1">
          <a:off x="7861300" y="13382636"/>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27412</xdr:rowOff>
    </xdr:from>
    <xdr:to>
      <xdr:col>11</xdr:col>
      <xdr:colOff>307975</xdr:colOff>
      <xdr:row>78</xdr:row>
      <xdr:rowOff>30293</xdr:rowOff>
    </xdr:to>
    <xdr:cxnSp macro="">
      <xdr:nvCxnSpPr>
        <xdr:cNvPr id="406" name="直線コネクタ 405"/>
        <xdr:cNvCxnSpPr/>
      </xdr:nvCxnSpPr>
      <xdr:spPr>
        <a:xfrm flipV="1">
          <a:off x="6972300" y="13400512"/>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101245</xdr:rowOff>
    </xdr:from>
    <xdr:to>
      <xdr:col>15</xdr:col>
      <xdr:colOff>231775</xdr:colOff>
      <xdr:row>78</xdr:row>
      <xdr:rowOff>31395</xdr:rowOff>
    </xdr:to>
    <xdr:sp macro="" textlink="">
      <xdr:nvSpPr>
        <xdr:cNvPr id="416" name="円/楕円 415"/>
        <xdr:cNvSpPr/>
      </xdr:nvSpPr>
      <xdr:spPr>
        <a:xfrm>
          <a:off x="10426700" y="133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16172</xdr:rowOff>
    </xdr:from>
    <xdr:ext cx="469744" cy="259045"/>
    <xdr:sp macro="" textlink="">
      <xdr:nvSpPr>
        <xdr:cNvPr id="417" name="商工費該当値テキスト"/>
        <xdr:cNvSpPr txBox="1"/>
      </xdr:nvSpPr>
      <xdr:spPr>
        <a:xfrm>
          <a:off x="10528300" y="1321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128539</xdr:rowOff>
    </xdr:from>
    <xdr:to>
      <xdr:col>14</xdr:col>
      <xdr:colOff>79375</xdr:colOff>
      <xdr:row>78</xdr:row>
      <xdr:rowOff>58689</xdr:rowOff>
    </xdr:to>
    <xdr:sp macro="" textlink="">
      <xdr:nvSpPr>
        <xdr:cNvPr id="418" name="円/楕円 417"/>
        <xdr:cNvSpPr/>
      </xdr:nvSpPr>
      <xdr:spPr>
        <a:xfrm>
          <a:off x="9588500" y="133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49816</xdr:rowOff>
    </xdr:from>
    <xdr:ext cx="469744" cy="259045"/>
    <xdr:sp macro="" textlink="">
      <xdr:nvSpPr>
        <xdr:cNvPr id="419" name="テキスト ボックス 418"/>
        <xdr:cNvSpPr txBox="1"/>
      </xdr:nvSpPr>
      <xdr:spPr>
        <a:xfrm>
          <a:off x="9404427" y="134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130186</xdr:rowOff>
    </xdr:from>
    <xdr:to>
      <xdr:col>12</xdr:col>
      <xdr:colOff>561975</xdr:colOff>
      <xdr:row>78</xdr:row>
      <xdr:rowOff>60336</xdr:rowOff>
    </xdr:to>
    <xdr:sp macro="" textlink="">
      <xdr:nvSpPr>
        <xdr:cNvPr id="420" name="円/楕円 419"/>
        <xdr:cNvSpPr/>
      </xdr:nvSpPr>
      <xdr:spPr>
        <a:xfrm>
          <a:off x="86995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51463</xdr:rowOff>
    </xdr:from>
    <xdr:ext cx="469744" cy="259045"/>
    <xdr:sp macro="" textlink="">
      <xdr:nvSpPr>
        <xdr:cNvPr id="421" name="テキスト ボックス 420"/>
        <xdr:cNvSpPr txBox="1"/>
      </xdr:nvSpPr>
      <xdr:spPr>
        <a:xfrm>
          <a:off x="8515427" y="1342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148062</xdr:rowOff>
    </xdr:from>
    <xdr:to>
      <xdr:col>11</xdr:col>
      <xdr:colOff>358775</xdr:colOff>
      <xdr:row>78</xdr:row>
      <xdr:rowOff>78212</xdr:rowOff>
    </xdr:to>
    <xdr:sp macro="" textlink="">
      <xdr:nvSpPr>
        <xdr:cNvPr id="422" name="円/楕円 421"/>
        <xdr:cNvSpPr/>
      </xdr:nvSpPr>
      <xdr:spPr>
        <a:xfrm>
          <a:off x="7810500" y="133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69339</xdr:rowOff>
    </xdr:from>
    <xdr:ext cx="469744" cy="259045"/>
    <xdr:sp macro="" textlink="">
      <xdr:nvSpPr>
        <xdr:cNvPr id="423" name="テキスト ボックス 422"/>
        <xdr:cNvSpPr txBox="1"/>
      </xdr:nvSpPr>
      <xdr:spPr>
        <a:xfrm>
          <a:off x="7626427" y="1344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150943</xdr:rowOff>
    </xdr:from>
    <xdr:to>
      <xdr:col>10</xdr:col>
      <xdr:colOff>155575</xdr:colOff>
      <xdr:row>78</xdr:row>
      <xdr:rowOff>81093</xdr:rowOff>
    </xdr:to>
    <xdr:sp macro="" textlink="">
      <xdr:nvSpPr>
        <xdr:cNvPr id="424" name="円/楕円 423"/>
        <xdr:cNvSpPr/>
      </xdr:nvSpPr>
      <xdr:spPr>
        <a:xfrm>
          <a:off x="6921500" y="133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72220</xdr:rowOff>
    </xdr:from>
    <xdr:ext cx="469744" cy="259045"/>
    <xdr:sp macro="" textlink="">
      <xdr:nvSpPr>
        <xdr:cNvPr id="425" name="テキスト ボックス 424"/>
        <xdr:cNvSpPr txBox="1"/>
      </xdr:nvSpPr>
      <xdr:spPr>
        <a:xfrm>
          <a:off x="6737427" y="134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18656</xdr:rowOff>
    </xdr:from>
    <xdr:to>
      <xdr:col>15</xdr:col>
      <xdr:colOff>180975</xdr:colOff>
      <xdr:row>98</xdr:row>
      <xdr:rowOff>31384</xdr:rowOff>
    </xdr:to>
    <xdr:cxnSp macro="">
      <xdr:nvCxnSpPr>
        <xdr:cNvPr id="452" name="直線コネクタ 451"/>
        <xdr:cNvCxnSpPr/>
      </xdr:nvCxnSpPr>
      <xdr:spPr>
        <a:xfrm>
          <a:off x="9639300" y="16820756"/>
          <a:ext cx="8382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18656</xdr:rowOff>
    </xdr:from>
    <xdr:to>
      <xdr:col>14</xdr:col>
      <xdr:colOff>28575</xdr:colOff>
      <xdr:row>98</xdr:row>
      <xdr:rowOff>40163</xdr:rowOff>
    </xdr:to>
    <xdr:cxnSp macro="">
      <xdr:nvCxnSpPr>
        <xdr:cNvPr id="455" name="直線コネクタ 454"/>
        <xdr:cNvCxnSpPr/>
      </xdr:nvCxnSpPr>
      <xdr:spPr>
        <a:xfrm flipV="1">
          <a:off x="8750300" y="16820756"/>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24732</xdr:rowOff>
    </xdr:from>
    <xdr:to>
      <xdr:col>12</xdr:col>
      <xdr:colOff>511175</xdr:colOff>
      <xdr:row>98</xdr:row>
      <xdr:rowOff>40163</xdr:rowOff>
    </xdr:to>
    <xdr:cxnSp macro="">
      <xdr:nvCxnSpPr>
        <xdr:cNvPr id="458" name="直線コネクタ 457"/>
        <xdr:cNvCxnSpPr/>
      </xdr:nvCxnSpPr>
      <xdr:spPr>
        <a:xfrm>
          <a:off x="7861300" y="16826832"/>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23420</xdr:rowOff>
    </xdr:from>
    <xdr:to>
      <xdr:col>11</xdr:col>
      <xdr:colOff>307975</xdr:colOff>
      <xdr:row>98</xdr:row>
      <xdr:rowOff>24732</xdr:rowOff>
    </xdr:to>
    <xdr:cxnSp macro="">
      <xdr:nvCxnSpPr>
        <xdr:cNvPr id="461" name="直線コネクタ 460"/>
        <xdr:cNvCxnSpPr/>
      </xdr:nvCxnSpPr>
      <xdr:spPr>
        <a:xfrm>
          <a:off x="6972300" y="16825520"/>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152034</xdr:rowOff>
    </xdr:from>
    <xdr:to>
      <xdr:col>15</xdr:col>
      <xdr:colOff>231775</xdr:colOff>
      <xdr:row>98</xdr:row>
      <xdr:rowOff>82184</xdr:rowOff>
    </xdr:to>
    <xdr:sp macro="" textlink="">
      <xdr:nvSpPr>
        <xdr:cNvPr id="471" name="円/楕円 470"/>
        <xdr:cNvSpPr/>
      </xdr:nvSpPr>
      <xdr:spPr>
        <a:xfrm>
          <a:off x="10426700" y="167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66961</xdr:rowOff>
    </xdr:from>
    <xdr:ext cx="534377" cy="259045"/>
    <xdr:sp macro="" textlink="">
      <xdr:nvSpPr>
        <xdr:cNvPr id="472" name="土木費該当値テキスト"/>
        <xdr:cNvSpPr txBox="1"/>
      </xdr:nvSpPr>
      <xdr:spPr>
        <a:xfrm>
          <a:off x="10528300" y="166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139306</xdr:rowOff>
    </xdr:from>
    <xdr:to>
      <xdr:col>14</xdr:col>
      <xdr:colOff>79375</xdr:colOff>
      <xdr:row>98</xdr:row>
      <xdr:rowOff>69456</xdr:rowOff>
    </xdr:to>
    <xdr:sp macro="" textlink="">
      <xdr:nvSpPr>
        <xdr:cNvPr id="473" name="円/楕円 472"/>
        <xdr:cNvSpPr/>
      </xdr:nvSpPr>
      <xdr:spPr>
        <a:xfrm>
          <a:off x="9588500" y="167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60583</xdr:rowOff>
    </xdr:from>
    <xdr:ext cx="534377" cy="259045"/>
    <xdr:sp macro="" textlink="">
      <xdr:nvSpPr>
        <xdr:cNvPr id="474" name="テキスト ボックス 473"/>
        <xdr:cNvSpPr txBox="1"/>
      </xdr:nvSpPr>
      <xdr:spPr>
        <a:xfrm>
          <a:off x="9372111" y="168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160813</xdr:rowOff>
    </xdr:from>
    <xdr:to>
      <xdr:col>12</xdr:col>
      <xdr:colOff>561975</xdr:colOff>
      <xdr:row>98</xdr:row>
      <xdr:rowOff>90963</xdr:rowOff>
    </xdr:to>
    <xdr:sp macro="" textlink="">
      <xdr:nvSpPr>
        <xdr:cNvPr id="475" name="円/楕円 474"/>
        <xdr:cNvSpPr/>
      </xdr:nvSpPr>
      <xdr:spPr>
        <a:xfrm>
          <a:off x="8699500" y="167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82090</xdr:rowOff>
    </xdr:from>
    <xdr:ext cx="534377" cy="259045"/>
    <xdr:sp macro="" textlink="">
      <xdr:nvSpPr>
        <xdr:cNvPr id="476" name="テキスト ボックス 475"/>
        <xdr:cNvSpPr txBox="1"/>
      </xdr:nvSpPr>
      <xdr:spPr>
        <a:xfrm>
          <a:off x="8483111" y="168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145382</xdr:rowOff>
    </xdr:from>
    <xdr:to>
      <xdr:col>11</xdr:col>
      <xdr:colOff>358775</xdr:colOff>
      <xdr:row>98</xdr:row>
      <xdr:rowOff>75532</xdr:rowOff>
    </xdr:to>
    <xdr:sp macro="" textlink="">
      <xdr:nvSpPr>
        <xdr:cNvPr id="477" name="円/楕円 476"/>
        <xdr:cNvSpPr/>
      </xdr:nvSpPr>
      <xdr:spPr>
        <a:xfrm>
          <a:off x="7810500" y="167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66659</xdr:rowOff>
    </xdr:from>
    <xdr:ext cx="534377" cy="259045"/>
    <xdr:sp macro="" textlink="">
      <xdr:nvSpPr>
        <xdr:cNvPr id="478" name="テキスト ボックス 477"/>
        <xdr:cNvSpPr txBox="1"/>
      </xdr:nvSpPr>
      <xdr:spPr>
        <a:xfrm>
          <a:off x="7594111" y="168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144070</xdr:rowOff>
    </xdr:from>
    <xdr:to>
      <xdr:col>10</xdr:col>
      <xdr:colOff>155575</xdr:colOff>
      <xdr:row>98</xdr:row>
      <xdr:rowOff>74220</xdr:rowOff>
    </xdr:to>
    <xdr:sp macro="" textlink="">
      <xdr:nvSpPr>
        <xdr:cNvPr id="479" name="円/楕円 478"/>
        <xdr:cNvSpPr/>
      </xdr:nvSpPr>
      <xdr:spPr>
        <a:xfrm>
          <a:off x="6921500" y="167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65347</xdr:rowOff>
    </xdr:from>
    <xdr:ext cx="534377" cy="259045"/>
    <xdr:sp macro="" textlink="">
      <xdr:nvSpPr>
        <xdr:cNvPr id="480" name="テキスト ボックス 479"/>
        <xdr:cNvSpPr txBox="1"/>
      </xdr:nvSpPr>
      <xdr:spPr>
        <a:xfrm>
          <a:off x="6705111" y="168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100095</xdr:rowOff>
    </xdr:from>
    <xdr:to>
      <xdr:col>23</xdr:col>
      <xdr:colOff>517525</xdr:colOff>
      <xdr:row>37</xdr:row>
      <xdr:rowOff>118383</xdr:rowOff>
    </xdr:to>
    <xdr:cxnSp macro="">
      <xdr:nvCxnSpPr>
        <xdr:cNvPr id="506" name="直線コネクタ 505"/>
        <xdr:cNvCxnSpPr/>
      </xdr:nvCxnSpPr>
      <xdr:spPr>
        <a:xfrm>
          <a:off x="15481300" y="644374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100095</xdr:rowOff>
    </xdr:from>
    <xdr:to>
      <xdr:col>22</xdr:col>
      <xdr:colOff>365125</xdr:colOff>
      <xdr:row>38</xdr:row>
      <xdr:rowOff>4369</xdr:rowOff>
    </xdr:to>
    <xdr:cxnSp macro="">
      <xdr:nvCxnSpPr>
        <xdr:cNvPr id="509" name="直線コネクタ 508"/>
        <xdr:cNvCxnSpPr/>
      </xdr:nvCxnSpPr>
      <xdr:spPr>
        <a:xfrm flipV="1">
          <a:off x="14592300" y="6443745"/>
          <a:ext cx="889000" cy="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4369</xdr:rowOff>
    </xdr:from>
    <xdr:to>
      <xdr:col>21</xdr:col>
      <xdr:colOff>161925</xdr:colOff>
      <xdr:row>38</xdr:row>
      <xdr:rowOff>53404</xdr:rowOff>
    </xdr:to>
    <xdr:cxnSp macro="">
      <xdr:nvCxnSpPr>
        <xdr:cNvPr id="512" name="直線コネクタ 511"/>
        <xdr:cNvCxnSpPr/>
      </xdr:nvCxnSpPr>
      <xdr:spPr>
        <a:xfrm flipV="1">
          <a:off x="13703300" y="6519469"/>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53404</xdr:rowOff>
    </xdr:from>
    <xdr:to>
      <xdr:col>19</xdr:col>
      <xdr:colOff>644525</xdr:colOff>
      <xdr:row>38</xdr:row>
      <xdr:rowOff>59404</xdr:rowOff>
    </xdr:to>
    <xdr:cxnSp macro="">
      <xdr:nvCxnSpPr>
        <xdr:cNvPr id="515" name="直線コネクタ 514"/>
        <xdr:cNvCxnSpPr/>
      </xdr:nvCxnSpPr>
      <xdr:spPr>
        <a:xfrm flipV="1">
          <a:off x="12814300" y="6568504"/>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67583</xdr:rowOff>
    </xdr:from>
    <xdr:to>
      <xdr:col>23</xdr:col>
      <xdr:colOff>568325</xdr:colOff>
      <xdr:row>37</xdr:row>
      <xdr:rowOff>169183</xdr:rowOff>
    </xdr:to>
    <xdr:sp macro="" textlink="">
      <xdr:nvSpPr>
        <xdr:cNvPr id="525" name="円/楕円 524"/>
        <xdr:cNvSpPr/>
      </xdr:nvSpPr>
      <xdr:spPr>
        <a:xfrm>
          <a:off x="16268700" y="64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46010</xdr:rowOff>
    </xdr:from>
    <xdr:ext cx="534377" cy="259045"/>
    <xdr:sp macro="" textlink="">
      <xdr:nvSpPr>
        <xdr:cNvPr id="526" name="消防費該当値テキスト"/>
        <xdr:cNvSpPr txBox="1"/>
      </xdr:nvSpPr>
      <xdr:spPr>
        <a:xfrm>
          <a:off x="16370300" y="6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49295</xdr:rowOff>
    </xdr:from>
    <xdr:to>
      <xdr:col>22</xdr:col>
      <xdr:colOff>415925</xdr:colOff>
      <xdr:row>37</xdr:row>
      <xdr:rowOff>150895</xdr:rowOff>
    </xdr:to>
    <xdr:sp macro="" textlink="">
      <xdr:nvSpPr>
        <xdr:cNvPr id="527" name="円/楕円 526"/>
        <xdr:cNvSpPr/>
      </xdr:nvSpPr>
      <xdr:spPr>
        <a:xfrm>
          <a:off x="15430500" y="63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142022</xdr:rowOff>
    </xdr:from>
    <xdr:ext cx="534377" cy="259045"/>
    <xdr:sp macro="" textlink="">
      <xdr:nvSpPr>
        <xdr:cNvPr id="528" name="テキスト ボックス 527"/>
        <xdr:cNvSpPr txBox="1"/>
      </xdr:nvSpPr>
      <xdr:spPr>
        <a:xfrm>
          <a:off x="15214111" y="64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125019</xdr:rowOff>
    </xdr:from>
    <xdr:to>
      <xdr:col>21</xdr:col>
      <xdr:colOff>212725</xdr:colOff>
      <xdr:row>38</xdr:row>
      <xdr:rowOff>55169</xdr:rowOff>
    </xdr:to>
    <xdr:sp macro="" textlink="">
      <xdr:nvSpPr>
        <xdr:cNvPr id="529" name="円/楕円 528"/>
        <xdr:cNvSpPr/>
      </xdr:nvSpPr>
      <xdr:spPr>
        <a:xfrm>
          <a:off x="14541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46296</xdr:rowOff>
    </xdr:from>
    <xdr:ext cx="534377" cy="259045"/>
    <xdr:sp macro="" textlink="">
      <xdr:nvSpPr>
        <xdr:cNvPr id="530" name="テキスト ボックス 529"/>
        <xdr:cNvSpPr txBox="1"/>
      </xdr:nvSpPr>
      <xdr:spPr>
        <a:xfrm>
          <a:off x="14325111" y="65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2604</xdr:rowOff>
    </xdr:from>
    <xdr:to>
      <xdr:col>20</xdr:col>
      <xdr:colOff>9525</xdr:colOff>
      <xdr:row>38</xdr:row>
      <xdr:rowOff>104204</xdr:rowOff>
    </xdr:to>
    <xdr:sp macro="" textlink="">
      <xdr:nvSpPr>
        <xdr:cNvPr id="531" name="円/楕円 530"/>
        <xdr:cNvSpPr/>
      </xdr:nvSpPr>
      <xdr:spPr>
        <a:xfrm>
          <a:off x="13652500" y="65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95331</xdr:rowOff>
    </xdr:from>
    <xdr:ext cx="469744" cy="259045"/>
    <xdr:sp macro="" textlink="">
      <xdr:nvSpPr>
        <xdr:cNvPr id="532" name="テキスト ボックス 531"/>
        <xdr:cNvSpPr txBox="1"/>
      </xdr:nvSpPr>
      <xdr:spPr>
        <a:xfrm>
          <a:off x="13468427" y="66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8604</xdr:rowOff>
    </xdr:from>
    <xdr:to>
      <xdr:col>18</xdr:col>
      <xdr:colOff>492125</xdr:colOff>
      <xdr:row>38</xdr:row>
      <xdr:rowOff>110204</xdr:rowOff>
    </xdr:to>
    <xdr:sp macro="" textlink="">
      <xdr:nvSpPr>
        <xdr:cNvPr id="533" name="円/楕円 532"/>
        <xdr:cNvSpPr/>
      </xdr:nvSpPr>
      <xdr:spPr>
        <a:xfrm>
          <a:off x="12763500" y="65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101331</xdr:rowOff>
    </xdr:from>
    <xdr:ext cx="469744" cy="259045"/>
    <xdr:sp macro="" textlink="">
      <xdr:nvSpPr>
        <xdr:cNvPr id="534" name="テキスト ボックス 533"/>
        <xdr:cNvSpPr txBox="1"/>
      </xdr:nvSpPr>
      <xdr:spPr>
        <a:xfrm>
          <a:off x="12579427" y="661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19704</xdr:rowOff>
    </xdr:from>
    <xdr:to>
      <xdr:col>23</xdr:col>
      <xdr:colOff>517525</xdr:colOff>
      <xdr:row>54</xdr:row>
      <xdr:rowOff>130651</xdr:rowOff>
    </xdr:to>
    <xdr:cxnSp macro="">
      <xdr:nvCxnSpPr>
        <xdr:cNvPr id="564" name="直線コネクタ 563"/>
        <xdr:cNvCxnSpPr/>
      </xdr:nvCxnSpPr>
      <xdr:spPr>
        <a:xfrm>
          <a:off x="15481300" y="9278004"/>
          <a:ext cx="838200" cy="1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19704</xdr:rowOff>
    </xdr:from>
    <xdr:to>
      <xdr:col>22</xdr:col>
      <xdr:colOff>365125</xdr:colOff>
      <xdr:row>55</xdr:row>
      <xdr:rowOff>162484</xdr:rowOff>
    </xdr:to>
    <xdr:cxnSp macro="">
      <xdr:nvCxnSpPr>
        <xdr:cNvPr id="567" name="直線コネクタ 566"/>
        <xdr:cNvCxnSpPr/>
      </xdr:nvCxnSpPr>
      <xdr:spPr>
        <a:xfrm flipV="1">
          <a:off x="14592300" y="9278004"/>
          <a:ext cx="889000" cy="3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69" name="テキスト ボックス 568"/>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162484</xdr:rowOff>
    </xdr:from>
    <xdr:to>
      <xdr:col>21</xdr:col>
      <xdr:colOff>161925</xdr:colOff>
      <xdr:row>56</xdr:row>
      <xdr:rowOff>148901</xdr:rowOff>
    </xdr:to>
    <xdr:cxnSp macro="">
      <xdr:nvCxnSpPr>
        <xdr:cNvPr id="570" name="直線コネクタ 569"/>
        <xdr:cNvCxnSpPr/>
      </xdr:nvCxnSpPr>
      <xdr:spPr>
        <a:xfrm flipV="1">
          <a:off x="13703300" y="9592234"/>
          <a:ext cx="889000" cy="15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72" name="テキスト ボックス 571"/>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128080</xdr:rowOff>
    </xdr:from>
    <xdr:to>
      <xdr:col>19</xdr:col>
      <xdr:colOff>644525</xdr:colOff>
      <xdr:row>56</xdr:row>
      <xdr:rowOff>148901</xdr:rowOff>
    </xdr:to>
    <xdr:cxnSp macro="">
      <xdr:nvCxnSpPr>
        <xdr:cNvPr id="573" name="直線コネクタ 572"/>
        <xdr:cNvCxnSpPr/>
      </xdr:nvCxnSpPr>
      <xdr:spPr>
        <a:xfrm>
          <a:off x="12814300" y="9729280"/>
          <a:ext cx="8890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79851</xdr:rowOff>
    </xdr:from>
    <xdr:to>
      <xdr:col>23</xdr:col>
      <xdr:colOff>568325</xdr:colOff>
      <xdr:row>55</xdr:row>
      <xdr:rowOff>10001</xdr:rowOff>
    </xdr:to>
    <xdr:sp macro="" textlink="">
      <xdr:nvSpPr>
        <xdr:cNvPr id="583" name="円/楕円 582"/>
        <xdr:cNvSpPr/>
      </xdr:nvSpPr>
      <xdr:spPr>
        <a:xfrm>
          <a:off x="16268700" y="93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102728</xdr:rowOff>
    </xdr:from>
    <xdr:ext cx="534377" cy="259045"/>
    <xdr:sp macro="" textlink="">
      <xdr:nvSpPr>
        <xdr:cNvPr id="584" name="教育費該当値テキスト"/>
        <xdr:cNvSpPr txBox="1"/>
      </xdr:nvSpPr>
      <xdr:spPr>
        <a:xfrm>
          <a:off x="16370300" y="91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60,475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140354</xdr:rowOff>
    </xdr:from>
    <xdr:to>
      <xdr:col>22</xdr:col>
      <xdr:colOff>415925</xdr:colOff>
      <xdr:row>54</xdr:row>
      <xdr:rowOff>70504</xdr:rowOff>
    </xdr:to>
    <xdr:sp macro="" textlink="">
      <xdr:nvSpPr>
        <xdr:cNvPr id="585" name="円/楕円 584"/>
        <xdr:cNvSpPr/>
      </xdr:nvSpPr>
      <xdr:spPr>
        <a:xfrm>
          <a:off x="15430500" y="92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87031</xdr:rowOff>
    </xdr:from>
    <xdr:ext cx="534377" cy="259045"/>
    <xdr:sp macro="" textlink="">
      <xdr:nvSpPr>
        <xdr:cNvPr id="586" name="テキスト ボックス 585"/>
        <xdr:cNvSpPr txBox="1"/>
      </xdr:nvSpPr>
      <xdr:spPr>
        <a:xfrm>
          <a:off x="15214111" y="900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111684</xdr:rowOff>
    </xdr:from>
    <xdr:to>
      <xdr:col>21</xdr:col>
      <xdr:colOff>212725</xdr:colOff>
      <xdr:row>56</xdr:row>
      <xdr:rowOff>41834</xdr:rowOff>
    </xdr:to>
    <xdr:sp macro="" textlink="">
      <xdr:nvSpPr>
        <xdr:cNvPr id="587" name="円/楕円 586"/>
        <xdr:cNvSpPr/>
      </xdr:nvSpPr>
      <xdr:spPr>
        <a:xfrm>
          <a:off x="14541500" y="95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58361</xdr:rowOff>
    </xdr:from>
    <xdr:ext cx="534377" cy="259045"/>
    <xdr:sp macro="" textlink="">
      <xdr:nvSpPr>
        <xdr:cNvPr id="588" name="テキスト ボックス 587"/>
        <xdr:cNvSpPr txBox="1"/>
      </xdr:nvSpPr>
      <xdr:spPr>
        <a:xfrm>
          <a:off x="14325111" y="9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98101</xdr:rowOff>
    </xdr:from>
    <xdr:to>
      <xdr:col>20</xdr:col>
      <xdr:colOff>9525</xdr:colOff>
      <xdr:row>57</xdr:row>
      <xdr:rowOff>28251</xdr:rowOff>
    </xdr:to>
    <xdr:sp macro="" textlink="">
      <xdr:nvSpPr>
        <xdr:cNvPr id="589" name="円/楕円 588"/>
        <xdr:cNvSpPr/>
      </xdr:nvSpPr>
      <xdr:spPr>
        <a:xfrm>
          <a:off x="13652500" y="96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19378</xdr:rowOff>
    </xdr:from>
    <xdr:ext cx="534377" cy="259045"/>
    <xdr:sp macro="" textlink="">
      <xdr:nvSpPr>
        <xdr:cNvPr id="590" name="テキスト ボックス 589"/>
        <xdr:cNvSpPr txBox="1"/>
      </xdr:nvSpPr>
      <xdr:spPr>
        <a:xfrm>
          <a:off x="13436111" y="97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77280</xdr:rowOff>
    </xdr:from>
    <xdr:to>
      <xdr:col>18</xdr:col>
      <xdr:colOff>492125</xdr:colOff>
      <xdr:row>57</xdr:row>
      <xdr:rowOff>7430</xdr:rowOff>
    </xdr:to>
    <xdr:sp macro="" textlink="">
      <xdr:nvSpPr>
        <xdr:cNvPr id="591" name="円/楕円 590"/>
        <xdr:cNvSpPr/>
      </xdr:nvSpPr>
      <xdr:spPr>
        <a:xfrm>
          <a:off x="12763500" y="96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170007</xdr:rowOff>
    </xdr:from>
    <xdr:ext cx="534377" cy="259045"/>
    <xdr:sp macro="" textlink="">
      <xdr:nvSpPr>
        <xdr:cNvPr id="592" name="テキスト ボックス 591"/>
        <xdr:cNvSpPr txBox="1"/>
      </xdr:nvSpPr>
      <xdr:spPr>
        <a:xfrm>
          <a:off x="12547111" y="97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156590</xdr:rowOff>
    </xdr:from>
    <xdr:to>
      <xdr:col>23</xdr:col>
      <xdr:colOff>517525</xdr:colOff>
      <xdr:row>79</xdr:row>
      <xdr:rowOff>8510</xdr:rowOff>
    </xdr:to>
    <xdr:cxnSp macro="">
      <xdr:nvCxnSpPr>
        <xdr:cNvPr id="621" name="直線コネクタ 620"/>
        <xdr:cNvCxnSpPr/>
      </xdr:nvCxnSpPr>
      <xdr:spPr>
        <a:xfrm>
          <a:off x="15481300" y="13529690"/>
          <a:ext cx="838200" cy="2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156590</xdr:rowOff>
    </xdr:from>
    <xdr:to>
      <xdr:col>22</xdr:col>
      <xdr:colOff>365125</xdr:colOff>
      <xdr:row>79</xdr:row>
      <xdr:rowOff>44450</xdr:rowOff>
    </xdr:to>
    <xdr:cxnSp macro="">
      <xdr:nvCxnSpPr>
        <xdr:cNvPr id="624" name="直線コネクタ 623"/>
        <xdr:cNvCxnSpPr/>
      </xdr:nvCxnSpPr>
      <xdr:spPr>
        <a:xfrm flipV="1">
          <a:off x="14592300" y="13529690"/>
          <a:ext cx="889000" cy="5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16638</xdr:rowOff>
    </xdr:from>
    <xdr:to>
      <xdr:col>21</xdr:col>
      <xdr:colOff>161925</xdr:colOff>
      <xdr:row>79</xdr:row>
      <xdr:rowOff>44450</xdr:rowOff>
    </xdr:to>
    <xdr:cxnSp macro="">
      <xdr:nvCxnSpPr>
        <xdr:cNvPr id="627" name="直線コネクタ 626"/>
        <xdr:cNvCxnSpPr/>
      </xdr:nvCxnSpPr>
      <xdr:spPr>
        <a:xfrm>
          <a:off x="13703300" y="13561188"/>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16638</xdr:rowOff>
    </xdr:from>
    <xdr:to>
      <xdr:col>19</xdr:col>
      <xdr:colOff>644525</xdr:colOff>
      <xdr:row>79</xdr:row>
      <xdr:rowOff>19050</xdr:rowOff>
    </xdr:to>
    <xdr:cxnSp macro="">
      <xdr:nvCxnSpPr>
        <xdr:cNvPr id="630" name="直線コネクタ 629"/>
        <xdr:cNvCxnSpPr/>
      </xdr:nvCxnSpPr>
      <xdr:spPr>
        <a:xfrm flipV="1">
          <a:off x="12814300" y="13561188"/>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129160</xdr:rowOff>
    </xdr:from>
    <xdr:to>
      <xdr:col>23</xdr:col>
      <xdr:colOff>568325</xdr:colOff>
      <xdr:row>79</xdr:row>
      <xdr:rowOff>59310</xdr:rowOff>
    </xdr:to>
    <xdr:sp macro="" textlink="">
      <xdr:nvSpPr>
        <xdr:cNvPr id="640" name="円/楕円 639"/>
        <xdr:cNvSpPr/>
      </xdr:nvSpPr>
      <xdr:spPr>
        <a:xfrm>
          <a:off x="16268700" y="135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85743</xdr:rowOff>
    </xdr:from>
    <xdr:ext cx="378565" cy="259045"/>
    <xdr:sp macro="" textlink="">
      <xdr:nvSpPr>
        <xdr:cNvPr id="641" name="災害復旧費該当値テキスト"/>
        <xdr:cNvSpPr txBox="1"/>
      </xdr:nvSpPr>
      <xdr:spPr>
        <a:xfrm>
          <a:off x="16370300" y="1345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105790</xdr:rowOff>
    </xdr:from>
    <xdr:to>
      <xdr:col>22</xdr:col>
      <xdr:colOff>415925</xdr:colOff>
      <xdr:row>79</xdr:row>
      <xdr:rowOff>35940</xdr:rowOff>
    </xdr:to>
    <xdr:sp macro="" textlink="">
      <xdr:nvSpPr>
        <xdr:cNvPr id="642" name="円/楕円 641"/>
        <xdr:cNvSpPr/>
      </xdr:nvSpPr>
      <xdr:spPr>
        <a:xfrm>
          <a:off x="15430500" y="134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27067</xdr:rowOff>
    </xdr:from>
    <xdr:ext cx="378565" cy="259045"/>
    <xdr:sp macro="" textlink="">
      <xdr:nvSpPr>
        <xdr:cNvPr id="643" name="テキスト ボックス 642"/>
        <xdr:cNvSpPr txBox="1"/>
      </xdr:nvSpPr>
      <xdr:spPr>
        <a:xfrm>
          <a:off x="15292017" y="13571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137288</xdr:rowOff>
    </xdr:from>
    <xdr:to>
      <xdr:col>20</xdr:col>
      <xdr:colOff>9525</xdr:colOff>
      <xdr:row>79</xdr:row>
      <xdr:rowOff>67438</xdr:rowOff>
    </xdr:to>
    <xdr:sp macro="" textlink="">
      <xdr:nvSpPr>
        <xdr:cNvPr id="646" name="円/楕円 645"/>
        <xdr:cNvSpPr/>
      </xdr:nvSpPr>
      <xdr:spPr>
        <a:xfrm>
          <a:off x="13652500" y="135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58565</xdr:rowOff>
    </xdr:from>
    <xdr:ext cx="378565" cy="259045"/>
    <xdr:sp macro="" textlink="">
      <xdr:nvSpPr>
        <xdr:cNvPr id="647" name="テキスト ボックス 646"/>
        <xdr:cNvSpPr txBox="1"/>
      </xdr:nvSpPr>
      <xdr:spPr>
        <a:xfrm>
          <a:off x="13514017" y="1360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139700</xdr:rowOff>
    </xdr:from>
    <xdr:to>
      <xdr:col>18</xdr:col>
      <xdr:colOff>492125</xdr:colOff>
      <xdr:row>79</xdr:row>
      <xdr:rowOff>69850</xdr:rowOff>
    </xdr:to>
    <xdr:sp macro="" textlink="">
      <xdr:nvSpPr>
        <xdr:cNvPr id="648" name="円/楕円 647"/>
        <xdr:cNvSpPr/>
      </xdr:nvSpPr>
      <xdr:spPr>
        <a:xfrm>
          <a:off x="12763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60977</xdr:rowOff>
    </xdr:from>
    <xdr:ext cx="378565" cy="259045"/>
    <xdr:sp macro="" textlink="">
      <xdr:nvSpPr>
        <xdr:cNvPr id="649" name="テキスト ボックス 648"/>
        <xdr:cNvSpPr txBox="1"/>
      </xdr:nvSpPr>
      <xdr:spPr>
        <a:xfrm>
          <a:off x="12625017" y="13605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50643</xdr:rowOff>
    </xdr:from>
    <xdr:to>
      <xdr:col>23</xdr:col>
      <xdr:colOff>517525</xdr:colOff>
      <xdr:row>96</xdr:row>
      <xdr:rowOff>77456</xdr:rowOff>
    </xdr:to>
    <xdr:cxnSp macro="">
      <xdr:nvCxnSpPr>
        <xdr:cNvPr id="680" name="直線コネクタ 679"/>
        <xdr:cNvCxnSpPr/>
      </xdr:nvCxnSpPr>
      <xdr:spPr>
        <a:xfrm>
          <a:off x="15481300" y="16509843"/>
          <a:ext cx="838200" cy="2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21268</xdr:rowOff>
    </xdr:from>
    <xdr:to>
      <xdr:col>22</xdr:col>
      <xdr:colOff>365125</xdr:colOff>
      <xdr:row>96</xdr:row>
      <xdr:rowOff>50643</xdr:rowOff>
    </xdr:to>
    <xdr:cxnSp macro="">
      <xdr:nvCxnSpPr>
        <xdr:cNvPr id="683" name="直線コネクタ 682"/>
        <xdr:cNvCxnSpPr/>
      </xdr:nvCxnSpPr>
      <xdr:spPr>
        <a:xfrm>
          <a:off x="14592300" y="16480468"/>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145594</xdr:rowOff>
    </xdr:from>
    <xdr:to>
      <xdr:col>21</xdr:col>
      <xdr:colOff>161925</xdr:colOff>
      <xdr:row>96</xdr:row>
      <xdr:rowOff>21268</xdr:rowOff>
    </xdr:to>
    <xdr:cxnSp macro="">
      <xdr:nvCxnSpPr>
        <xdr:cNvPr id="686" name="直線コネクタ 685"/>
        <xdr:cNvCxnSpPr/>
      </xdr:nvCxnSpPr>
      <xdr:spPr>
        <a:xfrm>
          <a:off x="13703300" y="16433344"/>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132744</xdr:rowOff>
    </xdr:from>
    <xdr:to>
      <xdr:col>19</xdr:col>
      <xdr:colOff>644525</xdr:colOff>
      <xdr:row>95</xdr:row>
      <xdr:rowOff>145594</xdr:rowOff>
    </xdr:to>
    <xdr:cxnSp macro="">
      <xdr:nvCxnSpPr>
        <xdr:cNvPr id="689" name="直線コネクタ 688"/>
        <xdr:cNvCxnSpPr/>
      </xdr:nvCxnSpPr>
      <xdr:spPr>
        <a:xfrm>
          <a:off x="12814300" y="16420494"/>
          <a:ext cx="8890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26656</xdr:rowOff>
    </xdr:from>
    <xdr:to>
      <xdr:col>23</xdr:col>
      <xdr:colOff>568325</xdr:colOff>
      <xdr:row>96</xdr:row>
      <xdr:rowOff>128256</xdr:rowOff>
    </xdr:to>
    <xdr:sp macro="" textlink="">
      <xdr:nvSpPr>
        <xdr:cNvPr id="699" name="円/楕円 698"/>
        <xdr:cNvSpPr/>
      </xdr:nvSpPr>
      <xdr:spPr>
        <a:xfrm>
          <a:off x="16268700" y="164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5083</xdr:rowOff>
    </xdr:from>
    <xdr:ext cx="534377" cy="259045"/>
    <xdr:sp macro="" textlink="">
      <xdr:nvSpPr>
        <xdr:cNvPr id="700" name="公債費該当値テキスト"/>
        <xdr:cNvSpPr txBox="1"/>
      </xdr:nvSpPr>
      <xdr:spPr>
        <a:xfrm>
          <a:off x="16370300" y="164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171293</xdr:rowOff>
    </xdr:from>
    <xdr:to>
      <xdr:col>22</xdr:col>
      <xdr:colOff>415925</xdr:colOff>
      <xdr:row>96</xdr:row>
      <xdr:rowOff>101443</xdr:rowOff>
    </xdr:to>
    <xdr:sp macro="" textlink="">
      <xdr:nvSpPr>
        <xdr:cNvPr id="701" name="円/楕円 700"/>
        <xdr:cNvSpPr/>
      </xdr:nvSpPr>
      <xdr:spPr>
        <a:xfrm>
          <a:off x="15430500" y="164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92570</xdr:rowOff>
    </xdr:from>
    <xdr:ext cx="534377" cy="259045"/>
    <xdr:sp macro="" textlink="">
      <xdr:nvSpPr>
        <xdr:cNvPr id="702" name="テキスト ボックス 701"/>
        <xdr:cNvSpPr txBox="1"/>
      </xdr:nvSpPr>
      <xdr:spPr>
        <a:xfrm>
          <a:off x="15214111" y="1655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141918</xdr:rowOff>
    </xdr:from>
    <xdr:to>
      <xdr:col>21</xdr:col>
      <xdr:colOff>212725</xdr:colOff>
      <xdr:row>96</xdr:row>
      <xdr:rowOff>72068</xdr:rowOff>
    </xdr:to>
    <xdr:sp macro="" textlink="">
      <xdr:nvSpPr>
        <xdr:cNvPr id="703" name="円/楕円 702"/>
        <xdr:cNvSpPr/>
      </xdr:nvSpPr>
      <xdr:spPr>
        <a:xfrm>
          <a:off x="14541500" y="1642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63195</xdr:rowOff>
    </xdr:from>
    <xdr:ext cx="534377" cy="259045"/>
    <xdr:sp macro="" textlink="">
      <xdr:nvSpPr>
        <xdr:cNvPr id="704" name="テキスト ボックス 703"/>
        <xdr:cNvSpPr txBox="1"/>
      </xdr:nvSpPr>
      <xdr:spPr>
        <a:xfrm>
          <a:off x="14325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94794</xdr:rowOff>
    </xdr:from>
    <xdr:to>
      <xdr:col>20</xdr:col>
      <xdr:colOff>9525</xdr:colOff>
      <xdr:row>96</xdr:row>
      <xdr:rowOff>24944</xdr:rowOff>
    </xdr:to>
    <xdr:sp macro="" textlink="">
      <xdr:nvSpPr>
        <xdr:cNvPr id="705" name="円/楕円 704"/>
        <xdr:cNvSpPr/>
      </xdr:nvSpPr>
      <xdr:spPr>
        <a:xfrm>
          <a:off x="13652500" y="163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16071</xdr:rowOff>
    </xdr:from>
    <xdr:ext cx="534377" cy="259045"/>
    <xdr:sp macro="" textlink="">
      <xdr:nvSpPr>
        <xdr:cNvPr id="706" name="テキスト ボックス 705"/>
        <xdr:cNvSpPr txBox="1"/>
      </xdr:nvSpPr>
      <xdr:spPr>
        <a:xfrm>
          <a:off x="13436111" y="164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81944</xdr:rowOff>
    </xdr:from>
    <xdr:to>
      <xdr:col>18</xdr:col>
      <xdr:colOff>492125</xdr:colOff>
      <xdr:row>96</xdr:row>
      <xdr:rowOff>12094</xdr:rowOff>
    </xdr:to>
    <xdr:sp macro="" textlink="">
      <xdr:nvSpPr>
        <xdr:cNvPr id="707" name="円/楕円 706"/>
        <xdr:cNvSpPr/>
      </xdr:nvSpPr>
      <xdr:spPr>
        <a:xfrm>
          <a:off x="12763500" y="163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3221</xdr:rowOff>
    </xdr:from>
    <xdr:ext cx="534377" cy="259045"/>
    <xdr:sp macro="" textlink="">
      <xdr:nvSpPr>
        <xdr:cNvPr id="708" name="テキスト ボックス 707"/>
        <xdr:cNvSpPr txBox="1"/>
      </xdr:nvSpPr>
      <xdr:spPr>
        <a:xfrm>
          <a:off x="12547111" y="164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目的別決算額は、全国平均を下回っている。教育費においては、全国平均を大幅に上回っている。これは大宰府政庁跡をはじめ３つの特別史跡を有する本市の特色で、他の自治体と比較すると、史跡地整備など文化財に係る経費は突出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年度の豪雨災害をきっかけに、財政調整基金残高は年々減少し、平成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百万円まで落ち込んだものの、その後毎年の実質収支において、一定の黒字を出し続け、その中から可能な限り積立ててきた。平成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年度は、国保特会の補てん財源として取り崩したため、基金残高は減少した。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年度の実質単年度収支は、単年度収支が前年比約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千百万円となり、積立金約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百万円、繰上償還約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百万円、基金取崩しを</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億円としたことで、前年度から</a:t>
          </a:r>
          <a:r>
            <a:rPr kumimoji="1" lang="en-US" altLang="ja-JP" sz="1400">
              <a:latin typeface="ＭＳ ゴシック" pitchFamily="49" charset="-128"/>
              <a:ea typeface="ＭＳ ゴシック" pitchFamily="49" charset="-128"/>
            </a:rPr>
            <a:t>5.22</a:t>
          </a:r>
          <a:r>
            <a:rPr kumimoji="1" lang="ja-JP" altLang="en-US" sz="1400">
              <a:latin typeface="ＭＳ ゴシック" pitchFamily="49" charset="-128"/>
              <a:ea typeface="ＭＳ ゴシック" pitchFamily="49" charset="-128"/>
            </a:rPr>
            <a:t>ポイントを下げた。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国民健康保険事業会計については、独立採算の原則により、これまで一般会計から赤字補てん的な繰出を行っていなかったが、平成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年度に県と共同で事業を運営することなることから、これに伴って平成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億円を繰出した。結果、同会計の平成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年度実質収支額は▲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a:t>
          </a:r>
          <a:r>
            <a:rPr kumimoji="1" lang="en-US" altLang="ja-JP" sz="1400">
              <a:latin typeface="ＭＳ ゴシック" pitchFamily="49" charset="-128"/>
              <a:ea typeface="ＭＳ ゴシック" pitchFamily="49" charset="-128"/>
            </a:rPr>
            <a:t>899</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その他の会計については、概ね安定した黒字額で推移している。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25546513</v>
      </c>
      <c r="BO4" s="409"/>
      <c r="BP4" s="409"/>
      <c r="BQ4" s="409"/>
      <c r="BR4" s="409"/>
      <c r="BS4" s="409"/>
      <c r="BT4" s="409"/>
      <c r="BU4" s="410"/>
      <c r="BV4" s="408">
        <v>25903715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24030451</v>
      </c>
      <c r="BO5" s="414"/>
      <c r="BP5" s="414"/>
      <c r="BQ5" s="414"/>
      <c r="BR5" s="414"/>
      <c r="BS5" s="414"/>
      <c r="BT5" s="414"/>
      <c r="BU5" s="415"/>
      <c r="BV5" s="413">
        <v>25175983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87.5</v>
      </c>
      <c r="CU5" s="384"/>
      <c r="CV5" s="384"/>
      <c r="CW5" s="384"/>
      <c r="CX5" s="384"/>
      <c r="CY5" s="384"/>
      <c r="CZ5" s="384"/>
      <c r="DA5" s="385"/>
      <c r="DB5" s="383">
        <v>89.9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1516062</v>
      </c>
      <c r="BO6" s="414"/>
      <c r="BP6" s="414"/>
      <c r="BQ6" s="414"/>
      <c r="BR6" s="414"/>
      <c r="BS6" s="414"/>
      <c r="BT6" s="414"/>
      <c r="BU6" s="415"/>
      <c r="BV6" s="413">
        <v>727732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94.9</v>
      </c>
      <c r="CU6" s="560"/>
      <c r="CV6" s="560"/>
      <c r="CW6" s="560"/>
      <c r="CX6" s="560"/>
      <c r="CY6" s="560"/>
      <c r="CZ6" s="560"/>
      <c r="DA6" s="561"/>
      <c r="DB6" s="559">
        <v>98.7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849562</v>
      </c>
      <c r="BO7" s="414"/>
      <c r="BP7" s="414"/>
      <c r="BQ7" s="414"/>
      <c r="BR7" s="414"/>
      <c r="BS7" s="414"/>
      <c r="BT7" s="414"/>
      <c r="BU7" s="415"/>
      <c r="BV7" s="413">
        <v>169409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12926796</v>
      </c>
      <c r="CU7" s="414"/>
      <c r="CV7" s="414"/>
      <c r="CW7" s="414"/>
      <c r="CX7" s="414"/>
      <c r="CY7" s="414"/>
      <c r="CZ7" s="414"/>
      <c r="DA7" s="415"/>
      <c r="DB7" s="413">
        <v>12621636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666500</v>
      </c>
      <c r="BO8" s="414"/>
      <c r="BP8" s="414"/>
      <c r="BQ8" s="414"/>
      <c r="BR8" s="414"/>
      <c r="BS8" s="414"/>
      <c r="BT8" s="414"/>
      <c r="BU8" s="415"/>
      <c r="BV8" s="413">
        <v>558323</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0.67</v>
      </c>
      <c r="CU8" s="523"/>
      <c r="CV8" s="523"/>
      <c r="CW8" s="523"/>
      <c r="CX8" s="523"/>
      <c r="CY8" s="523"/>
      <c r="CZ8" s="523"/>
      <c r="DA8" s="524"/>
      <c r="DB8" s="522">
        <v>0.67</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72168</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99</v>
      </c>
      <c r="AV9" s="471"/>
      <c r="AW9" s="471"/>
      <c r="AX9" s="471"/>
      <c r="AY9" s="393" t="s">
        <v>100</v>
      </c>
      <c r="AZ9" s="394"/>
      <c r="BA9" s="394"/>
      <c r="BB9" s="394"/>
      <c r="BC9" s="394"/>
      <c r="BD9" s="394"/>
      <c r="BE9" s="394"/>
      <c r="BF9" s="394"/>
      <c r="BG9" s="394"/>
      <c r="BH9" s="394"/>
      <c r="BI9" s="394"/>
      <c r="BJ9" s="394"/>
      <c r="BK9" s="394"/>
      <c r="BL9" s="394"/>
      <c r="BM9" s="395"/>
      <c r="BN9" s="413">
        <v>108177</v>
      </c>
      <c r="BO9" s="414"/>
      <c r="BP9" s="414"/>
      <c r="BQ9" s="414"/>
      <c r="BR9" s="414"/>
      <c r="BS9" s="414"/>
      <c r="BT9" s="414"/>
      <c r="BU9" s="415"/>
      <c r="BV9" s="413">
        <v>-242730</v>
      </c>
      <c r="BW9" s="414"/>
      <c r="BX9" s="414"/>
      <c r="BY9" s="414"/>
      <c r="BZ9" s="414"/>
      <c r="CA9" s="414"/>
      <c r="CB9" s="414"/>
      <c r="CC9" s="415"/>
      <c r="CD9" s="422" t="s">
        <v>101</v>
      </c>
      <c r="CE9" s="423"/>
      <c r="CF9" s="423"/>
      <c r="CG9" s="423"/>
      <c r="CH9" s="423"/>
      <c r="CI9" s="423"/>
      <c r="CJ9" s="423"/>
      <c r="CK9" s="423"/>
      <c r="CL9" s="423"/>
      <c r="CM9" s="423"/>
      <c r="CN9" s="423"/>
      <c r="CO9" s="423"/>
      <c r="CP9" s="423"/>
      <c r="CQ9" s="423"/>
      <c r="CR9" s="423"/>
      <c r="CS9" s="424"/>
      <c r="CT9" s="383">
        <v>10.199999999999999</v>
      </c>
      <c r="CU9" s="384"/>
      <c r="CV9" s="384"/>
      <c r="CW9" s="384"/>
      <c r="CX9" s="384"/>
      <c r="CY9" s="384"/>
      <c r="CZ9" s="384"/>
      <c r="DA9" s="385"/>
      <c r="DB9" s="383">
        <v>11.6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102</v>
      </c>
      <c r="M10" s="387"/>
      <c r="N10" s="387"/>
      <c r="O10" s="387"/>
      <c r="P10" s="387"/>
      <c r="Q10" s="388"/>
      <c r="R10" s="389">
        <v>70482</v>
      </c>
      <c r="S10" s="390"/>
      <c r="T10" s="390"/>
      <c r="U10" s="390"/>
      <c r="V10" s="392"/>
      <c r="W10" s="557"/>
      <c r="X10" s="375"/>
      <c r="Y10" s="375"/>
      <c r="Z10" s="375"/>
      <c r="AA10" s="375"/>
      <c r="AB10" s="375"/>
      <c r="AC10" s="375"/>
      <c r="AD10" s="375"/>
      <c r="AE10" s="375"/>
      <c r="AF10" s="375"/>
      <c r="AG10" s="375"/>
      <c r="AH10" s="375"/>
      <c r="AI10" s="375"/>
      <c r="AJ10" s="375"/>
      <c r="AK10" s="375"/>
      <c r="AL10" s="558"/>
      <c r="AM10" s="482" t="s">
        <v>103</v>
      </c>
      <c r="AN10" s="387"/>
      <c r="AO10" s="387"/>
      <c r="AP10" s="387"/>
      <c r="AQ10" s="387"/>
      <c r="AR10" s="387"/>
      <c r="AS10" s="387"/>
      <c r="AT10" s="388"/>
      <c r="AU10" s="470" t="s">
        <v>104</v>
      </c>
      <c r="AV10" s="471"/>
      <c r="AW10" s="471"/>
      <c r="AX10" s="471"/>
      <c r="AY10" s="393" t="s">
        <v>105</v>
      </c>
      <c r="AZ10" s="394"/>
      <c r="BA10" s="394"/>
      <c r="BB10" s="394"/>
      <c r="BC10" s="394"/>
      <c r="BD10" s="394"/>
      <c r="BE10" s="394"/>
      <c r="BF10" s="394"/>
      <c r="BG10" s="394"/>
      <c r="BH10" s="394"/>
      <c r="BI10" s="394"/>
      <c r="BJ10" s="394"/>
      <c r="BK10" s="394"/>
      <c r="BL10" s="394"/>
      <c r="BM10" s="395"/>
      <c r="BN10" s="413">
        <v>203492</v>
      </c>
      <c r="BO10" s="414"/>
      <c r="BP10" s="414"/>
      <c r="BQ10" s="414"/>
      <c r="BR10" s="414"/>
      <c r="BS10" s="414"/>
      <c r="BT10" s="414"/>
      <c r="BU10" s="415"/>
      <c r="BV10" s="413">
        <v>721102</v>
      </c>
      <c r="BW10" s="414"/>
      <c r="BX10" s="414"/>
      <c r="BY10" s="414"/>
      <c r="BZ10" s="414"/>
      <c r="CA10" s="414"/>
      <c r="CB10" s="414"/>
      <c r="CC10" s="41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107</v>
      </c>
      <c r="M11" s="460"/>
      <c r="N11" s="460"/>
      <c r="O11" s="460"/>
      <c r="P11" s="460"/>
      <c r="Q11" s="461"/>
      <c r="R11" s="545" t="s">
        <v>108</v>
      </c>
      <c r="S11" s="546"/>
      <c r="T11" s="546"/>
      <c r="U11" s="546"/>
      <c r="V11" s="547"/>
      <c r="W11" s="557"/>
      <c r="X11" s="375"/>
      <c r="Y11" s="375"/>
      <c r="Z11" s="375"/>
      <c r="AA11" s="375"/>
      <c r="AB11" s="375"/>
      <c r="AC11" s="375"/>
      <c r="AD11" s="375"/>
      <c r="AE11" s="375"/>
      <c r="AF11" s="375"/>
      <c r="AG11" s="375"/>
      <c r="AH11" s="375"/>
      <c r="AI11" s="375"/>
      <c r="AJ11" s="375"/>
      <c r="AK11" s="375"/>
      <c r="AL11" s="558"/>
      <c r="AM11" s="482" t="s">
        <v>109</v>
      </c>
      <c r="AN11" s="387"/>
      <c r="AO11" s="387"/>
      <c r="AP11" s="387"/>
      <c r="AQ11" s="387"/>
      <c r="AR11" s="387"/>
      <c r="AS11" s="387"/>
      <c r="AT11" s="388"/>
      <c r="AU11" s="470" t="s">
        <v>110</v>
      </c>
      <c r="AV11" s="471"/>
      <c r="AW11" s="471"/>
      <c r="AX11" s="471"/>
      <c r="AY11" s="393" t="s">
        <v>111</v>
      </c>
      <c r="AZ11" s="394"/>
      <c r="BA11" s="394"/>
      <c r="BB11" s="394"/>
      <c r="BC11" s="394"/>
      <c r="BD11" s="394"/>
      <c r="BE11" s="394"/>
      <c r="BF11" s="394"/>
      <c r="BG11" s="394"/>
      <c r="BH11" s="394"/>
      <c r="BI11" s="394"/>
      <c r="BJ11" s="394"/>
      <c r="BK11" s="394"/>
      <c r="BL11" s="394"/>
      <c r="BM11" s="395"/>
      <c r="BN11" s="413">
        <v>102960</v>
      </c>
      <c r="BO11" s="414"/>
      <c r="BP11" s="414"/>
      <c r="BQ11" s="414"/>
      <c r="BR11" s="414"/>
      <c r="BS11" s="414"/>
      <c r="BT11" s="414"/>
      <c r="BU11" s="415"/>
      <c r="BV11" s="413">
        <v>97211</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113</v>
      </c>
      <c r="CU11" s="523"/>
      <c r="CV11" s="523"/>
      <c r="CW11" s="523"/>
      <c r="CX11" s="523"/>
      <c r="CY11" s="523"/>
      <c r="CZ11" s="523"/>
      <c r="DA11" s="524"/>
      <c r="DB11" s="522" t="s">
        <v>113</v>
      </c>
      <c r="DC11" s="523"/>
      <c r="DD11" s="523"/>
      <c r="DE11" s="523"/>
      <c r="DF11" s="523"/>
      <c r="DG11" s="523"/>
      <c r="DH11" s="523"/>
      <c r="DI11" s="524"/>
      <c r="DJ11" s="137"/>
      <c r="DK11" s="137"/>
      <c r="DL11" s="137"/>
      <c r="DM11" s="137"/>
      <c r="DN11" s="137"/>
      <c r="DO11" s="137"/>
    </row>
    <row r="12" spans="1:119" ht="18.75" customHeight="1">
      <c r="A12" s="138"/>
      <c r="B12" s="525" t="s">
        <v>114</v>
      </c>
      <c r="C12" s="526"/>
      <c r="D12" s="526"/>
      <c r="E12" s="526"/>
      <c r="F12" s="526"/>
      <c r="G12" s="526"/>
      <c r="H12" s="526"/>
      <c r="I12" s="526"/>
      <c r="J12" s="526"/>
      <c r="K12" s="527"/>
      <c r="L12" s="534" t="s">
        <v>115</v>
      </c>
      <c r="M12" s="535"/>
      <c r="N12" s="535"/>
      <c r="O12" s="535"/>
      <c r="P12" s="535"/>
      <c r="Q12" s="536"/>
      <c r="R12" s="537">
        <v>71855</v>
      </c>
      <c r="S12" s="538"/>
      <c r="T12" s="538"/>
      <c r="U12" s="538"/>
      <c r="V12" s="539"/>
      <c r="W12" s="540" t="s">
        <v>1</v>
      </c>
      <c r="X12" s="471"/>
      <c r="Y12" s="471"/>
      <c r="Z12" s="471"/>
      <c r="AA12" s="471"/>
      <c r="AB12" s="541"/>
      <c r="AC12" s="470" t="s">
        <v>116</v>
      </c>
      <c r="AD12" s="471"/>
      <c r="AE12" s="471"/>
      <c r="AF12" s="471"/>
      <c r="AG12" s="541"/>
      <c r="AH12" s="470" t="s">
        <v>117</v>
      </c>
      <c r="AI12" s="471"/>
      <c r="AJ12" s="471"/>
      <c r="AK12" s="471"/>
      <c r="AL12" s="542"/>
      <c r="AM12" s="482" t="s">
        <v>118</v>
      </c>
      <c r="AN12" s="387"/>
      <c r="AO12" s="387"/>
      <c r="AP12" s="387"/>
      <c r="AQ12" s="387"/>
      <c r="AR12" s="387"/>
      <c r="AS12" s="387"/>
      <c r="AT12" s="388"/>
      <c r="AU12" s="470" t="s">
        <v>119</v>
      </c>
      <c r="AV12" s="471"/>
      <c r="AW12" s="471"/>
      <c r="AX12" s="471"/>
      <c r="AY12" s="393" t="s">
        <v>120</v>
      </c>
      <c r="AZ12" s="394"/>
      <c r="BA12" s="394"/>
      <c r="BB12" s="394"/>
      <c r="BC12" s="394"/>
      <c r="BD12" s="394"/>
      <c r="BE12" s="394"/>
      <c r="BF12" s="394"/>
      <c r="BG12" s="394"/>
      <c r="BH12" s="394"/>
      <c r="BI12" s="394"/>
      <c r="BJ12" s="394"/>
      <c r="BK12" s="394"/>
      <c r="BL12" s="394"/>
      <c r="BM12" s="395"/>
      <c r="BN12" s="413">
        <v>500000</v>
      </c>
      <c r="BO12" s="414"/>
      <c r="BP12" s="414"/>
      <c r="BQ12" s="414"/>
      <c r="BR12" s="414"/>
      <c r="BS12" s="414"/>
      <c r="BT12" s="414"/>
      <c r="BU12" s="415"/>
      <c r="BV12" s="413" t="s">
        <v>121</v>
      </c>
      <c r="BW12" s="414"/>
      <c r="BX12" s="414"/>
      <c r="BY12" s="414"/>
      <c r="BZ12" s="414"/>
      <c r="CA12" s="414"/>
      <c r="CB12" s="414"/>
      <c r="CC12" s="415"/>
      <c r="CD12" s="422" t="s">
        <v>122</v>
      </c>
      <c r="CE12" s="423"/>
      <c r="CF12" s="423"/>
      <c r="CG12" s="423"/>
      <c r="CH12" s="423"/>
      <c r="CI12" s="423"/>
      <c r="CJ12" s="423"/>
      <c r="CK12" s="423"/>
      <c r="CL12" s="423"/>
      <c r="CM12" s="423"/>
      <c r="CN12" s="423"/>
      <c r="CO12" s="423"/>
      <c r="CP12" s="423"/>
      <c r="CQ12" s="423"/>
      <c r="CR12" s="423"/>
      <c r="CS12" s="424"/>
      <c r="CT12" s="522" t="s">
        <v>121</v>
      </c>
      <c r="CU12" s="523"/>
      <c r="CV12" s="523"/>
      <c r="CW12" s="523"/>
      <c r="CX12" s="523"/>
      <c r="CY12" s="523"/>
      <c r="CZ12" s="523"/>
      <c r="DA12" s="524"/>
      <c r="DB12" s="522" t="s">
        <v>121</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123</v>
      </c>
      <c r="N13" s="512"/>
      <c r="O13" s="512"/>
      <c r="P13" s="512"/>
      <c r="Q13" s="513"/>
      <c r="R13" s="514">
        <v>71477</v>
      </c>
      <c r="S13" s="515"/>
      <c r="T13" s="515"/>
      <c r="U13" s="515"/>
      <c r="V13" s="516"/>
      <c r="W13" s="502" t="s">
        <v>124</v>
      </c>
      <c r="X13" s="426"/>
      <c r="Y13" s="426"/>
      <c r="Z13" s="426"/>
      <c r="AA13" s="426"/>
      <c r="AB13" s="427"/>
      <c r="AC13" s="389">
        <v>204</v>
      </c>
      <c r="AD13" s="390"/>
      <c r="AE13" s="390"/>
      <c r="AF13" s="390"/>
      <c r="AG13" s="391"/>
      <c r="AH13" s="389">
        <v>173</v>
      </c>
      <c r="AI13" s="390"/>
      <c r="AJ13" s="390"/>
      <c r="AK13" s="390"/>
      <c r="AL13" s="392"/>
      <c r="AM13" s="482" t="s">
        <v>125</v>
      </c>
      <c r="AN13" s="387"/>
      <c r="AO13" s="387"/>
      <c r="AP13" s="387"/>
      <c r="AQ13" s="387"/>
      <c r="AR13" s="387"/>
      <c r="AS13" s="387"/>
      <c r="AT13" s="388"/>
      <c r="AU13" s="470" t="s">
        <v>126</v>
      </c>
      <c r="AV13" s="471"/>
      <c r="AW13" s="471"/>
      <c r="AX13" s="471"/>
      <c r="AY13" s="393" t="s">
        <v>127</v>
      </c>
      <c r="AZ13" s="394"/>
      <c r="BA13" s="394"/>
      <c r="BB13" s="394"/>
      <c r="BC13" s="394"/>
      <c r="BD13" s="394"/>
      <c r="BE13" s="394"/>
      <c r="BF13" s="394"/>
      <c r="BG13" s="394"/>
      <c r="BH13" s="394"/>
      <c r="BI13" s="394"/>
      <c r="BJ13" s="394"/>
      <c r="BK13" s="394"/>
      <c r="BL13" s="394"/>
      <c r="BM13" s="395"/>
      <c r="BN13" s="413">
        <v>-85371</v>
      </c>
      <c r="BO13" s="414"/>
      <c r="BP13" s="414"/>
      <c r="BQ13" s="414"/>
      <c r="BR13" s="414"/>
      <c r="BS13" s="414"/>
      <c r="BT13" s="414"/>
      <c r="BU13" s="415"/>
      <c r="BV13" s="413">
        <v>575583</v>
      </c>
      <c r="BW13" s="414"/>
      <c r="BX13" s="414"/>
      <c r="BY13" s="414"/>
      <c r="BZ13" s="414"/>
      <c r="CA13" s="414"/>
      <c r="CB13" s="414"/>
      <c r="CC13" s="415"/>
      <c r="CD13" s="422" t="s">
        <v>128</v>
      </c>
      <c r="CE13" s="423"/>
      <c r="CF13" s="423"/>
      <c r="CG13" s="423"/>
      <c r="CH13" s="423"/>
      <c r="CI13" s="423"/>
      <c r="CJ13" s="423"/>
      <c r="CK13" s="423"/>
      <c r="CL13" s="423"/>
      <c r="CM13" s="423"/>
      <c r="CN13" s="423"/>
      <c r="CO13" s="423"/>
      <c r="CP13" s="423"/>
      <c r="CQ13" s="423"/>
      <c r="CR13" s="423"/>
      <c r="CS13" s="424"/>
      <c r="CT13" s="383">
        <v>0.4</v>
      </c>
      <c r="CU13" s="384"/>
      <c r="CV13" s="384"/>
      <c r="CW13" s="384"/>
      <c r="CX13" s="384"/>
      <c r="CY13" s="384"/>
      <c r="CZ13" s="384"/>
      <c r="DA13" s="385"/>
      <c r="DB13" s="383">
        <v>1.7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129</v>
      </c>
      <c r="M14" s="543"/>
      <c r="N14" s="543"/>
      <c r="O14" s="543"/>
      <c r="P14" s="543"/>
      <c r="Q14" s="544"/>
      <c r="R14" s="514">
        <v>71586</v>
      </c>
      <c r="S14" s="515"/>
      <c r="T14" s="515"/>
      <c r="U14" s="515"/>
      <c r="V14" s="516"/>
      <c r="W14" s="517"/>
      <c r="X14" s="429"/>
      <c r="Y14" s="429"/>
      <c r="Z14" s="429"/>
      <c r="AA14" s="429"/>
      <c r="AB14" s="430"/>
      <c r="AC14" s="507">
        <v>0.7</v>
      </c>
      <c r="AD14" s="508"/>
      <c r="AE14" s="508"/>
      <c r="AF14" s="508"/>
      <c r="AG14" s="509"/>
      <c r="AH14" s="507">
        <v>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130</v>
      </c>
      <c r="CE14" s="420"/>
      <c r="CF14" s="420"/>
      <c r="CG14" s="420"/>
      <c r="CH14" s="420"/>
      <c r="CI14" s="420"/>
      <c r="CJ14" s="420"/>
      <c r="CK14" s="420"/>
      <c r="CL14" s="420"/>
      <c r="CM14" s="420"/>
      <c r="CN14" s="420"/>
      <c r="CO14" s="420"/>
      <c r="CP14" s="420"/>
      <c r="CQ14" s="420"/>
      <c r="CR14" s="420"/>
      <c r="CS14" s="421"/>
      <c r="CT14" s="518" t="s">
        <v>121</v>
      </c>
      <c r="CU14" s="486"/>
      <c r="CV14" s="486"/>
      <c r="CW14" s="486"/>
      <c r="CX14" s="486"/>
      <c r="CY14" s="486"/>
      <c r="CZ14" s="486"/>
      <c r="DA14" s="487"/>
      <c r="DB14" s="518" t="s">
        <v>121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123</v>
      </c>
      <c r="N15" s="512"/>
      <c r="O15" s="512"/>
      <c r="P15" s="512"/>
      <c r="Q15" s="513"/>
      <c r="R15" s="514">
        <v>71188</v>
      </c>
      <c r="S15" s="515"/>
      <c r="T15" s="515"/>
      <c r="U15" s="515"/>
      <c r="V15" s="516"/>
      <c r="W15" s="502" t="s">
        <v>131</v>
      </c>
      <c r="X15" s="426"/>
      <c r="Y15" s="426"/>
      <c r="Z15" s="426"/>
      <c r="AA15" s="426"/>
      <c r="AB15" s="427"/>
      <c r="AC15" s="389">
        <v>4838</v>
      </c>
      <c r="AD15" s="390"/>
      <c r="AE15" s="390"/>
      <c r="AF15" s="390"/>
      <c r="AG15" s="391"/>
      <c r="AH15" s="389">
        <v>5013</v>
      </c>
      <c r="AI15" s="390"/>
      <c r="AJ15" s="390"/>
      <c r="AK15" s="390"/>
      <c r="AL15" s="392"/>
      <c r="AM15" s="482"/>
      <c r="AN15" s="387"/>
      <c r="AO15" s="387"/>
      <c r="AP15" s="387"/>
      <c r="AQ15" s="387"/>
      <c r="AR15" s="387"/>
      <c r="AS15" s="387"/>
      <c r="AT15" s="388"/>
      <c r="AU15" s="470"/>
      <c r="AV15" s="471"/>
      <c r="AW15" s="471"/>
      <c r="AX15" s="471"/>
      <c r="AY15" s="405" t="s">
        <v>132</v>
      </c>
      <c r="AZ15" s="406"/>
      <c r="BA15" s="406"/>
      <c r="BB15" s="406"/>
      <c r="BC15" s="406"/>
      <c r="BD15" s="406"/>
      <c r="BE15" s="406"/>
      <c r="BF15" s="406"/>
      <c r="BG15" s="406"/>
      <c r="BH15" s="406"/>
      <c r="BI15" s="406"/>
      <c r="BJ15" s="406"/>
      <c r="BK15" s="406"/>
      <c r="BL15" s="406"/>
      <c r="BM15" s="407"/>
      <c r="BN15" s="408">
        <v>6804538</v>
      </c>
      <c r="BO15" s="409"/>
      <c r="BP15" s="409"/>
      <c r="BQ15" s="409"/>
      <c r="BR15" s="409"/>
      <c r="BS15" s="409"/>
      <c r="BT15" s="409"/>
      <c r="BU15" s="410"/>
      <c r="BV15" s="408">
        <v>6477109</v>
      </c>
      <c r="BW15" s="409"/>
      <c r="BX15" s="409"/>
      <c r="BY15" s="409"/>
      <c r="BZ15" s="409"/>
      <c r="CA15" s="409"/>
      <c r="CB15" s="409"/>
      <c r="CC15" s="410"/>
      <c r="CD15" s="519" t="s">
        <v>133</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134</v>
      </c>
      <c r="M16" s="505"/>
      <c r="N16" s="505"/>
      <c r="O16" s="505"/>
      <c r="P16" s="505"/>
      <c r="Q16" s="506"/>
      <c r="R16" s="499" t="s">
        <v>135</v>
      </c>
      <c r="S16" s="500"/>
      <c r="T16" s="500"/>
      <c r="U16" s="500"/>
      <c r="V16" s="501"/>
      <c r="W16" s="517"/>
      <c r="X16" s="429"/>
      <c r="Y16" s="429"/>
      <c r="Z16" s="429"/>
      <c r="AA16" s="429"/>
      <c r="AB16" s="430"/>
      <c r="AC16" s="507">
        <v>16.899999999999999</v>
      </c>
      <c r="AD16" s="508"/>
      <c r="AE16" s="508"/>
      <c r="AF16" s="508"/>
      <c r="AG16" s="509"/>
      <c r="AH16" s="507">
        <v>16.7</v>
      </c>
      <c r="AI16" s="508"/>
      <c r="AJ16" s="508"/>
      <c r="AK16" s="508"/>
      <c r="AL16" s="510"/>
      <c r="AM16" s="482"/>
      <c r="AN16" s="387"/>
      <c r="AO16" s="387"/>
      <c r="AP16" s="387"/>
      <c r="AQ16" s="387"/>
      <c r="AR16" s="387"/>
      <c r="AS16" s="387"/>
      <c r="AT16" s="388"/>
      <c r="AU16" s="470"/>
      <c r="AV16" s="471"/>
      <c r="AW16" s="471"/>
      <c r="AX16" s="471"/>
      <c r="AY16" s="393" t="s">
        <v>136</v>
      </c>
      <c r="AZ16" s="394"/>
      <c r="BA16" s="394"/>
      <c r="BB16" s="394"/>
      <c r="BC16" s="394"/>
      <c r="BD16" s="394"/>
      <c r="BE16" s="394"/>
      <c r="BF16" s="394"/>
      <c r="BG16" s="394"/>
      <c r="BH16" s="394"/>
      <c r="BI16" s="394"/>
      <c r="BJ16" s="394"/>
      <c r="BK16" s="394"/>
      <c r="BL16" s="394"/>
      <c r="BM16" s="395"/>
      <c r="BN16" s="413">
        <v>10056082</v>
      </c>
      <c r="BO16" s="414"/>
      <c r="BP16" s="414"/>
      <c r="BQ16" s="414"/>
      <c r="BR16" s="414"/>
      <c r="BS16" s="414"/>
      <c r="BT16" s="414"/>
      <c r="BU16" s="415"/>
      <c r="BV16" s="413">
        <v>9625542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137</v>
      </c>
      <c r="N17" s="497"/>
      <c r="O17" s="497"/>
      <c r="P17" s="497"/>
      <c r="Q17" s="498"/>
      <c r="R17" s="499" t="s">
        <v>135</v>
      </c>
      <c r="S17" s="500"/>
      <c r="T17" s="500"/>
      <c r="U17" s="500"/>
      <c r="V17" s="501"/>
      <c r="W17" s="502" t="s">
        <v>138</v>
      </c>
      <c r="X17" s="426"/>
      <c r="Y17" s="426"/>
      <c r="Z17" s="426"/>
      <c r="AA17" s="426"/>
      <c r="AB17" s="427"/>
      <c r="AC17" s="389">
        <v>23618</v>
      </c>
      <c r="AD17" s="390"/>
      <c r="AE17" s="390"/>
      <c r="AF17" s="390"/>
      <c r="AG17" s="391"/>
      <c r="AH17" s="389">
        <v>24147</v>
      </c>
      <c r="AI17" s="390"/>
      <c r="AJ17" s="390"/>
      <c r="AK17" s="390"/>
      <c r="AL17" s="392"/>
      <c r="AM17" s="482"/>
      <c r="AN17" s="387"/>
      <c r="AO17" s="387"/>
      <c r="AP17" s="387"/>
      <c r="AQ17" s="387"/>
      <c r="AR17" s="387"/>
      <c r="AS17" s="387"/>
      <c r="AT17" s="388"/>
      <c r="AU17" s="470"/>
      <c r="AV17" s="471"/>
      <c r="AW17" s="471"/>
      <c r="AX17" s="471"/>
      <c r="AY17" s="393" t="s">
        <v>139</v>
      </c>
      <c r="AZ17" s="394"/>
      <c r="BA17" s="394"/>
      <c r="BB17" s="394"/>
      <c r="BC17" s="394"/>
      <c r="BD17" s="394"/>
      <c r="BE17" s="394"/>
      <c r="BF17" s="394"/>
      <c r="BG17" s="394"/>
      <c r="BH17" s="394"/>
      <c r="BI17" s="394"/>
      <c r="BJ17" s="394"/>
      <c r="BK17" s="394"/>
      <c r="BL17" s="394"/>
      <c r="BM17" s="395"/>
      <c r="BN17" s="413">
        <v>8633256</v>
      </c>
      <c r="BO17" s="414"/>
      <c r="BP17" s="414"/>
      <c r="BQ17" s="414"/>
      <c r="BR17" s="414"/>
      <c r="BS17" s="414"/>
      <c r="BT17" s="414"/>
      <c r="BU17" s="415"/>
      <c r="BV17" s="413">
        <v>8326022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140</v>
      </c>
      <c r="C18" s="476"/>
      <c r="D18" s="476"/>
      <c r="E18" s="477"/>
      <c r="F18" s="477"/>
      <c r="G18" s="477"/>
      <c r="H18" s="477"/>
      <c r="I18" s="477"/>
      <c r="J18" s="477"/>
      <c r="K18" s="477"/>
      <c r="L18" s="478">
        <v>29.6</v>
      </c>
      <c r="M18" s="478"/>
      <c r="N18" s="478"/>
      <c r="O18" s="478"/>
      <c r="P18" s="478"/>
      <c r="Q18" s="478"/>
      <c r="R18" s="479"/>
      <c r="S18" s="479"/>
      <c r="T18" s="479"/>
      <c r="U18" s="479"/>
      <c r="V18" s="480"/>
      <c r="W18" s="494"/>
      <c r="X18" s="495"/>
      <c r="Y18" s="495"/>
      <c r="Z18" s="495"/>
      <c r="AA18" s="495"/>
      <c r="AB18" s="503"/>
      <c r="AC18" s="377">
        <v>82.4</v>
      </c>
      <c r="AD18" s="378"/>
      <c r="AE18" s="378"/>
      <c r="AF18" s="378"/>
      <c r="AG18" s="481"/>
      <c r="AH18" s="377">
        <v>80.599999999999994</v>
      </c>
      <c r="AI18" s="378"/>
      <c r="AJ18" s="378"/>
      <c r="AK18" s="378"/>
      <c r="AL18" s="379"/>
      <c r="AM18" s="482"/>
      <c r="AN18" s="387"/>
      <c r="AO18" s="387"/>
      <c r="AP18" s="387"/>
      <c r="AQ18" s="387"/>
      <c r="AR18" s="387"/>
      <c r="AS18" s="387"/>
      <c r="AT18" s="388"/>
      <c r="AU18" s="470"/>
      <c r="AV18" s="471"/>
      <c r="AW18" s="471"/>
      <c r="AX18" s="471"/>
      <c r="AY18" s="393" t="s">
        <v>141</v>
      </c>
      <c r="AZ18" s="394"/>
      <c r="BA18" s="394"/>
      <c r="BB18" s="394"/>
      <c r="BC18" s="394"/>
      <c r="BD18" s="394"/>
      <c r="BE18" s="394"/>
      <c r="BF18" s="394"/>
      <c r="BG18" s="394"/>
      <c r="BH18" s="394"/>
      <c r="BI18" s="394"/>
      <c r="BJ18" s="394"/>
      <c r="BK18" s="394"/>
      <c r="BL18" s="394"/>
      <c r="BM18" s="395"/>
      <c r="BN18" s="413">
        <v>11798278</v>
      </c>
      <c r="BO18" s="414"/>
      <c r="BP18" s="414"/>
      <c r="BQ18" s="414"/>
      <c r="BR18" s="414"/>
      <c r="BS18" s="414"/>
      <c r="BT18" s="414"/>
      <c r="BU18" s="415"/>
      <c r="BV18" s="413">
        <v>11568238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142</v>
      </c>
      <c r="C19" s="476"/>
      <c r="D19" s="476"/>
      <c r="E19" s="477"/>
      <c r="F19" s="477"/>
      <c r="G19" s="477"/>
      <c r="H19" s="477"/>
      <c r="I19" s="477"/>
      <c r="J19" s="477"/>
      <c r="K19" s="477"/>
      <c r="L19" s="483">
        <v>2438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143</v>
      </c>
      <c r="AZ19" s="394"/>
      <c r="BA19" s="394"/>
      <c r="BB19" s="394"/>
      <c r="BC19" s="394"/>
      <c r="BD19" s="394"/>
      <c r="BE19" s="394"/>
      <c r="BF19" s="394"/>
      <c r="BG19" s="394"/>
      <c r="BH19" s="394"/>
      <c r="BI19" s="394"/>
      <c r="BJ19" s="394"/>
      <c r="BK19" s="394"/>
      <c r="BL19" s="394"/>
      <c r="BM19" s="395"/>
      <c r="BN19" s="413">
        <v>16088008</v>
      </c>
      <c r="BO19" s="414"/>
      <c r="BP19" s="414"/>
      <c r="BQ19" s="414"/>
      <c r="BR19" s="414"/>
      <c r="BS19" s="414"/>
      <c r="BT19" s="414"/>
      <c r="BU19" s="415"/>
      <c r="BV19" s="413">
        <v>15113410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144</v>
      </c>
      <c r="C20" s="476"/>
      <c r="D20" s="476"/>
      <c r="E20" s="477"/>
      <c r="F20" s="477"/>
      <c r="G20" s="477"/>
      <c r="H20" s="477"/>
      <c r="I20" s="477"/>
      <c r="J20" s="477"/>
      <c r="K20" s="477"/>
      <c r="L20" s="483">
        <v>29107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145</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146</v>
      </c>
      <c r="C22" s="443"/>
      <c r="D22" s="444"/>
      <c r="E22" s="451" t="s">
        <v>1</v>
      </c>
      <c r="F22" s="426"/>
      <c r="G22" s="426"/>
      <c r="H22" s="426"/>
      <c r="I22" s="426"/>
      <c r="J22" s="426"/>
      <c r="K22" s="427"/>
      <c r="L22" s="451" t="s">
        <v>147</v>
      </c>
      <c r="M22" s="426"/>
      <c r="N22" s="426"/>
      <c r="O22" s="426"/>
      <c r="P22" s="427"/>
      <c r="Q22" s="436" t="s">
        <v>148</v>
      </c>
      <c r="R22" s="437"/>
      <c r="S22" s="437"/>
      <c r="T22" s="437"/>
      <c r="U22" s="437"/>
      <c r="V22" s="452"/>
      <c r="W22" s="454" t="s">
        <v>149</v>
      </c>
      <c r="X22" s="443"/>
      <c r="Y22" s="444"/>
      <c r="Z22" s="451" t="s">
        <v>1</v>
      </c>
      <c r="AA22" s="426"/>
      <c r="AB22" s="426"/>
      <c r="AC22" s="426"/>
      <c r="AD22" s="426"/>
      <c r="AE22" s="426"/>
      <c r="AF22" s="426"/>
      <c r="AG22" s="427"/>
      <c r="AH22" s="425" t="s">
        <v>150</v>
      </c>
      <c r="AI22" s="426"/>
      <c r="AJ22" s="426"/>
      <c r="AK22" s="426"/>
      <c r="AL22" s="427"/>
      <c r="AM22" s="425" t="s">
        <v>151</v>
      </c>
      <c r="AN22" s="431"/>
      <c r="AO22" s="431"/>
      <c r="AP22" s="431"/>
      <c r="AQ22" s="431"/>
      <c r="AR22" s="432"/>
      <c r="AS22" s="436" t="s">
        <v>148</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152</v>
      </c>
      <c r="AZ23" s="406"/>
      <c r="BA23" s="406"/>
      <c r="BB23" s="406"/>
      <c r="BC23" s="406"/>
      <c r="BD23" s="406"/>
      <c r="BE23" s="406"/>
      <c r="BF23" s="406"/>
      <c r="BG23" s="406"/>
      <c r="BH23" s="406"/>
      <c r="BI23" s="406"/>
      <c r="BJ23" s="406"/>
      <c r="BK23" s="406"/>
      <c r="BL23" s="406"/>
      <c r="BM23" s="407"/>
      <c r="BN23" s="413">
        <v>23856350</v>
      </c>
      <c r="BO23" s="414"/>
      <c r="BP23" s="414"/>
      <c r="BQ23" s="414"/>
      <c r="BR23" s="414"/>
      <c r="BS23" s="414"/>
      <c r="BT23" s="414"/>
      <c r="BU23" s="415"/>
      <c r="BV23" s="413">
        <v>22754756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153</v>
      </c>
      <c r="F24" s="387"/>
      <c r="G24" s="387"/>
      <c r="H24" s="387"/>
      <c r="I24" s="387"/>
      <c r="J24" s="387"/>
      <c r="K24" s="388"/>
      <c r="L24" s="389">
        <v>1</v>
      </c>
      <c r="M24" s="390"/>
      <c r="N24" s="390"/>
      <c r="O24" s="390"/>
      <c r="P24" s="391"/>
      <c r="Q24" s="389">
        <v>9190</v>
      </c>
      <c r="R24" s="390"/>
      <c r="S24" s="390"/>
      <c r="T24" s="390"/>
      <c r="U24" s="390"/>
      <c r="V24" s="391"/>
      <c r="W24" s="455"/>
      <c r="X24" s="446"/>
      <c r="Y24" s="447"/>
      <c r="Z24" s="386" t="s">
        <v>154</v>
      </c>
      <c r="AA24" s="387"/>
      <c r="AB24" s="387"/>
      <c r="AC24" s="387"/>
      <c r="AD24" s="387"/>
      <c r="AE24" s="387"/>
      <c r="AF24" s="387"/>
      <c r="AG24" s="388"/>
      <c r="AH24" s="389">
        <v>291</v>
      </c>
      <c r="AI24" s="390"/>
      <c r="AJ24" s="390"/>
      <c r="AK24" s="390"/>
      <c r="AL24" s="391"/>
      <c r="AM24" s="389">
        <v>934983</v>
      </c>
      <c r="AN24" s="390"/>
      <c r="AO24" s="390"/>
      <c r="AP24" s="390"/>
      <c r="AQ24" s="390"/>
      <c r="AR24" s="391"/>
      <c r="AS24" s="389">
        <v>3213</v>
      </c>
      <c r="AT24" s="390"/>
      <c r="AU24" s="390"/>
      <c r="AV24" s="390"/>
      <c r="AW24" s="390"/>
      <c r="AX24" s="392"/>
      <c r="AY24" s="380" t="s">
        <v>155</v>
      </c>
      <c r="AZ24" s="381"/>
      <c r="BA24" s="381"/>
      <c r="BB24" s="381"/>
      <c r="BC24" s="381"/>
      <c r="BD24" s="381"/>
      <c r="BE24" s="381"/>
      <c r="BF24" s="381"/>
      <c r="BG24" s="381"/>
      <c r="BH24" s="381"/>
      <c r="BI24" s="381"/>
      <c r="BJ24" s="381"/>
      <c r="BK24" s="381"/>
      <c r="BL24" s="381"/>
      <c r="BM24" s="382"/>
      <c r="BN24" s="413">
        <v>12870561</v>
      </c>
      <c r="BO24" s="414"/>
      <c r="BP24" s="414"/>
      <c r="BQ24" s="414"/>
      <c r="BR24" s="414"/>
      <c r="BS24" s="414"/>
      <c r="BT24" s="414"/>
      <c r="BU24" s="415"/>
      <c r="BV24" s="413">
        <v>13757241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156</v>
      </c>
      <c r="F25" s="387"/>
      <c r="G25" s="387"/>
      <c r="H25" s="387"/>
      <c r="I25" s="387"/>
      <c r="J25" s="387"/>
      <c r="K25" s="388"/>
      <c r="L25" s="389">
        <v>1</v>
      </c>
      <c r="M25" s="390"/>
      <c r="N25" s="390"/>
      <c r="O25" s="390"/>
      <c r="P25" s="391"/>
      <c r="Q25" s="389">
        <v>7640</v>
      </c>
      <c r="R25" s="390"/>
      <c r="S25" s="390"/>
      <c r="T25" s="390"/>
      <c r="U25" s="390"/>
      <c r="V25" s="391"/>
      <c r="W25" s="455"/>
      <c r="X25" s="446"/>
      <c r="Y25" s="447"/>
      <c r="Z25" s="386" t="s">
        <v>157</v>
      </c>
      <c r="AA25" s="387"/>
      <c r="AB25" s="387"/>
      <c r="AC25" s="387"/>
      <c r="AD25" s="387"/>
      <c r="AE25" s="387"/>
      <c r="AF25" s="387"/>
      <c r="AG25" s="388"/>
      <c r="AH25" s="389" t="s">
        <v>121</v>
      </c>
      <c r="AI25" s="390"/>
      <c r="AJ25" s="390"/>
      <c r="AK25" s="390"/>
      <c r="AL25" s="391"/>
      <c r="AM25" s="389" t="s">
        <v>121</v>
      </c>
      <c r="AN25" s="390"/>
      <c r="AO25" s="390"/>
      <c r="AP25" s="390"/>
      <c r="AQ25" s="390"/>
      <c r="AR25" s="391"/>
      <c r="AS25" s="389" t="s">
        <v>121</v>
      </c>
      <c r="AT25" s="390"/>
      <c r="AU25" s="390"/>
      <c r="AV25" s="390"/>
      <c r="AW25" s="390"/>
      <c r="AX25" s="392"/>
      <c r="AY25" s="405" t="s">
        <v>158</v>
      </c>
      <c r="AZ25" s="406"/>
      <c r="BA25" s="406"/>
      <c r="BB25" s="406"/>
      <c r="BC25" s="406"/>
      <c r="BD25" s="406"/>
      <c r="BE25" s="406"/>
      <c r="BF25" s="406"/>
      <c r="BG25" s="406"/>
      <c r="BH25" s="406"/>
      <c r="BI25" s="406"/>
      <c r="BJ25" s="406"/>
      <c r="BK25" s="406"/>
      <c r="BL25" s="406"/>
      <c r="BM25" s="407"/>
      <c r="BN25" s="408">
        <v>4839073</v>
      </c>
      <c r="BO25" s="409"/>
      <c r="BP25" s="409"/>
      <c r="BQ25" s="409"/>
      <c r="BR25" s="409"/>
      <c r="BS25" s="409"/>
      <c r="BT25" s="409"/>
      <c r="BU25" s="410"/>
      <c r="BV25" s="408">
        <v>5384420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159</v>
      </c>
      <c r="F26" s="387"/>
      <c r="G26" s="387"/>
      <c r="H26" s="387"/>
      <c r="I26" s="387"/>
      <c r="J26" s="387"/>
      <c r="K26" s="388"/>
      <c r="L26" s="389">
        <v>1</v>
      </c>
      <c r="M26" s="390"/>
      <c r="N26" s="390"/>
      <c r="O26" s="390"/>
      <c r="P26" s="391"/>
      <c r="Q26" s="389">
        <v>6840</v>
      </c>
      <c r="R26" s="390"/>
      <c r="S26" s="390"/>
      <c r="T26" s="390"/>
      <c r="U26" s="390"/>
      <c r="V26" s="391"/>
      <c r="W26" s="455"/>
      <c r="X26" s="446"/>
      <c r="Y26" s="447"/>
      <c r="Z26" s="386" t="s">
        <v>160</v>
      </c>
      <c r="AA26" s="468"/>
      <c r="AB26" s="468"/>
      <c r="AC26" s="468"/>
      <c r="AD26" s="468"/>
      <c r="AE26" s="468"/>
      <c r="AF26" s="468"/>
      <c r="AG26" s="469"/>
      <c r="AH26" s="389">
        <v>6</v>
      </c>
      <c r="AI26" s="390"/>
      <c r="AJ26" s="390"/>
      <c r="AK26" s="390"/>
      <c r="AL26" s="391"/>
      <c r="AM26" s="389">
        <v>17406</v>
      </c>
      <c r="AN26" s="390"/>
      <c r="AO26" s="390"/>
      <c r="AP26" s="390"/>
      <c r="AQ26" s="390"/>
      <c r="AR26" s="391"/>
      <c r="AS26" s="389">
        <v>2901</v>
      </c>
      <c r="AT26" s="390"/>
      <c r="AU26" s="390"/>
      <c r="AV26" s="390"/>
      <c r="AW26" s="390"/>
      <c r="AX26" s="392"/>
      <c r="AY26" s="422" t="s">
        <v>161</v>
      </c>
      <c r="AZ26" s="423"/>
      <c r="BA26" s="423"/>
      <c r="BB26" s="423"/>
      <c r="BC26" s="423"/>
      <c r="BD26" s="423"/>
      <c r="BE26" s="423"/>
      <c r="BF26" s="423"/>
      <c r="BG26" s="423"/>
      <c r="BH26" s="423"/>
      <c r="BI26" s="423"/>
      <c r="BJ26" s="423"/>
      <c r="BK26" s="423"/>
      <c r="BL26" s="423"/>
      <c r="BM26" s="424"/>
      <c r="BN26" s="413" t="s">
        <v>121</v>
      </c>
      <c r="BO26" s="414"/>
      <c r="BP26" s="414"/>
      <c r="BQ26" s="414"/>
      <c r="BR26" s="414"/>
      <c r="BS26" s="414"/>
      <c r="BT26" s="414"/>
      <c r="BU26" s="415"/>
      <c r="BV26" s="413" t="s">
        <v>121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162</v>
      </c>
      <c r="F27" s="387"/>
      <c r="G27" s="387"/>
      <c r="H27" s="387"/>
      <c r="I27" s="387"/>
      <c r="J27" s="387"/>
      <c r="K27" s="388"/>
      <c r="L27" s="389">
        <v>1</v>
      </c>
      <c r="M27" s="390"/>
      <c r="N27" s="390"/>
      <c r="O27" s="390"/>
      <c r="P27" s="391"/>
      <c r="Q27" s="389">
        <v>5400</v>
      </c>
      <c r="R27" s="390"/>
      <c r="S27" s="390"/>
      <c r="T27" s="390"/>
      <c r="U27" s="390"/>
      <c r="V27" s="391"/>
      <c r="W27" s="455"/>
      <c r="X27" s="446"/>
      <c r="Y27" s="447"/>
      <c r="Z27" s="386" t="s">
        <v>163</v>
      </c>
      <c r="AA27" s="387"/>
      <c r="AB27" s="387"/>
      <c r="AC27" s="387"/>
      <c r="AD27" s="387"/>
      <c r="AE27" s="387"/>
      <c r="AF27" s="387"/>
      <c r="AG27" s="388"/>
      <c r="AH27" s="389">
        <v>3</v>
      </c>
      <c r="AI27" s="390"/>
      <c r="AJ27" s="390"/>
      <c r="AK27" s="390"/>
      <c r="AL27" s="391"/>
      <c r="AM27" s="389">
        <v>11997</v>
      </c>
      <c r="AN27" s="390"/>
      <c r="AO27" s="390"/>
      <c r="AP27" s="390"/>
      <c r="AQ27" s="390"/>
      <c r="AR27" s="391"/>
      <c r="AS27" s="389">
        <v>3999</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v>927213</v>
      </c>
      <c r="BO27" s="417"/>
      <c r="BP27" s="417"/>
      <c r="BQ27" s="417"/>
      <c r="BR27" s="417"/>
      <c r="BS27" s="417"/>
      <c r="BT27" s="417"/>
      <c r="BU27" s="418"/>
      <c r="BV27" s="416">
        <v>927213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165</v>
      </c>
      <c r="F28" s="387"/>
      <c r="G28" s="387"/>
      <c r="H28" s="387"/>
      <c r="I28" s="387"/>
      <c r="J28" s="387"/>
      <c r="K28" s="388"/>
      <c r="L28" s="389">
        <v>1</v>
      </c>
      <c r="M28" s="390"/>
      <c r="N28" s="390"/>
      <c r="O28" s="390"/>
      <c r="P28" s="391"/>
      <c r="Q28" s="389">
        <v>4860</v>
      </c>
      <c r="R28" s="390"/>
      <c r="S28" s="390"/>
      <c r="T28" s="390"/>
      <c r="U28" s="390"/>
      <c r="V28" s="391"/>
      <c r="W28" s="455"/>
      <c r="X28" s="446"/>
      <c r="Y28" s="447"/>
      <c r="Z28" s="386" t="s">
        <v>166</v>
      </c>
      <c r="AA28" s="387"/>
      <c r="AB28" s="387"/>
      <c r="AC28" s="387"/>
      <c r="AD28" s="387"/>
      <c r="AE28" s="387"/>
      <c r="AF28" s="387"/>
      <c r="AG28" s="388"/>
      <c r="AH28" s="389" t="s">
        <v>121</v>
      </c>
      <c r="AI28" s="390"/>
      <c r="AJ28" s="390"/>
      <c r="AK28" s="390"/>
      <c r="AL28" s="391"/>
      <c r="AM28" s="389" t="s">
        <v>121</v>
      </c>
      <c r="AN28" s="390"/>
      <c r="AO28" s="390"/>
      <c r="AP28" s="390"/>
      <c r="AQ28" s="390"/>
      <c r="AR28" s="391"/>
      <c r="AS28" s="389" t="s">
        <v>121</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3142273</v>
      </c>
      <c r="BO28" s="409"/>
      <c r="BP28" s="409"/>
      <c r="BQ28" s="409"/>
      <c r="BR28" s="409"/>
      <c r="BS28" s="409"/>
      <c r="BT28" s="409"/>
      <c r="BU28" s="410"/>
      <c r="BV28" s="408">
        <v>3438781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169</v>
      </c>
      <c r="F29" s="387"/>
      <c r="G29" s="387"/>
      <c r="H29" s="387"/>
      <c r="I29" s="387"/>
      <c r="J29" s="387"/>
      <c r="K29" s="388"/>
      <c r="L29" s="389">
        <v>16</v>
      </c>
      <c r="M29" s="390"/>
      <c r="N29" s="390"/>
      <c r="O29" s="390"/>
      <c r="P29" s="391"/>
      <c r="Q29" s="389">
        <v>4440</v>
      </c>
      <c r="R29" s="390"/>
      <c r="S29" s="390"/>
      <c r="T29" s="390"/>
      <c r="U29" s="390"/>
      <c r="V29" s="391"/>
      <c r="W29" s="456"/>
      <c r="X29" s="457"/>
      <c r="Y29" s="458"/>
      <c r="Z29" s="386" t="s">
        <v>170</v>
      </c>
      <c r="AA29" s="387"/>
      <c r="AB29" s="387"/>
      <c r="AC29" s="387"/>
      <c r="AD29" s="387"/>
      <c r="AE29" s="387"/>
      <c r="AF29" s="387"/>
      <c r="AG29" s="388"/>
      <c r="AH29" s="389">
        <v>294</v>
      </c>
      <c r="AI29" s="390"/>
      <c r="AJ29" s="390"/>
      <c r="AK29" s="390"/>
      <c r="AL29" s="391"/>
      <c r="AM29" s="389">
        <v>946980</v>
      </c>
      <c r="AN29" s="390"/>
      <c r="AO29" s="390"/>
      <c r="AP29" s="390"/>
      <c r="AQ29" s="390"/>
      <c r="AR29" s="391"/>
      <c r="AS29" s="389">
        <v>3221</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297520</v>
      </c>
      <c r="BO29" s="414"/>
      <c r="BP29" s="414"/>
      <c r="BQ29" s="414"/>
      <c r="BR29" s="414"/>
      <c r="BS29" s="414"/>
      <c r="BT29" s="414"/>
      <c r="BU29" s="415"/>
      <c r="BV29" s="413">
        <v>197342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101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1138943</v>
      </c>
      <c r="BO30" s="417"/>
      <c r="BP30" s="417"/>
      <c r="BQ30" s="417"/>
      <c r="BR30" s="417"/>
      <c r="BS30" s="417"/>
      <c r="BT30" s="417"/>
      <c r="BU30" s="418"/>
      <c r="BV30" s="416">
        <v>1603547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180</v>
      </c>
      <c r="D33" s="376"/>
      <c r="E33" s="375" t="s">
        <v>181</v>
      </c>
      <c r="F33" s="375"/>
      <c r="G33" s="375"/>
      <c r="H33" s="375"/>
      <c r="I33" s="375"/>
      <c r="J33" s="375"/>
      <c r="K33" s="375"/>
      <c r="L33" s="375"/>
      <c r="M33" s="375"/>
      <c r="N33" s="375"/>
      <c r="O33" s="375"/>
      <c r="P33" s="375"/>
      <c r="Q33" s="375"/>
      <c r="R33" s="375"/>
      <c r="S33" s="375"/>
      <c r="T33" s="167"/>
      <c r="U33" s="376" t="s">
        <v>180</v>
      </c>
      <c r="V33" s="376"/>
      <c r="W33" s="375" t="s">
        <v>181</v>
      </c>
      <c r="X33" s="375"/>
      <c r="Y33" s="375"/>
      <c r="Z33" s="375"/>
      <c r="AA33" s="375"/>
      <c r="AB33" s="375"/>
      <c r="AC33" s="375"/>
      <c r="AD33" s="375"/>
      <c r="AE33" s="375"/>
      <c r="AF33" s="375"/>
      <c r="AG33" s="375"/>
      <c r="AH33" s="375"/>
      <c r="AI33" s="375"/>
      <c r="AJ33" s="375"/>
      <c r="AK33" s="375"/>
      <c r="AL33" s="167"/>
      <c r="AM33" s="376" t="s">
        <v>180</v>
      </c>
      <c r="AN33" s="376"/>
      <c r="AO33" s="375" t="s">
        <v>181</v>
      </c>
      <c r="AP33" s="375"/>
      <c r="AQ33" s="375"/>
      <c r="AR33" s="375"/>
      <c r="AS33" s="375"/>
      <c r="AT33" s="375"/>
      <c r="AU33" s="375"/>
      <c r="AV33" s="375"/>
      <c r="AW33" s="375"/>
      <c r="AX33" s="375"/>
      <c r="AY33" s="375"/>
      <c r="AZ33" s="375"/>
      <c r="BA33" s="375"/>
      <c r="BB33" s="375"/>
      <c r="BC33" s="375"/>
      <c r="BD33" s="168"/>
      <c r="BE33" s="375" t="s">
        <v>182</v>
      </c>
      <c r="BF33" s="375"/>
      <c r="BG33" s="375" t="s">
        <v>183</v>
      </c>
      <c r="BH33" s="375"/>
      <c r="BI33" s="375"/>
      <c r="BJ33" s="375"/>
      <c r="BK33" s="375"/>
      <c r="BL33" s="375"/>
      <c r="BM33" s="375"/>
      <c r="BN33" s="375"/>
      <c r="BO33" s="375"/>
      <c r="BP33" s="375"/>
      <c r="BQ33" s="375"/>
      <c r="BR33" s="375"/>
      <c r="BS33" s="375"/>
      <c r="BT33" s="375"/>
      <c r="BU33" s="375"/>
      <c r="BV33" s="168"/>
      <c r="BW33" s="376" t="s">
        <v>182</v>
      </c>
      <c r="BX33" s="376"/>
      <c r="BY33" s="375" t="s">
        <v>184</v>
      </c>
      <c r="BZ33" s="375"/>
      <c r="CA33" s="375"/>
      <c r="CB33" s="375"/>
      <c r="CC33" s="375"/>
      <c r="CD33" s="375"/>
      <c r="CE33" s="375"/>
      <c r="CF33" s="375"/>
      <c r="CG33" s="375"/>
      <c r="CH33" s="375"/>
      <c r="CI33" s="375"/>
      <c r="CJ33" s="375"/>
      <c r="CK33" s="375"/>
      <c r="CL33" s="375"/>
      <c r="CM33" s="375"/>
      <c r="CN33" s="167"/>
      <c r="CO33" s="376" t="s">
        <v>180</v>
      </c>
      <c r="CP33" s="376"/>
      <c r="CQ33" s="375" t="s">
        <v>185</v>
      </c>
      <c r="CR33" s="375"/>
      <c r="CS33" s="375"/>
      <c r="CT33" s="375"/>
      <c r="CU33" s="375"/>
      <c r="CV33" s="375"/>
      <c r="CW33" s="375"/>
      <c r="CX33" s="375"/>
      <c r="CY33" s="375"/>
      <c r="CZ33" s="375"/>
      <c r="DA33" s="375"/>
      <c r="DB33" s="375"/>
      <c r="DC33" s="375"/>
      <c r="DD33" s="375"/>
      <c r="DE33" s="375"/>
      <c r="DF33" s="167"/>
      <c r="DG33" s="375" t="s">
        <v>186</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両筑衛生施設組合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太宰府市文化スポーツ振興財団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介護保険事業特別会計（保険事業勘定）</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IF('各会計、関係団体の財政状況及び健全化判断比率'!B34="","",'各会計、関係団体の財政状況及び健全化判断比率'!B34)</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福岡県市町村消防団員等公務災害補償組合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太宰府市国際交流協会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筑紫地区障害支援区分等審査会事業特別会計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介護保険事業特別会計（介護サービス事業勘定）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福岡県市町村職員退職手当組合(一般会計)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太宰府市土地開発公社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筑紫地区介護認定審査会事業特別会計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福岡県市町村職員退職手当組合(基金特別会計)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8</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筑紫自治振興組合(一般会計)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筑紫自治振興組合(筑紫公平委員会特別会計)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筑紫野太宰府消防組合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山神水道企業団</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福岡地区水道企業団</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大野城太宰府環境施設組合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c r="A35" s="22"/>
      <c r="B35" s="35"/>
      <c r="C35" s="1175" t="s">
        <v>530</v>
      </c>
      <c r="D35" s="1176"/>
      <c r="E35" s="1177"/>
      <c r="F35" s="36">
        <v>17.98</v>
      </c>
      <c r="G35" s="37">
        <v>16.399999999999999</v>
      </c>
      <c r="H35" s="37">
        <v>16.63</v>
      </c>
      <c r="I35" s="37">
        <v>16.399999999999999</v>
      </c>
      <c r="J35" s="38">
        <v>16.59</v>
      </c>
      <c r="K35" s="22"/>
      <c r="L35" s="22"/>
      <c r="M35" s="22"/>
      <c r="N35" s="22"/>
      <c r="O35" s="22"/>
      <c r="P35" s="22"/>
    </row>
    <row r="36" spans="1:16" ht="39" customHeight="1">
      <c r="A36" s="22"/>
      <c r="B36" s="35"/>
      <c r="C36" s="1175" t="s">
        <v>531</v>
      </c>
      <c r="D36" s="1176"/>
      <c r="E36" s="1177"/>
      <c r="F36" s="36">
        <v>7.34</v>
      </c>
      <c r="G36" s="37">
        <v>7.54</v>
      </c>
      <c r="H36" s="37">
        <v>7.82</v>
      </c>
      <c r="I36" s="37">
        <v>6.62</v>
      </c>
      <c r="J36" s="38">
        <v>5.42</v>
      </c>
      <c r="K36" s="22"/>
      <c r="L36" s="22"/>
      <c r="M36" s="22"/>
      <c r="N36" s="22"/>
      <c r="O36" s="22"/>
      <c r="P36" s="22"/>
    </row>
    <row r="37" spans="1:16" ht="39" customHeight="1">
      <c r="A37" s="22"/>
      <c r="B37" s="35"/>
      <c r="C37" s="1175" t="s">
        <v>532</v>
      </c>
      <c r="D37" s="1176"/>
      <c r="E37" s="1177"/>
      <c r="F37" s="36">
        <v>8.5500000000000007</v>
      </c>
      <c r="G37" s="37">
        <v>8.01</v>
      </c>
      <c r="H37" s="37">
        <v>6.38</v>
      </c>
      <c r="I37" s="37">
        <v>4.3899999999999997</v>
      </c>
      <c r="J37" s="38">
        <v>5.07</v>
      </c>
      <c r="K37" s="22"/>
      <c r="L37" s="22"/>
      <c r="M37" s="22"/>
      <c r="N37" s="22"/>
      <c r="O37" s="22"/>
      <c r="P37" s="22"/>
    </row>
    <row r="38" spans="1:16" ht="39" customHeight="1">
      <c r="A38" s="22"/>
      <c r="B38" s="35"/>
      <c r="C38" s="1175" t="s">
        <v>533</v>
      </c>
      <c r="D38" s="1176"/>
      <c r="E38" s="1177"/>
      <c r="F38" s="36">
        <v>0.36</v>
      </c>
      <c r="G38" s="37">
        <v>0.4</v>
      </c>
      <c r="H38" s="37">
        <v>0.4</v>
      </c>
      <c r="I38" s="37">
        <v>0.54</v>
      </c>
      <c r="J38" s="38">
        <v>0.43</v>
      </c>
      <c r="K38" s="22"/>
      <c r="L38" s="22"/>
      <c r="M38" s="22"/>
      <c r="N38" s="22"/>
      <c r="O38" s="22"/>
      <c r="P38" s="22"/>
    </row>
    <row r="39" spans="1:16" ht="39" customHeight="1">
      <c r="A39" s="22"/>
      <c r="B39" s="35"/>
      <c r="C39" s="1175" t="s">
        <v>534</v>
      </c>
      <c r="D39" s="1176"/>
      <c r="E39" s="1177"/>
      <c r="F39" s="36">
        <v>0.17</v>
      </c>
      <c r="G39" s="37">
        <v>0.02</v>
      </c>
      <c r="H39" s="37">
        <v>0.28999999999999998</v>
      </c>
      <c r="I39" s="37">
        <v>0.23</v>
      </c>
      <c r="J39" s="38">
        <v>0.42</v>
      </c>
      <c r="K39" s="22"/>
      <c r="L39" s="22"/>
      <c r="M39" s="22"/>
      <c r="N39" s="22"/>
      <c r="O39" s="22"/>
      <c r="P39" s="22"/>
    </row>
    <row r="40" spans="1:16" ht="39" customHeight="1">
      <c r="A40" s="22"/>
      <c r="B40" s="35"/>
      <c r="C40" s="1175" t="s">
        <v>535</v>
      </c>
      <c r="D40" s="1176"/>
      <c r="E40" s="1177"/>
      <c r="F40" s="36">
        <v>0.03</v>
      </c>
      <c r="G40" s="37">
        <v>0.05</v>
      </c>
      <c r="H40" s="37">
        <v>0.09</v>
      </c>
      <c r="I40" s="37">
        <v>0.1</v>
      </c>
      <c r="J40" s="38">
        <v>0.14000000000000001</v>
      </c>
      <c r="K40" s="22"/>
      <c r="L40" s="22"/>
      <c r="M40" s="22"/>
      <c r="N40" s="22"/>
      <c r="O40" s="22"/>
      <c r="P40" s="22"/>
    </row>
    <row r="41" spans="1:16" ht="39" customHeight="1">
      <c r="A41" s="22"/>
      <c r="B41" s="35"/>
      <c r="C41" s="1175" t="s">
        <v>536</v>
      </c>
      <c r="D41" s="1176"/>
      <c r="E41" s="1177"/>
      <c r="F41" s="36">
        <v>0.03</v>
      </c>
      <c r="G41" s="37">
        <v>0</v>
      </c>
      <c r="H41" s="37">
        <v>0</v>
      </c>
      <c r="I41" s="37">
        <v>0.02</v>
      </c>
      <c r="J41" s="38">
        <v>7.0000000000000007E-2</v>
      </c>
      <c r="K41" s="22"/>
      <c r="L41" s="22"/>
      <c r="M41" s="22"/>
      <c r="N41" s="22"/>
      <c r="O41" s="22"/>
      <c r="P41" s="22"/>
    </row>
    <row r="42" spans="1:16" ht="39" customHeight="1">
      <c r="A42" s="22"/>
      <c r="B42" s="39"/>
      <c r="C42" s="1175" t="s">
        <v>537</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538</v>
      </c>
      <c r="D43" s="1179"/>
      <c r="E43" s="1180"/>
      <c r="F43" s="41" t="s">
        <v>479</v>
      </c>
      <c r="G43" s="42" t="s">
        <v>479</v>
      </c>
      <c r="H43" s="42" t="s">
        <v>479</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2797</v>
      </c>
      <c r="L45" s="60">
        <v>2684</v>
      </c>
      <c r="M45" s="60">
        <v>2481</v>
      </c>
      <c r="N45" s="60">
        <v>2369</v>
      </c>
      <c r="O45" s="61">
        <v>2255</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547</v>
      </c>
      <c r="L48" s="64">
        <v>486</v>
      </c>
      <c r="M48" s="64">
        <v>495</v>
      </c>
      <c r="N48" s="64">
        <v>504</v>
      </c>
      <c r="O48" s="65">
        <v>499</v>
      </c>
      <c r="P48" s="48"/>
      <c r="Q48" s="48"/>
      <c r="R48" s="48"/>
      <c r="S48" s="48"/>
      <c r="T48" s="48"/>
      <c r="U48" s="48"/>
    </row>
    <row r="49" spans="1:21" ht="30.75" customHeight="1">
      <c r="A49" s="48"/>
      <c r="B49" s="1193"/>
      <c r="C49" s="1194"/>
      <c r="D49" s="62"/>
      <c r="E49" s="1185" t="s">
        <v>15</v>
      </c>
      <c r="F49" s="1185"/>
      <c r="G49" s="1185"/>
      <c r="H49" s="1185"/>
      <c r="I49" s="1185"/>
      <c r="J49" s="1186"/>
      <c r="K49" s="63">
        <v>11</v>
      </c>
      <c r="L49" s="64">
        <v>6</v>
      </c>
      <c r="M49" s="64">
        <v>4</v>
      </c>
      <c r="N49" s="64" t="s">
        <v>479</v>
      </c>
      <c r="O49" s="65">
        <v>2</v>
      </c>
      <c r="P49" s="48"/>
      <c r="Q49" s="48"/>
      <c r="R49" s="48"/>
      <c r="S49" s="48"/>
      <c r="T49" s="48"/>
      <c r="U49" s="48"/>
    </row>
    <row r="50" spans="1:21" ht="30.75" customHeight="1">
      <c r="A50" s="48"/>
      <c r="B50" s="1193"/>
      <c r="C50" s="1194"/>
      <c r="D50" s="62"/>
      <c r="E50" s="1185" t="s">
        <v>16</v>
      </c>
      <c r="F50" s="1185"/>
      <c r="G50" s="1185"/>
      <c r="H50" s="1185"/>
      <c r="I50" s="1185"/>
      <c r="J50" s="1186"/>
      <c r="K50" s="63">
        <v>53</v>
      </c>
      <c r="L50" s="64">
        <v>58</v>
      </c>
      <c r="M50" s="64">
        <v>75</v>
      </c>
      <c r="N50" s="64">
        <v>67</v>
      </c>
      <c r="O50" s="65">
        <v>63</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v>0</v>
      </c>
      <c r="M51" s="64" t="s">
        <v>479</v>
      </c>
      <c r="N51" s="64">
        <v>0</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2777</v>
      </c>
      <c r="L52" s="64">
        <v>2852</v>
      </c>
      <c r="M52" s="64">
        <v>2842</v>
      </c>
      <c r="N52" s="64">
        <v>2970</v>
      </c>
      <c r="O52" s="65">
        <v>2856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631</v>
      </c>
      <c r="L53" s="69">
        <v>382</v>
      </c>
      <c r="M53" s="69">
        <v>213</v>
      </c>
      <c r="N53" s="69">
        <v>-30</v>
      </c>
      <c r="O53" s="70">
        <v>-37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1" t="s">
        <v>23</v>
      </c>
      <c r="C41" s="1212"/>
      <c r="D41" s="81"/>
      <c r="E41" s="1213" t="s">
        <v>24</v>
      </c>
      <c r="F41" s="1213"/>
      <c r="G41" s="1213"/>
      <c r="H41" s="1214"/>
      <c r="I41" s="82">
        <v>20128</v>
      </c>
      <c r="J41" s="83">
        <v>19924</v>
      </c>
      <c r="K41" s="83">
        <v>20337</v>
      </c>
      <c r="L41" s="83">
        <v>22755</v>
      </c>
      <c r="M41" s="84">
        <v>23856</v>
      </c>
    </row>
    <row r="42" spans="2:13" ht="27.75" customHeight="1">
      <c r="B42" s="1201"/>
      <c r="C42" s="1202"/>
      <c r="D42" s="85"/>
      <c r="E42" s="1205" t="s">
        <v>25</v>
      </c>
      <c r="F42" s="1205"/>
      <c r="G42" s="1205"/>
      <c r="H42" s="1206"/>
      <c r="I42" s="86" t="s">
        <v>479</v>
      </c>
      <c r="J42" s="87" t="s">
        <v>479</v>
      </c>
      <c r="K42" s="87" t="s">
        <v>479</v>
      </c>
      <c r="L42" s="87" t="s">
        <v>479</v>
      </c>
      <c r="M42" s="88" t="s">
        <v>479</v>
      </c>
    </row>
    <row r="43" spans="2:13" ht="27.75" customHeight="1">
      <c r="B43" s="1201"/>
      <c r="C43" s="1202"/>
      <c r="D43" s="85"/>
      <c r="E43" s="1205" t="s">
        <v>26</v>
      </c>
      <c r="F43" s="1205"/>
      <c r="G43" s="1205"/>
      <c r="H43" s="1206"/>
      <c r="I43" s="86">
        <v>5521</v>
      </c>
      <c r="J43" s="87">
        <v>5016</v>
      </c>
      <c r="K43" s="87">
        <v>4517</v>
      </c>
      <c r="L43" s="87">
        <v>3997</v>
      </c>
      <c r="M43" s="88">
        <v>3671</v>
      </c>
    </row>
    <row r="44" spans="2:13" ht="27.75" customHeight="1">
      <c r="B44" s="1201"/>
      <c r="C44" s="1202"/>
      <c r="D44" s="85"/>
      <c r="E44" s="1205" t="s">
        <v>27</v>
      </c>
      <c r="F44" s="1205"/>
      <c r="G44" s="1205"/>
      <c r="H44" s="1206"/>
      <c r="I44" s="86">
        <v>608</v>
      </c>
      <c r="J44" s="87">
        <v>746</v>
      </c>
      <c r="K44" s="87">
        <v>917</v>
      </c>
      <c r="L44" s="87">
        <v>2345</v>
      </c>
      <c r="M44" s="88">
        <v>3516</v>
      </c>
    </row>
    <row r="45" spans="2:13" ht="27.75" customHeight="1">
      <c r="B45" s="1201"/>
      <c r="C45" s="1202"/>
      <c r="D45" s="85"/>
      <c r="E45" s="1205" t="s">
        <v>28</v>
      </c>
      <c r="F45" s="1205"/>
      <c r="G45" s="1205"/>
      <c r="H45" s="1206"/>
      <c r="I45" s="86" t="s">
        <v>479</v>
      </c>
      <c r="J45" s="87" t="s">
        <v>479</v>
      </c>
      <c r="K45" s="87" t="s">
        <v>479</v>
      </c>
      <c r="L45" s="87" t="s">
        <v>479</v>
      </c>
      <c r="M45" s="88" t="s">
        <v>479</v>
      </c>
    </row>
    <row r="46" spans="2:13" ht="27.75" customHeight="1">
      <c r="B46" s="1201"/>
      <c r="C46" s="1202"/>
      <c r="D46" s="85"/>
      <c r="E46" s="1205" t="s">
        <v>29</v>
      </c>
      <c r="F46" s="1205"/>
      <c r="G46" s="1205"/>
      <c r="H46" s="1206"/>
      <c r="I46" s="86" t="s">
        <v>479</v>
      </c>
      <c r="J46" s="87" t="s">
        <v>479</v>
      </c>
      <c r="K46" s="87" t="s">
        <v>479</v>
      </c>
      <c r="L46" s="87" t="s">
        <v>479</v>
      </c>
      <c r="M46" s="88" t="s">
        <v>479</v>
      </c>
    </row>
    <row r="47" spans="2:13" ht="27.75" customHeight="1">
      <c r="B47" s="1201"/>
      <c r="C47" s="1202"/>
      <c r="D47" s="85"/>
      <c r="E47" s="1205" t="s">
        <v>30</v>
      </c>
      <c r="F47" s="1205"/>
      <c r="G47" s="1205"/>
      <c r="H47" s="1206"/>
      <c r="I47" s="86" t="s">
        <v>479</v>
      </c>
      <c r="J47" s="87" t="s">
        <v>479</v>
      </c>
      <c r="K47" s="87" t="s">
        <v>479</v>
      </c>
      <c r="L47" s="87" t="s">
        <v>479</v>
      </c>
      <c r="M47" s="88" t="s">
        <v>479</v>
      </c>
    </row>
    <row r="48" spans="2:13" ht="27.75" customHeight="1">
      <c r="B48" s="1203"/>
      <c r="C48" s="1204"/>
      <c r="D48" s="85"/>
      <c r="E48" s="1205" t="s">
        <v>31</v>
      </c>
      <c r="F48" s="1205"/>
      <c r="G48" s="1205"/>
      <c r="H48" s="1206"/>
      <c r="I48" s="86" t="s">
        <v>479</v>
      </c>
      <c r="J48" s="87" t="s">
        <v>479</v>
      </c>
      <c r="K48" s="87" t="s">
        <v>479</v>
      </c>
      <c r="L48" s="87" t="s">
        <v>479</v>
      </c>
      <c r="M48" s="88" t="s">
        <v>479</v>
      </c>
    </row>
    <row r="49" spans="2:13" ht="27.75" customHeight="1">
      <c r="B49" s="1199" t="s">
        <v>32</v>
      </c>
      <c r="C49" s="1200"/>
      <c r="D49" s="89"/>
      <c r="E49" s="1205" t="s">
        <v>33</v>
      </c>
      <c r="F49" s="1205"/>
      <c r="G49" s="1205"/>
      <c r="H49" s="1206"/>
      <c r="I49" s="86">
        <v>3721</v>
      </c>
      <c r="J49" s="87">
        <v>4273</v>
      </c>
      <c r="K49" s="87">
        <v>4741</v>
      </c>
      <c r="L49" s="87">
        <v>5344</v>
      </c>
      <c r="M49" s="88">
        <v>4683</v>
      </c>
    </row>
    <row r="50" spans="2:13" ht="27.75" customHeight="1">
      <c r="B50" s="1201"/>
      <c r="C50" s="1202"/>
      <c r="D50" s="85"/>
      <c r="E50" s="1205" t="s">
        <v>34</v>
      </c>
      <c r="F50" s="1205"/>
      <c r="G50" s="1205"/>
      <c r="H50" s="1206"/>
      <c r="I50" s="86">
        <v>7545</v>
      </c>
      <c r="J50" s="87">
        <v>7668</v>
      </c>
      <c r="K50" s="87">
        <v>7680</v>
      </c>
      <c r="L50" s="87">
        <v>7949</v>
      </c>
      <c r="M50" s="88">
        <v>7546</v>
      </c>
    </row>
    <row r="51" spans="2:13" ht="27.75" customHeight="1">
      <c r="B51" s="1203"/>
      <c r="C51" s="1204"/>
      <c r="D51" s="85"/>
      <c r="E51" s="1205" t="s">
        <v>35</v>
      </c>
      <c r="F51" s="1205"/>
      <c r="G51" s="1205"/>
      <c r="H51" s="1206"/>
      <c r="I51" s="86">
        <v>19884</v>
      </c>
      <c r="J51" s="87">
        <v>20026</v>
      </c>
      <c r="K51" s="87">
        <v>20118</v>
      </c>
      <c r="L51" s="87">
        <v>21146</v>
      </c>
      <c r="M51" s="88">
        <v>21643</v>
      </c>
    </row>
    <row r="52" spans="2:13" ht="27.75" customHeight="1" thickBot="1">
      <c r="B52" s="1207" t="s">
        <v>36</v>
      </c>
      <c r="C52" s="1208"/>
      <c r="D52" s="90"/>
      <c r="E52" s="1209" t="s">
        <v>37</v>
      </c>
      <c r="F52" s="1209"/>
      <c r="G52" s="1209"/>
      <c r="H52" s="1210"/>
      <c r="I52" s="91">
        <v>-4892</v>
      </c>
      <c r="J52" s="92">
        <v>-6282</v>
      </c>
      <c r="K52" s="92">
        <v>-6767</v>
      </c>
      <c r="L52" s="92">
        <v>-5342</v>
      </c>
      <c r="M52" s="93">
        <v>-2827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573</v>
      </c>
      <c r="C41" s="246"/>
      <c r="D41" s="246"/>
      <c r="E41" s="246"/>
      <c r="F41" s="246"/>
      <c r="G41" s="246"/>
      <c r="H41" s="246"/>
      <c r="I41" s="246"/>
      <c r="J41" s="246"/>
      <c r="K41" s="246"/>
      <c r="L41" s="246"/>
      <c r="M41" s="246"/>
      <c r="N41" s="246"/>
      <c r="O41" s="246"/>
      <c r="P41" s="247"/>
    </row>
    <row r="42" spans="2:17">
      <c r="B42" s="248"/>
      <c r="C42" s="244"/>
      <c r="D42" s="244"/>
      <c r="E42" s="244"/>
      <c r="F42" s="244"/>
      <c r="G42" s="351" t="s">
        <v>574</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575</v>
      </c>
    </row>
    <row r="50" spans="1:17">
      <c r="B50" s="248"/>
      <c r="C50" s="244"/>
      <c r="D50" s="244"/>
      <c r="E50" s="244"/>
      <c r="F50" s="244"/>
      <c r="G50" s="1236"/>
      <c r="H50" s="1237"/>
      <c r="I50" s="1237"/>
      <c r="J50" s="1238"/>
      <c r="K50" s="354" t="s">
        <v>518</v>
      </c>
      <c r="L50" s="354" t="s">
        <v>519</v>
      </c>
      <c r="M50" s="354" t="s">
        <v>520</v>
      </c>
      <c r="N50" s="354" t="s">
        <v>521</v>
      </c>
      <c r="O50" s="354" t="s">
        <v>522</v>
      </c>
    </row>
    <row r="51" spans="1:17">
      <c r="B51" s="248"/>
      <c r="C51" s="244"/>
      <c r="D51" s="244"/>
      <c r="E51" s="244"/>
      <c r="F51" s="244"/>
      <c r="G51" s="1239" t="s">
        <v>576</v>
      </c>
      <c r="H51" s="1240"/>
      <c r="I51" s="1245" t="s">
        <v>577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579</v>
      </c>
      <c r="H55" s="1220"/>
      <c r="I55" s="1225" t="s">
        <v>577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580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581</v>
      </c>
      <c r="C63" s="244"/>
      <c r="D63" s="244"/>
      <c r="E63" s="244"/>
      <c r="F63" s="244"/>
      <c r="G63" s="244"/>
      <c r="H63" s="244"/>
      <c r="I63" s="244"/>
      <c r="J63" s="244"/>
      <c r="K63" s="244"/>
      <c r="L63" s="244"/>
      <c r="M63" s="244"/>
      <c r="N63" s="244"/>
      <c r="O63" s="244"/>
    </row>
    <row r="64" spans="1:17">
      <c r="B64" s="248"/>
      <c r="C64" s="244"/>
      <c r="D64" s="244"/>
      <c r="E64" s="244"/>
      <c r="F64" s="244"/>
      <c r="G64" s="351" t="s">
        <v>574</v>
      </c>
      <c r="I64" s="352"/>
      <c r="J64" s="352"/>
      <c r="K64" s="352"/>
      <c r="L64" s="244"/>
      <c r="M64" s="244"/>
      <c r="N64" s="244"/>
      <c r="O64" s="244"/>
    </row>
    <row r="65" spans="2:30">
      <c r="B65" s="248"/>
      <c r="C65" s="244"/>
      <c r="D65" s="244"/>
      <c r="E65" s="244"/>
      <c r="F65" s="244"/>
      <c r="G65" s="1227" t="s">
        <v>584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582</v>
      </c>
      <c r="I71" s="368"/>
      <c r="J71" s="364"/>
      <c r="K71" s="364"/>
      <c r="L71" s="365"/>
      <c r="M71" s="364"/>
      <c r="N71" s="365"/>
      <c r="O71" s="366"/>
    </row>
    <row r="72" spans="2:30">
      <c r="B72" s="248"/>
      <c r="C72" s="244"/>
      <c r="D72" s="244"/>
      <c r="E72" s="244"/>
      <c r="F72" s="244"/>
      <c r="G72" s="1236"/>
      <c r="H72" s="1237"/>
      <c r="I72" s="1237"/>
      <c r="J72" s="1238"/>
      <c r="K72" s="354" t="s">
        <v>518</v>
      </c>
      <c r="L72" s="354" t="s">
        <v>519</v>
      </c>
      <c r="M72" s="354" t="s">
        <v>520</v>
      </c>
      <c r="N72" s="354" t="s">
        <v>521</v>
      </c>
      <c r="O72" s="354" t="s">
        <v>522</v>
      </c>
    </row>
    <row r="73" spans="2:30">
      <c r="B73" s="248"/>
      <c r="C73" s="244"/>
      <c r="D73" s="244"/>
      <c r="E73" s="244"/>
      <c r="F73" s="244"/>
      <c r="G73" s="1239" t="s">
        <v>576</v>
      </c>
      <c r="H73" s="1240"/>
      <c r="I73" s="1245" t="s">
        <v>577</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583</v>
      </c>
      <c r="J75" s="1225"/>
      <c r="K75" s="1247">
        <v>6.7</v>
      </c>
      <c r="L75" s="1247">
        <v>5.5</v>
      </c>
      <c r="M75" s="1247">
        <v>3.7</v>
      </c>
      <c r="N75" s="1247">
        <v>1.7</v>
      </c>
      <c r="O75" s="1247">
        <v>0.4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579</v>
      </c>
      <c r="H77" s="1220"/>
      <c r="I77" s="1225" t="s">
        <v>577</v>
      </c>
      <c r="J77" s="1225"/>
      <c r="K77" s="1226">
        <v>69.2</v>
      </c>
      <c r="L77" s="1226">
        <v>58.2</v>
      </c>
      <c r="M77" s="1215">
        <v>50.3</v>
      </c>
      <c r="N77" s="1215">
        <v>45.9</v>
      </c>
      <c r="O77" s="1215">
        <v>33.6</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583</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27602</v>
      </c>
      <c r="E3" s="116"/>
      <c r="F3" s="117">
        <v>47569</v>
      </c>
      <c r="G3" s="118"/>
      <c r="H3" s="119"/>
    </row>
    <row r="4" spans="1:8">
      <c r="A4" s="120"/>
      <c r="B4" s="121"/>
      <c r="C4" s="122"/>
      <c r="D4" s="123">
        <v>16114</v>
      </c>
      <c r="E4" s="124"/>
      <c r="F4" s="125">
        <v>26255</v>
      </c>
      <c r="G4" s="126"/>
      <c r="H4" s="127"/>
    </row>
    <row r="5" spans="1:8">
      <c r="A5" s="108" t="s">
        <v>512</v>
      </c>
      <c r="B5" s="113"/>
      <c r="C5" s="114"/>
      <c r="D5" s="115">
        <v>34682</v>
      </c>
      <c r="E5" s="116"/>
      <c r="F5" s="117">
        <v>50880</v>
      </c>
      <c r="G5" s="118"/>
      <c r="H5" s="119"/>
    </row>
    <row r="6" spans="1:8">
      <c r="A6" s="120"/>
      <c r="B6" s="121"/>
      <c r="C6" s="122"/>
      <c r="D6" s="123">
        <v>24001</v>
      </c>
      <c r="E6" s="124"/>
      <c r="F6" s="125">
        <v>26879</v>
      </c>
      <c r="G6" s="126"/>
      <c r="H6" s="127"/>
    </row>
    <row r="7" spans="1:8">
      <c r="A7" s="108" t="s">
        <v>513</v>
      </c>
      <c r="B7" s="113"/>
      <c r="C7" s="114"/>
      <c r="D7" s="115">
        <v>44625</v>
      </c>
      <c r="E7" s="116"/>
      <c r="F7" s="117">
        <v>63956</v>
      </c>
      <c r="G7" s="118"/>
      <c r="H7" s="119"/>
    </row>
    <row r="8" spans="1:8">
      <c r="A8" s="120"/>
      <c r="B8" s="121"/>
      <c r="C8" s="122"/>
      <c r="D8" s="123">
        <v>31036</v>
      </c>
      <c r="E8" s="124"/>
      <c r="F8" s="125">
        <v>29239</v>
      </c>
      <c r="G8" s="126"/>
      <c r="H8" s="127"/>
    </row>
    <row r="9" spans="1:8">
      <c r="A9" s="108" t="s">
        <v>514</v>
      </c>
      <c r="B9" s="113"/>
      <c r="C9" s="114"/>
      <c r="D9" s="115">
        <v>73813</v>
      </c>
      <c r="E9" s="116"/>
      <c r="F9" s="117">
        <v>66255</v>
      </c>
      <c r="G9" s="118"/>
      <c r="H9" s="119"/>
    </row>
    <row r="10" spans="1:8">
      <c r="A10" s="120"/>
      <c r="B10" s="121"/>
      <c r="C10" s="122"/>
      <c r="D10" s="123">
        <v>56385</v>
      </c>
      <c r="E10" s="124"/>
      <c r="F10" s="125">
        <v>31822</v>
      </c>
      <c r="G10" s="126"/>
      <c r="H10" s="127"/>
    </row>
    <row r="11" spans="1:8">
      <c r="A11" s="108" t="s">
        <v>515</v>
      </c>
      <c r="B11" s="113"/>
      <c r="C11" s="114"/>
      <c r="D11" s="115">
        <v>50639</v>
      </c>
      <c r="E11" s="116"/>
      <c r="F11" s="117">
        <v>47278</v>
      </c>
      <c r="G11" s="118"/>
      <c r="H11" s="119"/>
    </row>
    <row r="12" spans="1:8">
      <c r="A12" s="120"/>
      <c r="B12" s="121"/>
      <c r="C12" s="128"/>
      <c r="D12" s="123">
        <v>38565</v>
      </c>
      <c r="E12" s="124"/>
      <c r="F12" s="125">
        <v>24096</v>
      </c>
      <c r="G12" s="126"/>
      <c r="H12" s="127"/>
    </row>
    <row r="13" spans="1:8">
      <c r="A13" s="108"/>
      <c r="B13" s="113"/>
      <c r="C13" s="129"/>
      <c r="D13" s="130">
        <v>46272</v>
      </c>
      <c r="E13" s="131"/>
      <c r="F13" s="132">
        <v>55188</v>
      </c>
      <c r="G13" s="133"/>
      <c r="H13" s="119"/>
    </row>
    <row r="14" spans="1:8">
      <c r="A14" s="120"/>
      <c r="B14" s="121"/>
      <c r="C14" s="122"/>
      <c r="D14" s="123">
        <v>33220</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8.59</v>
      </c>
      <c r="C19" s="134">
        <f>ROUND(VALUE(SUBSTITUTE(実質収支比率等に係る経年分析!G$48,"▲","-")),2)</f>
        <v>8.02</v>
      </c>
      <c r="D19" s="134">
        <f>ROUND(VALUE(SUBSTITUTE(実質収支比率等に係る経年分析!H$48,"▲","-")),2)</f>
        <v>6.39</v>
      </c>
      <c r="E19" s="134">
        <f>ROUND(VALUE(SUBSTITUTE(実質収支比率等に係る経年分析!I$48,"▲","-")),2)</f>
        <v>4.42</v>
      </c>
      <c r="F19" s="134">
        <f>ROUND(VALUE(SUBSTITUTE(実質収支比率等に係る経年分析!J$48,"▲","-")),2)</f>
        <v>5.16</v>
      </c>
    </row>
    <row r="20" spans="1:11">
      <c r="A20" s="134" t="s">
        <v>42</v>
      </c>
      <c r="B20" s="134">
        <f>ROUND(VALUE(SUBSTITUTE(実質収支比率等に係る経年分析!F$47,"▲","-")),2)</f>
        <v>16.34</v>
      </c>
      <c r="C20" s="134">
        <f>ROUND(VALUE(SUBSTITUTE(実質収支比率等に係る経年分析!G$47,"▲","-")),2)</f>
        <v>17.64</v>
      </c>
      <c r="D20" s="134">
        <f>ROUND(VALUE(SUBSTITUTE(実質収支比率等に係る経年分析!H$47,"▲","-")),2)</f>
        <v>21.68</v>
      </c>
      <c r="E20" s="134">
        <f>ROUND(VALUE(SUBSTITUTE(実質収支比率等に係る経年分析!I$47,"▲","-")),2)</f>
        <v>27.25</v>
      </c>
      <c r="F20" s="134">
        <f>ROUND(VALUE(SUBSTITUTE(実質収支比率等に係る経年分析!J$47,"▲","-")),2)</f>
        <v>24.31</v>
      </c>
    </row>
    <row r="21" spans="1:11">
      <c r="A21" s="134" t="s">
        <v>43</v>
      </c>
      <c r="B21" s="134">
        <f>IF(ISNUMBER(VALUE(SUBSTITUTE(実質収支比率等に係る経年分析!F$49,"▲","-"))),ROUND(VALUE(SUBSTITUTE(実質収支比率等に係る経年分析!F$49,"▲","-")),2),NA())</f>
        <v>3.02</v>
      </c>
      <c r="C21" s="134">
        <f>IF(ISNUMBER(VALUE(SUBSTITUTE(実質収支比率等に係る経年分析!G$49,"▲","-"))),ROUND(VALUE(SUBSTITUTE(実質収支比率等に係る経年分析!G$49,"▲","-")),2),NA())</f>
        <v>1.3</v>
      </c>
      <c r="D21" s="134">
        <f>IF(ISNUMBER(VALUE(SUBSTITUTE(実質収支比率等に係る経年分析!H$49,"▲","-"))),ROUND(VALUE(SUBSTITUTE(実質収支比率等に係る経年分析!H$49,"▲","-")),2),NA())</f>
        <v>3.57</v>
      </c>
      <c r="E21" s="134">
        <f>IF(ISNUMBER(VALUE(SUBSTITUTE(実質収支比率等に係る経年分析!I$49,"▲","-"))),ROUND(VALUE(SUBSTITUTE(実質収支比率等に係る経年分析!I$49,"▲","-")),2),NA())</f>
        <v>4.5599999999999996</v>
      </c>
      <c r="F21" s="134">
        <f>IF(ISNUMBER(VALUE(SUBSTITUTE(実質収支比率等に係る経年分析!J$49,"▲","-"))),ROUND(VALUE(SUBSTITUTE(実質収支比率等に係る経年分析!J$49,"▲","-")),2),NA())</f>
        <v>-0.66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介護保険事業特別会計（介護サービス事業勘定）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介護保険事業特別会計（保険事業勘定）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8.5500000000000007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4.3899999999999997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5.07</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16.399999999999999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16.399999999999999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16.59</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4.04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5.36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7.04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8.36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5.4</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2777</v>
      </c>
      <c r="E42" s="136"/>
      <c r="F42" s="136"/>
      <c r="G42" s="136">
        <f>'実質公債費比率（分子）の構造'!L$52</f>
        <v>2852</v>
      </c>
      <c r="H42" s="136"/>
      <c r="I42" s="136"/>
      <c r="J42" s="136">
        <f>'実質公債費比率（分子）の構造'!M$52</f>
        <v>2842</v>
      </c>
      <c r="K42" s="136"/>
      <c r="L42" s="136"/>
      <c r="M42" s="136">
        <f>'実質公債費比率（分子）の構造'!N$52</f>
        <v>2970</v>
      </c>
      <c r="N42" s="136"/>
      <c r="O42" s="136"/>
      <c r="P42" s="136">
        <f>'実質公債費比率（分子）の構造'!O$52</f>
        <v>2856</v>
      </c>
    </row>
    <row r="43" spans="1:16">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53</v>
      </c>
      <c r="C44" s="136"/>
      <c r="D44" s="136"/>
      <c r="E44" s="136">
        <f>'実質公債費比率（分子）の構造'!L$50</f>
        <v>58</v>
      </c>
      <c r="F44" s="136"/>
      <c r="G44" s="136"/>
      <c r="H44" s="136">
        <f>'実質公債費比率（分子）の構造'!M$50</f>
        <v>75</v>
      </c>
      <c r="I44" s="136"/>
      <c r="J44" s="136"/>
      <c r="K44" s="136">
        <f>'実質公債費比率（分子）の構造'!N$50</f>
        <v>67</v>
      </c>
      <c r="L44" s="136"/>
      <c r="M44" s="136"/>
      <c r="N44" s="136">
        <f>'実質公債費比率（分子）の構造'!O$50</f>
        <v>63</v>
      </c>
      <c r="O44" s="136"/>
      <c r="P44" s="136"/>
    </row>
    <row r="45" spans="1:16">
      <c r="A45" s="136" t="s">
        <v>53</v>
      </c>
      <c r="B45" s="136">
        <f>'実質公債費比率（分子）の構造'!K$49</f>
        <v>11</v>
      </c>
      <c r="C45" s="136"/>
      <c r="D45" s="136"/>
      <c r="E45" s="136">
        <f>'実質公債費比率（分子）の構造'!L$49</f>
        <v>6</v>
      </c>
      <c r="F45" s="136"/>
      <c r="G45" s="136"/>
      <c r="H45" s="136">
        <f>'実質公債費比率（分子）の構造'!M$49</f>
        <v>4</v>
      </c>
      <c r="I45" s="136"/>
      <c r="J45" s="136"/>
      <c r="K45" s="136" t="str">
        <f>'実質公債費比率（分子）の構造'!N$49</f>
        <v>-</v>
      </c>
      <c r="L45" s="136"/>
      <c r="M45" s="136"/>
      <c r="N45" s="136">
        <f>'実質公債費比率（分子）の構造'!O$49</f>
        <v>2</v>
      </c>
      <c r="O45" s="136"/>
      <c r="P45" s="136"/>
    </row>
    <row r="46" spans="1:16">
      <c r="A46" s="136" t="s">
        <v>54</v>
      </c>
      <c r="B46" s="136">
        <f>'実質公債費比率（分子）の構造'!K$48</f>
        <v>547</v>
      </c>
      <c r="C46" s="136"/>
      <c r="D46" s="136"/>
      <c r="E46" s="136">
        <f>'実質公債費比率（分子）の構造'!L$48</f>
        <v>486</v>
      </c>
      <c r="F46" s="136"/>
      <c r="G46" s="136"/>
      <c r="H46" s="136">
        <f>'実質公債費比率（分子）の構造'!M$48</f>
        <v>495</v>
      </c>
      <c r="I46" s="136"/>
      <c r="J46" s="136"/>
      <c r="K46" s="136">
        <f>'実質公債費比率（分子）の構造'!N$48</f>
        <v>504</v>
      </c>
      <c r="L46" s="136"/>
      <c r="M46" s="136"/>
      <c r="N46" s="136">
        <f>'実質公債費比率（分子）の構造'!O$48</f>
        <v>499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2797</v>
      </c>
      <c r="C49" s="136"/>
      <c r="D49" s="136"/>
      <c r="E49" s="136">
        <f>'実質公債費比率（分子）の構造'!L$45</f>
        <v>2684</v>
      </c>
      <c r="F49" s="136"/>
      <c r="G49" s="136"/>
      <c r="H49" s="136">
        <f>'実質公債費比率（分子）の構造'!M$45</f>
        <v>2481</v>
      </c>
      <c r="I49" s="136"/>
      <c r="J49" s="136"/>
      <c r="K49" s="136">
        <f>'実質公債費比率（分子）の構造'!N$45</f>
        <v>2369</v>
      </c>
      <c r="L49" s="136"/>
      <c r="M49" s="136"/>
      <c r="N49" s="136">
        <f>'実質公債費比率（分子）の構造'!O$45</f>
        <v>2255</v>
      </c>
      <c r="O49" s="136"/>
      <c r="P49" s="136"/>
    </row>
    <row r="50" spans="1:16">
      <c r="A50" s="136" t="s">
        <v>58</v>
      </c>
      <c r="B50" s="136" t="e">
        <f>NA()</f>
        <v>#N/A</v>
      </c>
      <c r="C50" s="136">
        <f>IF(ISNUMBER('実質公債費比率（分子）の構造'!K$53),'実質公債費比率（分子）の構造'!K$53,NA())</f>
        <v>631</v>
      </c>
      <c r="D50" s="136" t="e">
        <f>NA()</f>
        <v>#N/A</v>
      </c>
      <c r="E50" s="136" t="e">
        <f>NA()</f>
        <v>#N/A</v>
      </c>
      <c r="F50" s="136">
        <f>IF(ISNUMBER('実質公債費比率（分子）の構造'!L$53),'実質公債費比率（分子）の構造'!L$53,NA())</f>
        <v>382</v>
      </c>
      <c r="G50" s="136" t="e">
        <f>NA()</f>
        <v>#N/A</v>
      </c>
      <c r="H50" s="136" t="e">
        <f>NA()</f>
        <v>#N/A</v>
      </c>
      <c r="I50" s="136">
        <f>IF(ISNUMBER('実質公債費比率（分子）の構造'!M$53),'実質公債費比率（分子）の構造'!M$53,NA())</f>
        <v>213</v>
      </c>
      <c r="J50" s="136" t="e">
        <f>NA()</f>
        <v>#N/A</v>
      </c>
      <c r="K50" s="136" t="e">
        <f>NA()</f>
        <v>#N/A</v>
      </c>
      <c r="L50" s="136">
        <f>IF(ISNUMBER('実質公債費比率（分子）の構造'!N$53),'実質公債費比率（分子）の構造'!N$53,NA())</f>
        <v>-30</v>
      </c>
      <c r="M50" s="136" t="e">
        <f>NA()</f>
        <v>#N/A</v>
      </c>
      <c r="N50" s="136" t="e">
        <f>NA()</f>
        <v>#N/A</v>
      </c>
      <c r="O50" s="136">
        <f>IF(ISNUMBER('実質公債費比率（分子）の構造'!O$53),'実質公債費比率（分子）の構造'!O$53,NA())</f>
        <v>-37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19884</v>
      </c>
      <c r="E56" s="135"/>
      <c r="F56" s="135"/>
      <c r="G56" s="135">
        <f>'将来負担比率（分子）の構造'!J$51</f>
        <v>20026</v>
      </c>
      <c r="H56" s="135"/>
      <c r="I56" s="135"/>
      <c r="J56" s="135">
        <f>'将来負担比率（分子）の構造'!K$51</f>
        <v>20118</v>
      </c>
      <c r="K56" s="135"/>
      <c r="L56" s="135"/>
      <c r="M56" s="135">
        <f>'将来負担比率（分子）の構造'!L$51</f>
        <v>21146</v>
      </c>
      <c r="N56" s="135"/>
      <c r="O56" s="135"/>
      <c r="P56" s="135">
        <f>'将来負担比率（分子）の構造'!M$51</f>
        <v>21643</v>
      </c>
    </row>
    <row r="57" spans="1:16">
      <c r="A57" s="135" t="s">
        <v>34</v>
      </c>
      <c r="B57" s="135"/>
      <c r="C57" s="135"/>
      <c r="D57" s="135">
        <f>'将来負担比率（分子）の構造'!I$50</f>
        <v>7545</v>
      </c>
      <c r="E57" s="135"/>
      <c r="F57" s="135"/>
      <c r="G57" s="135">
        <f>'将来負担比率（分子）の構造'!J$50</f>
        <v>7668</v>
      </c>
      <c r="H57" s="135"/>
      <c r="I57" s="135"/>
      <c r="J57" s="135">
        <f>'将来負担比率（分子）の構造'!K$50</f>
        <v>7680</v>
      </c>
      <c r="K57" s="135"/>
      <c r="L57" s="135"/>
      <c r="M57" s="135">
        <f>'将来負担比率（分子）の構造'!L$50</f>
        <v>7949</v>
      </c>
      <c r="N57" s="135"/>
      <c r="O57" s="135"/>
      <c r="P57" s="135">
        <f>'将来負担比率（分子）の構造'!M$50</f>
        <v>7546</v>
      </c>
    </row>
    <row r="58" spans="1:16">
      <c r="A58" s="135" t="s">
        <v>33</v>
      </c>
      <c r="B58" s="135"/>
      <c r="C58" s="135"/>
      <c r="D58" s="135">
        <f>'将来負担比率（分子）の構造'!I$49</f>
        <v>3721</v>
      </c>
      <c r="E58" s="135"/>
      <c r="F58" s="135"/>
      <c r="G58" s="135">
        <f>'将来負担比率（分子）の構造'!J$49</f>
        <v>4273</v>
      </c>
      <c r="H58" s="135"/>
      <c r="I58" s="135"/>
      <c r="J58" s="135">
        <f>'将来負担比率（分子）の構造'!K$49</f>
        <v>4741</v>
      </c>
      <c r="K58" s="135"/>
      <c r="L58" s="135"/>
      <c r="M58" s="135">
        <f>'将来負担比率（分子）の構造'!L$49</f>
        <v>5344</v>
      </c>
      <c r="N58" s="135"/>
      <c r="O58" s="135"/>
      <c r="P58" s="135">
        <f>'将来負担比率（分子）の構造'!M$49</f>
        <v>4683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27</v>
      </c>
      <c r="B63" s="135">
        <f>'将来負担比率（分子）の構造'!I$44</f>
        <v>608</v>
      </c>
      <c r="C63" s="135"/>
      <c r="D63" s="135"/>
      <c r="E63" s="135">
        <f>'将来負担比率（分子）の構造'!J$44</f>
        <v>746</v>
      </c>
      <c r="F63" s="135"/>
      <c r="G63" s="135"/>
      <c r="H63" s="135">
        <f>'将来負担比率（分子）の構造'!K$44</f>
        <v>917</v>
      </c>
      <c r="I63" s="135"/>
      <c r="J63" s="135"/>
      <c r="K63" s="135">
        <f>'将来負担比率（分子）の構造'!L$44</f>
        <v>2345</v>
      </c>
      <c r="L63" s="135"/>
      <c r="M63" s="135"/>
      <c r="N63" s="135">
        <f>'将来負担比率（分子）の構造'!M$44</f>
        <v>3516</v>
      </c>
      <c r="O63" s="135"/>
      <c r="P63" s="135"/>
    </row>
    <row r="64" spans="1:16">
      <c r="A64" s="135" t="s">
        <v>26</v>
      </c>
      <c r="B64" s="135">
        <f>'将来負担比率（分子）の構造'!I$43</f>
        <v>5521</v>
      </c>
      <c r="C64" s="135"/>
      <c r="D64" s="135"/>
      <c r="E64" s="135">
        <f>'将来負担比率（分子）の構造'!J$43</f>
        <v>5016</v>
      </c>
      <c r="F64" s="135"/>
      <c r="G64" s="135"/>
      <c r="H64" s="135">
        <f>'将来負担比率（分子）の構造'!K$43</f>
        <v>4517</v>
      </c>
      <c r="I64" s="135"/>
      <c r="J64" s="135"/>
      <c r="K64" s="135">
        <f>'将来負担比率（分子）の構造'!L$43</f>
        <v>3997</v>
      </c>
      <c r="L64" s="135"/>
      <c r="M64" s="135"/>
      <c r="N64" s="135">
        <f>'将来負担比率（分子）の構造'!M$43</f>
        <v>3671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20128</v>
      </c>
      <c r="C66" s="135"/>
      <c r="D66" s="135"/>
      <c r="E66" s="135">
        <f>'将来負担比率（分子）の構造'!J$41</f>
        <v>19924</v>
      </c>
      <c r="F66" s="135"/>
      <c r="G66" s="135"/>
      <c r="H66" s="135">
        <f>'将来負担比率（分子）の構造'!K$41</f>
        <v>20337</v>
      </c>
      <c r="I66" s="135"/>
      <c r="J66" s="135"/>
      <c r="K66" s="135">
        <f>'将来負担比率（分子）の構造'!L$41</f>
        <v>22755</v>
      </c>
      <c r="L66" s="135"/>
      <c r="M66" s="135"/>
      <c r="N66" s="135">
        <f>'将来負担比率（分子）の構造'!M$41</f>
        <v>23856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208</v>
      </c>
      <c r="C5" s="706"/>
      <c r="D5" s="706"/>
      <c r="E5" s="706"/>
      <c r="F5" s="706"/>
      <c r="G5" s="706"/>
      <c r="H5" s="706"/>
      <c r="I5" s="706"/>
      <c r="J5" s="706"/>
      <c r="K5" s="706"/>
      <c r="L5" s="706"/>
      <c r="M5" s="706"/>
      <c r="N5" s="706"/>
      <c r="O5" s="706"/>
      <c r="P5" s="706"/>
      <c r="Q5" s="707"/>
      <c r="R5" s="668">
        <v>8036297</v>
      </c>
      <c r="S5" s="669"/>
      <c r="T5" s="669"/>
      <c r="U5" s="669"/>
      <c r="V5" s="669"/>
      <c r="W5" s="669"/>
      <c r="X5" s="669"/>
      <c r="Y5" s="716"/>
      <c r="Z5" s="729">
        <v>31.5</v>
      </c>
      <c r="AA5" s="729"/>
      <c r="AB5" s="729"/>
      <c r="AC5" s="729"/>
      <c r="AD5" s="730">
        <v>7498128</v>
      </c>
      <c r="AE5" s="730"/>
      <c r="AF5" s="730"/>
      <c r="AG5" s="730"/>
      <c r="AH5" s="730"/>
      <c r="AI5" s="730"/>
      <c r="AJ5" s="730"/>
      <c r="AK5" s="730"/>
      <c r="AL5" s="717">
        <v>60.3</v>
      </c>
      <c r="AM5" s="686"/>
      <c r="AN5" s="686"/>
      <c r="AO5" s="718"/>
      <c r="AP5" s="705" t="s">
        <v>209</v>
      </c>
      <c r="AQ5" s="706"/>
      <c r="AR5" s="706"/>
      <c r="AS5" s="706"/>
      <c r="AT5" s="706"/>
      <c r="AU5" s="706"/>
      <c r="AV5" s="706"/>
      <c r="AW5" s="706"/>
      <c r="AX5" s="706"/>
      <c r="AY5" s="706"/>
      <c r="AZ5" s="706"/>
      <c r="BA5" s="706"/>
      <c r="BB5" s="706"/>
      <c r="BC5" s="706"/>
      <c r="BD5" s="706"/>
      <c r="BE5" s="706"/>
      <c r="BF5" s="707"/>
      <c r="BG5" s="618">
        <v>7568837</v>
      </c>
      <c r="BH5" s="619"/>
      <c r="BI5" s="619"/>
      <c r="BJ5" s="619"/>
      <c r="BK5" s="619"/>
      <c r="BL5" s="619"/>
      <c r="BM5" s="619"/>
      <c r="BN5" s="620"/>
      <c r="BO5" s="671">
        <v>94.2</v>
      </c>
      <c r="BP5" s="671"/>
      <c r="BQ5" s="671"/>
      <c r="BR5" s="671"/>
      <c r="BS5" s="672">
        <v>80921</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202</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c r="B6" s="615" t="s">
        <v>213</v>
      </c>
      <c r="C6" s="616"/>
      <c r="D6" s="616"/>
      <c r="E6" s="616"/>
      <c r="F6" s="616"/>
      <c r="G6" s="616"/>
      <c r="H6" s="616"/>
      <c r="I6" s="616"/>
      <c r="J6" s="616"/>
      <c r="K6" s="616"/>
      <c r="L6" s="616"/>
      <c r="M6" s="616"/>
      <c r="N6" s="616"/>
      <c r="O6" s="616"/>
      <c r="P6" s="616"/>
      <c r="Q6" s="617"/>
      <c r="R6" s="618">
        <v>157496</v>
      </c>
      <c r="S6" s="619"/>
      <c r="T6" s="619"/>
      <c r="U6" s="619"/>
      <c r="V6" s="619"/>
      <c r="W6" s="619"/>
      <c r="X6" s="619"/>
      <c r="Y6" s="620"/>
      <c r="Z6" s="671">
        <v>0.6</v>
      </c>
      <c r="AA6" s="671"/>
      <c r="AB6" s="671"/>
      <c r="AC6" s="671"/>
      <c r="AD6" s="672">
        <v>157496</v>
      </c>
      <c r="AE6" s="672"/>
      <c r="AF6" s="672"/>
      <c r="AG6" s="672"/>
      <c r="AH6" s="672"/>
      <c r="AI6" s="672"/>
      <c r="AJ6" s="672"/>
      <c r="AK6" s="672"/>
      <c r="AL6" s="641">
        <v>1.3</v>
      </c>
      <c r="AM6" s="673"/>
      <c r="AN6" s="673"/>
      <c r="AO6" s="674"/>
      <c r="AP6" s="615" t="s">
        <v>214</v>
      </c>
      <c r="AQ6" s="616"/>
      <c r="AR6" s="616"/>
      <c r="AS6" s="616"/>
      <c r="AT6" s="616"/>
      <c r="AU6" s="616"/>
      <c r="AV6" s="616"/>
      <c r="AW6" s="616"/>
      <c r="AX6" s="616"/>
      <c r="AY6" s="616"/>
      <c r="AZ6" s="616"/>
      <c r="BA6" s="616"/>
      <c r="BB6" s="616"/>
      <c r="BC6" s="616"/>
      <c r="BD6" s="616"/>
      <c r="BE6" s="616"/>
      <c r="BF6" s="617"/>
      <c r="BG6" s="618">
        <v>7488018</v>
      </c>
      <c r="BH6" s="619"/>
      <c r="BI6" s="619"/>
      <c r="BJ6" s="619"/>
      <c r="BK6" s="619"/>
      <c r="BL6" s="619"/>
      <c r="BM6" s="619"/>
      <c r="BN6" s="620"/>
      <c r="BO6" s="671">
        <v>93.2</v>
      </c>
      <c r="BP6" s="671"/>
      <c r="BQ6" s="671"/>
      <c r="BR6" s="671"/>
      <c r="BS6" s="672">
        <v>80921</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240196</v>
      </c>
      <c r="CS6" s="619"/>
      <c r="CT6" s="619"/>
      <c r="CU6" s="619"/>
      <c r="CV6" s="619"/>
      <c r="CW6" s="619"/>
      <c r="CX6" s="619"/>
      <c r="CY6" s="620"/>
      <c r="CZ6" s="671">
        <v>1</v>
      </c>
      <c r="DA6" s="671"/>
      <c r="DB6" s="671"/>
      <c r="DC6" s="671"/>
      <c r="DD6" s="624" t="s">
        <v>216</v>
      </c>
      <c r="DE6" s="619"/>
      <c r="DF6" s="619"/>
      <c r="DG6" s="619"/>
      <c r="DH6" s="619"/>
      <c r="DI6" s="619"/>
      <c r="DJ6" s="619"/>
      <c r="DK6" s="619"/>
      <c r="DL6" s="619"/>
      <c r="DM6" s="619"/>
      <c r="DN6" s="619"/>
      <c r="DO6" s="619"/>
      <c r="DP6" s="620"/>
      <c r="DQ6" s="624">
        <v>240194</v>
      </c>
      <c r="DR6" s="619"/>
      <c r="DS6" s="619"/>
      <c r="DT6" s="619"/>
      <c r="DU6" s="619"/>
      <c r="DV6" s="619"/>
      <c r="DW6" s="619"/>
      <c r="DX6" s="619"/>
      <c r="DY6" s="619"/>
      <c r="DZ6" s="619"/>
      <c r="EA6" s="619"/>
      <c r="EB6" s="619"/>
      <c r="EC6" s="654"/>
    </row>
    <row r="7" spans="2:143" ht="11.25" customHeight="1">
      <c r="B7" s="615" t="s">
        <v>217</v>
      </c>
      <c r="C7" s="616"/>
      <c r="D7" s="616"/>
      <c r="E7" s="616"/>
      <c r="F7" s="616"/>
      <c r="G7" s="616"/>
      <c r="H7" s="616"/>
      <c r="I7" s="616"/>
      <c r="J7" s="616"/>
      <c r="K7" s="616"/>
      <c r="L7" s="616"/>
      <c r="M7" s="616"/>
      <c r="N7" s="616"/>
      <c r="O7" s="616"/>
      <c r="P7" s="616"/>
      <c r="Q7" s="617"/>
      <c r="R7" s="618">
        <v>16653</v>
      </c>
      <c r="S7" s="619"/>
      <c r="T7" s="619"/>
      <c r="U7" s="619"/>
      <c r="V7" s="619"/>
      <c r="W7" s="619"/>
      <c r="X7" s="619"/>
      <c r="Y7" s="620"/>
      <c r="Z7" s="671">
        <v>0.1</v>
      </c>
      <c r="AA7" s="671"/>
      <c r="AB7" s="671"/>
      <c r="AC7" s="671"/>
      <c r="AD7" s="672">
        <v>16653</v>
      </c>
      <c r="AE7" s="672"/>
      <c r="AF7" s="672"/>
      <c r="AG7" s="672"/>
      <c r="AH7" s="672"/>
      <c r="AI7" s="672"/>
      <c r="AJ7" s="672"/>
      <c r="AK7" s="672"/>
      <c r="AL7" s="641">
        <v>0.1</v>
      </c>
      <c r="AM7" s="673"/>
      <c r="AN7" s="673"/>
      <c r="AO7" s="674"/>
      <c r="AP7" s="615" t="s">
        <v>218</v>
      </c>
      <c r="AQ7" s="616"/>
      <c r="AR7" s="616"/>
      <c r="AS7" s="616"/>
      <c r="AT7" s="616"/>
      <c r="AU7" s="616"/>
      <c r="AV7" s="616"/>
      <c r="AW7" s="616"/>
      <c r="AX7" s="616"/>
      <c r="AY7" s="616"/>
      <c r="AZ7" s="616"/>
      <c r="BA7" s="616"/>
      <c r="BB7" s="616"/>
      <c r="BC7" s="616"/>
      <c r="BD7" s="616"/>
      <c r="BE7" s="616"/>
      <c r="BF7" s="617"/>
      <c r="BG7" s="618">
        <v>3931734</v>
      </c>
      <c r="BH7" s="619"/>
      <c r="BI7" s="619"/>
      <c r="BJ7" s="619"/>
      <c r="BK7" s="619"/>
      <c r="BL7" s="619"/>
      <c r="BM7" s="619"/>
      <c r="BN7" s="620"/>
      <c r="BO7" s="671">
        <v>48.9</v>
      </c>
      <c r="BP7" s="671"/>
      <c r="BQ7" s="671"/>
      <c r="BR7" s="671"/>
      <c r="BS7" s="672">
        <v>80921</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2816254</v>
      </c>
      <c r="CS7" s="619"/>
      <c r="CT7" s="619"/>
      <c r="CU7" s="619"/>
      <c r="CV7" s="619"/>
      <c r="CW7" s="619"/>
      <c r="CX7" s="619"/>
      <c r="CY7" s="620"/>
      <c r="CZ7" s="671">
        <v>11.7</v>
      </c>
      <c r="DA7" s="671"/>
      <c r="DB7" s="671"/>
      <c r="DC7" s="671"/>
      <c r="DD7" s="624">
        <v>173285</v>
      </c>
      <c r="DE7" s="619"/>
      <c r="DF7" s="619"/>
      <c r="DG7" s="619"/>
      <c r="DH7" s="619"/>
      <c r="DI7" s="619"/>
      <c r="DJ7" s="619"/>
      <c r="DK7" s="619"/>
      <c r="DL7" s="619"/>
      <c r="DM7" s="619"/>
      <c r="DN7" s="619"/>
      <c r="DO7" s="619"/>
      <c r="DP7" s="620"/>
      <c r="DQ7" s="624">
        <v>2378480</v>
      </c>
      <c r="DR7" s="619"/>
      <c r="DS7" s="619"/>
      <c r="DT7" s="619"/>
      <c r="DU7" s="619"/>
      <c r="DV7" s="619"/>
      <c r="DW7" s="619"/>
      <c r="DX7" s="619"/>
      <c r="DY7" s="619"/>
      <c r="DZ7" s="619"/>
      <c r="EA7" s="619"/>
      <c r="EB7" s="619"/>
      <c r="EC7" s="654"/>
    </row>
    <row r="8" spans="2:143" ht="11.25" customHeight="1">
      <c r="B8" s="615" t="s">
        <v>220</v>
      </c>
      <c r="C8" s="616"/>
      <c r="D8" s="616"/>
      <c r="E8" s="616"/>
      <c r="F8" s="616"/>
      <c r="G8" s="616"/>
      <c r="H8" s="616"/>
      <c r="I8" s="616"/>
      <c r="J8" s="616"/>
      <c r="K8" s="616"/>
      <c r="L8" s="616"/>
      <c r="M8" s="616"/>
      <c r="N8" s="616"/>
      <c r="O8" s="616"/>
      <c r="P8" s="616"/>
      <c r="Q8" s="617"/>
      <c r="R8" s="618">
        <v>47251</v>
      </c>
      <c r="S8" s="619"/>
      <c r="T8" s="619"/>
      <c r="U8" s="619"/>
      <c r="V8" s="619"/>
      <c r="W8" s="619"/>
      <c r="X8" s="619"/>
      <c r="Y8" s="620"/>
      <c r="Z8" s="671">
        <v>0.2</v>
      </c>
      <c r="AA8" s="671"/>
      <c r="AB8" s="671"/>
      <c r="AC8" s="671"/>
      <c r="AD8" s="672">
        <v>47251</v>
      </c>
      <c r="AE8" s="672"/>
      <c r="AF8" s="672"/>
      <c r="AG8" s="672"/>
      <c r="AH8" s="672"/>
      <c r="AI8" s="672"/>
      <c r="AJ8" s="672"/>
      <c r="AK8" s="672"/>
      <c r="AL8" s="641">
        <v>0.4</v>
      </c>
      <c r="AM8" s="673"/>
      <c r="AN8" s="673"/>
      <c r="AO8" s="674"/>
      <c r="AP8" s="615" t="s">
        <v>221</v>
      </c>
      <c r="AQ8" s="616"/>
      <c r="AR8" s="616"/>
      <c r="AS8" s="616"/>
      <c r="AT8" s="616"/>
      <c r="AU8" s="616"/>
      <c r="AV8" s="616"/>
      <c r="AW8" s="616"/>
      <c r="AX8" s="616"/>
      <c r="AY8" s="616"/>
      <c r="AZ8" s="616"/>
      <c r="BA8" s="616"/>
      <c r="BB8" s="616"/>
      <c r="BC8" s="616"/>
      <c r="BD8" s="616"/>
      <c r="BE8" s="616"/>
      <c r="BF8" s="617"/>
      <c r="BG8" s="618">
        <v>107248</v>
      </c>
      <c r="BH8" s="619"/>
      <c r="BI8" s="619"/>
      <c r="BJ8" s="619"/>
      <c r="BK8" s="619"/>
      <c r="BL8" s="619"/>
      <c r="BM8" s="619"/>
      <c r="BN8" s="620"/>
      <c r="BO8" s="671">
        <v>1.3</v>
      </c>
      <c r="BP8" s="671"/>
      <c r="BQ8" s="671"/>
      <c r="BR8" s="671"/>
      <c r="BS8" s="624" t="s">
        <v>222</v>
      </c>
      <c r="BT8" s="619"/>
      <c r="BU8" s="619"/>
      <c r="BV8" s="619"/>
      <c r="BW8" s="619"/>
      <c r="BX8" s="619"/>
      <c r="BY8" s="619"/>
      <c r="BZ8" s="619"/>
      <c r="CA8" s="619"/>
      <c r="CB8" s="654"/>
      <c r="CD8" s="655" t="s">
        <v>223</v>
      </c>
      <c r="CE8" s="652"/>
      <c r="CF8" s="652"/>
      <c r="CG8" s="652"/>
      <c r="CH8" s="652"/>
      <c r="CI8" s="652"/>
      <c r="CJ8" s="652"/>
      <c r="CK8" s="652"/>
      <c r="CL8" s="652"/>
      <c r="CM8" s="652"/>
      <c r="CN8" s="652"/>
      <c r="CO8" s="652"/>
      <c r="CP8" s="652"/>
      <c r="CQ8" s="653"/>
      <c r="CR8" s="618">
        <v>9679089</v>
      </c>
      <c r="CS8" s="619"/>
      <c r="CT8" s="619"/>
      <c r="CU8" s="619"/>
      <c r="CV8" s="619"/>
      <c r="CW8" s="619"/>
      <c r="CX8" s="619"/>
      <c r="CY8" s="620"/>
      <c r="CZ8" s="671">
        <v>40.299999999999997</v>
      </c>
      <c r="DA8" s="671"/>
      <c r="DB8" s="671"/>
      <c r="DC8" s="671"/>
      <c r="DD8" s="624">
        <v>66537</v>
      </c>
      <c r="DE8" s="619"/>
      <c r="DF8" s="619"/>
      <c r="DG8" s="619"/>
      <c r="DH8" s="619"/>
      <c r="DI8" s="619"/>
      <c r="DJ8" s="619"/>
      <c r="DK8" s="619"/>
      <c r="DL8" s="619"/>
      <c r="DM8" s="619"/>
      <c r="DN8" s="619"/>
      <c r="DO8" s="619"/>
      <c r="DP8" s="620"/>
      <c r="DQ8" s="624">
        <v>4813233</v>
      </c>
      <c r="DR8" s="619"/>
      <c r="DS8" s="619"/>
      <c r="DT8" s="619"/>
      <c r="DU8" s="619"/>
      <c r="DV8" s="619"/>
      <c r="DW8" s="619"/>
      <c r="DX8" s="619"/>
      <c r="DY8" s="619"/>
      <c r="DZ8" s="619"/>
      <c r="EA8" s="619"/>
      <c r="EB8" s="619"/>
      <c r="EC8" s="654"/>
    </row>
    <row r="9" spans="2:143" ht="11.25" customHeight="1">
      <c r="B9" s="615" t="s">
        <v>224</v>
      </c>
      <c r="C9" s="616"/>
      <c r="D9" s="616"/>
      <c r="E9" s="616"/>
      <c r="F9" s="616"/>
      <c r="G9" s="616"/>
      <c r="H9" s="616"/>
      <c r="I9" s="616"/>
      <c r="J9" s="616"/>
      <c r="K9" s="616"/>
      <c r="L9" s="616"/>
      <c r="M9" s="616"/>
      <c r="N9" s="616"/>
      <c r="O9" s="616"/>
      <c r="P9" s="616"/>
      <c r="Q9" s="617"/>
      <c r="R9" s="618">
        <v>44045</v>
      </c>
      <c r="S9" s="619"/>
      <c r="T9" s="619"/>
      <c r="U9" s="619"/>
      <c r="V9" s="619"/>
      <c r="W9" s="619"/>
      <c r="X9" s="619"/>
      <c r="Y9" s="620"/>
      <c r="Z9" s="671">
        <v>0.2</v>
      </c>
      <c r="AA9" s="671"/>
      <c r="AB9" s="671"/>
      <c r="AC9" s="671"/>
      <c r="AD9" s="672">
        <v>44045</v>
      </c>
      <c r="AE9" s="672"/>
      <c r="AF9" s="672"/>
      <c r="AG9" s="672"/>
      <c r="AH9" s="672"/>
      <c r="AI9" s="672"/>
      <c r="AJ9" s="672"/>
      <c r="AK9" s="672"/>
      <c r="AL9" s="641">
        <v>0.4</v>
      </c>
      <c r="AM9" s="673"/>
      <c r="AN9" s="673"/>
      <c r="AO9" s="674"/>
      <c r="AP9" s="615" t="s">
        <v>225</v>
      </c>
      <c r="AQ9" s="616"/>
      <c r="AR9" s="616"/>
      <c r="AS9" s="616"/>
      <c r="AT9" s="616"/>
      <c r="AU9" s="616"/>
      <c r="AV9" s="616"/>
      <c r="AW9" s="616"/>
      <c r="AX9" s="616"/>
      <c r="AY9" s="616"/>
      <c r="AZ9" s="616"/>
      <c r="BA9" s="616"/>
      <c r="BB9" s="616"/>
      <c r="BC9" s="616"/>
      <c r="BD9" s="616"/>
      <c r="BE9" s="616"/>
      <c r="BF9" s="617"/>
      <c r="BG9" s="618">
        <v>3364678</v>
      </c>
      <c r="BH9" s="619"/>
      <c r="BI9" s="619"/>
      <c r="BJ9" s="619"/>
      <c r="BK9" s="619"/>
      <c r="BL9" s="619"/>
      <c r="BM9" s="619"/>
      <c r="BN9" s="620"/>
      <c r="BO9" s="671">
        <v>41.9</v>
      </c>
      <c r="BP9" s="671"/>
      <c r="BQ9" s="671"/>
      <c r="BR9" s="671"/>
      <c r="BS9" s="624" t="s">
        <v>222</v>
      </c>
      <c r="BT9" s="619"/>
      <c r="BU9" s="619"/>
      <c r="BV9" s="619"/>
      <c r="BW9" s="619"/>
      <c r="BX9" s="619"/>
      <c r="BY9" s="619"/>
      <c r="BZ9" s="619"/>
      <c r="CA9" s="619"/>
      <c r="CB9" s="654"/>
      <c r="CD9" s="655" t="s">
        <v>226</v>
      </c>
      <c r="CE9" s="652"/>
      <c r="CF9" s="652"/>
      <c r="CG9" s="652"/>
      <c r="CH9" s="652"/>
      <c r="CI9" s="652"/>
      <c r="CJ9" s="652"/>
      <c r="CK9" s="652"/>
      <c r="CL9" s="652"/>
      <c r="CM9" s="652"/>
      <c r="CN9" s="652"/>
      <c r="CO9" s="652"/>
      <c r="CP9" s="652"/>
      <c r="CQ9" s="653"/>
      <c r="CR9" s="618">
        <v>1659528</v>
      </c>
      <c r="CS9" s="619"/>
      <c r="CT9" s="619"/>
      <c r="CU9" s="619"/>
      <c r="CV9" s="619"/>
      <c r="CW9" s="619"/>
      <c r="CX9" s="619"/>
      <c r="CY9" s="620"/>
      <c r="CZ9" s="671">
        <v>6.9</v>
      </c>
      <c r="DA9" s="671"/>
      <c r="DB9" s="671"/>
      <c r="DC9" s="671"/>
      <c r="DD9" s="624">
        <v>21117</v>
      </c>
      <c r="DE9" s="619"/>
      <c r="DF9" s="619"/>
      <c r="DG9" s="619"/>
      <c r="DH9" s="619"/>
      <c r="DI9" s="619"/>
      <c r="DJ9" s="619"/>
      <c r="DK9" s="619"/>
      <c r="DL9" s="619"/>
      <c r="DM9" s="619"/>
      <c r="DN9" s="619"/>
      <c r="DO9" s="619"/>
      <c r="DP9" s="620"/>
      <c r="DQ9" s="624">
        <v>1412531</v>
      </c>
      <c r="DR9" s="619"/>
      <c r="DS9" s="619"/>
      <c r="DT9" s="619"/>
      <c r="DU9" s="619"/>
      <c r="DV9" s="619"/>
      <c r="DW9" s="619"/>
      <c r="DX9" s="619"/>
      <c r="DY9" s="619"/>
      <c r="DZ9" s="619"/>
      <c r="EA9" s="619"/>
      <c r="EB9" s="619"/>
      <c r="EC9" s="654"/>
    </row>
    <row r="10" spans="2:143" ht="11.25" customHeight="1">
      <c r="B10" s="615" t="s">
        <v>227</v>
      </c>
      <c r="C10" s="616"/>
      <c r="D10" s="616"/>
      <c r="E10" s="616"/>
      <c r="F10" s="616"/>
      <c r="G10" s="616"/>
      <c r="H10" s="616"/>
      <c r="I10" s="616"/>
      <c r="J10" s="616"/>
      <c r="K10" s="616"/>
      <c r="L10" s="616"/>
      <c r="M10" s="616"/>
      <c r="N10" s="616"/>
      <c r="O10" s="616"/>
      <c r="P10" s="616"/>
      <c r="Q10" s="617"/>
      <c r="R10" s="618">
        <v>1232963</v>
      </c>
      <c r="S10" s="619"/>
      <c r="T10" s="619"/>
      <c r="U10" s="619"/>
      <c r="V10" s="619"/>
      <c r="W10" s="619"/>
      <c r="X10" s="619"/>
      <c r="Y10" s="620"/>
      <c r="Z10" s="671">
        <v>4.8</v>
      </c>
      <c r="AA10" s="671"/>
      <c r="AB10" s="671"/>
      <c r="AC10" s="671"/>
      <c r="AD10" s="672">
        <v>1232963</v>
      </c>
      <c r="AE10" s="672"/>
      <c r="AF10" s="672"/>
      <c r="AG10" s="672"/>
      <c r="AH10" s="672"/>
      <c r="AI10" s="672"/>
      <c r="AJ10" s="672"/>
      <c r="AK10" s="672"/>
      <c r="AL10" s="641">
        <v>9.9</v>
      </c>
      <c r="AM10" s="673"/>
      <c r="AN10" s="673"/>
      <c r="AO10" s="674"/>
      <c r="AP10" s="615" t="s">
        <v>228</v>
      </c>
      <c r="AQ10" s="616"/>
      <c r="AR10" s="616"/>
      <c r="AS10" s="616"/>
      <c r="AT10" s="616"/>
      <c r="AU10" s="616"/>
      <c r="AV10" s="616"/>
      <c r="AW10" s="616"/>
      <c r="AX10" s="616"/>
      <c r="AY10" s="616"/>
      <c r="AZ10" s="616"/>
      <c r="BA10" s="616"/>
      <c r="BB10" s="616"/>
      <c r="BC10" s="616"/>
      <c r="BD10" s="616"/>
      <c r="BE10" s="616"/>
      <c r="BF10" s="617"/>
      <c r="BG10" s="618">
        <v>182365</v>
      </c>
      <c r="BH10" s="619"/>
      <c r="BI10" s="619"/>
      <c r="BJ10" s="619"/>
      <c r="BK10" s="619"/>
      <c r="BL10" s="619"/>
      <c r="BM10" s="619"/>
      <c r="BN10" s="620"/>
      <c r="BO10" s="671">
        <v>2.2999999999999998</v>
      </c>
      <c r="BP10" s="671"/>
      <c r="BQ10" s="671"/>
      <c r="BR10" s="671"/>
      <c r="BS10" s="624">
        <v>30630</v>
      </c>
      <c r="BT10" s="619"/>
      <c r="BU10" s="619"/>
      <c r="BV10" s="619"/>
      <c r="BW10" s="619"/>
      <c r="BX10" s="619"/>
      <c r="BY10" s="619"/>
      <c r="BZ10" s="619"/>
      <c r="CA10" s="619"/>
      <c r="CB10" s="654"/>
      <c r="CD10" s="655" t="s">
        <v>229</v>
      </c>
      <c r="CE10" s="652"/>
      <c r="CF10" s="652"/>
      <c r="CG10" s="652"/>
      <c r="CH10" s="652"/>
      <c r="CI10" s="652"/>
      <c r="CJ10" s="652"/>
      <c r="CK10" s="652"/>
      <c r="CL10" s="652"/>
      <c r="CM10" s="652"/>
      <c r="CN10" s="652"/>
      <c r="CO10" s="652"/>
      <c r="CP10" s="652"/>
      <c r="CQ10" s="653"/>
      <c r="CR10" s="618">
        <v>22158</v>
      </c>
      <c r="CS10" s="619"/>
      <c r="CT10" s="619"/>
      <c r="CU10" s="619"/>
      <c r="CV10" s="619"/>
      <c r="CW10" s="619"/>
      <c r="CX10" s="619"/>
      <c r="CY10" s="620"/>
      <c r="CZ10" s="671">
        <v>0.1</v>
      </c>
      <c r="DA10" s="671"/>
      <c r="DB10" s="671"/>
      <c r="DC10" s="671"/>
      <c r="DD10" s="624" t="s">
        <v>222</v>
      </c>
      <c r="DE10" s="619"/>
      <c r="DF10" s="619"/>
      <c r="DG10" s="619"/>
      <c r="DH10" s="619"/>
      <c r="DI10" s="619"/>
      <c r="DJ10" s="619"/>
      <c r="DK10" s="619"/>
      <c r="DL10" s="619"/>
      <c r="DM10" s="619"/>
      <c r="DN10" s="619"/>
      <c r="DO10" s="619"/>
      <c r="DP10" s="620"/>
      <c r="DQ10" s="624">
        <v>12158</v>
      </c>
      <c r="DR10" s="619"/>
      <c r="DS10" s="619"/>
      <c r="DT10" s="619"/>
      <c r="DU10" s="619"/>
      <c r="DV10" s="619"/>
      <c r="DW10" s="619"/>
      <c r="DX10" s="619"/>
      <c r="DY10" s="619"/>
      <c r="DZ10" s="619"/>
      <c r="EA10" s="619"/>
      <c r="EB10" s="619"/>
      <c r="EC10" s="654"/>
    </row>
    <row r="11" spans="2:143" ht="11.25" customHeight="1">
      <c r="B11" s="615" t="s">
        <v>230</v>
      </c>
      <c r="C11" s="616"/>
      <c r="D11" s="616"/>
      <c r="E11" s="616"/>
      <c r="F11" s="616"/>
      <c r="G11" s="616"/>
      <c r="H11" s="616"/>
      <c r="I11" s="616"/>
      <c r="J11" s="616"/>
      <c r="K11" s="616"/>
      <c r="L11" s="616"/>
      <c r="M11" s="616"/>
      <c r="N11" s="616"/>
      <c r="O11" s="616"/>
      <c r="P11" s="616"/>
      <c r="Q11" s="617"/>
      <c r="R11" s="618">
        <v>6882</v>
      </c>
      <c r="S11" s="619"/>
      <c r="T11" s="619"/>
      <c r="U11" s="619"/>
      <c r="V11" s="619"/>
      <c r="W11" s="619"/>
      <c r="X11" s="619"/>
      <c r="Y11" s="620"/>
      <c r="Z11" s="671">
        <v>0</v>
      </c>
      <c r="AA11" s="671"/>
      <c r="AB11" s="671"/>
      <c r="AC11" s="671"/>
      <c r="AD11" s="672">
        <v>6882</v>
      </c>
      <c r="AE11" s="672"/>
      <c r="AF11" s="672"/>
      <c r="AG11" s="672"/>
      <c r="AH11" s="672"/>
      <c r="AI11" s="672"/>
      <c r="AJ11" s="672"/>
      <c r="AK11" s="672"/>
      <c r="AL11" s="641">
        <v>0.1</v>
      </c>
      <c r="AM11" s="673"/>
      <c r="AN11" s="673"/>
      <c r="AO11" s="674"/>
      <c r="AP11" s="615" t="s">
        <v>231</v>
      </c>
      <c r="AQ11" s="616"/>
      <c r="AR11" s="616"/>
      <c r="AS11" s="616"/>
      <c r="AT11" s="616"/>
      <c r="AU11" s="616"/>
      <c r="AV11" s="616"/>
      <c r="AW11" s="616"/>
      <c r="AX11" s="616"/>
      <c r="AY11" s="616"/>
      <c r="AZ11" s="616"/>
      <c r="BA11" s="616"/>
      <c r="BB11" s="616"/>
      <c r="BC11" s="616"/>
      <c r="BD11" s="616"/>
      <c r="BE11" s="616"/>
      <c r="BF11" s="617"/>
      <c r="BG11" s="618">
        <v>277443</v>
      </c>
      <c r="BH11" s="619"/>
      <c r="BI11" s="619"/>
      <c r="BJ11" s="619"/>
      <c r="BK11" s="619"/>
      <c r="BL11" s="619"/>
      <c r="BM11" s="619"/>
      <c r="BN11" s="620"/>
      <c r="BO11" s="671">
        <v>3.5</v>
      </c>
      <c r="BP11" s="671"/>
      <c r="BQ11" s="671"/>
      <c r="BR11" s="671"/>
      <c r="BS11" s="624">
        <v>50291</v>
      </c>
      <c r="BT11" s="619"/>
      <c r="BU11" s="619"/>
      <c r="BV11" s="619"/>
      <c r="BW11" s="619"/>
      <c r="BX11" s="619"/>
      <c r="BY11" s="619"/>
      <c r="BZ11" s="619"/>
      <c r="CA11" s="619"/>
      <c r="CB11" s="654"/>
      <c r="CD11" s="655" t="s">
        <v>232</v>
      </c>
      <c r="CE11" s="652"/>
      <c r="CF11" s="652"/>
      <c r="CG11" s="652"/>
      <c r="CH11" s="652"/>
      <c r="CI11" s="652"/>
      <c r="CJ11" s="652"/>
      <c r="CK11" s="652"/>
      <c r="CL11" s="652"/>
      <c r="CM11" s="652"/>
      <c r="CN11" s="652"/>
      <c r="CO11" s="652"/>
      <c r="CP11" s="652"/>
      <c r="CQ11" s="653"/>
      <c r="CR11" s="618">
        <v>120036</v>
      </c>
      <c r="CS11" s="619"/>
      <c r="CT11" s="619"/>
      <c r="CU11" s="619"/>
      <c r="CV11" s="619"/>
      <c r="CW11" s="619"/>
      <c r="CX11" s="619"/>
      <c r="CY11" s="620"/>
      <c r="CZ11" s="671">
        <v>0.5</v>
      </c>
      <c r="DA11" s="671"/>
      <c r="DB11" s="671"/>
      <c r="DC11" s="671"/>
      <c r="DD11" s="624">
        <v>63407</v>
      </c>
      <c r="DE11" s="619"/>
      <c r="DF11" s="619"/>
      <c r="DG11" s="619"/>
      <c r="DH11" s="619"/>
      <c r="DI11" s="619"/>
      <c r="DJ11" s="619"/>
      <c r="DK11" s="619"/>
      <c r="DL11" s="619"/>
      <c r="DM11" s="619"/>
      <c r="DN11" s="619"/>
      <c r="DO11" s="619"/>
      <c r="DP11" s="620"/>
      <c r="DQ11" s="624">
        <v>53753</v>
      </c>
      <c r="DR11" s="619"/>
      <c r="DS11" s="619"/>
      <c r="DT11" s="619"/>
      <c r="DU11" s="619"/>
      <c r="DV11" s="619"/>
      <c r="DW11" s="619"/>
      <c r="DX11" s="619"/>
      <c r="DY11" s="619"/>
      <c r="DZ11" s="619"/>
      <c r="EA11" s="619"/>
      <c r="EB11" s="619"/>
      <c r="EC11" s="654"/>
    </row>
    <row r="12" spans="2:143" ht="11.25" customHeight="1">
      <c r="B12" s="615" t="s">
        <v>233</v>
      </c>
      <c r="C12" s="616"/>
      <c r="D12" s="616"/>
      <c r="E12" s="616"/>
      <c r="F12" s="616"/>
      <c r="G12" s="616"/>
      <c r="H12" s="616"/>
      <c r="I12" s="616"/>
      <c r="J12" s="616"/>
      <c r="K12" s="616"/>
      <c r="L12" s="616"/>
      <c r="M12" s="616"/>
      <c r="N12" s="616"/>
      <c r="O12" s="616"/>
      <c r="P12" s="616"/>
      <c r="Q12" s="617"/>
      <c r="R12" s="618" t="s">
        <v>222</v>
      </c>
      <c r="S12" s="619"/>
      <c r="T12" s="619"/>
      <c r="U12" s="619"/>
      <c r="V12" s="619"/>
      <c r="W12" s="619"/>
      <c r="X12" s="619"/>
      <c r="Y12" s="620"/>
      <c r="Z12" s="671" t="s">
        <v>222</v>
      </c>
      <c r="AA12" s="671"/>
      <c r="AB12" s="671"/>
      <c r="AC12" s="671"/>
      <c r="AD12" s="672" t="s">
        <v>222</v>
      </c>
      <c r="AE12" s="672"/>
      <c r="AF12" s="672"/>
      <c r="AG12" s="672"/>
      <c r="AH12" s="672"/>
      <c r="AI12" s="672"/>
      <c r="AJ12" s="672"/>
      <c r="AK12" s="672"/>
      <c r="AL12" s="641" t="s">
        <v>222</v>
      </c>
      <c r="AM12" s="673"/>
      <c r="AN12" s="673"/>
      <c r="AO12" s="674"/>
      <c r="AP12" s="615" t="s">
        <v>234</v>
      </c>
      <c r="AQ12" s="616"/>
      <c r="AR12" s="616"/>
      <c r="AS12" s="616"/>
      <c r="AT12" s="616"/>
      <c r="AU12" s="616"/>
      <c r="AV12" s="616"/>
      <c r="AW12" s="616"/>
      <c r="AX12" s="616"/>
      <c r="AY12" s="616"/>
      <c r="AZ12" s="616"/>
      <c r="BA12" s="616"/>
      <c r="BB12" s="616"/>
      <c r="BC12" s="616"/>
      <c r="BD12" s="616"/>
      <c r="BE12" s="616"/>
      <c r="BF12" s="617"/>
      <c r="BG12" s="618">
        <v>3063253</v>
      </c>
      <c r="BH12" s="619"/>
      <c r="BI12" s="619"/>
      <c r="BJ12" s="619"/>
      <c r="BK12" s="619"/>
      <c r="BL12" s="619"/>
      <c r="BM12" s="619"/>
      <c r="BN12" s="620"/>
      <c r="BO12" s="671">
        <v>38.1</v>
      </c>
      <c r="BP12" s="671"/>
      <c r="BQ12" s="671"/>
      <c r="BR12" s="671"/>
      <c r="BS12" s="624" t="s">
        <v>222</v>
      </c>
      <c r="BT12" s="619"/>
      <c r="BU12" s="619"/>
      <c r="BV12" s="619"/>
      <c r="BW12" s="619"/>
      <c r="BX12" s="619"/>
      <c r="BY12" s="619"/>
      <c r="BZ12" s="619"/>
      <c r="CA12" s="619"/>
      <c r="CB12" s="654"/>
      <c r="CD12" s="655" t="s">
        <v>235</v>
      </c>
      <c r="CE12" s="652"/>
      <c r="CF12" s="652"/>
      <c r="CG12" s="652"/>
      <c r="CH12" s="652"/>
      <c r="CI12" s="652"/>
      <c r="CJ12" s="652"/>
      <c r="CK12" s="652"/>
      <c r="CL12" s="652"/>
      <c r="CM12" s="652"/>
      <c r="CN12" s="652"/>
      <c r="CO12" s="652"/>
      <c r="CP12" s="652"/>
      <c r="CQ12" s="653"/>
      <c r="CR12" s="618">
        <v>250091</v>
      </c>
      <c r="CS12" s="619"/>
      <c r="CT12" s="619"/>
      <c r="CU12" s="619"/>
      <c r="CV12" s="619"/>
      <c r="CW12" s="619"/>
      <c r="CX12" s="619"/>
      <c r="CY12" s="620"/>
      <c r="CZ12" s="671">
        <v>1</v>
      </c>
      <c r="DA12" s="671"/>
      <c r="DB12" s="671"/>
      <c r="DC12" s="671"/>
      <c r="DD12" s="624">
        <v>25658</v>
      </c>
      <c r="DE12" s="619"/>
      <c r="DF12" s="619"/>
      <c r="DG12" s="619"/>
      <c r="DH12" s="619"/>
      <c r="DI12" s="619"/>
      <c r="DJ12" s="619"/>
      <c r="DK12" s="619"/>
      <c r="DL12" s="619"/>
      <c r="DM12" s="619"/>
      <c r="DN12" s="619"/>
      <c r="DO12" s="619"/>
      <c r="DP12" s="620"/>
      <c r="DQ12" s="624">
        <v>170823</v>
      </c>
      <c r="DR12" s="619"/>
      <c r="DS12" s="619"/>
      <c r="DT12" s="619"/>
      <c r="DU12" s="619"/>
      <c r="DV12" s="619"/>
      <c r="DW12" s="619"/>
      <c r="DX12" s="619"/>
      <c r="DY12" s="619"/>
      <c r="DZ12" s="619"/>
      <c r="EA12" s="619"/>
      <c r="EB12" s="619"/>
      <c r="EC12" s="654"/>
    </row>
    <row r="13" spans="2:143" ht="11.25" customHeight="1">
      <c r="B13" s="615" t="s">
        <v>236</v>
      </c>
      <c r="C13" s="616"/>
      <c r="D13" s="616"/>
      <c r="E13" s="616"/>
      <c r="F13" s="616"/>
      <c r="G13" s="616"/>
      <c r="H13" s="616"/>
      <c r="I13" s="616"/>
      <c r="J13" s="616"/>
      <c r="K13" s="616"/>
      <c r="L13" s="616"/>
      <c r="M13" s="616"/>
      <c r="N13" s="616"/>
      <c r="O13" s="616"/>
      <c r="P13" s="616"/>
      <c r="Q13" s="617"/>
      <c r="R13" s="618">
        <v>35669</v>
      </c>
      <c r="S13" s="619"/>
      <c r="T13" s="619"/>
      <c r="U13" s="619"/>
      <c r="V13" s="619"/>
      <c r="W13" s="619"/>
      <c r="X13" s="619"/>
      <c r="Y13" s="620"/>
      <c r="Z13" s="671">
        <v>0.1</v>
      </c>
      <c r="AA13" s="671"/>
      <c r="AB13" s="671"/>
      <c r="AC13" s="671"/>
      <c r="AD13" s="672">
        <v>35669</v>
      </c>
      <c r="AE13" s="672"/>
      <c r="AF13" s="672"/>
      <c r="AG13" s="672"/>
      <c r="AH13" s="672"/>
      <c r="AI13" s="672"/>
      <c r="AJ13" s="672"/>
      <c r="AK13" s="672"/>
      <c r="AL13" s="641">
        <v>0.3</v>
      </c>
      <c r="AM13" s="673"/>
      <c r="AN13" s="673"/>
      <c r="AO13" s="674"/>
      <c r="AP13" s="615" t="s">
        <v>237</v>
      </c>
      <c r="AQ13" s="616"/>
      <c r="AR13" s="616"/>
      <c r="AS13" s="616"/>
      <c r="AT13" s="616"/>
      <c r="AU13" s="616"/>
      <c r="AV13" s="616"/>
      <c r="AW13" s="616"/>
      <c r="AX13" s="616"/>
      <c r="AY13" s="616"/>
      <c r="AZ13" s="616"/>
      <c r="BA13" s="616"/>
      <c r="BB13" s="616"/>
      <c r="BC13" s="616"/>
      <c r="BD13" s="616"/>
      <c r="BE13" s="616"/>
      <c r="BF13" s="617"/>
      <c r="BG13" s="618">
        <v>3063029</v>
      </c>
      <c r="BH13" s="619"/>
      <c r="BI13" s="619"/>
      <c r="BJ13" s="619"/>
      <c r="BK13" s="619"/>
      <c r="BL13" s="619"/>
      <c r="BM13" s="619"/>
      <c r="BN13" s="620"/>
      <c r="BO13" s="671">
        <v>38.1</v>
      </c>
      <c r="BP13" s="671"/>
      <c r="BQ13" s="671"/>
      <c r="BR13" s="671"/>
      <c r="BS13" s="624" t="s">
        <v>222</v>
      </c>
      <c r="BT13" s="619"/>
      <c r="BU13" s="619"/>
      <c r="BV13" s="619"/>
      <c r="BW13" s="619"/>
      <c r="BX13" s="619"/>
      <c r="BY13" s="619"/>
      <c r="BZ13" s="619"/>
      <c r="CA13" s="619"/>
      <c r="CB13" s="654"/>
      <c r="CD13" s="655" t="s">
        <v>238</v>
      </c>
      <c r="CE13" s="652"/>
      <c r="CF13" s="652"/>
      <c r="CG13" s="652"/>
      <c r="CH13" s="652"/>
      <c r="CI13" s="652"/>
      <c r="CJ13" s="652"/>
      <c r="CK13" s="652"/>
      <c r="CL13" s="652"/>
      <c r="CM13" s="652"/>
      <c r="CN13" s="652"/>
      <c r="CO13" s="652"/>
      <c r="CP13" s="652"/>
      <c r="CQ13" s="653"/>
      <c r="CR13" s="618">
        <v>1702324</v>
      </c>
      <c r="CS13" s="619"/>
      <c r="CT13" s="619"/>
      <c r="CU13" s="619"/>
      <c r="CV13" s="619"/>
      <c r="CW13" s="619"/>
      <c r="CX13" s="619"/>
      <c r="CY13" s="620"/>
      <c r="CZ13" s="671">
        <v>7.1</v>
      </c>
      <c r="DA13" s="671"/>
      <c r="DB13" s="671"/>
      <c r="DC13" s="671"/>
      <c r="DD13" s="624">
        <v>747030</v>
      </c>
      <c r="DE13" s="619"/>
      <c r="DF13" s="619"/>
      <c r="DG13" s="619"/>
      <c r="DH13" s="619"/>
      <c r="DI13" s="619"/>
      <c r="DJ13" s="619"/>
      <c r="DK13" s="619"/>
      <c r="DL13" s="619"/>
      <c r="DM13" s="619"/>
      <c r="DN13" s="619"/>
      <c r="DO13" s="619"/>
      <c r="DP13" s="620"/>
      <c r="DQ13" s="624">
        <v>1097359</v>
      </c>
      <c r="DR13" s="619"/>
      <c r="DS13" s="619"/>
      <c r="DT13" s="619"/>
      <c r="DU13" s="619"/>
      <c r="DV13" s="619"/>
      <c r="DW13" s="619"/>
      <c r="DX13" s="619"/>
      <c r="DY13" s="619"/>
      <c r="DZ13" s="619"/>
      <c r="EA13" s="619"/>
      <c r="EB13" s="619"/>
      <c r="EC13" s="654"/>
    </row>
    <row r="14" spans="2:143" ht="11.25" customHeight="1">
      <c r="B14" s="615" t="s">
        <v>239</v>
      </c>
      <c r="C14" s="616"/>
      <c r="D14" s="616"/>
      <c r="E14" s="616"/>
      <c r="F14" s="616"/>
      <c r="G14" s="616"/>
      <c r="H14" s="616"/>
      <c r="I14" s="616"/>
      <c r="J14" s="616"/>
      <c r="K14" s="616"/>
      <c r="L14" s="616"/>
      <c r="M14" s="616"/>
      <c r="N14" s="616"/>
      <c r="O14" s="616"/>
      <c r="P14" s="616"/>
      <c r="Q14" s="617"/>
      <c r="R14" s="618" t="s">
        <v>222</v>
      </c>
      <c r="S14" s="619"/>
      <c r="T14" s="619"/>
      <c r="U14" s="619"/>
      <c r="V14" s="619"/>
      <c r="W14" s="619"/>
      <c r="X14" s="619"/>
      <c r="Y14" s="620"/>
      <c r="Z14" s="671" t="s">
        <v>222</v>
      </c>
      <c r="AA14" s="671"/>
      <c r="AB14" s="671"/>
      <c r="AC14" s="671"/>
      <c r="AD14" s="672" t="s">
        <v>222</v>
      </c>
      <c r="AE14" s="672"/>
      <c r="AF14" s="672"/>
      <c r="AG14" s="672"/>
      <c r="AH14" s="672"/>
      <c r="AI14" s="672"/>
      <c r="AJ14" s="672"/>
      <c r="AK14" s="672"/>
      <c r="AL14" s="641" t="s">
        <v>222</v>
      </c>
      <c r="AM14" s="673"/>
      <c r="AN14" s="673"/>
      <c r="AO14" s="674"/>
      <c r="AP14" s="615" t="s">
        <v>240</v>
      </c>
      <c r="AQ14" s="616"/>
      <c r="AR14" s="616"/>
      <c r="AS14" s="616"/>
      <c r="AT14" s="616"/>
      <c r="AU14" s="616"/>
      <c r="AV14" s="616"/>
      <c r="AW14" s="616"/>
      <c r="AX14" s="616"/>
      <c r="AY14" s="616"/>
      <c r="AZ14" s="616"/>
      <c r="BA14" s="616"/>
      <c r="BB14" s="616"/>
      <c r="BC14" s="616"/>
      <c r="BD14" s="616"/>
      <c r="BE14" s="616"/>
      <c r="BF14" s="617"/>
      <c r="BG14" s="618">
        <v>102183</v>
      </c>
      <c r="BH14" s="619"/>
      <c r="BI14" s="619"/>
      <c r="BJ14" s="619"/>
      <c r="BK14" s="619"/>
      <c r="BL14" s="619"/>
      <c r="BM14" s="619"/>
      <c r="BN14" s="620"/>
      <c r="BO14" s="671">
        <v>1.3</v>
      </c>
      <c r="BP14" s="671"/>
      <c r="BQ14" s="671"/>
      <c r="BR14" s="671"/>
      <c r="BS14" s="624" t="s">
        <v>222</v>
      </c>
      <c r="BT14" s="619"/>
      <c r="BU14" s="619"/>
      <c r="BV14" s="619"/>
      <c r="BW14" s="619"/>
      <c r="BX14" s="619"/>
      <c r="BY14" s="619"/>
      <c r="BZ14" s="619"/>
      <c r="CA14" s="619"/>
      <c r="CB14" s="654"/>
      <c r="CD14" s="655" t="s">
        <v>241</v>
      </c>
      <c r="CE14" s="652"/>
      <c r="CF14" s="652"/>
      <c r="CG14" s="652"/>
      <c r="CH14" s="652"/>
      <c r="CI14" s="652"/>
      <c r="CJ14" s="652"/>
      <c r="CK14" s="652"/>
      <c r="CL14" s="652"/>
      <c r="CM14" s="652"/>
      <c r="CN14" s="652"/>
      <c r="CO14" s="652"/>
      <c r="CP14" s="652"/>
      <c r="CQ14" s="653"/>
      <c r="CR14" s="618">
        <v>817221</v>
      </c>
      <c r="CS14" s="619"/>
      <c r="CT14" s="619"/>
      <c r="CU14" s="619"/>
      <c r="CV14" s="619"/>
      <c r="CW14" s="619"/>
      <c r="CX14" s="619"/>
      <c r="CY14" s="620"/>
      <c r="CZ14" s="671">
        <v>3.4</v>
      </c>
      <c r="DA14" s="671"/>
      <c r="DB14" s="671"/>
      <c r="DC14" s="671"/>
      <c r="DD14" s="624">
        <v>60223</v>
      </c>
      <c r="DE14" s="619"/>
      <c r="DF14" s="619"/>
      <c r="DG14" s="619"/>
      <c r="DH14" s="619"/>
      <c r="DI14" s="619"/>
      <c r="DJ14" s="619"/>
      <c r="DK14" s="619"/>
      <c r="DL14" s="619"/>
      <c r="DM14" s="619"/>
      <c r="DN14" s="619"/>
      <c r="DO14" s="619"/>
      <c r="DP14" s="620"/>
      <c r="DQ14" s="624">
        <v>751425</v>
      </c>
      <c r="DR14" s="619"/>
      <c r="DS14" s="619"/>
      <c r="DT14" s="619"/>
      <c r="DU14" s="619"/>
      <c r="DV14" s="619"/>
      <c r="DW14" s="619"/>
      <c r="DX14" s="619"/>
      <c r="DY14" s="619"/>
      <c r="DZ14" s="619"/>
      <c r="EA14" s="619"/>
      <c r="EB14" s="619"/>
      <c r="EC14" s="654"/>
    </row>
    <row r="15" spans="2:143" ht="11.25" customHeight="1">
      <c r="B15" s="615" t="s">
        <v>242</v>
      </c>
      <c r="C15" s="616"/>
      <c r="D15" s="616"/>
      <c r="E15" s="616"/>
      <c r="F15" s="616"/>
      <c r="G15" s="616"/>
      <c r="H15" s="616"/>
      <c r="I15" s="616"/>
      <c r="J15" s="616"/>
      <c r="K15" s="616"/>
      <c r="L15" s="616"/>
      <c r="M15" s="616"/>
      <c r="N15" s="616"/>
      <c r="O15" s="616"/>
      <c r="P15" s="616"/>
      <c r="Q15" s="617"/>
      <c r="R15" s="618">
        <v>42086</v>
      </c>
      <c r="S15" s="619"/>
      <c r="T15" s="619"/>
      <c r="U15" s="619"/>
      <c r="V15" s="619"/>
      <c r="W15" s="619"/>
      <c r="X15" s="619"/>
      <c r="Y15" s="620"/>
      <c r="Z15" s="671">
        <v>0.2</v>
      </c>
      <c r="AA15" s="671"/>
      <c r="AB15" s="671"/>
      <c r="AC15" s="671"/>
      <c r="AD15" s="672">
        <v>42086</v>
      </c>
      <c r="AE15" s="672"/>
      <c r="AF15" s="672"/>
      <c r="AG15" s="672"/>
      <c r="AH15" s="672"/>
      <c r="AI15" s="672"/>
      <c r="AJ15" s="672"/>
      <c r="AK15" s="672"/>
      <c r="AL15" s="641">
        <v>0.3</v>
      </c>
      <c r="AM15" s="673"/>
      <c r="AN15" s="673"/>
      <c r="AO15" s="674"/>
      <c r="AP15" s="615" t="s">
        <v>243</v>
      </c>
      <c r="AQ15" s="616"/>
      <c r="AR15" s="616"/>
      <c r="AS15" s="616"/>
      <c r="AT15" s="616"/>
      <c r="AU15" s="616"/>
      <c r="AV15" s="616"/>
      <c r="AW15" s="616"/>
      <c r="AX15" s="616"/>
      <c r="AY15" s="616"/>
      <c r="AZ15" s="616"/>
      <c r="BA15" s="616"/>
      <c r="BB15" s="616"/>
      <c r="BC15" s="616"/>
      <c r="BD15" s="616"/>
      <c r="BE15" s="616"/>
      <c r="BF15" s="617"/>
      <c r="BG15" s="618">
        <v>390848</v>
      </c>
      <c r="BH15" s="619"/>
      <c r="BI15" s="619"/>
      <c r="BJ15" s="619"/>
      <c r="BK15" s="619"/>
      <c r="BL15" s="619"/>
      <c r="BM15" s="619"/>
      <c r="BN15" s="620"/>
      <c r="BO15" s="671">
        <v>4.9000000000000004</v>
      </c>
      <c r="BP15" s="671"/>
      <c r="BQ15" s="671"/>
      <c r="BR15" s="671"/>
      <c r="BS15" s="624" t="s">
        <v>222</v>
      </c>
      <c r="BT15" s="619"/>
      <c r="BU15" s="619"/>
      <c r="BV15" s="619"/>
      <c r="BW15" s="619"/>
      <c r="BX15" s="619"/>
      <c r="BY15" s="619"/>
      <c r="BZ15" s="619"/>
      <c r="CA15" s="619"/>
      <c r="CB15" s="654"/>
      <c r="CD15" s="655" t="s">
        <v>244</v>
      </c>
      <c r="CE15" s="652"/>
      <c r="CF15" s="652"/>
      <c r="CG15" s="652"/>
      <c r="CH15" s="652"/>
      <c r="CI15" s="652"/>
      <c r="CJ15" s="652"/>
      <c r="CK15" s="652"/>
      <c r="CL15" s="652"/>
      <c r="CM15" s="652"/>
      <c r="CN15" s="652"/>
      <c r="CO15" s="652"/>
      <c r="CP15" s="652"/>
      <c r="CQ15" s="653"/>
      <c r="CR15" s="618">
        <v>4345460</v>
      </c>
      <c r="CS15" s="619"/>
      <c r="CT15" s="619"/>
      <c r="CU15" s="619"/>
      <c r="CV15" s="619"/>
      <c r="CW15" s="619"/>
      <c r="CX15" s="619"/>
      <c r="CY15" s="620"/>
      <c r="CZ15" s="671">
        <v>18.100000000000001</v>
      </c>
      <c r="DA15" s="671"/>
      <c r="DB15" s="671"/>
      <c r="DC15" s="671"/>
      <c r="DD15" s="624">
        <v>2481427</v>
      </c>
      <c r="DE15" s="619"/>
      <c r="DF15" s="619"/>
      <c r="DG15" s="619"/>
      <c r="DH15" s="619"/>
      <c r="DI15" s="619"/>
      <c r="DJ15" s="619"/>
      <c r="DK15" s="619"/>
      <c r="DL15" s="619"/>
      <c r="DM15" s="619"/>
      <c r="DN15" s="619"/>
      <c r="DO15" s="619"/>
      <c r="DP15" s="620"/>
      <c r="DQ15" s="624">
        <v>1983953</v>
      </c>
      <c r="DR15" s="619"/>
      <c r="DS15" s="619"/>
      <c r="DT15" s="619"/>
      <c r="DU15" s="619"/>
      <c r="DV15" s="619"/>
      <c r="DW15" s="619"/>
      <c r="DX15" s="619"/>
      <c r="DY15" s="619"/>
      <c r="DZ15" s="619"/>
      <c r="EA15" s="619"/>
      <c r="EB15" s="619"/>
      <c r="EC15" s="654"/>
    </row>
    <row r="16" spans="2:143" ht="11.25" customHeight="1">
      <c r="B16" s="615" t="s">
        <v>245</v>
      </c>
      <c r="C16" s="616"/>
      <c r="D16" s="616"/>
      <c r="E16" s="616"/>
      <c r="F16" s="616"/>
      <c r="G16" s="616"/>
      <c r="H16" s="616"/>
      <c r="I16" s="616"/>
      <c r="J16" s="616"/>
      <c r="K16" s="616"/>
      <c r="L16" s="616"/>
      <c r="M16" s="616"/>
      <c r="N16" s="616"/>
      <c r="O16" s="616"/>
      <c r="P16" s="616"/>
      <c r="Q16" s="617"/>
      <c r="R16" s="618">
        <v>3638544</v>
      </c>
      <c r="S16" s="619"/>
      <c r="T16" s="619"/>
      <c r="U16" s="619"/>
      <c r="V16" s="619"/>
      <c r="W16" s="619"/>
      <c r="X16" s="619"/>
      <c r="Y16" s="620"/>
      <c r="Z16" s="671">
        <v>14.2</v>
      </c>
      <c r="AA16" s="671"/>
      <c r="AB16" s="671"/>
      <c r="AC16" s="671"/>
      <c r="AD16" s="672">
        <v>3251544</v>
      </c>
      <c r="AE16" s="672"/>
      <c r="AF16" s="672"/>
      <c r="AG16" s="672"/>
      <c r="AH16" s="672"/>
      <c r="AI16" s="672"/>
      <c r="AJ16" s="672"/>
      <c r="AK16" s="672"/>
      <c r="AL16" s="641">
        <v>26.1</v>
      </c>
      <c r="AM16" s="673"/>
      <c r="AN16" s="673"/>
      <c r="AO16" s="674"/>
      <c r="AP16" s="615" t="s">
        <v>246</v>
      </c>
      <c r="AQ16" s="616"/>
      <c r="AR16" s="616"/>
      <c r="AS16" s="616"/>
      <c r="AT16" s="616"/>
      <c r="AU16" s="616"/>
      <c r="AV16" s="616"/>
      <c r="AW16" s="616"/>
      <c r="AX16" s="616"/>
      <c r="AY16" s="616"/>
      <c r="AZ16" s="616"/>
      <c r="BA16" s="616"/>
      <c r="BB16" s="616"/>
      <c r="BC16" s="616"/>
      <c r="BD16" s="616"/>
      <c r="BE16" s="616"/>
      <c r="BF16" s="617"/>
      <c r="BG16" s="618" t="s">
        <v>222</v>
      </c>
      <c r="BH16" s="619"/>
      <c r="BI16" s="619"/>
      <c r="BJ16" s="619"/>
      <c r="BK16" s="619"/>
      <c r="BL16" s="619"/>
      <c r="BM16" s="619"/>
      <c r="BN16" s="620"/>
      <c r="BO16" s="671" t="s">
        <v>222</v>
      </c>
      <c r="BP16" s="671"/>
      <c r="BQ16" s="671"/>
      <c r="BR16" s="671"/>
      <c r="BS16" s="624" t="s">
        <v>222</v>
      </c>
      <c r="BT16" s="619"/>
      <c r="BU16" s="619"/>
      <c r="BV16" s="619"/>
      <c r="BW16" s="619"/>
      <c r="BX16" s="619"/>
      <c r="BY16" s="619"/>
      <c r="BZ16" s="619"/>
      <c r="CA16" s="619"/>
      <c r="CB16" s="654"/>
      <c r="CD16" s="655" t="s">
        <v>247</v>
      </c>
      <c r="CE16" s="652"/>
      <c r="CF16" s="652"/>
      <c r="CG16" s="652"/>
      <c r="CH16" s="652"/>
      <c r="CI16" s="652"/>
      <c r="CJ16" s="652"/>
      <c r="CK16" s="652"/>
      <c r="CL16" s="652"/>
      <c r="CM16" s="652"/>
      <c r="CN16" s="652"/>
      <c r="CO16" s="652"/>
      <c r="CP16" s="652"/>
      <c r="CQ16" s="653"/>
      <c r="CR16" s="618">
        <v>20368</v>
      </c>
      <c r="CS16" s="619"/>
      <c r="CT16" s="619"/>
      <c r="CU16" s="619"/>
      <c r="CV16" s="619"/>
      <c r="CW16" s="619"/>
      <c r="CX16" s="619"/>
      <c r="CY16" s="620"/>
      <c r="CZ16" s="671">
        <v>0.1</v>
      </c>
      <c r="DA16" s="671"/>
      <c r="DB16" s="671"/>
      <c r="DC16" s="671"/>
      <c r="DD16" s="624" t="s">
        <v>222</v>
      </c>
      <c r="DE16" s="619"/>
      <c r="DF16" s="619"/>
      <c r="DG16" s="619"/>
      <c r="DH16" s="619"/>
      <c r="DI16" s="619"/>
      <c r="DJ16" s="619"/>
      <c r="DK16" s="619"/>
      <c r="DL16" s="619"/>
      <c r="DM16" s="619"/>
      <c r="DN16" s="619"/>
      <c r="DO16" s="619"/>
      <c r="DP16" s="620"/>
      <c r="DQ16" s="624">
        <v>9968</v>
      </c>
      <c r="DR16" s="619"/>
      <c r="DS16" s="619"/>
      <c r="DT16" s="619"/>
      <c r="DU16" s="619"/>
      <c r="DV16" s="619"/>
      <c r="DW16" s="619"/>
      <c r="DX16" s="619"/>
      <c r="DY16" s="619"/>
      <c r="DZ16" s="619"/>
      <c r="EA16" s="619"/>
      <c r="EB16" s="619"/>
      <c r="EC16" s="654"/>
    </row>
    <row r="17" spans="2:133" ht="11.25" customHeight="1">
      <c r="B17" s="615" t="s">
        <v>248</v>
      </c>
      <c r="C17" s="616"/>
      <c r="D17" s="616"/>
      <c r="E17" s="616"/>
      <c r="F17" s="616"/>
      <c r="G17" s="616"/>
      <c r="H17" s="616"/>
      <c r="I17" s="616"/>
      <c r="J17" s="616"/>
      <c r="K17" s="616"/>
      <c r="L17" s="616"/>
      <c r="M17" s="616"/>
      <c r="N17" s="616"/>
      <c r="O17" s="616"/>
      <c r="P17" s="616"/>
      <c r="Q17" s="617"/>
      <c r="R17" s="618">
        <v>3251544</v>
      </c>
      <c r="S17" s="619"/>
      <c r="T17" s="619"/>
      <c r="U17" s="619"/>
      <c r="V17" s="619"/>
      <c r="W17" s="619"/>
      <c r="X17" s="619"/>
      <c r="Y17" s="620"/>
      <c r="Z17" s="671">
        <v>12.7</v>
      </c>
      <c r="AA17" s="671"/>
      <c r="AB17" s="671"/>
      <c r="AC17" s="671"/>
      <c r="AD17" s="672">
        <v>3251544</v>
      </c>
      <c r="AE17" s="672"/>
      <c r="AF17" s="672"/>
      <c r="AG17" s="672"/>
      <c r="AH17" s="672"/>
      <c r="AI17" s="672"/>
      <c r="AJ17" s="672"/>
      <c r="AK17" s="672"/>
      <c r="AL17" s="641">
        <v>26.1</v>
      </c>
      <c r="AM17" s="673"/>
      <c r="AN17" s="673"/>
      <c r="AO17" s="674"/>
      <c r="AP17" s="615" t="s">
        <v>249</v>
      </c>
      <c r="AQ17" s="616"/>
      <c r="AR17" s="616"/>
      <c r="AS17" s="616"/>
      <c r="AT17" s="616"/>
      <c r="AU17" s="616"/>
      <c r="AV17" s="616"/>
      <c r="AW17" s="616"/>
      <c r="AX17" s="616"/>
      <c r="AY17" s="616"/>
      <c r="AZ17" s="616"/>
      <c r="BA17" s="616"/>
      <c r="BB17" s="616"/>
      <c r="BC17" s="616"/>
      <c r="BD17" s="616"/>
      <c r="BE17" s="616"/>
      <c r="BF17" s="617"/>
      <c r="BG17" s="618" t="s">
        <v>222</v>
      </c>
      <c r="BH17" s="619"/>
      <c r="BI17" s="619"/>
      <c r="BJ17" s="619"/>
      <c r="BK17" s="619"/>
      <c r="BL17" s="619"/>
      <c r="BM17" s="619"/>
      <c r="BN17" s="620"/>
      <c r="BO17" s="671" t="s">
        <v>222</v>
      </c>
      <c r="BP17" s="671"/>
      <c r="BQ17" s="671"/>
      <c r="BR17" s="671"/>
      <c r="BS17" s="624" t="s">
        <v>222</v>
      </c>
      <c r="BT17" s="619"/>
      <c r="BU17" s="619"/>
      <c r="BV17" s="619"/>
      <c r="BW17" s="619"/>
      <c r="BX17" s="619"/>
      <c r="BY17" s="619"/>
      <c r="BZ17" s="619"/>
      <c r="CA17" s="619"/>
      <c r="CB17" s="654"/>
      <c r="CD17" s="655" t="s">
        <v>250</v>
      </c>
      <c r="CE17" s="652"/>
      <c r="CF17" s="652"/>
      <c r="CG17" s="652"/>
      <c r="CH17" s="652"/>
      <c r="CI17" s="652"/>
      <c r="CJ17" s="652"/>
      <c r="CK17" s="652"/>
      <c r="CL17" s="652"/>
      <c r="CM17" s="652"/>
      <c r="CN17" s="652"/>
      <c r="CO17" s="652"/>
      <c r="CP17" s="652"/>
      <c r="CQ17" s="653"/>
      <c r="CR17" s="618">
        <v>2357726</v>
      </c>
      <c r="CS17" s="619"/>
      <c r="CT17" s="619"/>
      <c r="CU17" s="619"/>
      <c r="CV17" s="619"/>
      <c r="CW17" s="619"/>
      <c r="CX17" s="619"/>
      <c r="CY17" s="620"/>
      <c r="CZ17" s="671">
        <v>9.8000000000000007</v>
      </c>
      <c r="DA17" s="671"/>
      <c r="DB17" s="671"/>
      <c r="DC17" s="671"/>
      <c r="DD17" s="624" t="s">
        <v>222</v>
      </c>
      <c r="DE17" s="619"/>
      <c r="DF17" s="619"/>
      <c r="DG17" s="619"/>
      <c r="DH17" s="619"/>
      <c r="DI17" s="619"/>
      <c r="DJ17" s="619"/>
      <c r="DK17" s="619"/>
      <c r="DL17" s="619"/>
      <c r="DM17" s="619"/>
      <c r="DN17" s="619"/>
      <c r="DO17" s="619"/>
      <c r="DP17" s="620"/>
      <c r="DQ17" s="624">
        <v>1648069</v>
      </c>
      <c r="DR17" s="619"/>
      <c r="DS17" s="619"/>
      <c r="DT17" s="619"/>
      <c r="DU17" s="619"/>
      <c r="DV17" s="619"/>
      <c r="DW17" s="619"/>
      <c r="DX17" s="619"/>
      <c r="DY17" s="619"/>
      <c r="DZ17" s="619"/>
      <c r="EA17" s="619"/>
      <c r="EB17" s="619"/>
      <c r="EC17" s="654"/>
    </row>
    <row r="18" spans="2:133" ht="11.25" customHeight="1">
      <c r="B18" s="615" t="s">
        <v>251</v>
      </c>
      <c r="C18" s="616"/>
      <c r="D18" s="616"/>
      <c r="E18" s="616"/>
      <c r="F18" s="616"/>
      <c r="G18" s="616"/>
      <c r="H18" s="616"/>
      <c r="I18" s="616"/>
      <c r="J18" s="616"/>
      <c r="K18" s="616"/>
      <c r="L18" s="616"/>
      <c r="M18" s="616"/>
      <c r="N18" s="616"/>
      <c r="O18" s="616"/>
      <c r="P18" s="616"/>
      <c r="Q18" s="617"/>
      <c r="R18" s="618">
        <v>386999</v>
      </c>
      <c r="S18" s="619"/>
      <c r="T18" s="619"/>
      <c r="U18" s="619"/>
      <c r="V18" s="619"/>
      <c r="W18" s="619"/>
      <c r="X18" s="619"/>
      <c r="Y18" s="620"/>
      <c r="Z18" s="671">
        <v>1.5</v>
      </c>
      <c r="AA18" s="671"/>
      <c r="AB18" s="671"/>
      <c r="AC18" s="671"/>
      <c r="AD18" s="672" t="s">
        <v>222</v>
      </c>
      <c r="AE18" s="672"/>
      <c r="AF18" s="672"/>
      <c r="AG18" s="672"/>
      <c r="AH18" s="672"/>
      <c r="AI18" s="672"/>
      <c r="AJ18" s="672"/>
      <c r="AK18" s="672"/>
      <c r="AL18" s="641" t="s">
        <v>222</v>
      </c>
      <c r="AM18" s="673"/>
      <c r="AN18" s="673"/>
      <c r="AO18" s="674"/>
      <c r="AP18" s="615" t="s">
        <v>252</v>
      </c>
      <c r="AQ18" s="616"/>
      <c r="AR18" s="616"/>
      <c r="AS18" s="616"/>
      <c r="AT18" s="616"/>
      <c r="AU18" s="616"/>
      <c r="AV18" s="616"/>
      <c r="AW18" s="616"/>
      <c r="AX18" s="616"/>
      <c r="AY18" s="616"/>
      <c r="AZ18" s="616"/>
      <c r="BA18" s="616"/>
      <c r="BB18" s="616"/>
      <c r="BC18" s="616"/>
      <c r="BD18" s="616"/>
      <c r="BE18" s="616"/>
      <c r="BF18" s="617"/>
      <c r="BG18" s="618">
        <v>80819</v>
      </c>
      <c r="BH18" s="619"/>
      <c r="BI18" s="619"/>
      <c r="BJ18" s="619"/>
      <c r="BK18" s="619"/>
      <c r="BL18" s="619"/>
      <c r="BM18" s="619"/>
      <c r="BN18" s="620"/>
      <c r="BO18" s="671">
        <v>1</v>
      </c>
      <c r="BP18" s="671"/>
      <c r="BQ18" s="671"/>
      <c r="BR18" s="671"/>
      <c r="BS18" s="624" t="s">
        <v>222</v>
      </c>
      <c r="BT18" s="619"/>
      <c r="BU18" s="619"/>
      <c r="BV18" s="619"/>
      <c r="BW18" s="619"/>
      <c r="BX18" s="619"/>
      <c r="BY18" s="619"/>
      <c r="BZ18" s="619"/>
      <c r="CA18" s="619"/>
      <c r="CB18" s="654"/>
      <c r="CD18" s="655" t="s">
        <v>253</v>
      </c>
      <c r="CE18" s="652"/>
      <c r="CF18" s="652"/>
      <c r="CG18" s="652"/>
      <c r="CH18" s="652"/>
      <c r="CI18" s="652"/>
      <c r="CJ18" s="652"/>
      <c r="CK18" s="652"/>
      <c r="CL18" s="652"/>
      <c r="CM18" s="652"/>
      <c r="CN18" s="652"/>
      <c r="CO18" s="652"/>
      <c r="CP18" s="652"/>
      <c r="CQ18" s="653"/>
      <c r="CR18" s="618" t="s">
        <v>222</v>
      </c>
      <c r="CS18" s="619"/>
      <c r="CT18" s="619"/>
      <c r="CU18" s="619"/>
      <c r="CV18" s="619"/>
      <c r="CW18" s="619"/>
      <c r="CX18" s="619"/>
      <c r="CY18" s="620"/>
      <c r="CZ18" s="671" t="s">
        <v>222</v>
      </c>
      <c r="DA18" s="671"/>
      <c r="DB18" s="671"/>
      <c r="DC18" s="671"/>
      <c r="DD18" s="624" t="s">
        <v>222</v>
      </c>
      <c r="DE18" s="619"/>
      <c r="DF18" s="619"/>
      <c r="DG18" s="619"/>
      <c r="DH18" s="619"/>
      <c r="DI18" s="619"/>
      <c r="DJ18" s="619"/>
      <c r="DK18" s="619"/>
      <c r="DL18" s="619"/>
      <c r="DM18" s="619"/>
      <c r="DN18" s="619"/>
      <c r="DO18" s="619"/>
      <c r="DP18" s="620"/>
      <c r="DQ18" s="624" t="s">
        <v>222</v>
      </c>
      <c r="DR18" s="619"/>
      <c r="DS18" s="619"/>
      <c r="DT18" s="619"/>
      <c r="DU18" s="619"/>
      <c r="DV18" s="619"/>
      <c r="DW18" s="619"/>
      <c r="DX18" s="619"/>
      <c r="DY18" s="619"/>
      <c r="DZ18" s="619"/>
      <c r="EA18" s="619"/>
      <c r="EB18" s="619"/>
      <c r="EC18" s="654"/>
    </row>
    <row r="19" spans="2:133" ht="11.25" customHeight="1">
      <c r="B19" s="615" t="s">
        <v>254</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222</v>
      </c>
      <c r="AE19" s="672"/>
      <c r="AF19" s="672"/>
      <c r="AG19" s="672"/>
      <c r="AH19" s="672"/>
      <c r="AI19" s="672"/>
      <c r="AJ19" s="672"/>
      <c r="AK19" s="672"/>
      <c r="AL19" s="641" t="s">
        <v>222</v>
      </c>
      <c r="AM19" s="673"/>
      <c r="AN19" s="673"/>
      <c r="AO19" s="674"/>
      <c r="AP19" s="615" t="s">
        <v>255</v>
      </c>
      <c r="AQ19" s="616"/>
      <c r="AR19" s="616"/>
      <c r="AS19" s="616"/>
      <c r="AT19" s="616"/>
      <c r="AU19" s="616"/>
      <c r="AV19" s="616"/>
      <c r="AW19" s="616"/>
      <c r="AX19" s="616"/>
      <c r="AY19" s="616"/>
      <c r="AZ19" s="616"/>
      <c r="BA19" s="616"/>
      <c r="BB19" s="616"/>
      <c r="BC19" s="616"/>
      <c r="BD19" s="616"/>
      <c r="BE19" s="616"/>
      <c r="BF19" s="617"/>
      <c r="BG19" s="618">
        <v>467460</v>
      </c>
      <c r="BH19" s="619"/>
      <c r="BI19" s="619"/>
      <c r="BJ19" s="619"/>
      <c r="BK19" s="619"/>
      <c r="BL19" s="619"/>
      <c r="BM19" s="619"/>
      <c r="BN19" s="620"/>
      <c r="BO19" s="671">
        <v>5.8</v>
      </c>
      <c r="BP19" s="671"/>
      <c r="BQ19" s="671"/>
      <c r="BR19" s="671"/>
      <c r="BS19" s="624" t="s">
        <v>222</v>
      </c>
      <c r="BT19" s="619"/>
      <c r="BU19" s="619"/>
      <c r="BV19" s="619"/>
      <c r="BW19" s="619"/>
      <c r="BX19" s="619"/>
      <c r="BY19" s="619"/>
      <c r="BZ19" s="619"/>
      <c r="CA19" s="619"/>
      <c r="CB19" s="654"/>
      <c r="CD19" s="655" t="s">
        <v>256</v>
      </c>
      <c r="CE19" s="652"/>
      <c r="CF19" s="652"/>
      <c r="CG19" s="652"/>
      <c r="CH19" s="652"/>
      <c r="CI19" s="652"/>
      <c r="CJ19" s="652"/>
      <c r="CK19" s="652"/>
      <c r="CL19" s="652"/>
      <c r="CM19" s="652"/>
      <c r="CN19" s="652"/>
      <c r="CO19" s="652"/>
      <c r="CP19" s="652"/>
      <c r="CQ19" s="653"/>
      <c r="CR19" s="618" t="s">
        <v>222</v>
      </c>
      <c r="CS19" s="619"/>
      <c r="CT19" s="619"/>
      <c r="CU19" s="619"/>
      <c r="CV19" s="619"/>
      <c r="CW19" s="619"/>
      <c r="CX19" s="619"/>
      <c r="CY19" s="620"/>
      <c r="CZ19" s="671" t="s">
        <v>222</v>
      </c>
      <c r="DA19" s="671"/>
      <c r="DB19" s="671"/>
      <c r="DC19" s="671"/>
      <c r="DD19" s="624" t="s">
        <v>222</v>
      </c>
      <c r="DE19" s="619"/>
      <c r="DF19" s="619"/>
      <c r="DG19" s="619"/>
      <c r="DH19" s="619"/>
      <c r="DI19" s="619"/>
      <c r="DJ19" s="619"/>
      <c r="DK19" s="619"/>
      <c r="DL19" s="619"/>
      <c r="DM19" s="619"/>
      <c r="DN19" s="619"/>
      <c r="DO19" s="619"/>
      <c r="DP19" s="620"/>
      <c r="DQ19" s="624" t="s">
        <v>222</v>
      </c>
      <c r="DR19" s="619"/>
      <c r="DS19" s="619"/>
      <c r="DT19" s="619"/>
      <c r="DU19" s="619"/>
      <c r="DV19" s="619"/>
      <c r="DW19" s="619"/>
      <c r="DX19" s="619"/>
      <c r="DY19" s="619"/>
      <c r="DZ19" s="619"/>
      <c r="EA19" s="619"/>
      <c r="EB19" s="619"/>
      <c r="EC19" s="654"/>
    </row>
    <row r="20" spans="2:133" ht="11.25" customHeight="1">
      <c r="B20" s="615" t="s">
        <v>257</v>
      </c>
      <c r="C20" s="616"/>
      <c r="D20" s="616"/>
      <c r="E20" s="616"/>
      <c r="F20" s="616"/>
      <c r="G20" s="616"/>
      <c r="H20" s="616"/>
      <c r="I20" s="616"/>
      <c r="J20" s="616"/>
      <c r="K20" s="616"/>
      <c r="L20" s="616"/>
      <c r="M20" s="616"/>
      <c r="N20" s="616"/>
      <c r="O20" s="616"/>
      <c r="P20" s="616"/>
      <c r="Q20" s="617"/>
      <c r="R20" s="618">
        <v>13257886</v>
      </c>
      <c r="S20" s="619"/>
      <c r="T20" s="619"/>
      <c r="U20" s="619"/>
      <c r="V20" s="619"/>
      <c r="W20" s="619"/>
      <c r="X20" s="619"/>
      <c r="Y20" s="620"/>
      <c r="Z20" s="671">
        <v>51.9</v>
      </c>
      <c r="AA20" s="671"/>
      <c r="AB20" s="671"/>
      <c r="AC20" s="671"/>
      <c r="AD20" s="672">
        <v>12332717</v>
      </c>
      <c r="AE20" s="672"/>
      <c r="AF20" s="672"/>
      <c r="AG20" s="672"/>
      <c r="AH20" s="672"/>
      <c r="AI20" s="672"/>
      <c r="AJ20" s="672"/>
      <c r="AK20" s="672"/>
      <c r="AL20" s="641">
        <v>99.2</v>
      </c>
      <c r="AM20" s="673"/>
      <c r="AN20" s="673"/>
      <c r="AO20" s="674"/>
      <c r="AP20" s="615" t="s">
        <v>258</v>
      </c>
      <c r="AQ20" s="616"/>
      <c r="AR20" s="616"/>
      <c r="AS20" s="616"/>
      <c r="AT20" s="616"/>
      <c r="AU20" s="616"/>
      <c r="AV20" s="616"/>
      <c r="AW20" s="616"/>
      <c r="AX20" s="616"/>
      <c r="AY20" s="616"/>
      <c r="AZ20" s="616"/>
      <c r="BA20" s="616"/>
      <c r="BB20" s="616"/>
      <c r="BC20" s="616"/>
      <c r="BD20" s="616"/>
      <c r="BE20" s="616"/>
      <c r="BF20" s="617"/>
      <c r="BG20" s="618">
        <v>467460</v>
      </c>
      <c r="BH20" s="619"/>
      <c r="BI20" s="619"/>
      <c r="BJ20" s="619"/>
      <c r="BK20" s="619"/>
      <c r="BL20" s="619"/>
      <c r="BM20" s="619"/>
      <c r="BN20" s="620"/>
      <c r="BO20" s="671">
        <v>5.8</v>
      </c>
      <c r="BP20" s="671"/>
      <c r="BQ20" s="671"/>
      <c r="BR20" s="671"/>
      <c r="BS20" s="624" t="s">
        <v>222</v>
      </c>
      <c r="BT20" s="619"/>
      <c r="BU20" s="619"/>
      <c r="BV20" s="619"/>
      <c r="BW20" s="619"/>
      <c r="BX20" s="619"/>
      <c r="BY20" s="619"/>
      <c r="BZ20" s="619"/>
      <c r="CA20" s="619"/>
      <c r="CB20" s="654"/>
      <c r="CD20" s="655" t="s">
        <v>259</v>
      </c>
      <c r="CE20" s="652"/>
      <c r="CF20" s="652"/>
      <c r="CG20" s="652"/>
      <c r="CH20" s="652"/>
      <c r="CI20" s="652"/>
      <c r="CJ20" s="652"/>
      <c r="CK20" s="652"/>
      <c r="CL20" s="652"/>
      <c r="CM20" s="652"/>
      <c r="CN20" s="652"/>
      <c r="CO20" s="652"/>
      <c r="CP20" s="652"/>
      <c r="CQ20" s="653"/>
      <c r="CR20" s="618">
        <v>24030451</v>
      </c>
      <c r="CS20" s="619"/>
      <c r="CT20" s="619"/>
      <c r="CU20" s="619"/>
      <c r="CV20" s="619"/>
      <c r="CW20" s="619"/>
      <c r="CX20" s="619"/>
      <c r="CY20" s="620"/>
      <c r="CZ20" s="671">
        <v>100</v>
      </c>
      <c r="DA20" s="671"/>
      <c r="DB20" s="671"/>
      <c r="DC20" s="671"/>
      <c r="DD20" s="624">
        <v>3638684</v>
      </c>
      <c r="DE20" s="619"/>
      <c r="DF20" s="619"/>
      <c r="DG20" s="619"/>
      <c r="DH20" s="619"/>
      <c r="DI20" s="619"/>
      <c r="DJ20" s="619"/>
      <c r="DK20" s="619"/>
      <c r="DL20" s="619"/>
      <c r="DM20" s="619"/>
      <c r="DN20" s="619"/>
      <c r="DO20" s="619"/>
      <c r="DP20" s="620"/>
      <c r="DQ20" s="624">
        <v>14571946</v>
      </c>
      <c r="DR20" s="619"/>
      <c r="DS20" s="619"/>
      <c r="DT20" s="619"/>
      <c r="DU20" s="619"/>
      <c r="DV20" s="619"/>
      <c r="DW20" s="619"/>
      <c r="DX20" s="619"/>
      <c r="DY20" s="619"/>
      <c r="DZ20" s="619"/>
      <c r="EA20" s="619"/>
      <c r="EB20" s="619"/>
      <c r="EC20" s="654"/>
    </row>
    <row r="21" spans="2:133" ht="11.25" customHeight="1">
      <c r="B21" s="615" t="s">
        <v>260</v>
      </c>
      <c r="C21" s="616"/>
      <c r="D21" s="616"/>
      <c r="E21" s="616"/>
      <c r="F21" s="616"/>
      <c r="G21" s="616"/>
      <c r="H21" s="616"/>
      <c r="I21" s="616"/>
      <c r="J21" s="616"/>
      <c r="K21" s="616"/>
      <c r="L21" s="616"/>
      <c r="M21" s="616"/>
      <c r="N21" s="616"/>
      <c r="O21" s="616"/>
      <c r="P21" s="616"/>
      <c r="Q21" s="617"/>
      <c r="R21" s="618">
        <v>18279</v>
      </c>
      <c r="S21" s="619"/>
      <c r="T21" s="619"/>
      <c r="U21" s="619"/>
      <c r="V21" s="619"/>
      <c r="W21" s="619"/>
      <c r="X21" s="619"/>
      <c r="Y21" s="620"/>
      <c r="Z21" s="671">
        <v>0.1</v>
      </c>
      <c r="AA21" s="671"/>
      <c r="AB21" s="671"/>
      <c r="AC21" s="671"/>
      <c r="AD21" s="672">
        <v>18279</v>
      </c>
      <c r="AE21" s="672"/>
      <c r="AF21" s="672"/>
      <c r="AG21" s="672"/>
      <c r="AH21" s="672"/>
      <c r="AI21" s="672"/>
      <c r="AJ21" s="672"/>
      <c r="AK21" s="672"/>
      <c r="AL21" s="641">
        <v>0.1</v>
      </c>
      <c r="AM21" s="673"/>
      <c r="AN21" s="673"/>
      <c r="AO21" s="674"/>
      <c r="AP21" s="709" t="s">
        <v>261</v>
      </c>
      <c r="AQ21" s="719"/>
      <c r="AR21" s="719"/>
      <c r="AS21" s="719"/>
      <c r="AT21" s="719"/>
      <c r="AU21" s="719"/>
      <c r="AV21" s="719"/>
      <c r="AW21" s="719"/>
      <c r="AX21" s="719"/>
      <c r="AY21" s="719"/>
      <c r="AZ21" s="719"/>
      <c r="BA21" s="719"/>
      <c r="BB21" s="719"/>
      <c r="BC21" s="719"/>
      <c r="BD21" s="719"/>
      <c r="BE21" s="719"/>
      <c r="BF21" s="711"/>
      <c r="BG21" s="618">
        <v>10110</v>
      </c>
      <c r="BH21" s="619"/>
      <c r="BI21" s="619"/>
      <c r="BJ21" s="619"/>
      <c r="BK21" s="619"/>
      <c r="BL21" s="619"/>
      <c r="BM21" s="619"/>
      <c r="BN21" s="620"/>
      <c r="BO21" s="671">
        <v>0.1</v>
      </c>
      <c r="BP21" s="671"/>
      <c r="BQ21" s="671"/>
      <c r="BR21" s="671"/>
      <c r="BS21" s="624" t="s">
        <v>222</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262</v>
      </c>
      <c r="C22" s="616"/>
      <c r="D22" s="616"/>
      <c r="E22" s="616"/>
      <c r="F22" s="616"/>
      <c r="G22" s="616"/>
      <c r="H22" s="616"/>
      <c r="I22" s="616"/>
      <c r="J22" s="616"/>
      <c r="K22" s="616"/>
      <c r="L22" s="616"/>
      <c r="M22" s="616"/>
      <c r="N22" s="616"/>
      <c r="O22" s="616"/>
      <c r="P22" s="616"/>
      <c r="Q22" s="617"/>
      <c r="R22" s="618">
        <v>402249</v>
      </c>
      <c r="S22" s="619"/>
      <c r="T22" s="619"/>
      <c r="U22" s="619"/>
      <c r="V22" s="619"/>
      <c r="W22" s="619"/>
      <c r="X22" s="619"/>
      <c r="Y22" s="620"/>
      <c r="Z22" s="671">
        <v>1.6</v>
      </c>
      <c r="AA22" s="671"/>
      <c r="AB22" s="671"/>
      <c r="AC22" s="671"/>
      <c r="AD22" s="672" t="s">
        <v>222</v>
      </c>
      <c r="AE22" s="672"/>
      <c r="AF22" s="672"/>
      <c r="AG22" s="672"/>
      <c r="AH22" s="672"/>
      <c r="AI22" s="672"/>
      <c r="AJ22" s="672"/>
      <c r="AK22" s="672"/>
      <c r="AL22" s="641" t="s">
        <v>222</v>
      </c>
      <c r="AM22" s="673"/>
      <c r="AN22" s="673"/>
      <c r="AO22" s="674"/>
      <c r="AP22" s="709" t="s">
        <v>263</v>
      </c>
      <c r="AQ22" s="719"/>
      <c r="AR22" s="719"/>
      <c r="AS22" s="719"/>
      <c r="AT22" s="719"/>
      <c r="AU22" s="719"/>
      <c r="AV22" s="719"/>
      <c r="AW22" s="719"/>
      <c r="AX22" s="719"/>
      <c r="AY22" s="719"/>
      <c r="AZ22" s="719"/>
      <c r="BA22" s="719"/>
      <c r="BB22" s="719"/>
      <c r="BC22" s="719"/>
      <c r="BD22" s="719"/>
      <c r="BE22" s="719"/>
      <c r="BF22" s="711"/>
      <c r="BG22" s="618" t="s">
        <v>222</v>
      </c>
      <c r="BH22" s="619"/>
      <c r="BI22" s="619"/>
      <c r="BJ22" s="619"/>
      <c r="BK22" s="619"/>
      <c r="BL22" s="619"/>
      <c r="BM22" s="619"/>
      <c r="BN22" s="620"/>
      <c r="BO22" s="671" t="s">
        <v>222</v>
      </c>
      <c r="BP22" s="671"/>
      <c r="BQ22" s="671"/>
      <c r="BR22" s="671"/>
      <c r="BS22" s="624" t="s">
        <v>222</v>
      </c>
      <c r="BT22" s="619"/>
      <c r="BU22" s="619"/>
      <c r="BV22" s="619"/>
      <c r="BW22" s="619"/>
      <c r="BX22" s="619"/>
      <c r="BY22" s="619"/>
      <c r="BZ22" s="619"/>
      <c r="CA22" s="619"/>
      <c r="CB22" s="654"/>
      <c r="CD22" s="723" t="s">
        <v>264</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265</v>
      </c>
      <c r="C23" s="616"/>
      <c r="D23" s="616"/>
      <c r="E23" s="616"/>
      <c r="F23" s="616"/>
      <c r="G23" s="616"/>
      <c r="H23" s="616"/>
      <c r="I23" s="616"/>
      <c r="J23" s="616"/>
      <c r="K23" s="616"/>
      <c r="L23" s="616"/>
      <c r="M23" s="616"/>
      <c r="N23" s="616"/>
      <c r="O23" s="616"/>
      <c r="P23" s="616"/>
      <c r="Q23" s="617"/>
      <c r="R23" s="618">
        <v>134267</v>
      </c>
      <c r="S23" s="619"/>
      <c r="T23" s="619"/>
      <c r="U23" s="619"/>
      <c r="V23" s="619"/>
      <c r="W23" s="619"/>
      <c r="X23" s="619"/>
      <c r="Y23" s="620"/>
      <c r="Z23" s="671">
        <v>0.5</v>
      </c>
      <c r="AA23" s="671"/>
      <c r="AB23" s="671"/>
      <c r="AC23" s="671"/>
      <c r="AD23" s="672">
        <v>23792</v>
      </c>
      <c r="AE23" s="672"/>
      <c r="AF23" s="672"/>
      <c r="AG23" s="672"/>
      <c r="AH23" s="672"/>
      <c r="AI23" s="672"/>
      <c r="AJ23" s="672"/>
      <c r="AK23" s="672"/>
      <c r="AL23" s="641">
        <v>0.2</v>
      </c>
      <c r="AM23" s="673"/>
      <c r="AN23" s="673"/>
      <c r="AO23" s="674"/>
      <c r="AP23" s="709" t="s">
        <v>266</v>
      </c>
      <c r="AQ23" s="719"/>
      <c r="AR23" s="719"/>
      <c r="AS23" s="719"/>
      <c r="AT23" s="719"/>
      <c r="AU23" s="719"/>
      <c r="AV23" s="719"/>
      <c r="AW23" s="719"/>
      <c r="AX23" s="719"/>
      <c r="AY23" s="719"/>
      <c r="AZ23" s="719"/>
      <c r="BA23" s="719"/>
      <c r="BB23" s="719"/>
      <c r="BC23" s="719"/>
      <c r="BD23" s="719"/>
      <c r="BE23" s="719"/>
      <c r="BF23" s="711"/>
      <c r="BG23" s="618">
        <v>457350</v>
      </c>
      <c r="BH23" s="619"/>
      <c r="BI23" s="619"/>
      <c r="BJ23" s="619"/>
      <c r="BK23" s="619"/>
      <c r="BL23" s="619"/>
      <c r="BM23" s="619"/>
      <c r="BN23" s="620"/>
      <c r="BO23" s="671">
        <v>5.7</v>
      </c>
      <c r="BP23" s="671"/>
      <c r="BQ23" s="671"/>
      <c r="BR23" s="671"/>
      <c r="BS23" s="624" t="s">
        <v>222</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267</v>
      </c>
      <c r="CS23" s="724"/>
      <c r="CT23" s="724"/>
      <c r="CU23" s="724"/>
      <c r="CV23" s="724"/>
      <c r="CW23" s="724"/>
      <c r="CX23" s="724"/>
      <c r="CY23" s="725"/>
      <c r="CZ23" s="723" t="s">
        <v>268</v>
      </c>
      <c r="DA23" s="724"/>
      <c r="DB23" s="724"/>
      <c r="DC23" s="725"/>
      <c r="DD23" s="723" t="s">
        <v>269</v>
      </c>
      <c r="DE23" s="724"/>
      <c r="DF23" s="724"/>
      <c r="DG23" s="724"/>
      <c r="DH23" s="724"/>
      <c r="DI23" s="724"/>
      <c r="DJ23" s="724"/>
      <c r="DK23" s="725"/>
      <c r="DL23" s="726" t="s">
        <v>270</v>
      </c>
      <c r="DM23" s="727"/>
      <c r="DN23" s="727"/>
      <c r="DO23" s="727"/>
      <c r="DP23" s="727"/>
      <c r="DQ23" s="727"/>
      <c r="DR23" s="727"/>
      <c r="DS23" s="727"/>
      <c r="DT23" s="727"/>
      <c r="DU23" s="727"/>
      <c r="DV23" s="728"/>
      <c r="DW23" s="723" t="s">
        <v>271</v>
      </c>
      <c r="DX23" s="724"/>
      <c r="DY23" s="724"/>
      <c r="DZ23" s="724"/>
      <c r="EA23" s="724"/>
      <c r="EB23" s="724"/>
      <c r="EC23" s="725"/>
    </row>
    <row r="24" spans="2:133" ht="11.25" customHeight="1">
      <c r="B24" s="615" t="s">
        <v>272</v>
      </c>
      <c r="C24" s="616"/>
      <c r="D24" s="616"/>
      <c r="E24" s="616"/>
      <c r="F24" s="616"/>
      <c r="G24" s="616"/>
      <c r="H24" s="616"/>
      <c r="I24" s="616"/>
      <c r="J24" s="616"/>
      <c r="K24" s="616"/>
      <c r="L24" s="616"/>
      <c r="M24" s="616"/>
      <c r="N24" s="616"/>
      <c r="O24" s="616"/>
      <c r="P24" s="616"/>
      <c r="Q24" s="617"/>
      <c r="R24" s="618">
        <v>229882</v>
      </c>
      <c r="S24" s="619"/>
      <c r="T24" s="619"/>
      <c r="U24" s="619"/>
      <c r="V24" s="619"/>
      <c r="W24" s="619"/>
      <c r="X24" s="619"/>
      <c r="Y24" s="620"/>
      <c r="Z24" s="671">
        <v>0.9</v>
      </c>
      <c r="AA24" s="671"/>
      <c r="AB24" s="671"/>
      <c r="AC24" s="671"/>
      <c r="AD24" s="672" t="s">
        <v>222</v>
      </c>
      <c r="AE24" s="672"/>
      <c r="AF24" s="672"/>
      <c r="AG24" s="672"/>
      <c r="AH24" s="672"/>
      <c r="AI24" s="672"/>
      <c r="AJ24" s="672"/>
      <c r="AK24" s="672"/>
      <c r="AL24" s="641" t="s">
        <v>222</v>
      </c>
      <c r="AM24" s="673"/>
      <c r="AN24" s="673"/>
      <c r="AO24" s="674"/>
      <c r="AP24" s="709" t="s">
        <v>273</v>
      </c>
      <c r="AQ24" s="719"/>
      <c r="AR24" s="719"/>
      <c r="AS24" s="719"/>
      <c r="AT24" s="719"/>
      <c r="AU24" s="719"/>
      <c r="AV24" s="719"/>
      <c r="AW24" s="719"/>
      <c r="AX24" s="719"/>
      <c r="AY24" s="719"/>
      <c r="AZ24" s="719"/>
      <c r="BA24" s="719"/>
      <c r="BB24" s="719"/>
      <c r="BC24" s="719"/>
      <c r="BD24" s="719"/>
      <c r="BE24" s="719"/>
      <c r="BF24" s="711"/>
      <c r="BG24" s="618" t="s">
        <v>222</v>
      </c>
      <c r="BH24" s="619"/>
      <c r="BI24" s="619"/>
      <c r="BJ24" s="619"/>
      <c r="BK24" s="619"/>
      <c r="BL24" s="619"/>
      <c r="BM24" s="619"/>
      <c r="BN24" s="620"/>
      <c r="BO24" s="671" t="s">
        <v>222</v>
      </c>
      <c r="BP24" s="671"/>
      <c r="BQ24" s="671"/>
      <c r="BR24" s="671"/>
      <c r="BS24" s="624" t="s">
        <v>222</v>
      </c>
      <c r="BT24" s="619"/>
      <c r="BU24" s="619"/>
      <c r="BV24" s="619"/>
      <c r="BW24" s="619"/>
      <c r="BX24" s="619"/>
      <c r="BY24" s="619"/>
      <c r="BZ24" s="619"/>
      <c r="CA24" s="619"/>
      <c r="CB24" s="654"/>
      <c r="CD24" s="675" t="s">
        <v>274</v>
      </c>
      <c r="CE24" s="676"/>
      <c r="CF24" s="676"/>
      <c r="CG24" s="676"/>
      <c r="CH24" s="676"/>
      <c r="CI24" s="676"/>
      <c r="CJ24" s="676"/>
      <c r="CK24" s="676"/>
      <c r="CL24" s="676"/>
      <c r="CM24" s="676"/>
      <c r="CN24" s="676"/>
      <c r="CO24" s="676"/>
      <c r="CP24" s="676"/>
      <c r="CQ24" s="677"/>
      <c r="CR24" s="668">
        <v>11034417</v>
      </c>
      <c r="CS24" s="669"/>
      <c r="CT24" s="669"/>
      <c r="CU24" s="669"/>
      <c r="CV24" s="669"/>
      <c r="CW24" s="669"/>
      <c r="CX24" s="669"/>
      <c r="CY24" s="716"/>
      <c r="CZ24" s="720">
        <v>45.9</v>
      </c>
      <c r="DA24" s="721"/>
      <c r="DB24" s="721"/>
      <c r="DC24" s="722"/>
      <c r="DD24" s="715">
        <v>5799927</v>
      </c>
      <c r="DE24" s="669"/>
      <c r="DF24" s="669"/>
      <c r="DG24" s="669"/>
      <c r="DH24" s="669"/>
      <c r="DI24" s="669"/>
      <c r="DJ24" s="669"/>
      <c r="DK24" s="716"/>
      <c r="DL24" s="715">
        <v>5659335</v>
      </c>
      <c r="DM24" s="669"/>
      <c r="DN24" s="669"/>
      <c r="DO24" s="669"/>
      <c r="DP24" s="669"/>
      <c r="DQ24" s="669"/>
      <c r="DR24" s="669"/>
      <c r="DS24" s="669"/>
      <c r="DT24" s="669"/>
      <c r="DU24" s="669"/>
      <c r="DV24" s="716"/>
      <c r="DW24" s="717">
        <v>42</v>
      </c>
      <c r="DX24" s="686"/>
      <c r="DY24" s="686"/>
      <c r="DZ24" s="686"/>
      <c r="EA24" s="686"/>
      <c r="EB24" s="686"/>
      <c r="EC24" s="718"/>
    </row>
    <row r="25" spans="2:133" ht="11.25" customHeight="1">
      <c r="B25" s="615" t="s">
        <v>275</v>
      </c>
      <c r="C25" s="616"/>
      <c r="D25" s="616"/>
      <c r="E25" s="616"/>
      <c r="F25" s="616"/>
      <c r="G25" s="616"/>
      <c r="H25" s="616"/>
      <c r="I25" s="616"/>
      <c r="J25" s="616"/>
      <c r="K25" s="616"/>
      <c r="L25" s="616"/>
      <c r="M25" s="616"/>
      <c r="N25" s="616"/>
      <c r="O25" s="616"/>
      <c r="P25" s="616"/>
      <c r="Q25" s="617"/>
      <c r="R25" s="618">
        <v>4437019</v>
      </c>
      <c r="S25" s="619"/>
      <c r="T25" s="619"/>
      <c r="U25" s="619"/>
      <c r="V25" s="619"/>
      <c r="W25" s="619"/>
      <c r="X25" s="619"/>
      <c r="Y25" s="620"/>
      <c r="Z25" s="671">
        <v>17.399999999999999</v>
      </c>
      <c r="AA25" s="671"/>
      <c r="AB25" s="671"/>
      <c r="AC25" s="671"/>
      <c r="AD25" s="672" t="s">
        <v>222</v>
      </c>
      <c r="AE25" s="672"/>
      <c r="AF25" s="672"/>
      <c r="AG25" s="672"/>
      <c r="AH25" s="672"/>
      <c r="AI25" s="672"/>
      <c r="AJ25" s="672"/>
      <c r="AK25" s="672"/>
      <c r="AL25" s="641" t="s">
        <v>222</v>
      </c>
      <c r="AM25" s="673"/>
      <c r="AN25" s="673"/>
      <c r="AO25" s="674"/>
      <c r="AP25" s="709" t="s">
        <v>276</v>
      </c>
      <c r="AQ25" s="719"/>
      <c r="AR25" s="719"/>
      <c r="AS25" s="719"/>
      <c r="AT25" s="719"/>
      <c r="AU25" s="719"/>
      <c r="AV25" s="719"/>
      <c r="AW25" s="719"/>
      <c r="AX25" s="719"/>
      <c r="AY25" s="719"/>
      <c r="AZ25" s="719"/>
      <c r="BA25" s="719"/>
      <c r="BB25" s="719"/>
      <c r="BC25" s="719"/>
      <c r="BD25" s="719"/>
      <c r="BE25" s="719"/>
      <c r="BF25" s="711"/>
      <c r="BG25" s="618" t="s">
        <v>222</v>
      </c>
      <c r="BH25" s="619"/>
      <c r="BI25" s="619"/>
      <c r="BJ25" s="619"/>
      <c r="BK25" s="619"/>
      <c r="BL25" s="619"/>
      <c r="BM25" s="619"/>
      <c r="BN25" s="620"/>
      <c r="BO25" s="671" t="s">
        <v>222</v>
      </c>
      <c r="BP25" s="671"/>
      <c r="BQ25" s="671"/>
      <c r="BR25" s="671"/>
      <c r="BS25" s="624" t="s">
        <v>222</v>
      </c>
      <c r="BT25" s="619"/>
      <c r="BU25" s="619"/>
      <c r="BV25" s="619"/>
      <c r="BW25" s="619"/>
      <c r="BX25" s="619"/>
      <c r="BY25" s="619"/>
      <c r="BZ25" s="619"/>
      <c r="CA25" s="619"/>
      <c r="CB25" s="654"/>
      <c r="CD25" s="655" t="s">
        <v>277</v>
      </c>
      <c r="CE25" s="652"/>
      <c r="CF25" s="652"/>
      <c r="CG25" s="652"/>
      <c r="CH25" s="652"/>
      <c r="CI25" s="652"/>
      <c r="CJ25" s="652"/>
      <c r="CK25" s="652"/>
      <c r="CL25" s="652"/>
      <c r="CM25" s="652"/>
      <c r="CN25" s="652"/>
      <c r="CO25" s="652"/>
      <c r="CP25" s="652"/>
      <c r="CQ25" s="653"/>
      <c r="CR25" s="618">
        <v>2803184</v>
      </c>
      <c r="CS25" s="637"/>
      <c r="CT25" s="637"/>
      <c r="CU25" s="637"/>
      <c r="CV25" s="637"/>
      <c r="CW25" s="637"/>
      <c r="CX25" s="637"/>
      <c r="CY25" s="638"/>
      <c r="CZ25" s="621">
        <v>11.7</v>
      </c>
      <c r="DA25" s="639"/>
      <c r="DB25" s="639"/>
      <c r="DC25" s="640"/>
      <c r="DD25" s="624">
        <v>2485445</v>
      </c>
      <c r="DE25" s="637"/>
      <c r="DF25" s="637"/>
      <c r="DG25" s="637"/>
      <c r="DH25" s="637"/>
      <c r="DI25" s="637"/>
      <c r="DJ25" s="637"/>
      <c r="DK25" s="638"/>
      <c r="DL25" s="624">
        <v>2447843</v>
      </c>
      <c r="DM25" s="637"/>
      <c r="DN25" s="637"/>
      <c r="DO25" s="637"/>
      <c r="DP25" s="637"/>
      <c r="DQ25" s="637"/>
      <c r="DR25" s="637"/>
      <c r="DS25" s="637"/>
      <c r="DT25" s="637"/>
      <c r="DU25" s="637"/>
      <c r="DV25" s="638"/>
      <c r="DW25" s="641">
        <v>18.2</v>
      </c>
      <c r="DX25" s="642"/>
      <c r="DY25" s="642"/>
      <c r="DZ25" s="642"/>
      <c r="EA25" s="642"/>
      <c r="EB25" s="642"/>
      <c r="EC25" s="643"/>
    </row>
    <row r="26" spans="2:133" ht="11.25" customHeight="1">
      <c r="B26" s="712" t="s">
        <v>278</v>
      </c>
      <c r="C26" s="713"/>
      <c r="D26" s="713"/>
      <c r="E26" s="713"/>
      <c r="F26" s="713"/>
      <c r="G26" s="713"/>
      <c r="H26" s="713"/>
      <c r="I26" s="713"/>
      <c r="J26" s="713"/>
      <c r="K26" s="713"/>
      <c r="L26" s="713"/>
      <c r="M26" s="713"/>
      <c r="N26" s="713"/>
      <c r="O26" s="713"/>
      <c r="P26" s="713"/>
      <c r="Q26" s="714"/>
      <c r="R26" s="618" t="s">
        <v>222</v>
      </c>
      <c r="S26" s="619"/>
      <c r="T26" s="619"/>
      <c r="U26" s="619"/>
      <c r="V26" s="619"/>
      <c r="W26" s="619"/>
      <c r="X26" s="619"/>
      <c r="Y26" s="620"/>
      <c r="Z26" s="671" t="s">
        <v>222</v>
      </c>
      <c r="AA26" s="671"/>
      <c r="AB26" s="671"/>
      <c r="AC26" s="671"/>
      <c r="AD26" s="672" t="s">
        <v>222</v>
      </c>
      <c r="AE26" s="672"/>
      <c r="AF26" s="672"/>
      <c r="AG26" s="672"/>
      <c r="AH26" s="672"/>
      <c r="AI26" s="672"/>
      <c r="AJ26" s="672"/>
      <c r="AK26" s="672"/>
      <c r="AL26" s="641" t="s">
        <v>222</v>
      </c>
      <c r="AM26" s="673"/>
      <c r="AN26" s="673"/>
      <c r="AO26" s="674"/>
      <c r="AP26" s="709" t="s">
        <v>279</v>
      </c>
      <c r="AQ26" s="710"/>
      <c r="AR26" s="710"/>
      <c r="AS26" s="710"/>
      <c r="AT26" s="710"/>
      <c r="AU26" s="710"/>
      <c r="AV26" s="710"/>
      <c r="AW26" s="710"/>
      <c r="AX26" s="710"/>
      <c r="AY26" s="710"/>
      <c r="AZ26" s="710"/>
      <c r="BA26" s="710"/>
      <c r="BB26" s="710"/>
      <c r="BC26" s="710"/>
      <c r="BD26" s="710"/>
      <c r="BE26" s="710"/>
      <c r="BF26" s="711"/>
      <c r="BG26" s="618" t="s">
        <v>222</v>
      </c>
      <c r="BH26" s="619"/>
      <c r="BI26" s="619"/>
      <c r="BJ26" s="619"/>
      <c r="BK26" s="619"/>
      <c r="BL26" s="619"/>
      <c r="BM26" s="619"/>
      <c r="BN26" s="620"/>
      <c r="BO26" s="671" t="s">
        <v>222</v>
      </c>
      <c r="BP26" s="671"/>
      <c r="BQ26" s="671"/>
      <c r="BR26" s="671"/>
      <c r="BS26" s="624" t="s">
        <v>222</v>
      </c>
      <c r="BT26" s="619"/>
      <c r="BU26" s="619"/>
      <c r="BV26" s="619"/>
      <c r="BW26" s="619"/>
      <c r="BX26" s="619"/>
      <c r="BY26" s="619"/>
      <c r="BZ26" s="619"/>
      <c r="CA26" s="619"/>
      <c r="CB26" s="654"/>
      <c r="CD26" s="655" t="s">
        <v>280</v>
      </c>
      <c r="CE26" s="652"/>
      <c r="CF26" s="652"/>
      <c r="CG26" s="652"/>
      <c r="CH26" s="652"/>
      <c r="CI26" s="652"/>
      <c r="CJ26" s="652"/>
      <c r="CK26" s="652"/>
      <c r="CL26" s="652"/>
      <c r="CM26" s="652"/>
      <c r="CN26" s="652"/>
      <c r="CO26" s="652"/>
      <c r="CP26" s="652"/>
      <c r="CQ26" s="653"/>
      <c r="CR26" s="618">
        <v>1815020</v>
      </c>
      <c r="CS26" s="619"/>
      <c r="CT26" s="619"/>
      <c r="CU26" s="619"/>
      <c r="CV26" s="619"/>
      <c r="CW26" s="619"/>
      <c r="CX26" s="619"/>
      <c r="CY26" s="620"/>
      <c r="CZ26" s="621">
        <v>7.6</v>
      </c>
      <c r="DA26" s="639"/>
      <c r="DB26" s="639"/>
      <c r="DC26" s="640"/>
      <c r="DD26" s="624">
        <v>1536609</v>
      </c>
      <c r="DE26" s="619"/>
      <c r="DF26" s="619"/>
      <c r="DG26" s="619"/>
      <c r="DH26" s="619"/>
      <c r="DI26" s="619"/>
      <c r="DJ26" s="619"/>
      <c r="DK26" s="620"/>
      <c r="DL26" s="624" t="s">
        <v>216</v>
      </c>
      <c r="DM26" s="619"/>
      <c r="DN26" s="619"/>
      <c r="DO26" s="619"/>
      <c r="DP26" s="619"/>
      <c r="DQ26" s="619"/>
      <c r="DR26" s="619"/>
      <c r="DS26" s="619"/>
      <c r="DT26" s="619"/>
      <c r="DU26" s="619"/>
      <c r="DV26" s="620"/>
      <c r="DW26" s="641" t="s">
        <v>216</v>
      </c>
      <c r="DX26" s="642"/>
      <c r="DY26" s="642"/>
      <c r="DZ26" s="642"/>
      <c r="EA26" s="642"/>
      <c r="EB26" s="642"/>
      <c r="EC26" s="643"/>
    </row>
    <row r="27" spans="2:133" ht="11.25" customHeight="1">
      <c r="B27" s="615" t="s">
        <v>281</v>
      </c>
      <c r="C27" s="616"/>
      <c r="D27" s="616"/>
      <c r="E27" s="616"/>
      <c r="F27" s="616"/>
      <c r="G27" s="616"/>
      <c r="H27" s="616"/>
      <c r="I27" s="616"/>
      <c r="J27" s="616"/>
      <c r="K27" s="616"/>
      <c r="L27" s="616"/>
      <c r="M27" s="616"/>
      <c r="N27" s="616"/>
      <c r="O27" s="616"/>
      <c r="P27" s="616"/>
      <c r="Q27" s="617"/>
      <c r="R27" s="618">
        <v>1497048</v>
      </c>
      <c r="S27" s="619"/>
      <c r="T27" s="619"/>
      <c r="U27" s="619"/>
      <c r="V27" s="619"/>
      <c r="W27" s="619"/>
      <c r="X27" s="619"/>
      <c r="Y27" s="620"/>
      <c r="Z27" s="671">
        <v>5.9</v>
      </c>
      <c r="AA27" s="671"/>
      <c r="AB27" s="671"/>
      <c r="AC27" s="671"/>
      <c r="AD27" s="672" t="s">
        <v>222</v>
      </c>
      <c r="AE27" s="672"/>
      <c r="AF27" s="672"/>
      <c r="AG27" s="672"/>
      <c r="AH27" s="672"/>
      <c r="AI27" s="672"/>
      <c r="AJ27" s="672"/>
      <c r="AK27" s="672"/>
      <c r="AL27" s="641" t="s">
        <v>222</v>
      </c>
      <c r="AM27" s="673"/>
      <c r="AN27" s="673"/>
      <c r="AO27" s="674"/>
      <c r="AP27" s="615" t="s">
        <v>282</v>
      </c>
      <c r="AQ27" s="616"/>
      <c r="AR27" s="616"/>
      <c r="AS27" s="616"/>
      <c r="AT27" s="616"/>
      <c r="AU27" s="616"/>
      <c r="AV27" s="616"/>
      <c r="AW27" s="616"/>
      <c r="AX27" s="616"/>
      <c r="AY27" s="616"/>
      <c r="AZ27" s="616"/>
      <c r="BA27" s="616"/>
      <c r="BB27" s="616"/>
      <c r="BC27" s="616"/>
      <c r="BD27" s="616"/>
      <c r="BE27" s="616"/>
      <c r="BF27" s="617"/>
      <c r="BG27" s="618">
        <v>8036297</v>
      </c>
      <c r="BH27" s="619"/>
      <c r="BI27" s="619"/>
      <c r="BJ27" s="619"/>
      <c r="BK27" s="619"/>
      <c r="BL27" s="619"/>
      <c r="BM27" s="619"/>
      <c r="BN27" s="620"/>
      <c r="BO27" s="671">
        <v>100</v>
      </c>
      <c r="BP27" s="671"/>
      <c r="BQ27" s="671"/>
      <c r="BR27" s="671"/>
      <c r="BS27" s="624">
        <v>80921</v>
      </c>
      <c r="BT27" s="619"/>
      <c r="BU27" s="619"/>
      <c r="BV27" s="619"/>
      <c r="BW27" s="619"/>
      <c r="BX27" s="619"/>
      <c r="BY27" s="619"/>
      <c r="BZ27" s="619"/>
      <c r="CA27" s="619"/>
      <c r="CB27" s="654"/>
      <c r="CD27" s="655" t="s">
        <v>283</v>
      </c>
      <c r="CE27" s="652"/>
      <c r="CF27" s="652"/>
      <c r="CG27" s="652"/>
      <c r="CH27" s="652"/>
      <c r="CI27" s="652"/>
      <c r="CJ27" s="652"/>
      <c r="CK27" s="652"/>
      <c r="CL27" s="652"/>
      <c r="CM27" s="652"/>
      <c r="CN27" s="652"/>
      <c r="CO27" s="652"/>
      <c r="CP27" s="652"/>
      <c r="CQ27" s="653"/>
      <c r="CR27" s="618">
        <v>5873507</v>
      </c>
      <c r="CS27" s="637"/>
      <c r="CT27" s="637"/>
      <c r="CU27" s="637"/>
      <c r="CV27" s="637"/>
      <c r="CW27" s="637"/>
      <c r="CX27" s="637"/>
      <c r="CY27" s="638"/>
      <c r="CZ27" s="621">
        <v>24.4</v>
      </c>
      <c r="DA27" s="639"/>
      <c r="DB27" s="639"/>
      <c r="DC27" s="640"/>
      <c r="DD27" s="624">
        <v>1666413</v>
      </c>
      <c r="DE27" s="637"/>
      <c r="DF27" s="637"/>
      <c r="DG27" s="637"/>
      <c r="DH27" s="637"/>
      <c r="DI27" s="637"/>
      <c r="DJ27" s="637"/>
      <c r="DK27" s="638"/>
      <c r="DL27" s="624">
        <v>1666383</v>
      </c>
      <c r="DM27" s="637"/>
      <c r="DN27" s="637"/>
      <c r="DO27" s="637"/>
      <c r="DP27" s="637"/>
      <c r="DQ27" s="637"/>
      <c r="DR27" s="637"/>
      <c r="DS27" s="637"/>
      <c r="DT27" s="637"/>
      <c r="DU27" s="637"/>
      <c r="DV27" s="638"/>
      <c r="DW27" s="641">
        <v>12.4</v>
      </c>
      <c r="DX27" s="642"/>
      <c r="DY27" s="642"/>
      <c r="DZ27" s="642"/>
      <c r="EA27" s="642"/>
      <c r="EB27" s="642"/>
      <c r="EC27" s="643"/>
    </row>
    <row r="28" spans="2:133" ht="11.25" customHeight="1">
      <c r="B28" s="615" t="s">
        <v>284</v>
      </c>
      <c r="C28" s="616"/>
      <c r="D28" s="616"/>
      <c r="E28" s="616"/>
      <c r="F28" s="616"/>
      <c r="G28" s="616"/>
      <c r="H28" s="616"/>
      <c r="I28" s="616"/>
      <c r="J28" s="616"/>
      <c r="K28" s="616"/>
      <c r="L28" s="616"/>
      <c r="M28" s="616"/>
      <c r="N28" s="616"/>
      <c r="O28" s="616"/>
      <c r="P28" s="616"/>
      <c r="Q28" s="617"/>
      <c r="R28" s="618">
        <v>66374</v>
      </c>
      <c r="S28" s="619"/>
      <c r="T28" s="619"/>
      <c r="U28" s="619"/>
      <c r="V28" s="619"/>
      <c r="W28" s="619"/>
      <c r="X28" s="619"/>
      <c r="Y28" s="620"/>
      <c r="Z28" s="671">
        <v>0.3</v>
      </c>
      <c r="AA28" s="671"/>
      <c r="AB28" s="671"/>
      <c r="AC28" s="671"/>
      <c r="AD28" s="672">
        <v>60768</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285</v>
      </c>
      <c r="CE28" s="652"/>
      <c r="CF28" s="652"/>
      <c r="CG28" s="652"/>
      <c r="CH28" s="652"/>
      <c r="CI28" s="652"/>
      <c r="CJ28" s="652"/>
      <c r="CK28" s="652"/>
      <c r="CL28" s="652"/>
      <c r="CM28" s="652"/>
      <c r="CN28" s="652"/>
      <c r="CO28" s="652"/>
      <c r="CP28" s="652"/>
      <c r="CQ28" s="653"/>
      <c r="CR28" s="618">
        <v>2357726</v>
      </c>
      <c r="CS28" s="619"/>
      <c r="CT28" s="619"/>
      <c r="CU28" s="619"/>
      <c r="CV28" s="619"/>
      <c r="CW28" s="619"/>
      <c r="CX28" s="619"/>
      <c r="CY28" s="620"/>
      <c r="CZ28" s="621">
        <v>9.8000000000000007</v>
      </c>
      <c r="DA28" s="639"/>
      <c r="DB28" s="639"/>
      <c r="DC28" s="640"/>
      <c r="DD28" s="624">
        <v>1648069</v>
      </c>
      <c r="DE28" s="619"/>
      <c r="DF28" s="619"/>
      <c r="DG28" s="619"/>
      <c r="DH28" s="619"/>
      <c r="DI28" s="619"/>
      <c r="DJ28" s="619"/>
      <c r="DK28" s="620"/>
      <c r="DL28" s="624">
        <v>1545109</v>
      </c>
      <c r="DM28" s="619"/>
      <c r="DN28" s="619"/>
      <c r="DO28" s="619"/>
      <c r="DP28" s="619"/>
      <c r="DQ28" s="619"/>
      <c r="DR28" s="619"/>
      <c r="DS28" s="619"/>
      <c r="DT28" s="619"/>
      <c r="DU28" s="619"/>
      <c r="DV28" s="620"/>
      <c r="DW28" s="641">
        <v>11.5</v>
      </c>
      <c r="DX28" s="642"/>
      <c r="DY28" s="642"/>
      <c r="DZ28" s="642"/>
      <c r="EA28" s="642"/>
      <c r="EB28" s="642"/>
      <c r="EC28" s="643"/>
    </row>
    <row r="29" spans="2:133" ht="11.25" customHeight="1">
      <c r="B29" s="615" t="s">
        <v>286</v>
      </c>
      <c r="C29" s="616"/>
      <c r="D29" s="616"/>
      <c r="E29" s="616"/>
      <c r="F29" s="616"/>
      <c r="G29" s="616"/>
      <c r="H29" s="616"/>
      <c r="I29" s="616"/>
      <c r="J29" s="616"/>
      <c r="K29" s="616"/>
      <c r="L29" s="616"/>
      <c r="M29" s="616"/>
      <c r="N29" s="616"/>
      <c r="O29" s="616"/>
      <c r="P29" s="616"/>
      <c r="Q29" s="617"/>
      <c r="R29" s="618">
        <v>2736</v>
      </c>
      <c r="S29" s="619"/>
      <c r="T29" s="619"/>
      <c r="U29" s="619"/>
      <c r="V29" s="619"/>
      <c r="W29" s="619"/>
      <c r="X29" s="619"/>
      <c r="Y29" s="620"/>
      <c r="Z29" s="671">
        <v>0</v>
      </c>
      <c r="AA29" s="671"/>
      <c r="AB29" s="671"/>
      <c r="AC29" s="671"/>
      <c r="AD29" s="672" t="s">
        <v>222</v>
      </c>
      <c r="AE29" s="672"/>
      <c r="AF29" s="672"/>
      <c r="AG29" s="672"/>
      <c r="AH29" s="672"/>
      <c r="AI29" s="672"/>
      <c r="AJ29" s="672"/>
      <c r="AK29" s="672"/>
      <c r="AL29" s="641" t="s">
        <v>222</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287</v>
      </c>
      <c r="BH29" s="694"/>
      <c r="BI29" s="694"/>
      <c r="BJ29" s="694"/>
      <c r="BK29" s="694"/>
      <c r="BL29" s="694"/>
      <c r="BM29" s="694"/>
      <c r="BN29" s="694"/>
      <c r="BO29" s="694"/>
      <c r="BP29" s="694"/>
      <c r="BQ29" s="695"/>
      <c r="BR29" s="678" t="s">
        <v>288</v>
      </c>
      <c r="BS29" s="694"/>
      <c r="BT29" s="694"/>
      <c r="BU29" s="694"/>
      <c r="BV29" s="694"/>
      <c r="BW29" s="694"/>
      <c r="BX29" s="694"/>
      <c r="BY29" s="694"/>
      <c r="BZ29" s="694"/>
      <c r="CA29" s="694"/>
      <c r="CB29" s="695"/>
      <c r="CD29" s="688" t="s">
        <v>289</v>
      </c>
      <c r="CE29" s="689"/>
      <c r="CF29" s="655" t="s">
        <v>57</v>
      </c>
      <c r="CG29" s="652"/>
      <c r="CH29" s="652"/>
      <c r="CI29" s="652"/>
      <c r="CJ29" s="652"/>
      <c r="CK29" s="652"/>
      <c r="CL29" s="652"/>
      <c r="CM29" s="652"/>
      <c r="CN29" s="652"/>
      <c r="CO29" s="652"/>
      <c r="CP29" s="652"/>
      <c r="CQ29" s="653"/>
      <c r="CR29" s="618">
        <v>2357685</v>
      </c>
      <c r="CS29" s="637"/>
      <c r="CT29" s="637"/>
      <c r="CU29" s="637"/>
      <c r="CV29" s="637"/>
      <c r="CW29" s="637"/>
      <c r="CX29" s="637"/>
      <c r="CY29" s="638"/>
      <c r="CZ29" s="621">
        <v>9.8000000000000007</v>
      </c>
      <c r="DA29" s="639"/>
      <c r="DB29" s="639"/>
      <c r="DC29" s="640"/>
      <c r="DD29" s="624">
        <v>1648028</v>
      </c>
      <c r="DE29" s="637"/>
      <c r="DF29" s="637"/>
      <c r="DG29" s="637"/>
      <c r="DH29" s="637"/>
      <c r="DI29" s="637"/>
      <c r="DJ29" s="637"/>
      <c r="DK29" s="638"/>
      <c r="DL29" s="624">
        <v>1545068</v>
      </c>
      <c r="DM29" s="637"/>
      <c r="DN29" s="637"/>
      <c r="DO29" s="637"/>
      <c r="DP29" s="637"/>
      <c r="DQ29" s="637"/>
      <c r="DR29" s="637"/>
      <c r="DS29" s="637"/>
      <c r="DT29" s="637"/>
      <c r="DU29" s="637"/>
      <c r="DV29" s="638"/>
      <c r="DW29" s="641">
        <v>11.5</v>
      </c>
      <c r="DX29" s="642"/>
      <c r="DY29" s="642"/>
      <c r="DZ29" s="642"/>
      <c r="EA29" s="642"/>
      <c r="EB29" s="642"/>
      <c r="EC29" s="643"/>
    </row>
    <row r="30" spans="2:133" ht="11.25" customHeight="1">
      <c r="B30" s="615" t="s">
        <v>290</v>
      </c>
      <c r="C30" s="616"/>
      <c r="D30" s="616"/>
      <c r="E30" s="616"/>
      <c r="F30" s="616"/>
      <c r="G30" s="616"/>
      <c r="H30" s="616"/>
      <c r="I30" s="616"/>
      <c r="J30" s="616"/>
      <c r="K30" s="616"/>
      <c r="L30" s="616"/>
      <c r="M30" s="616"/>
      <c r="N30" s="616"/>
      <c r="O30" s="616"/>
      <c r="P30" s="616"/>
      <c r="Q30" s="617"/>
      <c r="R30" s="618">
        <v>1281360</v>
      </c>
      <c r="S30" s="619"/>
      <c r="T30" s="619"/>
      <c r="U30" s="619"/>
      <c r="V30" s="619"/>
      <c r="W30" s="619"/>
      <c r="X30" s="619"/>
      <c r="Y30" s="620"/>
      <c r="Z30" s="671">
        <v>5</v>
      </c>
      <c r="AA30" s="671"/>
      <c r="AB30" s="671"/>
      <c r="AC30" s="671"/>
      <c r="AD30" s="672" t="s">
        <v>222</v>
      </c>
      <c r="AE30" s="672"/>
      <c r="AF30" s="672"/>
      <c r="AG30" s="672"/>
      <c r="AH30" s="672"/>
      <c r="AI30" s="672"/>
      <c r="AJ30" s="672"/>
      <c r="AK30" s="672"/>
      <c r="AL30" s="641" t="s">
        <v>222</v>
      </c>
      <c r="AM30" s="673"/>
      <c r="AN30" s="673"/>
      <c r="AO30" s="674"/>
      <c r="AP30" s="696" t="s">
        <v>291</v>
      </c>
      <c r="AQ30" s="697"/>
      <c r="AR30" s="697"/>
      <c r="AS30" s="697"/>
      <c r="AT30" s="702" t="s">
        <v>292</v>
      </c>
      <c r="AU30" s="182"/>
      <c r="AV30" s="182"/>
      <c r="AW30" s="182"/>
      <c r="AX30" s="705" t="s">
        <v>170</v>
      </c>
      <c r="AY30" s="706"/>
      <c r="AZ30" s="706"/>
      <c r="BA30" s="706"/>
      <c r="BB30" s="706"/>
      <c r="BC30" s="706"/>
      <c r="BD30" s="706"/>
      <c r="BE30" s="706"/>
      <c r="BF30" s="707"/>
      <c r="BG30" s="684">
        <v>99.1</v>
      </c>
      <c r="BH30" s="685"/>
      <c r="BI30" s="685"/>
      <c r="BJ30" s="685"/>
      <c r="BK30" s="685"/>
      <c r="BL30" s="685"/>
      <c r="BM30" s="686">
        <v>95.8</v>
      </c>
      <c r="BN30" s="685"/>
      <c r="BO30" s="685"/>
      <c r="BP30" s="685"/>
      <c r="BQ30" s="687"/>
      <c r="BR30" s="684">
        <v>99</v>
      </c>
      <c r="BS30" s="685"/>
      <c r="BT30" s="685"/>
      <c r="BU30" s="685"/>
      <c r="BV30" s="685"/>
      <c r="BW30" s="685"/>
      <c r="BX30" s="686">
        <v>95.4</v>
      </c>
      <c r="BY30" s="685"/>
      <c r="BZ30" s="685"/>
      <c r="CA30" s="685"/>
      <c r="CB30" s="687"/>
      <c r="CD30" s="690"/>
      <c r="CE30" s="691"/>
      <c r="CF30" s="655" t="s">
        <v>293</v>
      </c>
      <c r="CG30" s="652"/>
      <c r="CH30" s="652"/>
      <c r="CI30" s="652"/>
      <c r="CJ30" s="652"/>
      <c r="CK30" s="652"/>
      <c r="CL30" s="652"/>
      <c r="CM30" s="652"/>
      <c r="CN30" s="652"/>
      <c r="CO30" s="652"/>
      <c r="CP30" s="652"/>
      <c r="CQ30" s="653"/>
      <c r="CR30" s="618">
        <v>2146402</v>
      </c>
      <c r="CS30" s="619"/>
      <c r="CT30" s="619"/>
      <c r="CU30" s="619"/>
      <c r="CV30" s="619"/>
      <c r="CW30" s="619"/>
      <c r="CX30" s="619"/>
      <c r="CY30" s="620"/>
      <c r="CZ30" s="621">
        <v>8.9</v>
      </c>
      <c r="DA30" s="639"/>
      <c r="DB30" s="639"/>
      <c r="DC30" s="640"/>
      <c r="DD30" s="624">
        <v>1473999</v>
      </c>
      <c r="DE30" s="619"/>
      <c r="DF30" s="619"/>
      <c r="DG30" s="619"/>
      <c r="DH30" s="619"/>
      <c r="DI30" s="619"/>
      <c r="DJ30" s="619"/>
      <c r="DK30" s="620"/>
      <c r="DL30" s="624">
        <v>1371101</v>
      </c>
      <c r="DM30" s="619"/>
      <c r="DN30" s="619"/>
      <c r="DO30" s="619"/>
      <c r="DP30" s="619"/>
      <c r="DQ30" s="619"/>
      <c r="DR30" s="619"/>
      <c r="DS30" s="619"/>
      <c r="DT30" s="619"/>
      <c r="DU30" s="619"/>
      <c r="DV30" s="620"/>
      <c r="DW30" s="641">
        <v>10.199999999999999</v>
      </c>
      <c r="DX30" s="642"/>
      <c r="DY30" s="642"/>
      <c r="DZ30" s="642"/>
      <c r="EA30" s="642"/>
      <c r="EB30" s="642"/>
      <c r="EC30" s="643"/>
    </row>
    <row r="31" spans="2:133" ht="11.25" customHeight="1">
      <c r="B31" s="615" t="s">
        <v>294</v>
      </c>
      <c r="C31" s="616"/>
      <c r="D31" s="616"/>
      <c r="E31" s="616"/>
      <c r="F31" s="616"/>
      <c r="G31" s="616"/>
      <c r="H31" s="616"/>
      <c r="I31" s="616"/>
      <c r="J31" s="616"/>
      <c r="K31" s="616"/>
      <c r="L31" s="616"/>
      <c r="M31" s="616"/>
      <c r="N31" s="616"/>
      <c r="O31" s="616"/>
      <c r="P31" s="616"/>
      <c r="Q31" s="617"/>
      <c r="R31" s="618">
        <v>727732</v>
      </c>
      <c r="S31" s="619"/>
      <c r="T31" s="619"/>
      <c r="U31" s="619"/>
      <c r="V31" s="619"/>
      <c r="W31" s="619"/>
      <c r="X31" s="619"/>
      <c r="Y31" s="620"/>
      <c r="Z31" s="671">
        <v>2.8</v>
      </c>
      <c r="AA31" s="671"/>
      <c r="AB31" s="671"/>
      <c r="AC31" s="671"/>
      <c r="AD31" s="672" t="s">
        <v>222</v>
      </c>
      <c r="AE31" s="672"/>
      <c r="AF31" s="672"/>
      <c r="AG31" s="672"/>
      <c r="AH31" s="672"/>
      <c r="AI31" s="672"/>
      <c r="AJ31" s="672"/>
      <c r="AK31" s="672"/>
      <c r="AL31" s="641" t="s">
        <v>222</v>
      </c>
      <c r="AM31" s="673"/>
      <c r="AN31" s="673"/>
      <c r="AO31" s="674"/>
      <c r="AP31" s="698"/>
      <c r="AQ31" s="699"/>
      <c r="AR31" s="699"/>
      <c r="AS31" s="699"/>
      <c r="AT31" s="703"/>
      <c r="AU31" s="181" t="s">
        <v>295</v>
      </c>
      <c r="AV31" s="181"/>
      <c r="AW31" s="181"/>
      <c r="AX31" s="615" t="s">
        <v>296</v>
      </c>
      <c r="AY31" s="616"/>
      <c r="AZ31" s="616"/>
      <c r="BA31" s="616"/>
      <c r="BB31" s="616"/>
      <c r="BC31" s="616"/>
      <c r="BD31" s="616"/>
      <c r="BE31" s="616"/>
      <c r="BF31" s="617"/>
      <c r="BG31" s="682">
        <v>98.8</v>
      </c>
      <c r="BH31" s="637"/>
      <c r="BI31" s="637"/>
      <c r="BJ31" s="637"/>
      <c r="BK31" s="637"/>
      <c r="BL31" s="637"/>
      <c r="BM31" s="673">
        <v>94.9</v>
      </c>
      <c r="BN31" s="683"/>
      <c r="BO31" s="683"/>
      <c r="BP31" s="683"/>
      <c r="BQ31" s="647"/>
      <c r="BR31" s="682">
        <v>98.7</v>
      </c>
      <c r="BS31" s="637"/>
      <c r="BT31" s="637"/>
      <c r="BU31" s="637"/>
      <c r="BV31" s="637"/>
      <c r="BW31" s="637"/>
      <c r="BX31" s="673">
        <v>94.3</v>
      </c>
      <c r="BY31" s="683"/>
      <c r="BZ31" s="683"/>
      <c r="CA31" s="683"/>
      <c r="CB31" s="647"/>
      <c r="CD31" s="690"/>
      <c r="CE31" s="691"/>
      <c r="CF31" s="655" t="s">
        <v>297</v>
      </c>
      <c r="CG31" s="652"/>
      <c r="CH31" s="652"/>
      <c r="CI31" s="652"/>
      <c r="CJ31" s="652"/>
      <c r="CK31" s="652"/>
      <c r="CL31" s="652"/>
      <c r="CM31" s="652"/>
      <c r="CN31" s="652"/>
      <c r="CO31" s="652"/>
      <c r="CP31" s="652"/>
      <c r="CQ31" s="653"/>
      <c r="CR31" s="618">
        <v>211283</v>
      </c>
      <c r="CS31" s="637"/>
      <c r="CT31" s="637"/>
      <c r="CU31" s="637"/>
      <c r="CV31" s="637"/>
      <c r="CW31" s="637"/>
      <c r="CX31" s="637"/>
      <c r="CY31" s="638"/>
      <c r="CZ31" s="621">
        <v>0.9</v>
      </c>
      <c r="DA31" s="639"/>
      <c r="DB31" s="639"/>
      <c r="DC31" s="640"/>
      <c r="DD31" s="624">
        <v>174029</v>
      </c>
      <c r="DE31" s="637"/>
      <c r="DF31" s="637"/>
      <c r="DG31" s="637"/>
      <c r="DH31" s="637"/>
      <c r="DI31" s="637"/>
      <c r="DJ31" s="637"/>
      <c r="DK31" s="638"/>
      <c r="DL31" s="624">
        <v>173967</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298</v>
      </c>
      <c r="C32" s="616"/>
      <c r="D32" s="616"/>
      <c r="E32" s="616"/>
      <c r="F32" s="616"/>
      <c r="G32" s="616"/>
      <c r="H32" s="616"/>
      <c r="I32" s="616"/>
      <c r="J32" s="616"/>
      <c r="K32" s="616"/>
      <c r="L32" s="616"/>
      <c r="M32" s="616"/>
      <c r="N32" s="616"/>
      <c r="O32" s="616"/>
      <c r="P32" s="616"/>
      <c r="Q32" s="617"/>
      <c r="R32" s="618">
        <v>243685</v>
      </c>
      <c r="S32" s="619"/>
      <c r="T32" s="619"/>
      <c r="U32" s="619"/>
      <c r="V32" s="619"/>
      <c r="W32" s="619"/>
      <c r="X32" s="619"/>
      <c r="Y32" s="620"/>
      <c r="Z32" s="671">
        <v>1</v>
      </c>
      <c r="AA32" s="671"/>
      <c r="AB32" s="671"/>
      <c r="AC32" s="671"/>
      <c r="AD32" s="672">
        <v>660</v>
      </c>
      <c r="AE32" s="672"/>
      <c r="AF32" s="672"/>
      <c r="AG32" s="672"/>
      <c r="AH32" s="672"/>
      <c r="AI32" s="672"/>
      <c r="AJ32" s="672"/>
      <c r="AK32" s="672"/>
      <c r="AL32" s="641">
        <v>0</v>
      </c>
      <c r="AM32" s="673"/>
      <c r="AN32" s="673"/>
      <c r="AO32" s="674"/>
      <c r="AP32" s="700"/>
      <c r="AQ32" s="701"/>
      <c r="AR32" s="701"/>
      <c r="AS32" s="701"/>
      <c r="AT32" s="704"/>
      <c r="AU32" s="183"/>
      <c r="AV32" s="183"/>
      <c r="AW32" s="183"/>
      <c r="AX32" s="599" t="s">
        <v>299</v>
      </c>
      <c r="AY32" s="600"/>
      <c r="AZ32" s="600"/>
      <c r="BA32" s="600"/>
      <c r="BB32" s="600"/>
      <c r="BC32" s="600"/>
      <c r="BD32" s="600"/>
      <c r="BE32" s="600"/>
      <c r="BF32" s="601"/>
      <c r="BG32" s="681">
        <v>99.3</v>
      </c>
      <c r="BH32" s="603"/>
      <c r="BI32" s="603"/>
      <c r="BJ32" s="603"/>
      <c r="BK32" s="603"/>
      <c r="BL32" s="603"/>
      <c r="BM32" s="666">
        <v>96.4</v>
      </c>
      <c r="BN32" s="603"/>
      <c r="BO32" s="603"/>
      <c r="BP32" s="603"/>
      <c r="BQ32" s="660"/>
      <c r="BR32" s="681">
        <v>99.3</v>
      </c>
      <c r="BS32" s="603"/>
      <c r="BT32" s="603"/>
      <c r="BU32" s="603"/>
      <c r="BV32" s="603"/>
      <c r="BW32" s="603"/>
      <c r="BX32" s="666">
        <v>96.1</v>
      </c>
      <c r="BY32" s="603"/>
      <c r="BZ32" s="603"/>
      <c r="CA32" s="603"/>
      <c r="CB32" s="660"/>
      <c r="CD32" s="692"/>
      <c r="CE32" s="693"/>
      <c r="CF32" s="655" t="s">
        <v>300</v>
      </c>
      <c r="CG32" s="652"/>
      <c r="CH32" s="652"/>
      <c r="CI32" s="652"/>
      <c r="CJ32" s="652"/>
      <c r="CK32" s="652"/>
      <c r="CL32" s="652"/>
      <c r="CM32" s="652"/>
      <c r="CN32" s="652"/>
      <c r="CO32" s="652"/>
      <c r="CP32" s="652"/>
      <c r="CQ32" s="653"/>
      <c r="CR32" s="618">
        <v>41</v>
      </c>
      <c r="CS32" s="619"/>
      <c r="CT32" s="619"/>
      <c r="CU32" s="619"/>
      <c r="CV32" s="619"/>
      <c r="CW32" s="619"/>
      <c r="CX32" s="619"/>
      <c r="CY32" s="620"/>
      <c r="CZ32" s="621">
        <v>0</v>
      </c>
      <c r="DA32" s="639"/>
      <c r="DB32" s="639"/>
      <c r="DC32" s="640"/>
      <c r="DD32" s="624">
        <v>41</v>
      </c>
      <c r="DE32" s="619"/>
      <c r="DF32" s="619"/>
      <c r="DG32" s="619"/>
      <c r="DH32" s="619"/>
      <c r="DI32" s="619"/>
      <c r="DJ32" s="619"/>
      <c r="DK32" s="620"/>
      <c r="DL32" s="624">
        <v>41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301</v>
      </c>
      <c r="C33" s="616"/>
      <c r="D33" s="616"/>
      <c r="E33" s="616"/>
      <c r="F33" s="616"/>
      <c r="G33" s="616"/>
      <c r="H33" s="616"/>
      <c r="I33" s="616"/>
      <c r="J33" s="616"/>
      <c r="K33" s="616"/>
      <c r="L33" s="616"/>
      <c r="M33" s="616"/>
      <c r="N33" s="616"/>
      <c r="O33" s="616"/>
      <c r="P33" s="616"/>
      <c r="Q33" s="617"/>
      <c r="R33" s="618">
        <v>3247996</v>
      </c>
      <c r="S33" s="619"/>
      <c r="T33" s="619"/>
      <c r="U33" s="619"/>
      <c r="V33" s="619"/>
      <c r="W33" s="619"/>
      <c r="X33" s="619"/>
      <c r="Y33" s="620"/>
      <c r="Z33" s="671">
        <v>12.7</v>
      </c>
      <c r="AA33" s="671"/>
      <c r="AB33" s="671"/>
      <c r="AC33" s="671"/>
      <c r="AD33" s="672" t="s">
        <v>222</v>
      </c>
      <c r="AE33" s="672"/>
      <c r="AF33" s="672"/>
      <c r="AG33" s="672"/>
      <c r="AH33" s="672"/>
      <c r="AI33" s="672"/>
      <c r="AJ33" s="672"/>
      <c r="AK33" s="672"/>
      <c r="AL33" s="641" t="s">
        <v>222</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302</v>
      </c>
      <c r="CE33" s="652"/>
      <c r="CF33" s="652"/>
      <c r="CG33" s="652"/>
      <c r="CH33" s="652"/>
      <c r="CI33" s="652"/>
      <c r="CJ33" s="652"/>
      <c r="CK33" s="652"/>
      <c r="CL33" s="652"/>
      <c r="CM33" s="652"/>
      <c r="CN33" s="652"/>
      <c r="CO33" s="652"/>
      <c r="CP33" s="652"/>
      <c r="CQ33" s="653"/>
      <c r="CR33" s="618">
        <v>9336982</v>
      </c>
      <c r="CS33" s="637"/>
      <c r="CT33" s="637"/>
      <c r="CU33" s="637"/>
      <c r="CV33" s="637"/>
      <c r="CW33" s="637"/>
      <c r="CX33" s="637"/>
      <c r="CY33" s="638"/>
      <c r="CZ33" s="621">
        <v>38.9</v>
      </c>
      <c r="DA33" s="639"/>
      <c r="DB33" s="639"/>
      <c r="DC33" s="640"/>
      <c r="DD33" s="624">
        <v>8146260</v>
      </c>
      <c r="DE33" s="637"/>
      <c r="DF33" s="637"/>
      <c r="DG33" s="637"/>
      <c r="DH33" s="637"/>
      <c r="DI33" s="637"/>
      <c r="DJ33" s="637"/>
      <c r="DK33" s="638"/>
      <c r="DL33" s="624">
        <v>6138943</v>
      </c>
      <c r="DM33" s="637"/>
      <c r="DN33" s="637"/>
      <c r="DO33" s="637"/>
      <c r="DP33" s="637"/>
      <c r="DQ33" s="637"/>
      <c r="DR33" s="637"/>
      <c r="DS33" s="637"/>
      <c r="DT33" s="637"/>
      <c r="DU33" s="637"/>
      <c r="DV33" s="638"/>
      <c r="DW33" s="641">
        <v>45.5</v>
      </c>
      <c r="DX33" s="642"/>
      <c r="DY33" s="642"/>
      <c r="DZ33" s="642"/>
      <c r="EA33" s="642"/>
      <c r="EB33" s="642"/>
      <c r="EC33" s="643"/>
    </row>
    <row r="34" spans="2:133" ht="11.25" customHeight="1">
      <c r="B34" s="615" t="s">
        <v>303</v>
      </c>
      <c r="C34" s="616"/>
      <c r="D34" s="616"/>
      <c r="E34" s="616"/>
      <c r="F34" s="616"/>
      <c r="G34" s="616"/>
      <c r="H34" s="616"/>
      <c r="I34" s="616"/>
      <c r="J34" s="616"/>
      <c r="K34" s="616"/>
      <c r="L34" s="616"/>
      <c r="M34" s="616"/>
      <c r="N34" s="616"/>
      <c r="O34" s="616"/>
      <c r="P34" s="616"/>
      <c r="Q34" s="617"/>
      <c r="R34" s="618" t="s">
        <v>222</v>
      </c>
      <c r="S34" s="619"/>
      <c r="T34" s="619"/>
      <c r="U34" s="619"/>
      <c r="V34" s="619"/>
      <c r="W34" s="619"/>
      <c r="X34" s="619"/>
      <c r="Y34" s="620"/>
      <c r="Z34" s="671" t="s">
        <v>222</v>
      </c>
      <c r="AA34" s="671"/>
      <c r="AB34" s="671"/>
      <c r="AC34" s="671"/>
      <c r="AD34" s="672" t="s">
        <v>222</v>
      </c>
      <c r="AE34" s="672"/>
      <c r="AF34" s="672"/>
      <c r="AG34" s="672"/>
      <c r="AH34" s="672"/>
      <c r="AI34" s="672"/>
      <c r="AJ34" s="672"/>
      <c r="AK34" s="672"/>
      <c r="AL34" s="641" t="s">
        <v>222</v>
      </c>
      <c r="AM34" s="673"/>
      <c r="AN34" s="673"/>
      <c r="AO34" s="674"/>
      <c r="AP34" s="186"/>
      <c r="AQ34" s="678" t="s">
        <v>304</v>
      </c>
      <c r="AR34" s="679"/>
      <c r="AS34" s="679"/>
      <c r="AT34" s="679"/>
      <c r="AU34" s="679"/>
      <c r="AV34" s="679"/>
      <c r="AW34" s="679"/>
      <c r="AX34" s="679"/>
      <c r="AY34" s="679"/>
      <c r="AZ34" s="679"/>
      <c r="BA34" s="679"/>
      <c r="BB34" s="679"/>
      <c r="BC34" s="679"/>
      <c r="BD34" s="679"/>
      <c r="BE34" s="679"/>
      <c r="BF34" s="680"/>
      <c r="BG34" s="678" t="s">
        <v>305</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306</v>
      </c>
      <c r="CE34" s="652"/>
      <c r="CF34" s="652"/>
      <c r="CG34" s="652"/>
      <c r="CH34" s="652"/>
      <c r="CI34" s="652"/>
      <c r="CJ34" s="652"/>
      <c r="CK34" s="652"/>
      <c r="CL34" s="652"/>
      <c r="CM34" s="652"/>
      <c r="CN34" s="652"/>
      <c r="CO34" s="652"/>
      <c r="CP34" s="652"/>
      <c r="CQ34" s="653"/>
      <c r="CR34" s="618">
        <v>3102555</v>
      </c>
      <c r="CS34" s="619"/>
      <c r="CT34" s="619"/>
      <c r="CU34" s="619"/>
      <c r="CV34" s="619"/>
      <c r="CW34" s="619"/>
      <c r="CX34" s="619"/>
      <c r="CY34" s="620"/>
      <c r="CZ34" s="621">
        <v>12.9</v>
      </c>
      <c r="DA34" s="639"/>
      <c r="DB34" s="639"/>
      <c r="DC34" s="640"/>
      <c r="DD34" s="624">
        <v>2526505</v>
      </c>
      <c r="DE34" s="619"/>
      <c r="DF34" s="619"/>
      <c r="DG34" s="619"/>
      <c r="DH34" s="619"/>
      <c r="DI34" s="619"/>
      <c r="DJ34" s="619"/>
      <c r="DK34" s="620"/>
      <c r="DL34" s="624">
        <v>2418191</v>
      </c>
      <c r="DM34" s="619"/>
      <c r="DN34" s="619"/>
      <c r="DO34" s="619"/>
      <c r="DP34" s="619"/>
      <c r="DQ34" s="619"/>
      <c r="DR34" s="619"/>
      <c r="DS34" s="619"/>
      <c r="DT34" s="619"/>
      <c r="DU34" s="619"/>
      <c r="DV34" s="620"/>
      <c r="DW34" s="641">
        <v>17.899999999999999</v>
      </c>
      <c r="DX34" s="642"/>
      <c r="DY34" s="642"/>
      <c r="DZ34" s="642"/>
      <c r="EA34" s="642"/>
      <c r="EB34" s="642"/>
      <c r="EC34" s="643"/>
    </row>
    <row r="35" spans="2:133" ht="11.25" customHeight="1">
      <c r="B35" s="615" t="s">
        <v>307</v>
      </c>
      <c r="C35" s="616"/>
      <c r="D35" s="616"/>
      <c r="E35" s="616"/>
      <c r="F35" s="616"/>
      <c r="G35" s="616"/>
      <c r="H35" s="616"/>
      <c r="I35" s="616"/>
      <c r="J35" s="616"/>
      <c r="K35" s="616"/>
      <c r="L35" s="616"/>
      <c r="M35" s="616"/>
      <c r="N35" s="616"/>
      <c r="O35" s="616"/>
      <c r="P35" s="616"/>
      <c r="Q35" s="617"/>
      <c r="R35" s="618">
        <v>1041996</v>
      </c>
      <c r="S35" s="619"/>
      <c r="T35" s="619"/>
      <c r="U35" s="619"/>
      <c r="V35" s="619"/>
      <c r="W35" s="619"/>
      <c r="X35" s="619"/>
      <c r="Y35" s="620"/>
      <c r="Z35" s="671">
        <v>4.0999999999999996</v>
      </c>
      <c r="AA35" s="671"/>
      <c r="AB35" s="671"/>
      <c r="AC35" s="671"/>
      <c r="AD35" s="672" t="s">
        <v>222</v>
      </c>
      <c r="AE35" s="672"/>
      <c r="AF35" s="672"/>
      <c r="AG35" s="672"/>
      <c r="AH35" s="672"/>
      <c r="AI35" s="672"/>
      <c r="AJ35" s="672"/>
      <c r="AK35" s="672"/>
      <c r="AL35" s="641" t="s">
        <v>222</v>
      </c>
      <c r="AM35" s="673"/>
      <c r="AN35" s="673"/>
      <c r="AO35" s="674"/>
      <c r="AP35" s="186"/>
      <c r="AQ35" s="675" t="s">
        <v>308</v>
      </c>
      <c r="AR35" s="676"/>
      <c r="AS35" s="676"/>
      <c r="AT35" s="676"/>
      <c r="AU35" s="676"/>
      <c r="AV35" s="676"/>
      <c r="AW35" s="676"/>
      <c r="AX35" s="676"/>
      <c r="AY35" s="677"/>
      <c r="AZ35" s="668">
        <v>3293027</v>
      </c>
      <c r="BA35" s="669"/>
      <c r="BB35" s="669"/>
      <c r="BC35" s="669"/>
      <c r="BD35" s="669"/>
      <c r="BE35" s="669"/>
      <c r="BF35" s="670"/>
      <c r="BG35" s="675" t="s">
        <v>309</v>
      </c>
      <c r="BH35" s="676"/>
      <c r="BI35" s="676"/>
      <c r="BJ35" s="676"/>
      <c r="BK35" s="676"/>
      <c r="BL35" s="676"/>
      <c r="BM35" s="676"/>
      <c r="BN35" s="676"/>
      <c r="BO35" s="676"/>
      <c r="BP35" s="676"/>
      <c r="BQ35" s="676"/>
      <c r="BR35" s="676"/>
      <c r="BS35" s="676"/>
      <c r="BT35" s="676"/>
      <c r="BU35" s="677"/>
      <c r="BV35" s="668">
        <v>-698899</v>
      </c>
      <c r="BW35" s="669"/>
      <c r="BX35" s="669"/>
      <c r="BY35" s="669"/>
      <c r="BZ35" s="669"/>
      <c r="CA35" s="669"/>
      <c r="CB35" s="670"/>
      <c r="CD35" s="655" t="s">
        <v>310</v>
      </c>
      <c r="CE35" s="652"/>
      <c r="CF35" s="652"/>
      <c r="CG35" s="652"/>
      <c r="CH35" s="652"/>
      <c r="CI35" s="652"/>
      <c r="CJ35" s="652"/>
      <c r="CK35" s="652"/>
      <c r="CL35" s="652"/>
      <c r="CM35" s="652"/>
      <c r="CN35" s="652"/>
      <c r="CO35" s="652"/>
      <c r="CP35" s="652"/>
      <c r="CQ35" s="653"/>
      <c r="CR35" s="618">
        <v>60839</v>
      </c>
      <c r="CS35" s="637"/>
      <c r="CT35" s="637"/>
      <c r="CU35" s="637"/>
      <c r="CV35" s="637"/>
      <c r="CW35" s="637"/>
      <c r="CX35" s="637"/>
      <c r="CY35" s="638"/>
      <c r="CZ35" s="621">
        <v>0.3</v>
      </c>
      <c r="DA35" s="639"/>
      <c r="DB35" s="639"/>
      <c r="DC35" s="640"/>
      <c r="DD35" s="624">
        <v>60725</v>
      </c>
      <c r="DE35" s="637"/>
      <c r="DF35" s="637"/>
      <c r="DG35" s="637"/>
      <c r="DH35" s="637"/>
      <c r="DI35" s="637"/>
      <c r="DJ35" s="637"/>
      <c r="DK35" s="638"/>
      <c r="DL35" s="624">
        <v>60725</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311</v>
      </c>
      <c r="C36" s="600"/>
      <c r="D36" s="600"/>
      <c r="E36" s="600"/>
      <c r="F36" s="600"/>
      <c r="G36" s="600"/>
      <c r="H36" s="600"/>
      <c r="I36" s="600"/>
      <c r="J36" s="600"/>
      <c r="K36" s="600"/>
      <c r="L36" s="600"/>
      <c r="M36" s="600"/>
      <c r="N36" s="600"/>
      <c r="O36" s="600"/>
      <c r="P36" s="600"/>
      <c r="Q36" s="601"/>
      <c r="R36" s="602">
        <v>25546513</v>
      </c>
      <c r="S36" s="659"/>
      <c r="T36" s="659"/>
      <c r="U36" s="659"/>
      <c r="V36" s="659"/>
      <c r="W36" s="659"/>
      <c r="X36" s="659"/>
      <c r="Y36" s="662"/>
      <c r="Z36" s="663">
        <v>100</v>
      </c>
      <c r="AA36" s="663"/>
      <c r="AB36" s="663"/>
      <c r="AC36" s="663"/>
      <c r="AD36" s="664">
        <v>12436216</v>
      </c>
      <c r="AE36" s="664"/>
      <c r="AF36" s="664"/>
      <c r="AG36" s="664"/>
      <c r="AH36" s="664"/>
      <c r="AI36" s="664"/>
      <c r="AJ36" s="664"/>
      <c r="AK36" s="664"/>
      <c r="AL36" s="665">
        <v>100</v>
      </c>
      <c r="AM36" s="666"/>
      <c r="AN36" s="666"/>
      <c r="AO36" s="667"/>
      <c r="AQ36" s="644" t="s">
        <v>312</v>
      </c>
      <c r="AR36" s="645"/>
      <c r="AS36" s="645"/>
      <c r="AT36" s="645"/>
      <c r="AU36" s="645"/>
      <c r="AV36" s="645"/>
      <c r="AW36" s="645"/>
      <c r="AX36" s="645"/>
      <c r="AY36" s="646"/>
      <c r="AZ36" s="618">
        <v>556688</v>
      </c>
      <c r="BA36" s="619"/>
      <c r="BB36" s="619"/>
      <c r="BC36" s="619"/>
      <c r="BD36" s="637"/>
      <c r="BE36" s="637"/>
      <c r="BF36" s="647"/>
      <c r="BG36" s="655" t="s">
        <v>313</v>
      </c>
      <c r="BH36" s="652"/>
      <c r="BI36" s="652"/>
      <c r="BJ36" s="652"/>
      <c r="BK36" s="652"/>
      <c r="BL36" s="652"/>
      <c r="BM36" s="652"/>
      <c r="BN36" s="652"/>
      <c r="BO36" s="652"/>
      <c r="BP36" s="652"/>
      <c r="BQ36" s="652"/>
      <c r="BR36" s="652"/>
      <c r="BS36" s="652"/>
      <c r="BT36" s="652"/>
      <c r="BU36" s="653"/>
      <c r="BV36" s="618">
        <v>-1348426</v>
      </c>
      <c r="BW36" s="619"/>
      <c r="BX36" s="619"/>
      <c r="BY36" s="619"/>
      <c r="BZ36" s="619"/>
      <c r="CA36" s="619"/>
      <c r="CB36" s="654"/>
      <c r="CD36" s="655" t="s">
        <v>314</v>
      </c>
      <c r="CE36" s="652"/>
      <c r="CF36" s="652"/>
      <c r="CG36" s="652"/>
      <c r="CH36" s="652"/>
      <c r="CI36" s="652"/>
      <c r="CJ36" s="652"/>
      <c r="CK36" s="652"/>
      <c r="CL36" s="652"/>
      <c r="CM36" s="652"/>
      <c r="CN36" s="652"/>
      <c r="CO36" s="652"/>
      <c r="CP36" s="652"/>
      <c r="CQ36" s="653"/>
      <c r="CR36" s="618">
        <v>2769567</v>
      </c>
      <c r="CS36" s="619"/>
      <c r="CT36" s="619"/>
      <c r="CU36" s="619"/>
      <c r="CV36" s="619"/>
      <c r="CW36" s="619"/>
      <c r="CX36" s="619"/>
      <c r="CY36" s="620"/>
      <c r="CZ36" s="621">
        <v>11.5</v>
      </c>
      <c r="DA36" s="639"/>
      <c r="DB36" s="639"/>
      <c r="DC36" s="640"/>
      <c r="DD36" s="624">
        <v>2630142</v>
      </c>
      <c r="DE36" s="619"/>
      <c r="DF36" s="619"/>
      <c r="DG36" s="619"/>
      <c r="DH36" s="619"/>
      <c r="DI36" s="619"/>
      <c r="DJ36" s="619"/>
      <c r="DK36" s="620"/>
      <c r="DL36" s="624">
        <v>2023495</v>
      </c>
      <c r="DM36" s="619"/>
      <c r="DN36" s="619"/>
      <c r="DO36" s="619"/>
      <c r="DP36" s="619"/>
      <c r="DQ36" s="619"/>
      <c r="DR36" s="619"/>
      <c r="DS36" s="619"/>
      <c r="DT36" s="619"/>
      <c r="DU36" s="619"/>
      <c r="DV36" s="620"/>
      <c r="DW36" s="641">
        <v>15</v>
      </c>
      <c r="DX36" s="642"/>
      <c r="DY36" s="642"/>
      <c r="DZ36" s="642"/>
      <c r="EA36" s="642"/>
      <c r="EB36" s="642"/>
      <c r="EC36" s="643"/>
    </row>
    <row r="37" spans="2:133" ht="11.25" customHeight="1">
      <c r="AQ37" s="644" t="s">
        <v>315</v>
      </c>
      <c r="AR37" s="645"/>
      <c r="AS37" s="645"/>
      <c r="AT37" s="645"/>
      <c r="AU37" s="645"/>
      <c r="AV37" s="645"/>
      <c r="AW37" s="645"/>
      <c r="AX37" s="645"/>
      <c r="AY37" s="646"/>
      <c r="AZ37" s="618">
        <v>53939</v>
      </c>
      <c r="BA37" s="619"/>
      <c r="BB37" s="619"/>
      <c r="BC37" s="619"/>
      <c r="BD37" s="637"/>
      <c r="BE37" s="637"/>
      <c r="BF37" s="647"/>
      <c r="BG37" s="655" t="s">
        <v>316</v>
      </c>
      <c r="BH37" s="652"/>
      <c r="BI37" s="652"/>
      <c r="BJ37" s="652"/>
      <c r="BK37" s="652"/>
      <c r="BL37" s="652"/>
      <c r="BM37" s="652"/>
      <c r="BN37" s="652"/>
      <c r="BO37" s="652"/>
      <c r="BP37" s="652"/>
      <c r="BQ37" s="652"/>
      <c r="BR37" s="652"/>
      <c r="BS37" s="652"/>
      <c r="BT37" s="652"/>
      <c r="BU37" s="653"/>
      <c r="BV37" s="618">
        <v>10045</v>
      </c>
      <c r="BW37" s="619"/>
      <c r="BX37" s="619"/>
      <c r="BY37" s="619"/>
      <c r="BZ37" s="619"/>
      <c r="CA37" s="619"/>
      <c r="CB37" s="654"/>
      <c r="CD37" s="655" t="s">
        <v>317</v>
      </c>
      <c r="CE37" s="652"/>
      <c r="CF37" s="652"/>
      <c r="CG37" s="652"/>
      <c r="CH37" s="652"/>
      <c r="CI37" s="652"/>
      <c r="CJ37" s="652"/>
      <c r="CK37" s="652"/>
      <c r="CL37" s="652"/>
      <c r="CM37" s="652"/>
      <c r="CN37" s="652"/>
      <c r="CO37" s="652"/>
      <c r="CP37" s="652"/>
      <c r="CQ37" s="653"/>
      <c r="CR37" s="618">
        <v>1116762</v>
      </c>
      <c r="CS37" s="637"/>
      <c r="CT37" s="637"/>
      <c r="CU37" s="637"/>
      <c r="CV37" s="637"/>
      <c r="CW37" s="637"/>
      <c r="CX37" s="637"/>
      <c r="CY37" s="638"/>
      <c r="CZ37" s="621">
        <v>4.5999999999999996</v>
      </c>
      <c r="DA37" s="639"/>
      <c r="DB37" s="639"/>
      <c r="DC37" s="640"/>
      <c r="DD37" s="624">
        <v>1116762</v>
      </c>
      <c r="DE37" s="637"/>
      <c r="DF37" s="637"/>
      <c r="DG37" s="637"/>
      <c r="DH37" s="637"/>
      <c r="DI37" s="637"/>
      <c r="DJ37" s="637"/>
      <c r="DK37" s="638"/>
      <c r="DL37" s="624">
        <v>818301</v>
      </c>
      <c r="DM37" s="637"/>
      <c r="DN37" s="637"/>
      <c r="DO37" s="637"/>
      <c r="DP37" s="637"/>
      <c r="DQ37" s="637"/>
      <c r="DR37" s="637"/>
      <c r="DS37" s="637"/>
      <c r="DT37" s="637"/>
      <c r="DU37" s="637"/>
      <c r="DV37" s="638"/>
      <c r="DW37" s="641">
        <v>6.1</v>
      </c>
      <c r="DX37" s="642"/>
      <c r="DY37" s="642"/>
      <c r="DZ37" s="642"/>
      <c r="EA37" s="642"/>
      <c r="EB37" s="642"/>
      <c r="EC37" s="643"/>
    </row>
    <row r="38" spans="2:133" ht="11.25" customHeight="1">
      <c r="AQ38" s="644" t="s">
        <v>318</v>
      </c>
      <c r="AR38" s="645"/>
      <c r="AS38" s="645"/>
      <c r="AT38" s="645"/>
      <c r="AU38" s="645"/>
      <c r="AV38" s="645"/>
      <c r="AW38" s="645"/>
      <c r="AX38" s="645"/>
      <c r="AY38" s="646"/>
      <c r="AZ38" s="618" t="s">
        <v>319</v>
      </c>
      <c r="BA38" s="619"/>
      <c r="BB38" s="619"/>
      <c r="BC38" s="619"/>
      <c r="BD38" s="637"/>
      <c r="BE38" s="637"/>
      <c r="BF38" s="647"/>
      <c r="BG38" s="655" t="s">
        <v>320</v>
      </c>
      <c r="BH38" s="652"/>
      <c r="BI38" s="652"/>
      <c r="BJ38" s="652"/>
      <c r="BK38" s="652"/>
      <c r="BL38" s="652"/>
      <c r="BM38" s="652"/>
      <c r="BN38" s="652"/>
      <c r="BO38" s="652"/>
      <c r="BP38" s="652"/>
      <c r="BQ38" s="652"/>
      <c r="BR38" s="652"/>
      <c r="BS38" s="652"/>
      <c r="BT38" s="652"/>
      <c r="BU38" s="653"/>
      <c r="BV38" s="618">
        <v>16737</v>
      </c>
      <c r="BW38" s="619"/>
      <c r="BX38" s="619"/>
      <c r="BY38" s="619"/>
      <c r="BZ38" s="619"/>
      <c r="CA38" s="619"/>
      <c r="CB38" s="654"/>
      <c r="CD38" s="655" t="s">
        <v>321</v>
      </c>
      <c r="CE38" s="652"/>
      <c r="CF38" s="652"/>
      <c r="CG38" s="652"/>
      <c r="CH38" s="652"/>
      <c r="CI38" s="652"/>
      <c r="CJ38" s="652"/>
      <c r="CK38" s="652"/>
      <c r="CL38" s="652"/>
      <c r="CM38" s="652"/>
      <c r="CN38" s="652"/>
      <c r="CO38" s="652"/>
      <c r="CP38" s="652"/>
      <c r="CQ38" s="653"/>
      <c r="CR38" s="618">
        <v>2682400</v>
      </c>
      <c r="CS38" s="619"/>
      <c r="CT38" s="619"/>
      <c r="CU38" s="619"/>
      <c r="CV38" s="619"/>
      <c r="CW38" s="619"/>
      <c r="CX38" s="619"/>
      <c r="CY38" s="620"/>
      <c r="CZ38" s="621">
        <v>11.2</v>
      </c>
      <c r="DA38" s="639"/>
      <c r="DB38" s="639"/>
      <c r="DC38" s="640"/>
      <c r="DD38" s="624">
        <v>2286120</v>
      </c>
      <c r="DE38" s="619"/>
      <c r="DF38" s="619"/>
      <c r="DG38" s="619"/>
      <c r="DH38" s="619"/>
      <c r="DI38" s="619"/>
      <c r="DJ38" s="619"/>
      <c r="DK38" s="620"/>
      <c r="DL38" s="624">
        <v>1636532</v>
      </c>
      <c r="DM38" s="619"/>
      <c r="DN38" s="619"/>
      <c r="DO38" s="619"/>
      <c r="DP38" s="619"/>
      <c r="DQ38" s="619"/>
      <c r="DR38" s="619"/>
      <c r="DS38" s="619"/>
      <c r="DT38" s="619"/>
      <c r="DU38" s="619"/>
      <c r="DV38" s="620"/>
      <c r="DW38" s="641">
        <v>12.1</v>
      </c>
      <c r="DX38" s="642"/>
      <c r="DY38" s="642"/>
      <c r="DZ38" s="642"/>
      <c r="EA38" s="642"/>
      <c r="EB38" s="642"/>
      <c r="EC38" s="643"/>
    </row>
    <row r="39" spans="2:133" ht="11.25" customHeight="1">
      <c r="AQ39" s="644" t="s">
        <v>322</v>
      </c>
      <c r="AR39" s="645"/>
      <c r="AS39" s="645"/>
      <c r="AT39" s="645"/>
      <c r="AU39" s="645"/>
      <c r="AV39" s="645"/>
      <c r="AW39" s="645"/>
      <c r="AX39" s="645"/>
      <c r="AY39" s="646"/>
      <c r="AZ39" s="618" t="s">
        <v>319</v>
      </c>
      <c r="BA39" s="619"/>
      <c r="BB39" s="619"/>
      <c r="BC39" s="619"/>
      <c r="BD39" s="637"/>
      <c r="BE39" s="637"/>
      <c r="BF39" s="647"/>
      <c r="BG39" s="648" t="s">
        <v>323</v>
      </c>
      <c r="BH39" s="649"/>
      <c r="BI39" s="649"/>
      <c r="BJ39" s="649"/>
      <c r="BK39" s="649"/>
      <c r="BL39" s="187"/>
      <c r="BM39" s="652" t="s">
        <v>324</v>
      </c>
      <c r="BN39" s="652"/>
      <c r="BO39" s="652"/>
      <c r="BP39" s="652"/>
      <c r="BQ39" s="652"/>
      <c r="BR39" s="652"/>
      <c r="BS39" s="652"/>
      <c r="BT39" s="652"/>
      <c r="BU39" s="653"/>
      <c r="BV39" s="618">
        <v>90</v>
      </c>
      <c r="BW39" s="619"/>
      <c r="BX39" s="619"/>
      <c r="BY39" s="619"/>
      <c r="BZ39" s="619"/>
      <c r="CA39" s="619"/>
      <c r="CB39" s="654"/>
      <c r="CD39" s="655" t="s">
        <v>325</v>
      </c>
      <c r="CE39" s="652"/>
      <c r="CF39" s="652"/>
      <c r="CG39" s="652"/>
      <c r="CH39" s="652"/>
      <c r="CI39" s="652"/>
      <c r="CJ39" s="652"/>
      <c r="CK39" s="652"/>
      <c r="CL39" s="652"/>
      <c r="CM39" s="652"/>
      <c r="CN39" s="652"/>
      <c r="CO39" s="652"/>
      <c r="CP39" s="652"/>
      <c r="CQ39" s="653"/>
      <c r="CR39" s="618">
        <v>620426</v>
      </c>
      <c r="CS39" s="637"/>
      <c r="CT39" s="637"/>
      <c r="CU39" s="637"/>
      <c r="CV39" s="637"/>
      <c r="CW39" s="637"/>
      <c r="CX39" s="637"/>
      <c r="CY39" s="638"/>
      <c r="CZ39" s="621">
        <v>2.6</v>
      </c>
      <c r="DA39" s="639"/>
      <c r="DB39" s="639"/>
      <c r="DC39" s="640"/>
      <c r="DD39" s="624">
        <v>614773</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326</v>
      </c>
      <c r="AR40" s="645"/>
      <c r="AS40" s="645"/>
      <c r="AT40" s="645"/>
      <c r="AU40" s="645"/>
      <c r="AV40" s="645"/>
      <c r="AW40" s="645"/>
      <c r="AX40" s="645"/>
      <c r="AY40" s="646"/>
      <c r="AZ40" s="618">
        <v>1104944</v>
      </c>
      <c r="BA40" s="619"/>
      <c r="BB40" s="619"/>
      <c r="BC40" s="619"/>
      <c r="BD40" s="637"/>
      <c r="BE40" s="637"/>
      <c r="BF40" s="647"/>
      <c r="BG40" s="648"/>
      <c r="BH40" s="649"/>
      <c r="BI40" s="649"/>
      <c r="BJ40" s="649"/>
      <c r="BK40" s="649"/>
      <c r="BL40" s="187"/>
      <c r="BM40" s="652" t="s">
        <v>327</v>
      </c>
      <c r="BN40" s="652"/>
      <c r="BO40" s="652"/>
      <c r="BP40" s="652"/>
      <c r="BQ40" s="652"/>
      <c r="BR40" s="652"/>
      <c r="BS40" s="652"/>
      <c r="BT40" s="652"/>
      <c r="BU40" s="653"/>
      <c r="BV40" s="618">
        <v>104</v>
      </c>
      <c r="BW40" s="619"/>
      <c r="BX40" s="619"/>
      <c r="BY40" s="619"/>
      <c r="BZ40" s="619"/>
      <c r="CA40" s="619"/>
      <c r="CB40" s="654"/>
      <c r="CD40" s="655" t="s">
        <v>328</v>
      </c>
      <c r="CE40" s="652"/>
      <c r="CF40" s="652"/>
      <c r="CG40" s="652"/>
      <c r="CH40" s="652"/>
      <c r="CI40" s="652"/>
      <c r="CJ40" s="652"/>
      <c r="CK40" s="652"/>
      <c r="CL40" s="652"/>
      <c r="CM40" s="652"/>
      <c r="CN40" s="652"/>
      <c r="CO40" s="652"/>
      <c r="CP40" s="652"/>
      <c r="CQ40" s="653"/>
      <c r="CR40" s="618">
        <v>101195</v>
      </c>
      <c r="CS40" s="619"/>
      <c r="CT40" s="619"/>
      <c r="CU40" s="619"/>
      <c r="CV40" s="619"/>
      <c r="CW40" s="619"/>
      <c r="CX40" s="619"/>
      <c r="CY40" s="620"/>
      <c r="CZ40" s="621">
        <v>0.4</v>
      </c>
      <c r="DA40" s="639"/>
      <c r="DB40" s="639"/>
      <c r="DC40" s="640"/>
      <c r="DD40" s="624">
        <v>27995</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329</v>
      </c>
      <c r="AR41" s="657"/>
      <c r="AS41" s="657"/>
      <c r="AT41" s="657"/>
      <c r="AU41" s="657"/>
      <c r="AV41" s="657"/>
      <c r="AW41" s="657"/>
      <c r="AX41" s="657"/>
      <c r="AY41" s="658"/>
      <c r="AZ41" s="602">
        <v>1577456</v>
      </c>
      <c r="BA41" s="659"/>
      <c r="BB41" s="659"/>
      <c r="BC41" s="659"/>
      <c r="BD41" s="603"/>
      <c r="BE41" s="603"/>
      <c r="BF41" s="660"/>
      <c r="BG41" s="650"/>
      <c r="BH41" s="651"/>
      <c r="BI41" s="651"/>
      <c r="BJ41" s="651"/>
      <c r="BK41" s="651"/>
      <c r="BL41" s="189"/>
      <c r="BM41" s="657" t="s">
        <v>330</v>
      </c>
      <c r="BN41" s="657"/>
      <c r="BO41" s="657"/>
      <c r="BP41" s="657"/>
      <c r="BQ41" s="657"/>
      <c r="BR41" s="657"/>
      <c r="BS41" s="657"/>
      <c r="BT41" s="657"/>
      <c r="BU41" s="658"/>
      <c r="BV41" s="602">
        <v>303</v>
      </c>
      <c r="BW41" s="659"/>
      <c r="BX41" s="659"/>
      <c r="BY41" s="659"/>
      <c r="BZ41" s="659"/>
      <c r="CA41" s="659"/>
      <c r="CB41" s="661"/>
      <c r="CD41" s="655" t="s">
        <v>331</v>
      </c>
      <c r="CE41" s="652"/>
      <c r="CF41" s="652"/>
      <c r="CG41" s="652"/>
      <c r="CH41" s="652"/>
      <c r="CI41" s="652"/>
      <c r="CJ41" s="652"/>
      <c r="CK41" s="652"/>
      <c r="CL41" s="652"/>
      <c r="CM41" s="652"/>
      <c r="CN41" s="652"/>
      <c r="CO41" s="652"/>
      <c r="CP41" s="652"/>
      <c r="CQ41" s="653"/>
      <c r="CR41" s="618" t="s">
        <v>332</v>
      </c>
      <c r="CS41" s="637"/>
      <c r="CT41" s="637"/>
      <c r="CU41" s="637"/>
      <c r="CV41" s="637"/>
      <c r="CW41" s="637"/>
      <c r="CX41" s="637"/>
      <c r="CY41" s="638"/>
      <c r="CZ41" s="621" t="s">
        <v>332</v>
      </c>
      <c r="DA41" s="639"/>
      <c r="DB41" s="639"/>
      <c r="DC41" s="640"/>
      <c r="DD41" s="624" t="s">
        <v>332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334</v>
      </c>
      <c r="CE42" s="616"/>
      <c r="CF42" s="616"/>
      <c r="CG42" s="616"/>
      <c r="CH42" s="616"/>
      <c r="CI42" s="616"/>
      <c r="CJ42" s="616"/>
      <c r="CK42" s="616"/>
      <c r="CL42" s="616"/>
      <c r="CM42" s="616"/>
      <c r="CN42" s="616"/>
      <c r="CO42" s="616"/>
      <c r="CP42" s="616"/>
      <c r="CQ42" s="617"/>
      <c r="CR42" s="618">
        <v>3659052</v>
      </c>
      <c r="CS42" s="619"/>
      <c r="CT42" s="619"/>
      <c r="CU42" s="619"/>
      <c r="CV42" s="619"/>
      <c r="CW42" s="619"/>
      <c r="CX42" s="619"/>
      <c r="CY42" s="620"/>
      <c r="CZ42" s="621">
        <v>15.2</v>
      </c>
      <c r="DA42" s="622"/>
      <c r="DB42" s="622"/>
      <c r="DC42" s="623"/>
      <c r="DD42" s="624">
        <v>625759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336</v>
      </c>
      <c r="CE43" s="616"/>
      <c r="CF43" s="616"/>
      <c r="CG43" s="616"/>
      <c r="CH43" s="616"/>
      <c r="CI43" s="616"/>
      <c r="CJ43" s="616"/>
      <c r="CK43" s="616"/>
      <c r="CL43" s="616"/>
      <c r="CM43" s="616"/>
      <c r="CN43" s="616"/>
      <c r="CO43" s="616"/>
      <c r="CP43" s="616"/>
      <c r="CQ43" s="617"/>
      <c r="CR43" s="618">
        <v>92804</v>
      </c>
      <c r="CS43" s="637"/>
      <c r="CT43" s="637"/>
      <c r="CU43" s="637"/>
      <c r="CV43" s="637"/>
      <c r="CW43" s="637"/>
      <c r="CX43" s="637"/>
      <c r="CY43" s="638"/>
      <c r="CZ43" s="621">
        <v>0.4</v>
      </c>
      <c r="DA43" s="639"/>
      <c r="DB43" s="639"/>
      <c r="DC43" s="640"/>
      <c r="DD43" s="624">
        <v>92804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337</v>
      </c>
      <c r="CD44" s="631" t="s">
        <v>289</v>
      </c>
      <c r="CE44" s="632"/>
      <c r="CF44" s="615" t="s">
        <v>338</v>
      </c>
      <c r="CG44" s="616"/>
      <c r="CH44" s="616"/>
      <c r="CI44" s="616"/>
      <c r="CJ44" s="616"/>
      <c r="CK44" s="616"/>
      <c r="CL44" s="616"/>
      <c r="CM44" s="616"/>
      <c r="CN44" s="616"/>
      <c r="CO44" s="616"/>
      <c r="CP44" s="616"/>
      <c r="CQ44" s="617"/>
      <c r="CR44" s="618">
        <v>3638684</v>
      </c>
      <c r="CS44" s="619"/>
      <c r="CT44" s="619"/>
      <c r="CU44" s="619"/>
      <c r="CV44" s="619"/>
      <c r="CW44" s="619"/>
      <c r="CX44" s="619"/>
      <c r="CY44" s="620"/>
      <c r="CZ44" s="621">
        <v>15.1</v>
      </c>
      <c r="DA44" s="622"/>
      <c r="DB44" s="622"/>
      <c r="DC44" s="623"/>
      <c r="DD44" s="624">
        <v>615791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339</v>
      </c>
      <c r="CG45" s="616"/>
      <c r="CH45" s="616"/>
      <c r="CI45" s="616"/>
      <c r="CJ45" s="616"/>
      <c r="CK45" s="616"/>
      <c r="CL45" s="616"/>
      <c r="CM45" s="616"/>
      <c r="CN45" s="616"/>
      <c r="CO45" s="616"/>
      <c r="CP45" s="616"/>
      <c r="CQ45" s="617"/>
      <c r="CR45" s="618">
        <v>867583</v>
      </c>
      <c r="CS45" s="637"/>
      <c r="CT45" s="637"/>
      <c r="CU45" s="637"/>
      <c r="CV45" s="637"/>
      <c r="CW45" s="637"/>
      <c r="CX45" s="637"/>
      <c r="CY45" s="638"/>
      <c r="CZ45" s="621">
        <v>3.6</v>
      </c>
      <c r="DA45" s="639"/>
      <c r="DB45" s="639"/>
      <c r="DC45" s="640"/>
      <c r="DD45" s="624">
        <v>92516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340</v>
      </c>
      <c r="CG46" s="616"/>
      <c r="CH46" s="616"/>
      <c r="CI46" s="616"/>
      <c r="CJ46" s="616"/>
      <c r="CK46" s="616"/>
      <c r="CL46" s="616"/>
      <c r="CM46" s="616"/>
      <c r="CN46" s="616"/>
      <c r="CO46" s="616"/>
      <c r="CP46" s="616"/>
      <c r="CQ46" s="617"/>
      <c r="CR46" s="618">
        <v>2771101</v>
      </c>
      <c r="CS46" s="619"/>
      <c r="CT46" s="619"/>
      <c r="CU46" s="619"/>
      <c r="CV46" s="619"/>
      <c r="CW46" s="619"/>
      <c r="CX46" s="619"/>
      <c r="CY46" s="620"/>
      <c r="CZ46" s="621">
        <v>11.5</v>
      </c>
      <c r="DA46" s="622"/>
      <c r="DB46" s="622"/>
      <c r="DC46" s="623"/>
      <c r="DD46" s="624">
        <v>523275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341</v>
      </c>
      <c r="CG47" s="616"/>
      <c r="CH47" s="616"/>
      <c r="CI47" s="616"/>
      <c r="CJ47" s="616"/>
      <c r="CK47" s="616"/>
      <c r="CL47" s="616"/>
      <c r="CM47" s="616"/>
      <c r="CN47" s="616"/>
      <c r="CO47" s="616"/>
      <c r="CP47" s="616"/>
      <c r="CQ47" s="617"/>
      <c r="CR47" s="618">
        <v>20368</v>
      </c>
      <c r="CS47" s="637"/>
      <c r="CT47" s="637"/>
      <c r="CU47" s="637"/>
      <c r="CV47" s="637"/>
      <c r="CW47" s="637"/>
      <c r="CX47" s="637"/>
      <c r="CY47" s="638"/>
      <c r="CZ47" s="621">
        <v>0.1</v>
      </c>
      <c r="DA47" s="639"/>
      <c r="DB47" s="639"/>
      <c r="DC47" s="640"/>
      <c r="DD47" s="624">
        <v>9968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342</v>
      </c>
      <c r="CG48" s="616"/>
      <c r="CH48" s="616"/>
      <c r="CI48" s="616"/>
      <c r="CJ48" s="616"/>
      <c r="CK48" s="616"/>
      <c r="CL48" s="616"/>
      <c r="CM48" s="616"/>
      <c r="CN48" s="616"/>
      <c r="CO48" s="616"/>
      <c r="CP48" s="616"/>
      <c r="CQ48" s="617"/>
      <c r="CR48" s="618" t="s">
        <v>222</v>
      </c>
      <c r="CS48" s="619"/>
      <c r="CT48" s="619"/>
      <c r="CU48" s="619"/>
      <c r="CV48" s="619"/>
      <c r="CW48" s="619"/>
      <c r="CX48" s="619"/>
      <c r="CY48" s="620"/>
      <c r="CZ48" s="621" t="s">
        <v>222</v>
      </c>
      <c r="DA48" s="622"/>
      <c r="DB48" s="622"/>
      <c r="DC48" s="623"/>
      <c r="DD48" s="624" t="s">
        <v>222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343</v>
      </c>
      <c r="CE49" s="600"/>
      <c r="CF49" s="600"/>
      <c r="CG49" s="600"/>
      <c r="CH49" s="600"/>
      <c r="CI49" s="600"/>
      <c r="CJ49" s="600"/>
      <c r="CK49" s="600"/>
      <c r="CL49" s="600"/>
      <c r="CM49" s="600"/>
      <c r="CN49" s="600"/>
      <c r="CO49" s="600"/>
      <c r="CP49" s="600"/>
      <c r="CQ49" s="601"/>
      <c r="CR49" s="602">
        <v>24030451</v>
      </c>
      <c r="CS49" s="603"/>
      <c r="CT49" s="603"/>
      <c r="CU49" s="603"/>
      <c r="CV49" s="603"/>
      <c r="CW49" s="603"/>
      <c r="CX49" s="603"/>
      <c r="CY49" s="604"/>
      <c r="CZ49" s="605">
        <v>100</v>
      </c>
      <c r="DA49" s="606"/>
      <c r="DB49" s="606"/>
      <c r="DC49" s="607"/>
      <c r="DD49" s="608">
        <v>14571946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345</v>
      </c>
      <c r="DK2" s="1137"/>
      <c r="DL2" s="1137"/>
      <c r="DM2" s="1137"/>
      <c r="DN2" s="1137"/>
      <c r="DO2" s="1138"/>
      <c r="DP2" s="200"/>
      <c r="DQ2" s="1136" t="s">
        <v>346</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349</v>
      </c>
      <c r="B5" s="1022"/>
      <c r="C5" s="1022"/>
      <c r="D5" s="1022"/>
      <c r="E5" s="1022"/>
      <c r="F5" s="1022"/>
      <c r="G5" s="1022"/>
      <c r="H5" s="1022"/>
      <c r="I5" s="1022"/>
      <c r="J5" s="1022"/>
      <c r="K5" s="1022"/>
      <c r="L5" s="1022"/>
      <c r="M5" s="1022"/>
      <c r="N5" s="1022"/>
      <c r="O5" s="1022"/>
      <c r="P5" s="1023"/>
      <c r="Q5" s="1027" t="s">
        <v>350</v>
      </c>
      <c r="R5" s="1028"/>
      <c r="S5" s="1028"/>
      <c r="T5" s="1028"/>
      <c r="U5" s="1029"/>
      <c r="V5" s="1027" t="s">
        <v>351</v>
      </c>
      <c r="W5" s="1028"/>
      <c r="X5" s="1028"/>
      <c r="Y5" s="1028"/>
      <c r="Z5" s="1029"/>
      <c r="AA5" s="1027" t="s">
        <v>352</v>
      </c>
      <c r="AB5" s="1028"/>
      <c r="AC5" s="1028"/>
      <c r="AD5" s="1028"/>
      <c r="AE5" s="1028"/>
      <c r="AF5" s="1139" t="s">
        <v>353</v>
      </c>
      <c r="AG5" s="1028"/>
      <c r="AH5" s="1028"/>
      <c r="AI5" s="1028"/>
      <c r="AJ5" s="1043"/>
      <c r="AK5" s="1028" t="s">
        <v>354</v>
      </c>
      <c r="AL5" s="1028"/>
      <c r="AM5" s="1028"/>
      <c r="AN5" s="1028"/>
      <c r="AO5" s="1029"/>
      <c r="AP5" s="1027" t="s">
        <v>355</v>
      </c>
      <c r="AQ5" s="1028"/>
      <c r="AR5" s="1028"/>
      <c r="AS5" s="1028"/>
      <c r="AT5" s="1029"/>
      <c r="AU5" s="1027" t="s">
        <v>356</v>
      </c>
      <c r="AV5" s="1028"/>
      <c r="AW5" s="1028"/>
      <c r="AX5" s="1028"/>
      <c r="AY5" s="1043"/>
      <c r="AZ5" s="207"/>
      <c r="BA5" s="207"/>
      <c r="BB5" s="207"/>
      <c r="BC5" s="207"/>
      <c r="BD5" s="207"/>
      <c r="BE5" s="208"/>
      <c r="BF5" s="208"/>
      <c r="BG5" s="208"/>
      <c r="BH5" s="208"/>
      <c r="BI5" s="208"/>
      <c r="BJ5" s="208"/>
      <c r="BK5" s="208"/>
      <c r="BL5" s="208"/>
      <c r="BM5" s="208"/>
      <c r="BN5" s="208"/>
      <c r="BO5" s="208"/>
      <c r="BP5" s="208"/>
      <c r="BQ5" s="1021" t="s">
        <v>357</v>
      </c>
      <c r="BR5" s="1022"/>
      <c r="BS5" s="1022"/>
      <c r="BT5" s="1022"/>
      <c r="BU5" s="1022"/>
      <c r="BV5" s="1022"/>
      <c r="BW5" s="1022"/>
      <c r="BX5" s="1022"/>
      <c r="BY5" s="1022"/>
      <c r="BZ5" s="1022"/>
      <c r="CA5" s="1022"/>
      <c r="CB5" s="1022"/>
      <c r="CC5" s="1022"/>
      <c r="CD5" s="1022"/>
      <c r="CE5" s="1022"/>
      <c r="CF5" s="1022"/>
      <c r="CG5" s="1023"/>
      <c r="CH5" s="1027" t="s">
        <v>358</v>
      </c>
      <c r="CI5" s="1028"/>
      <c r="CJ5" s="1028"/>
      <c r="CK5" s="1028"/>
      <c r="CL5" s="1029"/>
      <c r="CM5" s="1027" t="s">
        <v>359</v>
      </c>
      <c r="CN5" s="1028"/>
      <c r="CO5" s="1028"/>
      <c r="CP5" s="1028"/>
      <c r="CQ5" s="1029"/>
      <c r="CR5" s="1027" t="s">
        <v>360</v>
      </c>
      <c r="CS5" s="1028"/>
      <c r="CT5" s="1028"/>
      <c r="CU5" s="1028"/>
      <c r="CV5" s="1029"/>
      <c r="CW5" s="1027" t="s">
        <v>361</v>
      </c>
      <c r="CX5" s="1028"/>
      <c r="CY5" s="1028"/>
      <c r="CZ5" s="1028"/>
      <c r="DA5" s="1029"/>
      <c r="DB5" s="1027" t="s">
        <v>362</v>
      </c>
      <c r="DC5" s="1028"/>
      <c r="DD5" s="1028"/>
      <c r="DE5" s="1028"/>
      <c r="DF5" s="1029"/>
      <c r="DG5" s="1124" t="s">
        <v>363</v>
      </c>
      <c r="DH5" s="1125"/>
      <c r="DI5" s="1125"/>
      <c r="DJ5" s="1125"/>
      <c r="DK5" s="1126"/>
      <c r="DL5" s="1124" t="s">
        <v>364</v>
      </c>
      <c r="DM5" s="1125"/>
      <c r="DN5" s="1125"/>
      <c r="DO5" s="1125"/>
      <c r="DP5" s="1126"/>
      <c r="DQ5" s="1027" t="s">
        <v>365</v>
      </c>
      <c r="DR5" s="1028"/>
      <c r="DS5" s="1028"/>
      <c r="DT5" s="1028"/>
      <c r="DU5" s="1029"/>
      <c r="DV5" s="1027" t="s">
        <v>356</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366</v>
      </c>
      <c r="C7" s="1077"/>
      <c r="D7" s="1077"/>
      <c r="E7" s="1077"/>
      <c r="F7" s="1077"/>
      <c r="G7" s="1077"/>
      <c r="H7" s="1077"/>
      <c r="I7" s="1077"/>
      <c r="J7" s="1077"/>
      <c r="K7" s="1077"/>
      <c r="L7" s="1077"/>
      <c r="M7" s="1077"/>
      <c r="N7" s="1077"/>
      <c r="O7" s="1077"/>
      <c r="P7" s="1078"/>
      <c r="Q7" s="1130">
        <v>25526</v>
      </c>
      <c r="R7" s="1131"/>
      <c r="S7" s="1131"/>
      <c r="T7" s="1131"/>
      <c r="U7" s="1131"/>
      <c r="V7" s="1131">
        <v>24020</v>
      </c>
      <c r="W7" s="1131"/>
      <c r="X7" s="1131"/>
      <c r="Y7" s="1131"/>
      <c r="Z7" s="1131"/>
      <c r="AA7" s="1131">
        <v>1506</v>
      </c>
      <c r="AB7" s="1131"/>
      <c r="AC7" s="1131"/>
      <c r="AD7" s="1131"/>
      <c r="AE7" s="1132"/>
      <c r="AF7" s="1133">
        <v>656</v>
      </c>
      <c r="AG7" s="1134"/>
      <c r="AH7" s="1134"/>
      <c r="AI7" s="1134"/>
      <c r="AJ7" s="1135"/>
      <c r="AK7" s="1117">
        <v>1282</v>
      </c>
      <c r="AL7" s="1118"/>
      <c r="AM7" s="1118"/>
      <c r="AN7" s="1118"/>
      <c r="AO7" s="1118"/>
      <c r="AP7" s="1118">
        <v>23855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563</v>
      </c>
      <c r="BT7" s="1122"/>
      <c r="BU7" s="1122"/>
      <c r="BV7" s="1122"/>
      <c r="BW7" s="1122"/>
      <c r="BX7" s="1122"/>
      <c r="BY7" s="1122"/>
      <c r="BZ7" s="1122"/>
      <c r="CA7" s="1122"/>
      <c r="CB7" s="1122"/>
      <c r="CC7" s="1122"/>
      <c r="CD7" s="1122"/>
      <c r="CE7" s="1122"/>
      <c r="CF7" s="1122"/>
      <c r="CG7" s="1123"/>
      <c r="CH7" s="1114">
        <v>13</v>
      </c>
      <c r="CI7" s="1115"/>
      <c r="CJ7" s="1115"/>
      <c r="CK7" s="1115"/>
      <c r="CL7" s="1116"/>
      <c r="CM7" s="1114">
        <v>181</v>
      </c>
      <c r="CN7" s="1115"/>
      <c r="CO7" s="1115"/>
      <c r="CP7" s="1115"/>
      <c r="CQ7" s="1116"/>
      <c r="CR7" s="1114">
        <v>100</v>
      </c>
      <c r="CS7" s="1115"/>
      <c r="CT7" s="1115"/>
      <c r="CU7" s="1115"/>
      <c r="CV7" s="1116"/>
      <c r="CW7" s="1114">
        <v>29</v>
      </c>
      <c r="CX7" s="1115"/>
      <c r="CY7" s="1115"/>
      <c r="CZ7" s="1115"/>
      <c r="DA7" s="1116"/>
      <c r="DB7" s="1114" t="s">
        <v>566</v>
      </c>
      <c r="DC7" s="1115"/>
      <c r="DD7" s="1115"/>
      <c r="DE7" s="1115"/>
      <c r="DF7" s="1116"/>
      <c r="DG7" s="1114" t="s">
        <v>566</v>
      </c>
      <c r="DH7" s="1115"/>
      <c r="DI7" s="1115"/>
      <c r="DJ7" s="1115"/>
      <c r="DK7" s="1116"/>
      <c r="DL7" s="1114" t="s">
        <v>566</v>
      </c>
      <c r="DM7" s="1115"/>
      <c r="DN7" s="1115"/>
      <c r="DO7" s="1115"/>
      <c r="DP7" s="1116"/>
      <c r="DQ7" s="1114" t="s">
        <v>566</v>
      </c>
      <c r="DR7" s="1115"/>
      <c r="DS7" s="1115"/>
      <c r="DT7" s="1115"/>
      <c r="DU7" s="1116"/>
      <c r="DV7" s="1141"/>
      <c r="DW7" s="1142"/>
      <c r="DX7" s="1142"/>
      <c r="DY7" s="1142"/>
      <c r="DZ7" s="1143"/>
      <c r="EA7" s="205"/>
    </row>
    <row r="8" spans="1:131" s="206" customFormat="1" ht="26.25" customHeight="1">
      <c r="A8" s="212">
        <v>2</v>
      </c>
      <c r="B8" s="1063" t="s">
        <v>367</v>
      </c>
      <c r="C8" s="1064"/>
      <c r="D8" s="1064"/>
      <c r="E8" s="1064"/>
      <c r="F8" s="1064"/>
      <c r="G8" s="1064"/>
      <c r="H8" s="1064"/>
      <c r="I8" s="1064"/>
      <c r="J8" s="1064"/>
      <c r="K8" s="1064"/>
      <c r="L8" s="1064"/>
      <c r="M8" s="1064"/>
      <c r="N8" s="1064"/>
      <c r="O8" s="1064"/>
      <c r="P8" s="1065"/>
      <c r="Q8" s="1069">
        <v>12</v>
      </c>
      <c r="R8" s="1070"/>
      <c r="S8" s="1070"/>
      <c r="T8" s="1070"/>
      <c r="U8" s="1070"/>
      <c r="V8" s="1070">
        <v>2</v>
      </c>
      <c r="W8" s="1070"/>
      <c r="X8" s="1070"/>
      <c r="Y8" s="1070"/>
      <c r="Z8" s="1070"/>
      <c r="AA8" s="1070">
        <v>10</v>
      </c>
      <c r="AB8" s="1070"/>
      <c r="AC8" s="1070"/>
      <c r="AD8" s="1070"/>
      <c r="AE8" s="1071"/>
      <c r="AF8" s="1045">
        <v>10</v>
      </c>
      <c r="AG8" s="1046"/>
      <c r="AH8" s="1046"/>
      <c r="AI8" s="1046"/>
      <c r="AJ8" s="1047"/>
      <c r="AK8" s="1112">
        <v>9</v>
      </c>
      <c r="AL8" s="1113"/>
      <c r="AM8" s="1113"/>
      <c r="AN8" s="1113"/>
      <c r="AO8" s="1113"/>
      <c r="AP8" s="1113">
        <v>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564</v>
      </c>
      <c r="BT8" s="1041"/>
      <c r="BU8" s="1041"/>
      <c r="BV8" s="1041"/>
      <c r="BW8" s="1041"/>
      <c r="BX8" s="1041"/>
      <c r="BY8" s="1041"/>
      <c r="BZ8" s="1041"/>
      <c r="CA8" s="1041"/>
      <c r="CB8" s="1041"/>
      <c r="CC8" s="1041"/>
      <c r="CD8" s="1041"/>
      <c r="CE8" s="1041"/>
      <c r="CF8" s="1041"/>
      <c r="CG8" s="1042"/>
      <c r="CH8" s="1015">
        <v>0</v>
      </c>
      <c r="CI8" s="1016"/>
      <c r="CJ8" s="1016"/>
      <c r="CK8" s="1016"/>
      <c r="CL8" s="1017"/>
      <c r="CM8" s="1015">
        <v>11</v>
      </c>
      <c r="CN8" s="1016"/>
      <c r="CO8" s="1016"/>
      <c r="CP8" s="1016"/>
      <c r="CQ8" s="1017"/>
      <c r="CR8" s="1015">
        <v>10</v>
      </c>
      <c r="CS8" s="1016"/>
      <c r="CT8" s="1016"/>
      <c r="CU8" s="1016"/>
      <c r="CV8" s="1017"/>
      <c r="CW8" s="1015">
        <v>5</v>
      </c>
      <c r="CX8" s="1016"/>
      <c r="CY8" s="1016"/>
      <c r="CZ8" s="1016"/>
      <c r="DA8" s="1017"/>
      <c r="DB8" s="1015" t="s">
        <v>566</v>
      </c>
      <c r="DC8" s="1016"/>
      <c r="DD8" s="1016"/>
      <c r="DE8" s="1016"/>
      <c r="DF8" s="1017"/>
      <c r="DG8" s="1015" t="s">
        <v>566</v>
      </c>
      <c r="DH8" s="1016"/>
      <c r="DI8" s="1016"/>
      <c r="DJ8" s="1016"/>
      <c r="DK8" s="1017"/>
      <c r="DL8" s="1015" t="s">
        <v>567</v>
      </c>
      <c r="DM8" s="1016"/>
      <c r="DN8" s="1016"/>
      <c r="DO8" s="1016"/>
      <c r="DP8" s="1017"/>
      <c r="DQ8" s="1015" t="s">
        <v>569</v>
      </c>
      <c r="DR8" s="1016"/>
      <c r="DS8" s="1016"/>
      <c r="DT8" s="1016"/>
      <c r="DU8" s="1017"/>
      <c r="DV8" s="1018"/>
      <c r="DW8" s="1019"/>
      <c r="DX8" s="1019"/>
      <c r="DY8" s="1019"/>
      <c r="DZ8" s="1020"/>
      <c r="EA8" s="205"/>
    </row>
    <row r="9" spans="1:131" s="206" customFormat="1" ht="26.25" customHeight="1">
      <c r="A9" s="212">
        <v>3</v>
      </c>
      <c r="B9" s="1063" t="s">
        <v>368</v>
      </c>
      <c r="C9" s="1064"/>
      <c r="D9" s="1064"/>
      <c r="E9" s="1064"/>
      <c r="F9" s="1064"/>
      <c r="G9" s="1064"/>
      <c r="H9" s="1064"/>
      <c r="I9" s="1064"/>
      <c r="J9" s="1064"/>
      <c r="K9" s="1064"/>
      <c r="L9" s="1064"/>
      <c r="M9" s="1064"/>
      <c r="N9" s="1064"/>
      <c r="O9" s="1064"/>
      <c r="P9" s="1065"/>
      <c r="Q9" s="1069">
        <v>10</v>
      </c>
      <c r="R9" s="1070"/>
      <c r="S9" s="1070"/>
      <c r="T9" s="1070"/>
      <c r="U9" s="1070"/>
      <c r="V9" s="1070">
        <v>10</v>
      </c>
      <c r="W9" s="1070"/>
      <c r="X9" s="1070"/>
      <c r="Y9" s="1070"/>
      <c r="Z9" s="1070"/>
      <c r="AA9" s="1070" t="s">
        <v>539</v>
      </c>
      <c r="AB9" s="1070"/>
      <c r="AC9" s="1070"/>
      <c r="AD9" s="1070"/>
      <c r="AE9" s="1071"/>
      <c r="AF9" s="1045" t="s">
        <v>222</v>
      </c>
      <c r="AG9" s="1046"/>
      <c r="AH9" s="1046"/>
      <c r="AI9" s="1046"/>
      <c r="AJ9" s="1047"/>
      <c r="AK9" s="1112" t="s">
        <v>539</v>
      </c>
      <c r="AL9" s="1113"/>
      <c r="AM9" s="1113"/>
      <c r="AN9" s="1113"/>
      <c r="AO9" s="1113"/>
      <c r="AP9" s="1113" t="s">
        <v>539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571</v>
      </c>
      <c r="BS9" s="1040" t="s">
        <v>565</v>
      </c>
      <c r="BT9" s="1041"/>
      <c r="BU9" s="1041"/>
      <c r="BV9" s="1041"/>
      <c r="BW9" s="1041"/>
      <c r="BX9" s="1041"/>
      <c r="BY9" s="1041"/>
      <c r="BZ9" s="1041"/>
      <c r="CA9" s="1041"/>
      <c r="CB9" s="1041"/>
      <c r="CC9" s="1041"/>
      <c r="CD9" s="1041"/>
      <c r="CE9" s="1041"/>
      <c r="CF9" s="1041"/>
      <c r="CG9" s="1042"/>
      <c r="CH9" s="1015">
        <v>-2</v>
      </c>
      <c r="CI9" s="1016"/>
      <c r="CJ9" s="1016"/>
      <c r="CK9" s="1016"/>
      <c r="CL9" s="1017"/>
      <c r="CM9" s="1015">
        <v>103</v>
      </c>
      <c r="CN9" s="1016"/>
      <c r="CO9" s="1016"/>
      <c r="CP9" s="1016"/>
      <c r="CQ9" s="1017"/>
      <c r="CR9" s="1015">
        <v>5</v>
      </c>
      <c r="CS9" s="1016"/>
      <c r="CT9" s="1016"/>
      <c r="CU9" s="1016"/>
      <c r="CV9" s="1017"/>
      <c r="CW9" s="1015" t="s">
        <v>570</v>
      </c>
      <c r="CX9" s="1016"/>
      <c r="CY9" s="1016"/>
      <c r="CZ9" s="1016"/>
      <c r="DA9" s="1017"/>
      <c r="DB9" s="1015" t="s">
        <v>566</v>
      </c>
      <c r="DC9" s="1016"/>
      <c r="DD9" s="1016"/>
      <c r="DE9" s="1016"/>
      <c r="DF9" s="1017"/>
      <c r="DG9" s="1015" t="s">
        <v>566</v>
      </c>
      <c r="DH9" s="1016"/>
      <c r="DI9" s="1016"/>
      <c r="DJ9" s="1016"/>
      <c r="DK9" s="1017"/>
      <c r="DL9" s="1015" t="s">
        <v>566</v>
      </c>
      <c r="DM9" s="1016"/>
      <c r="DN9" s="1016"/>
      <c r="DO9" s="1016"/>
      <c r="DP9" s="1017"/>
      <c r="DQ9" s="1015" t="s">
        <v>567</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369</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370</v>
      </c>
      <c r="B23" s="970" t="s">
        <v>371</v>
      </c>
      <c r="C23" s="971"/>
      <c r="D23" s="971"/>
      <c r="E23" s="971"/>
      <c r="F23" s="971"/>
      <c r="G23" s="971"/>
      <c r="H23" s="971"/>
      <c r="I23" s="971"/>
      <c r="J23" s="971"/>
      <c r="K23" s="971"/>
      <c r="L23" s="971"/>
      <c r="M23" s="971"/>
      <c r="N23" s="971"/>
      <c r="O23" s="971"/>
      <c r="P23" s="972"/>
      <c r="Q23" s="1094">
        <v>25547</v>
      </c>
      <c r="R23" s="1095"/>
      <c r="S23" s="1095"/>
      <c r="T23" s="1095"/>
      <c r="U23" s="1095"/>
      <c r="V23" s="1095">
        <v>24030</v>
      </c>
      <c r="W23" s="1095"/>
      <c r="X23" s="1095"/>
      <c r="Y23" s="1095"/>
      <c r="Z23" s="1095"/>
      <c r="AA23" s="1095">
        <v>1516</v>
      </c>
      <c r="AB23" s="1095"/>
      <c r="AC23" s="1095"/>
      <c r="AD23" s="1095"/>
      <c r="AE23" s="1096"/>
      <c r="AF23" s="1097">
        <v>667</v>
      </c>
      <c r="AG23" s="1095"/>
      <c r="AH23" s="1095"/>
      <c r="AI23" s="1095"/>
      <c r="AJ23" s="1098"/>
      <c r="AK23" s="1099"/>
      <c r="AL23" s="1100"/>
      <c r="AM23" s="1100"/>
      <c r="AN23" s="1100"/>
      <c r="AO23" s="1100"/>
      <c r="AP23" s="1095">
        <v>23856</v>
      </c>
      <c r="AQ23" s="1095"/>
      <c r="AR23" s="1095"/>
      <c r="AS23" s="1095"/>
      <c r="AT23" s="1095"/>
      <c r="AU23" s="1101"/>
      <c r="AV23" s="1101"/>
      <c r="AW23" s="1101"/>
      <c r="AX23" s="1101"/>
      <c r="AY23" s="1102"/>
      <c r="AZ23" s="1091" t="s">
        <v>222</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349</v>
      </c>
      <c r="B26" s="1022"/>
      <c r="C26" s="1022"/>
      <c r="D26" s="1022"/>
      <c r="E26" s="1022"/>
      <c r="F26" s="1022"/>
      <c r="G26" s="1022"/>
      <c r="H26" s="1022"/>
      <c r="I26" s="1022"/>
      <c r="J26" s="1022"/>
      <c r="K26" s="1022"/>
      <c r="L26" s="1022"/>
      <c r="M26" s="1022"/>
      <c r="N26" s="1022"/>
      <c r="O26" s="1022"/>
      <c r="P26" s="1023"/>
      <c r="Q26" s="1027" t="s">
        <v>374</v>
      </c>
      <c r="R26" s="1028"/>
      <c r="S26" s="1028"/>
      <c r="T26" s="1028"/>
      <c r="U26" s="1029"/>
      <c r="V26" s="1027" t="s">
        <v>375</v>
      </c>
      <c r="W26" s="1028"/>
      <c r="X26" s="1028"/>
      <c r="Y26" s="1028"/>
      <c r="Z26" s="1029"/>
      <c r="AA26" s="1027" t="s">
        <v>376</v>
      </c>
      <c r="AB26" s="1028"/>
      <c r="AC26" s="1028"/>
      <c r="AD26" s="1028"/>
      <c r="AE26" s="1028"/>
      <c r="AF26" s="1085" t="s">
        <v>377</v>
      </c>
      <c r="AG26" s="1034"/>
      <c r="AH26" s="1034"/>
      <c r="AI26" s="1034"/>
      <c r="AJ26" s="1086"/>
      <c r="AK26" s="1028" t="s">
        <v>378</v>
      </c>
      <c r="AL26" s="1028"/>
      <c r="AM26" s="1028"/>
      <c r="AN26" s="1028"/>
      <c r="AO26" s="1029"/>
      <c r="AP26" s="1027" t="s">
        <v>379</v>
      </c>
      <c r="AQ26" s="1028"/>
      <c r="AR26" s="1028"/>
      <c r="AS26" s="1028"/>
      <c r="AT26" s="1029"/>
      <c r="AU26" s="1027" t="s">
        <v>380</v>
      </c>
      <c r="AV26" s="1028"/>
      <c r="AW26" s="1028"/>
      <c r="AX26" s="1028"/>
      <c r="AY26" s="1029"/>
      <c r="AZ26" s="1027" t="s">
        <v>381</v>
      </c>
      <c r="BA26" s="1028"/>
      <c r="BB26" s="1028"/>
      <c r="BC26" s="1028"/>
      <c r="BD26" s="1029"/>
      <c r="BE26" s="1027" t="s">
        <v>356</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382</v>
      </c>
      <c r="C28" s="1077"/>
      <c r="D28" s="1077"/>
      <c r="E28" s="1077"/>
      <c r="F28" s="1077"/>
      <c r="G28" s="1077"/>
      <c r="H28" s="1077"/>
      <c r="I28" s="1077"/>
      <c r="J28" s="1077"/>
      <c r="K28" s="1077"/>
      <c r="L28" s="1077"/>
      <c r="M28" s="1077"/>
      <c r="N28" s="1077"/>
      <c r="O28" s="1077"/>
      <c r="P28" s="1078"/>
      <c r="Q28" s="1079">
        <v>8867</v>
      </c>
      <c r="R28" s="1080"/>
      <c r="S28" s="1080"/>
      <c r="T28" s="1080"/>
      <c r="U28" s="1080"/>
      <c r="V28" s="1080">
        <v>9566</v>
      </c>
      <c r="W28" s="1080"/>
      <c r="X28" s="1080"/>
      <c r="Y28" s="1080"/>
      <c r="Z28" s="1080"/>
      <c r="AA28" s="1080">
        <v>-699</v>
      </c>
      <c r="AB28" s="1080"/>
      <c r="AC28" s="1080"/>
      <c r="AD28" s="1080"/>
      <c r="AE28" s="1081"/>
      <c r="AF28" s="1082">
        <v>-699</v>
      </c>
      <c r="AG28" s="1080"/>
      <c r="AH28" s="1080"/>
      <c r="AI28" s="1080"/>
      <c r="AJ28" s="1083"/>
      <c r="AK28" s="1084">
        <v>1105</v>
      </c>
      <c r="AL28" s="1072"/>
      <c r="AM28" s="1072"/>
      <c r="AN28" s="1072"/>
      <c r="AO28" s="1072"/>
      <c r="AP28" s="1072" t="s">
        <v>540</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383</v>
      </c>
      <c r="C29" s="1064"/>
      <c r="D29" s="1064"/>
      <c r="E29" s="1064"/>
      <c r="F29" s="1064"/>
      <c r="G29" s="1064"/>
      <c r="H29" s="1064"/>
      <c r="I29" s="1064"/>
      <c r="J29" s="1064"/>
      <c r="K29" s="1064"/>
      <c r="L29" s="1064"/>
      <c r="M29" s="1064"/>
      <c r="N29" s="1064"/>
      <c r="O29" s="1064"/>
      <c r="P29" s="1065"/>
      <c r="Q29" s="1069">
        <v>4594</v>
      </c>
      <c r="R29" s="1070"/>
      <c r="S29" s="1070"/>
      <c r="T29" s="1070"/>
      <c r="U29" s="1070"/>
      <c r="V29" s="1070">
        <v>4538</v>
      </c>
      <c r="W29" s="1070"/>
      <c r="X29" s="1070"/>
      <c r="Y29" s="1070"/>
      <c r="Z29" s="1070"/>
      <c r="AA29" s="1070">
        <v>55</v>
      </c>
      <c r="AB29" s="1070"/>
      <c r="AC29" s="1070"/>
      <c r="AD29" s="1070"/>
      <c r="AE29" s="1071"/>
      <c r="AF29" s="1045">
        <v>55</v>
      </c>
      <c r="AG29" s="1046"/>
      <c r="AH29" s="1046"/>
      <c r="AI29" s="1046"/>
      <c r="AJ29" s="1047"/>
      <c r="AK29" s="1006">
        <v>700</v>
      </c>
      <c r="AL29" s="997"/>
      <c r="AM29" s="997"/>
      <c r="AN29" s="997"/>
      <c r="AO29" s="997"/>
      <c r="AP29" s="997" t="s">
        <v>542</v>
      </c>
      <c r="AQ29" s="997"/>
      <c r="AR29" s="997"/>
      <c r="AS29" s="997"/>
      <c r="AT29" s="997"/>
      <c r="AU29" s="997" t="s">
        <v>541</v>
      </c>
      <c r="AV29" s="997"/>
      <c r="AW29" s="997"/>
      <c r="AX29" s="997"/>
      <c r="AY29" s="997"/>
      <c r="AZ29" s="1068" t="s">
        <v>541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384</v>
      </c>
      <c r="C30" s="1064"/>
      <c r="D30" s="1064"/>
      <c r="E30" s="1064"/>
      <c r="F30" s="1064"/>
      <c r="G30" s="1064"/>
      <c r="H30" s="1064"/>
      <c r="I30" s="1064"/>
      <c r="J30" s="1064"/>
      <c r="K30" s="1064"/>
      <c r="L30" s="1064"/>
      <c r="M30" s="1064"/>
      <c r="N30" s="1064"/>
      <c r="O30" s="1064"/>
      <c r="P30" s="1065"/>
      <c r="Q30" s="1069">
        <v>45</v>
      </c>
      <c r="R30" s="1070"/>
      <c r="S30" s="1070"/>
      <c r="T30" s="1070"/>
      <c r="U30" s="1070"/>
      <c r="V30" s="1070">
        <v>26</v>
      </c>
      <c r="W30" s="1070"/>
      <c r="X30" s="1070"/>
      <c r="Y30" s="1070"/>
      <c r="Z30" s="1070"/>
      <c r="AA30" s="1070">
        <v>19</v>
      </c>
      <c r="AB30" s="1070"/>
      <c r="AC30" s="1070"/>
      <c r="AD30" s="1070"/>
      <c r="AE30" s="1071"/>
      <c r="AF30" s="1045">
        <v>19</v>
      </c>
      <c r="AG30" s="1046"/>
      <c r="AH30" s="1046"/>
      <c r="AI30" s="1046"/>
      <c r="AJ30" s="1047"/>
      <c r="AK30" s="1006" t="s">
        <v>539</v>
      </c>
      <c r="AL30" s="997"/>
      <c r="AM30" s="997"/>
      <c r="AN30" s="997"/>
      <c r="AO30" s="997"/>
      <c r="AP30" s="997" t="s">
        <v>542</v>
      </c>
      <c r="AQ30" s="997"/>
      <c r="AR30" s="997"/>
      <c r="AS30" s="997"/>
      <c r="AT30" s="997"/>
      <c r="AU30" s="997" t="s">
        <v>541</v>
      </c>
      <c r="AV30" s="997"/>
      <c r="AW30" s="997"/>
      <c r="AX30" s="997"/>
      <c r="AY30" s="997"/>
      <c r="AZ30" s="1068" t="s">
        <v>541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385</v>
      </c>
      <c r="C31" s="1064"/>
      <c r="D31" s="1064"/>
      <c r="E31" s="1064"/>
      <c r="F31" s="1064"/>
      <c r="G31" s="1064"/>
      <c r="H31" s="1064"/>
      <c r="I31" s="1064"/>
      <c r="J31" s="1064"/>
      <c r="K31" s="1064"/>
      <c r="L31" s="1064"/>
      <c r="M31" s="1064"/>
      <c r="N31" s="1064"/>
      <c r="O31" s="1064"/>
      <c r="P31" s="1065"/>
      <c r="Q31" s="1069">
        <v>96</v>
      </c>
      <c r="R31" s="1070"/>
      <c r="S31" s="1070"/>
      <c r="T31" s="1070"/>
      <c r="U31" s="1070"/>
      <c r="V31" s="1070">
        <v>96</v>
      </c>
      <c r="W31" s="1070"/>
      <c r="X31" s="1070"/>
      <c r="Y31" s="1070"/>
      <c r="Z31" s="1070"/>
      <c r="AA31" s="1070" t="s">
        <v>539</v>
      </c>
      <c r="AB31" s="1070"/>
      <c r="AC31" s="1070"/>
      <c r="AD31" s="1070"/>
      <c r="AE31" s="1071"/>
      <c r="AF31" s="1045" t="s">
        <v>222</v>
      </c>
      <c r="AG31" s="1046"/>
      <c r="AH31" s="1046"/>
      <c r="AI31" s="1046"/>
      <c r="AJ31" s="1047"/>
      <c r="AK31" s="1006" t="s">
        <v>539</v>
      </c>
      <c r="AL31" s="997"/>
      <c r="AM31" s="997"/>
      <c r="AN31" s="997"/>
      <c r="AO31" s="997"/>
      <c r="AP31" s="997" t="s">
        <v>541</v>
      </c>
      <c r="AQ31" s="997"/>
      <c r="AR31" s="997"/>
      <c r="AS31" s="997"/>
      <c r="AT31" s="997"/>
      <c r="AU31" s="997" t="s">
        <v>541</v>
      </c>
      <c r="AV31" s="997"/>
      <c r="AW31" s="997"/>
      <c r="AX31" s="997"/>
      <c r="AY31" s="997"/>
      <c r="AZ31" s="1068" t="s">
        <v>541</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386</v>
      </c>
      <c r="C32" s="1064"/>
      <c r="D32" s="1064"/>
      <c r="E32" s="1064"/>
      <c r="F32" s="1064"/>
      <c r="G32" s="1064"/>
      <c r="H32" s="1064"/>
      <c r="I32" s="1064"/>
      <c r="J32" s="1064"/>
      <c r="K32" s="1064"/>
      <c r="L32" s="1064"/>
      <c r="M32" s="1064"/>
      <c r="N32" s="1064"/>
      <c r="O32" s="1064"/>
      <c r="P32" s="1065"/>
      <c r="Q32" s="1069">
        <v>1142</v>
      </c>
      <c r="R32" s="1070"/>
      <c r="S32" s="1070"/>
      <c r="T32" s="1070"/>
      <c r="U32" s="1070"/>
      <c r="V32" s="1070">
        <v>1086</v>
      </c>
      <c r="W32" s="1070"/>
      <c r="X32" s="1070"/>
      <c r="Y32" s="1070"/>
      <c r="Z32" s="1070"/>
      <c r="AA32" s="1070">
        <v>56</v>
      </c>
      <c r="AB32" s="1070"/>
      <c r="AC32" s="1070"/>
      <c r="AD32" s="1070"/>
      <c r="AE32" s="1071"/>
      <c r="AF32" s="1045">
        <v>56</v>
      </c>
      <c r="AG32" s="1046"/>
      <c r="AH32" s="1046"/>
      <c r="AI32" s="1046"/>
      <c r="AJ32" s="1047"/>
      <c r="AK32" s="1006">
        <v>188</v>
      </c>
      <c r="AL32" s="997"/>
      <c r="AM32" s="997"/>
      <c r="AN32" s="997"/>
      <c r="AO32" s="997"/>
      <c r="AP32" s="997" t="s">
        <v>541</v>
      </c>
      <c r="AQ32" s="997"/>
      <c r="AR32" s="997"/>
      <c r="AS32" s="997"/>
      <c r="AT32" s="997"/>
      <c r="AU32" s="997" t="s">
        <v>541</v>
      </c>
      <c r="AV32" s="997"/>
      <c r="AW32" s="997"/>
      <c r="AX32" s="997"/>
      <c r="AY32" s="997"/>
      <c r="AZ32" s="1068" t="s">
        <v>541</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387</v>
      </c>
      <c r="C33" s="1064"/>
      <c r="D33" s="1064"/>
      <c r="E33" s="1064"/>
      <c r="F33" s="1064"/>
      <c r="G33" s="1064"/>
      <c r="H33" s="1064"/>
      <c r="I33" s="1064"/>
      <c r="J33" s="1064"/>
      <c r="K33" s="1064"/>
      <c r="L33" s="1064"/>
      <c r="M33" s="1064"/>
      <c r="N33" s="1064"/>
      <c r="O33" s="1064"/>
      <c r="P33" s="1065"/>
      <c r="Q33" s="1069">
        <v>1357</v>
      </c>
      <c r="R33" s="1070"/>
      <c r="S33" s="1070"/>
      <c r="T33" s="1070"/>
      <c r="U33" s="1070"/>
      <c r="V33" s="1070">
        <v>1152</v>
      </c>
      <c r="W33" s="1070"/>
      <c r="X33" s="1070"/>
      <c r="Y33" s="1070"/>
      <c r="Z33" s="1070"/>
      <c r="AA33" s="1070">
        <v>205</v>
      </c>
      <c r="AB33" s="1070"/>
      <c r="AC33" s="1070"/>
      <c r="AD33" s="1070"/>
      <c r="AE33" s="1071"/>
      <c r="AF33" s="1045">
        <v>2145</v>
      </c>
      <c r="AG33" s="1046"/>
      <c r="AH33" s="1046"/>
      <c r="AI33" s="1046"/>
      <c r="AJ33" s="1047"/>
      <c r="AK33" s="1006">
        <v>6</v>
      </c>
      <c r="AL33" s="997"/>
      <c r="AM33" s="997"/>
      <c r="AN33" s="997"/>
      <c r="AO33" s="997"/>
      <c r="AP33" s="997">
        <v>1287</v>
      </c>
      <c r="AQ33" s="997"/>
      <c r="AR33" s="997"/>
      <c r="AS33" s="997"/>
      <c r="AT33" s="997"/>
      <c r="AU33" s="997">
        <v>4</v>
      </c>
      <c r="AV33" s="997"/>
      <c r="AW33" s="997"/>
      <c r="AX33" s="997"/>
      <c r="AY33" s="997"/>
      <c r="AZ33" s="1068" t="s">
        <v>541</v>
      </c>
      <c r="BA33" s="1068"/>
      <c r="BB33" s="1068"/>
      <c r="BC33" s="1068"/>
      <c r="BD33" s="1068"/>
      <c r="BE33" s="1058" t="s">
        <v>388</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389</v>
      </c>
      <c r="C34" s="1064"/>
      <c r="D34" s="1064"/>
      <c r="E34" s="1064"/>
      <c r="F34" s="1064"/>
      <c r="G34" s="1064"/>
      <c r="H34" s="1064"/>
      <c r="I34" s="1064"/>
      <c r="J34" s="1064"/>
      <c r="K34" s="1064"/>
      <c r="L34" s="1064"/>
      <c r="M34" s="1064"/>
      <c r="N34" s="1064"/>
      <c r="O34" s="1064"/>
      <c r="P34" s="1065"/>
      <c r="Q34" s="1069">
        <v>1748</v>
      </c>
      <c r="R34" s="1070"/>
      <c r="S34" s="1070"/>
      <c r="T34" s="1070"/>
      <c r="U34" s="1070"/>
      <c r="V34" s="1070">
        <v>1398</v>
      </c>
      <c r="W34" s="1070"/>
      <c r="X34" s="1070"/>
      <c r="Y34" s="1070"/>
      <c r="Z34" s="1070"/>
      <c r="AA34" s="1070">
        <v>350</v>
      </c>
      <c r="AB34" s="1070"/>
      <c r="AC34" s="1070"/>
      <c r="AD34" s="1070"/>
      <c r="AE34" s="1071"/>
      <c r="AF34" s="1045">
        <v>702</v>
      </c>
      <c r="AG34" s="1046"/>
      <c r="AH34" s="1046"/>
      <c r="AI34" s="1046"/>
      <c r="AJ34" s="1047"/>
      <c r="AK34" s="1006">
        <v>557</v>
      </c>
      <c r="AL34" s="997"/>
      <c r="AM34" s="997"/>
      <c r="AN34" s="997"/>
      <c r="AO34" s="997"/>
      <c r="AP34" s="997">
        <v>8817</v>
      </c>
      <c r="AQ34" s="997"/>
      <c r="AR34" s="997"/>
      <c r="AS34" s="997"/>
      <c r="AT34" s="997"/>
      <c r="AU34" s="997">
        <v>3668</v>
      </c>
      <c r="AV34" s="997"/>
      <c r="AW34" s="997"/>
      <c r="AX34" s="997"/>
      <c r="AY34" s="997"/>
      <c r="AZ34" s="1068" t="s">
        <v>542</v>
      </c>
      <c r="BA34" s="1068"/>
      <c r="BB34" s="1068"/>
      <c r="BC34" s="1068"/>
      <c r="BD34" s="1068"/>
      <c r="BE34" s="1058" t="s">
        <v>388</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370</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2279</v>
      </c>
      <c r="AG63" s="985"/>
      <c r="AH63" s="985"/>
      <c r="AI63" s="985"/>
      <c r="AJ63" s="1056"/>
      <c r="AK63" s="1057"/>
      <c r="AL63" s="989"/>
      <c r="AM63" s="989"/>
      <c r="AN63" s="989"/>
      <c r="AO63" s="989"/>
      <c r="AP63" s="985">
        <v>10103</v>
      </c>
      <c r="AQ63" s="985"/>
      <c r="AR63" s="985"/>
      <c r="AS63" s="985"/>
      <c r="AT63" s="985"/>
      <c r="AU63" s="985">
        <v>3671</v>
      </c>
      <c r="AV63" s="985"/>
      <c r="AW63" s="985"/>
      <c r="AX63" s="985"/>
      <c r="AY63" s="985"/>
      <c r="AZ63" s="1051"/>
      <c r="BA63" s="1051"/>
      <c r="BB63" s="1051"/>
      <c r="BC63" s="1051"/>
      <c r="BD63" s="1051"/>
      <c r="BE63" s="986"/>
      <c r="BF63" s="986"/>
      <c r="BG63" s="986"/>
      <c r="BH63" s="986"/>
      <c r="BI63" s="987"/>
      <c r="BJ63" s="1052" t="s">
        <v>222</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393</v>
      </c>
      <c r="B66" s="1022"/>
      <c r="C66" s="1022"/>
      <c r="D66" s="1022"/>
      <c r="E66" s="1022"/>
      <c r="F66" s="1022"/>
      <c r="G66" s="1022"/>
      <c r="H66" s="1022"/>
      <c r="I66" s="1022"/>
      <c r="J66" s="1022"/>
      <c r="K66" s="1022"/>
      <c r="L66" s="1022"/>
      <c r="M66" s="1022"/>
      <c r="N66" s="1022"/>
      <c r="O66" s="1022"/>
      <c r="P66" s="1023"/>
      <c r="Q66" s="1027" t="s">
        <v>374</v>
      </c>
      <c r="R66" s="1028"/>
      <c r="S66" s="1028"/>
      <c r="T66" s="1028"/>
      <c r="U66" s="1029"/>
      <c r="V66" s="1027" t="s">
        <v>375</v>
      </c>
      <c r="W66" s="1028"/>
      <c r="X66" s="1028"/>
      <c r="Y66" s="1028"/>
      <c r="Z66" s="1029"/>
      <c r="AA66" s="1027" t="s">
        <v>376</v>
      </c>
      <c r="AB66" s="1028"/>
      <c r="AC66" s="1028"/>
      <c r="AD66" s="1028"/>
      <c r="AE66" s="1029"/>
      <c r="AF66" s="1033" t="s">
        <v>377</v>
      </c>
      <c r="AG66" s="1034"/>
      <c r="AH66" s="1034"/>
      <c r="AI66" s="1034"/>
      <c r="AJ66" s="1035"/>
      <c r="AK66" s="1027" t="s">
        <v>378</v>
      </c>
      <c r="AL66" s="1022"/>
      <c r="AM66" s="1022"/>
      <c r="AN66" s="1022"/>
      <c r="AO66" s="1023"/>
      <c r="AP66" s="1027" t="s">
        <v>379</v>
      </c>
      <c r="AQ66" s="1028"/>
      <c r="AR66" s="1028"/>
      <c r="AS66" s="1028"/>
      <c r="AT66" s="1029"/>
      <c r="AU66" s="1027" t="s">
        <v>394</v>
      </c>
      <c r="AV66" s="1028"/>
      <c r="AW66" s="1028"/>
      <c r="AX66" s="1028"/>
      <c r="AY66" s="1029"/>
      <c r="AZ66" s="1027" t="s">
        <v>356</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543</v>
      </c>
      <c r="C68" s="1012"/>
      <c r="D68" s="1012"/>
      <c r="E68" s="1012"/>
      <c r="F68" s="1012"/>
      <c r="G68" s="1012"/>
      <c r="H68" s="1012"/>
      <c r="I68" s="1012"/>
      <c r="J68" s="1012"/>
      <c r="K68" s="1012"/>
      <c r="L68" s="1012"/>
      <c r="M68" s="1012"/>
      <c r="N68" s="1012"/>
      <c r="O68" s="1012"/>
      <c r="P68" s="1013"/>
      <c r="Q68" s="1014">
        <v>247</v>
      </c>
      <c r="R68" s="1008"/>
      <c r="S68" s="1008"/>
      <c r="T68" s="1008"/>
      <c r="U68" s="1008"/>
      <c r="V68" s="1008">
        <v>170</v>
      </c>
      <c r="W68" s="1008"/>
      <c r="X68" s="1008"/>
      <c r="Y68" s="1008"/>
      <c r="Z68" s="1008"/>
      <c r="AA68" s="1008">
        <v>77</v>
      </c>
      <c r="AB68" s="1008"/>
      <c r="AC68" s="1008"/>
      <c r="AD68" s="1008"/>
      <c r="AE68" s="1008"/>
      <c r="AF68" s="1008">
        <v>77</v>
      </c>
      <c r="AG68" s="1008"/>
      <c r="AH68" s="1008"/>
      <c r="AI68" s="1008"/>
      <c r="AJ68" s="1008"/>
      <c r="AK68" s="1008" t="s">
        <v>479</v>
      </c>
      <c r="AL68" s="1008"/>
      <c r="AM68" s="1008"/>
      <c r="AN68" s="1008"/>
      <c r="AO68" s="1008"/>
      <c r="AP68" s="1008" t="s">
        <v>479</v>
      </c>
      <c r="AQ68" s="1008"/>
      <c r="AR68" s="1008"/>
      <c r="AS68" s="1008"/>
      <c r="AT68" s="1008"/>
      <c r="AU68" s="1008" t="s">
        <v>566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100</v>
      </c>
      <c r="R69" s="997"/>
      <c r="S69" s="997"/>
      <c r="T69" s="997"/>
      <c r="U69" s="997"/>
      <c r="V69" s="997">
        <v>99</v>
      </c>
      <c r="W69" s="997"/>
      <c r="X69" s="997"/>
      <c r="Y69" s="997"/>
      <c r="Z69" s="997"/>
      <c r="AA69" s="997">
        <v>0</v>
      </c>
      <c r="AB69" s="997"/>
      <c r="AC69" s="997"/>
      <c r="AD69" s="997"/>
      <c r="AE69" s="997"/>
      <c r="AF69" s="997">
        <v>0</v>
      </c>
      <c r="AG69" s="997"/>
      <c r="AH69" s="997"/>
      <c r="AI69" s="997"/>
      <c r="AJ69" s="997"/>
      <c r="AK69" s="997">
        <v>2</v>
      </c>
      <c r="AL69" s="997"/>
      <c r="AM69" s="997"/>
      <c r="AN69" s="997"/>
      <c r="AO69" s="997"/>
      <c r="AP69" s="997" t="s">
        <v>479</v>
      </c>
      <c r="AQ69" s="997"/>
      <c r="AR69" s="997"/>
      <c r="AS69" s="997"/>
      <c r="AT69" s="997"/>
      <c r="AU69" s="997" t="s">
        <v>566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545</v>
      </c>
      <c r="C70" s="1001"/>
      <c r="D70" s="1001"/>
      <c r="E70" s="1001"/>
      <c r="F70" s="1001"/>
      <c r="G70" s="1001"/>
      <c r="H70" s="1001"/>
      <c r="I70" s="1001"/>
      <c r="J70" s="1001"/>
      <c r="K70" s="1001"/>
      <c r="L70" s="1001"/>
      <c r="M70" s="1001"/>
      <c r="N70" s="1001"/>
      <c r="O70" s="1001"/>
      <c r="P70" s="1002"/>
      <c r="Q70" s="1003">
        <v>11632</v>
      </c>
      <c r="R70" s="997"/>
      <c r="S70" s="997"/>
      <c r="T70" s="997"/>
      <c r="U70" s="997"/>
      <c r="V70" s="997">
        <v>11127</v>
      </c>
      <c r="W70" s="997"/>
      <c r="X70" s="997"/>
      <c r="Y70" s="997"/>
      <c r="Z70" s="997"/>
      <c r="AA70" s="997">
        <v>505</v>
      </c>
      <c r="AB70" s="997"/>
      <c r="AC70" s="997"/>
      <c r="AD70" s="997"/>
      <c r="AE70" s="997"/>
      <c r="AF70" s="997">
        <v>505</v>
      </c>
      <c r="AG70" s="997"/>
      <c r="AH70" s="997"/>
      <c r="AI70" s="997"/>
      <c r="AJ70" s="997"/>
      <c r="AK70" s="997" t="s">
        <v>479</v>
      </c>
      <c r="AL70" s="997"/>
      <c r="AM70" s="997"/>
      <c r="AN70" s="997"/>
      <c r="AO70" s="997"/>
      <c r="AP70" s="997" t="s">
        <v>479</v>
      </c>
      <c r="AQ70" s="997"/>
      <c r="AR70" s="997"/>
      <c r="AS70" s="997"/>
      <c r="AT70" s="997"/>
      <c r="AU70" s="997" t="s">
        <v>567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546</v>
      </c>
      <c r="C71" s="1001"/>
      <c r="D71" s="1001"/>
      <c r="E71" s="1001"/>
      <c r="F71" s="1001"/>
      <c r="G71" s="1001"/>
      <c r="H71" s="1001"/>
      <c r="I71" s="1001"/>
      <c r="J71" s="1001"/>
      <c r="K71" s="1001"/>
      <c r="L71" s="1001"/>
      <c r="M71" s="1001"/>
      <c r="N71" s="1001"/>
      <c r="O71" s="1001"/>
      <c r="P71" s="1002"/>
      <c r="Q71" s="1003">
        <v>68</v>
      </c>
      <c r="R71" s="997"/>
      <c r="S71" s="997"/>
      <c r="T71" s="997"/>
      <c r="U71" s="997"/>
      <c r="V71" s="997">
        <v>68</v>
      </c>
      <c r="W71" s="997"/>
      <c r="X71" s="997"/>
      <c r="Y71" s="997"/>
      <c r="Z71" s="997"/>
      <c r="AA71" s="997" t="s">
        <v>479</v>
      </c>
      <c r="AB71" s="997"/>
      <c r="AC71" s="997"/>
      <c r="AD71" s="997"/>
      <c r="AE71" s="997"/>
      <c r="AF71" s="997" t="s">
        <v>479</v>
      </c>
      <c r="AG71" s="997"/>
      <c r="AH71" s="997"/>
      <c r="AI71" s="997"/>
      <c r="AJ71" s="997"/>
      <c r="AK71" s="997" t="s">
        <v>479</v>
      </c>
      <c r="AL71" s="997"/>
      <c r="AM71" s="997"/>
      <c r="AN71" s="997"/>
      <c r="AO71" s="997"/>
      <c r="AP71" s="997" t="s">
        <v>479</v>
      </c>
      <c r="AQ71" s="997"/>
      <c r="AR71" s="997"/>
      <c r="AS71" s="997"/>
      <c r="AT71" s="997"/>
      <c r="AU71" s="997" t="s">
        <v>568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547</v>
      </c>
      <c r="C72" s="1001"/>
      <c r="D72" s="1001"/>
      <c r="E72" s="1001"/>
      <c r="F72" s="1001"/>
      <c r="G72" s="1001"/>
      <c r="H72" s="1001"/>
      <c r="I72" s="1001"/>
      <c r="J72" s="1001"/>
      <c r="K72" s="1001"/>
      <c r="L72" s="1001"/>
      <c r="M72" s="1001"/>
      <c r="N72" s="1001"/>
      <c r="O72" s="1001"/>
      <c r="P72" s="1002"/>
      <c r="Q72" s="1003">
        <v>41</v>
      </c>
      <c r="R72" s="997"/>
      <c r="S72" s="997"/>
      <c r="T72" s="997"/>
      <c r="U72" s="997"/>
      <c r="V72" s="997">
        <v>37</v>
      </c>
      <c r="W72" s="997"/>
      <c r="X72" s="997"/>
      <c r="Y72" s="997"/>
      <c r="Z72" s="997"/>
      <c r="AA72" s="997">
        <v>4</v>
      </c>
      <c r="AB72" s="997"/>
      <c r="AC72" s="997"/>
      <c r="AD72" s="997"/>
      <c r="AE72" s="997"/>
      <c r="AF72" s="997">
        <v>4</v>
      </c>
      <c r="AG72" s="997"/>
      <c r="AH72" s="997"/>
      <c r="AI72" s="997"/>
      <c r="AJ72" s="997"/>
      <c r="AK72" s="997" t="s">
        <v>479</v>
      </c>
      <c r="AL72" s="997"/>
      <c r="AM72" s="997"/>
      <c r="AN72" s="997"/>
      <c r="AO72" s="997"/>
      <c r="AP72" s="997">
        <v>36</v>
      </c>
      <c r="AQ72" s="997"/>
      <c r="AR72" s="997"/>
      <c r="AS72" s="997"/>
      <c r="AT72" s="997"/>
      <c r="AU72" s="997">
        <v>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548</v>
      </c>
      <c r="C73" s="1001"/>
      <c r="D73" s="1001"/>
      <c r="E73" s="1001"/>
      <c r="F73" s="1001"/>
      <c r="G73" s="1001"/>
      <c r="H73" s="1001"/>
      <c r="I73" s="1001"/>
      <c r="J73" s="1001"/>
      <c r="K73" s="1001"/>
      <c r="L73" s="1001"/>
      <c r="M73" s="1001"/>
      <c r="N73" s="1001"/>
      <c r="O73" s="1001"/>
      <c r="P73" s="1002"/>
      <c r="Q73" s="1003">
        <v>1</v>
      </c>
      <c r="R73" s="997"/>
      <c r="S73" s="997"/>
      <c r="T73" s="997"/>
      <c r="U73" s="997"/>
      <c r="V73" s="997">
        <v>1</v>
      </c>
      <c r="W73" s="997"/>
      <c r="X73" s="997"/>
      <c r="Y73" s="997"/>
      <c r="Z73" s="997"/>
      <c r="AA73" s="997">
        <v>0</v>
      </c>
      <c r="AB73" s="997"/>
      <c r="AC73" s="997"/>
      <c r="AD73" s="997"/>
      <c r="AE73" s="997"/>
      <c r="AF73" s="997">
        <v>0</v>
      </c>
      <c r="AG73" s="997"/>
      <c r="AH73" s="997"/>
      <c r="AI73" s="997"/>
      <c r="AJ73" s="997"/>
      <c r="AK73" s="997" t="s">
        <v>479</v>
      </c>
      <c r="AL73" s="997"/>
      <c r="AM73" s="997"/>
      <c r="AN73" s="997"/>
      <c r="AO73" s="997"/>
      <c r="AP73" s="997" t="s">
        <v>479</v>
      </c>
      <c r="AQ73" s="997"/>
      <c r="AR73" s="997"/>
      <c r="AS73" s="997"/>
      <c r="AT73" s="997"/>
      <c r="AU73" s="997" t="s">
        <v>566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549</v>
      </c>
      <c r="C74" s="1001"/>
      <c r="D74" s="1001"/>
      <c r="E74" s="1001"/>
      <c r="F74" s="1001"/>
      <c r="G74" s="1001"/>
      <c r="H74" s="1001"/>
      <c r="I74" s="1001"/>
      <c r="J74" s="1001"/>
      <c r="K74" s="1001"/>
      <c r="L74" s="1001"/>
      <c r="M74" s="1001"/>
      <c r="N74" s="1001"/>
      <c r="O74" s="1001"/>
      <c r="P74" s="1002"/>
      <c r="Q74" s="1003">
        <v>2271</v>
      </c>
      <c r="R74" s="997"/>
      <c r="S74" s="997"/>
      <c r="T74" s="997"/>
      <c r="U74" s="997"/>
      <c r="V74" s="997">
        <v>2263</v>
      </c>
      <c r="W74" s="997"/>
      <c r="X74" s="997"/>
      <c r="Y74" s="997"/>
      <c r="Z74" s="997"/>
      <c r="AA74" s="997">
        <v>7</v>
      </c>
      <c r="AB74" s="997"/>
      <c r="AC74" s="997"/>
      <c r="AD74" s="997"/>
      <c r="AE74" s="997"/>
      <c r="AF74" s="997">
        <v>7</v>
      </c>
      <c r="AG74" s="997"/>
      <c r="AH74" s="997"/>
      <c r="AI74" s="997"/>
      <c r="AJ74" s="997"/>
      <c r="AK74" s="997">
        <v>12</v>
      </c>
      <c r="AL74" s="997"/>
      <c r="AM74" s="997"/>
      <c r="AN74" s="997"/>
      <c r="AO74" s="997"/>
      <c r="AP74" s="997">
        <v>2474</v>
      </c>
      <c r="AQ74" s="997"/>
      <c r="AR74" s="997"/>
      <c r="AS74" s="997"/>
      <c r="AT74" s="997"/>
      <c r="AU74" s="997">
        <v>1061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550</v>
      </c>
      <c r="C75" s="1001"/>
      <c r="D75" s="1001"/>
      <c r="E75" s="1001"/>
      <c r="F75" s="1001"/>
      <c r="G75" s="1001"/>
      <c r="H75" s="1001"/>
      <c r="I75" s="1001"/>
      <c r="J75" s="1001"/>
      <c r="K75" s="1001"/>
      <c r="L75" s="1001"/>
      <c r="M75" s="1001"/>
      <c r="N75" s="1001"/>
      <c r="O75" s="1001"/>
      <c r="P75" s="1002"/>
      <c r="Q75" s="1004">
        <v>545</v>
      </c>
      <c r="R75" s="1005"/>
      <c r="S75" s="1005"/>
      <c r="T75" s="1005"/>
      <c r="U75" s="1006"/>
      <c r="V75" s="1007">
        <v>482</v>
      </c>
      <c r="W75" s="1005"/>
      <c r="X75" s="1005"/>
      <c r="Y75" s="1005"/>
      <c r="Z75" s="1006"/>
      <c r="AA75" s="1007">
        <v>63</v>
      </c>
      <c r="AB75" s="1005"/>
      <c r="AC75" s="1005"/>
      <c r="AD75" s="1005"/>
      <c r="AE75" s="1006"/>
      <c r="AF75" s="1007">
        <v>1247</v>
      </c>
      <c r="AG75" s="1005"/>
      <c r="AH75" s="1005"/>
      <c r="AI75" s="1005"/>
      <c r="AJ75" s="1006"/>
      <c r="AK75" s="1007" t="s">
        <v>566</v>
      </c>
      <c r="AL75" s="1005"/>
      <c r="AM75" s="1005"/>
      <c r="AN75" s="1005"/>
      <c r="AO75" s="1006"/>
      <c r="AP75" s="1007">
        <v>2509</v>
      </c>
      <c r="AQ75" s="1005"/>
      <c r="AR75" s="1005"/>
      <c r="AS75" s="1005"/>
      <c r="AT75" s="1006"/>
      <c r="AU75" s="1007" t="s">
        <v>566</v>
      </c>
      <c r="AV75" s="1005"/>
      <c r="AW75" s="1005"/>
      <c r="AX75" s="1005"/>
      <c r="AY75" s="1006"/>
      <c r="AZ75" s="998" t="s">
        <v>562</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551</v>
      </c>
      <c r="C76" s="1001"/>
      <c r="D76" s="1001"/>
      <c r="E76" s="1001"/>
      <c r="F76" s="1001"/>
      <c r="G76" s="1001"/>
      <c r="H76" s="1001"/>
      <c r="I76" s="1001"/>
      <c r="J76" s="1001"/>
      <c r="K76" s="1001"/>
      <c r="L76" s="1001"/>
      <c r="M76" s="1001"/>
      <c r="N76" s="1001"/>
      <c r="O76" s="1001"/>
      <c r="P76" s="1002"/>
      <c r="Q76" s="1004">
        <v>11527</v>
      </c>
      <c r="R76" s="1005"/>
      <c r="S76" s="1005"/>
      <c r="T76" s="1005"/>
      <c r="U76" s="1006"/>
      <c r="V76" s="1007">
        <v>10964</v>
      </c>
      <c r="W76" s="1005"/>
      <c r="X76" s="1005"/>
      <c r="Y76" s="1005"/>
      <c r="Z76" s="1006"/>
      <c r="AA76" s="1007">
        <v>563</v>
      </c>
      <c r="AB76" s="1005"/>
      <c r="AC76" s="1005"/>
      <c r="AD76" s="1005"/>
      <c r="AE76" s="1006"/>
      <c r="AF76" s="1007">
        <v>6294</v>
      </c>
      <c r="AG76" s="1005"/>
      <c r="AH76" s="1005"/>
      <c r="AI76" s="1005"/>
      <c r="AJ76" s="1006"/>
      <c r="AK76" s="1007" t="s">
        <v>566</v>
      </c>
      <c r="AL76" s="1005"/>
      <c r="AM76" s="1005"/>
      <c r="AN76" s="1005"/>
      <c r="AO76" s="1006"/>
      <c r="AP76" s="1007">
        <v>20160</v>
      </c>
      <c r="AQ76" s="1005"/>
      <c r="AR76" s="1005"/>
      <c r="AS76" s="1005"/>
      <c r="AT76" s="1006"/>
      <c r="AU76" s="1007">
        <v>1</v>
      </c>
      <c r="AV76" s="1005"/>
      <c r="AW76" s="1005"/>
      <c r="AX76" s="1005"/>
      <c r="AY76" s="1006"/>
      <c r="AZ76" s="998" t="s">
        <v>562</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552</v>
      </c>
      <c r="C77" s="1001"/>
      <c r="D77" s="1001"/>
      <c r="E77" s="1001"/>
      <c r="F77" s="1001"/>
      <c r="G77" s="1001"/>
      <c r="H77" s="1001"/>
      <c r="I77" s="1001"/>
      <c r="J77" s="1001"/>
      <c r="K77" s="1001"/>
      <c r="L77" s="1001"/>
      <c r="M77" s="1001"/>
      <c r="N77" s="1001"/>
      <c r="O77" s="1001"/>
      <c r="P77" s="1002"/>
      <c r="Q77" s="1004">
        <v>826</v>
      </c>
      <c r="R77" s="1005"/>
      <c r="S77" s="1005"/>
      <c r="T77" s="1005"/>
      <c r="U77" s="1006"/>
      <c r="V77" s="1007">
        <v>730</v>
      </c>
      <c r="W77" s="1005"/>
      <c r="X77" s="1005"/>
      <c r="Y77" s="1005"/>
      <c r="Z77" s="1006"/>
      <c r="AA77" s="1007">
        <v>96</v>
      </c>
      <c r="AB77" s="1005"/>
      <c r="AC77" s="1005"/>
      <c r="AD77" s="1005"/>
      <c r="AE77" s="1006"/>
      <c r="AF77" s="1007">
        <v>91</v>
      </c>
      <c r="AG77" s="1005"/>
      <c r="AH77" s="1005"/>
      <c r="AI77" s="1005"/>
      <c r="AJ77" s="1006"/>
      <c r="AK77" s="1007">
        <v>14</v>
      </c>
      <c r="AL77" s="1005"/>
      <c r="AM77" s="1005"/>
      <c r="AN77" s="1005"/>
      <c r="AO77" s="1006"/>
      <c r="AP77" s="1007">
        <v>205</v>
      </c>
      <c r="AQ77" s="1005"/>
      <c r="AR77" s="1005"/>
      <c r="AS77" s="1005"/>
      <c r="AT77" s="1006"/>
      <c r="AU77" s="1007">
        <v>89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553</v>
      </c>
      <c r="C78" s="1001"/>
      <c r="D78" s="1001"/>
      <c r="E78" s="1001"/>
      <c r="F78" s="1001"/>
      <c r="G78" s="1001"/>
      <c r="H78" s="1001"/>
      <c r="I78" s="1001"/>
      <c r="J78" s="1001"/>
      <c r="K78" s="1001"/>
      <c r="L78" s="1001"/>
      <c r="M78" s="1001"/>
      <c r="N78" s="1001"/>
      <c r="O78" s="1001"/>
      <c r="P78" s="1002"/>
      <c r="Q78" s="1003">
        <v>183</v>
      </c>
      <c r="R78" s="997"/>
      <c r="S78" s="997"/>
      <c r="T78" s="997"/>
      <c r="U78" s="997"/>
      <c r="V78" s="997">
        <v>171</v>
      </c>
      <c r="W78" s="997"/>
      <c r="X78" s="997"/>
      <c r="Y78" s="997"/>
      <c r="Z78" s="997"/>
      <c r="AA78" s="997">
        <v>12</v>
      </c>
      <c r="AB78" s="997"/>
      <c r="AC78" s="997"/>
      <c r="AD78" s="997"/>
      <c r="AE78" s="997"/>
      <c r="AF78" s="997">
        <v>12</v>
      </c>
      <c r="AG78" s="997"/>
      <c r="AH78" s="997"/>
      <c r="AI78" s="997"/>
      <c r="AJ78" s="997"/>
      <c r="AK78" s="997" t="s">
        <v>479</v>
      </c>
      <c r="AL78" s="997"/>
      <c r="AM78" s="997"/>
      <c r="AN78" s="997"/>
      <c r="AO78" s="997"/>
      <c r="AP78" s="997" t="s">
        <v>479</v>
      </c>
      <c r="AQ78" s="997"/>
      <c r="AR78" s="997"/>
      <c r="AS78" s="997"/>
      <c r="AT78" s="997"/>
      <c r="AU78" s="997" t="s">
        <v>566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554</v>
      </c>
      <c r="C79" s="1001"/>
      <c r="D79" s="1001"/>
      <c r="E79" s="1001"/>
      <c r="F79" s="1001"/>
      <c r="G79" s="1001"/>
      <c r="H79" s="1001"/>
      <c r="I79" s="1001"/>
      <c r="J79" s="1001"/>
      <c r="K79" s="1001"/>
      <c r="L79" s="1001"/>
      <c r="M79" s="1001"/>
      <c r="N79" s="1001"/>
      <c r="O79" s="1001"/>
      <c r="P79" s="1002"/>
      <c r="Q79" s="1003">
        <v>65</v>
      </c>
      <c r="R79" s="997"/>
      <c r="S79" s="997"/>
      <c r="T79" s="997"/>
      <c r="U79" s="997"/>
      <c r="V79" s="997">
        <v>65</v>
      </c>
      <c r="W79" s="997"/>
      <c r="X79" s="997"/>
      <c r="Y79" s="997"/>
      <c r="Z79" s="997"/>
      <c r="AA79" s="997" t="s">
        <v>479</v>
      </c>
      <c r="AB79" s="997"/>
      <c r="AC79" s="997"/>
      <c r="AD79" s="997"/>
      <c r="AE79" s="997"/>
      <c r="AF79" s="997" t="s">
        <v>479</v>
      </c>
      <c r="AG79" s="997"/>
      <c r="AH79" s="997"/>
      <c r="AI79" s="997"/>
      <c r="AJ79" s="997"/>
      <c r="AK79" s="997" t="s">
        <v>479</v>
      </c>
      <c r="AL79" s="997"/>
      <c r="AM79" s="997"/>
      <c r="AN79" s="997"/>
      <c r="AO79" s="997"/>
      <c r="AP79" s="997" t="s">
        <v>479</v>
      </c>
      <c r="AQ79" s="997"/>
      <c r="AR79" s="997"/>
      <c r="AS79" s="997"/>
      <c r="AT79" s="997"/>
      <c r="AU79" s="997" t="s">
        <v>566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555</v>
      </c>
      <c r="C80" s="1001"/>
      <c r="D80" s="1001"/>
      <c r="E80" s="1001"/>
      <c r="F80" s="1001"/>
      <c r="G80" s="1001"/>
      <c r="H80" s="1001"/>
      <c r="I80" s="1001"/>
      <c r="J80" s="1001"/>
      <c r="K80" s="1001"/>
      <c r="L80" s="1001"/>
      <c r="M80" s="1001"/>
      <c r="N80" s="1001"/>
      <c r="O80" s="1001"/>
      <c r="P80" s="1002"/>
      <c r="Q80" s="1003">
        <v>269</v>
      </c>
      <c r="R80" s="997"/>
      <c r="S80" s="997"/>
      <c r="T80" s="997"/>
      <c r="U80" s="997"/>
      <c r="V80" s="997">
        <v>257</v>
      </c>
      <c r="W80" s="997"/>
      <c r="X80" s="997"/>
      <c r="Y80" s="997"/>
      <c r="Z80" s="997"/>
      <c r="AA80" s="997">
        <v>12</v>
      </c>
      <c r="AB80" s="997"/>
      <c r="AC80" s="997"/>
      <c r="AD80" s="997"/>
      <c r="AE80" s="997"/>
      <c r="AF80" s="997">
        <v>12</v>
      </c>
      <c r="AG80" s="997"/>
      <c r="AH80" s="997"/>
      <c r="AI80" s="997"/>
      <c r="AJ80" s="997"/>
      <c r="AK80" s="997" t="s">
        <v>479</v>
      </c>
      <c r="AL80" s="997"/>
      <c r="AM80" s="997"/>
      <c r="AN80" s="997"/>
      <c r="AO80" s="997"/>
      <c r="AP80" s="997" t="s">
        <v>479</v>
      </c>
      <c r="AQ80" s="997"/>
      <c r="AR80" s="997"/>
      <c r="AS80" s="997"/>
      <c r="AT80" s="997"/>
      <c r="AU80" s="997" t="s">
        <v>566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556</v>
      </c>
      <c r="C81" s="1001"/>
      <c r="D81" s="1001"/>
      <c r="E81" s="1001"/>
      <c r="F81" s="1001"/>
      <c r="G81" s="1001"/>
      <c r="H81" s="1001"/>
      <c r="I81" s="1001"/>
      <c r="J81" s="1001"/>
      <c r="K81" s="1001"/>
      <c r="L81" s="1001"/>
      <c r="M81" s="1001"/>
      <c r="N81" s="1001"/>
      <c r="O81" s="1001"/>
      <c r="P81" s="1002"/>
      <c r="Q81" s="1003">
        <v>212</v>
      </c>
      <c r="R81" s="997"/>
      <c r="S81" s="997"/>
      <c r="T81" s="997"/>
      <c r="U81" s="997"/>
      <c r="V81" s="997">
        <v>205</v>
      </c>
      <c r="W81" s="997"/>
      <c r="X81" s="997"/>
      <c r="Y81" s="997"/>
      <c r="Z81" s="997"/>
      <c r="AA81" s="997">
        <v>7</v>
      </c>
      <c r="AB81" s="997"/>
      <c r="AC81" s="997"/>
      <c r="AD81" s="997"/>
      <c r="AE81" s="997"/>
      <c r="AF81" s="997">
        <v>7</v>
      </c>
      <c r="AG81" s="997"/>
      <c r="AH81" s="997"/>
      <c r="AI81" s="997"/>
      <c r="AJ81" s="997"/>
      <c r="AK81" s="997">
        <v>109</v>
      </c>
      <c r="AL81" s="997"/>
      <c r="AM81" s="997"/>
      <c r="AN81" s="997"/>
      <c r="AO81" s="997"/>
      <c r="AP81" s="997" t="s">
        <v>479</v>
      </c>
      <c r="AQ81" s="997"/>
      <c r="AR81" s="997"/>
      <c r="AS81" s="997"/>
      <c r="AT81" s="997"/>
      <c r="AU81" s="997" t="s">
        <v>566</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557</v>
      </c>
      <c r="C82" s="1001"/>
      <c r="D82" s="1001"/>
      <c r="E82" s="1001"/>
      <c r="F82" s="1001"/>
      <c r="G82" s="1001"/>
      <c r="H82" s="1001"/>
      <c r="I82" s="1001"/>
      <c r="J82" s="1001"/>
      <c r="K82" s="1001"/>
      <c r="L82" s="1001"/>
      <c r="M82" s="1001"/>
      <c r="N82" s="1001"/>
      <c r="O82" s="1001"/>
      <c r="P82" s="1002"/>
      <c r="Q82" s="1003">
        <v>29</v>
      </c>
      <c r="R82" s="997"/>
      <c r="S82" s="997"/>
      <c r="T82" s="997"/>
      <c r="U82" s="997"/>
      <c r="V82" s="997">
        <v>29</v>
      </c>
      <c r="W82" s="997"/>
      <c r="X82" s="997"/>
      <c r="Y82" s="997"/>
      <c r="Z82" s="997"/>
      <c r="AA82" s="997" t="s">
        <v>479</v>
      </c>
      <c r="AB82" s="997"/>
      <c r="AC82" s="997"/>
      <c r="AD82" s="997"/>
      <c r="AE82" s="997"/>
      <c r="AF82" s="997" t="s">
        <v>479</v>
      </c>
      <c r="AG82" s="997"/>
      <c r="AH82" s="997"/>
      <c r="AI82" s="997"/>
      <c r="AJ82" s="997"/>
      <c r="AK82" s="997">
        <v>27</v>
      </c>
      <c r="AL82" s="997"/>
      <c r="AM82" s="997"/>
      <c r="AN82" s="997"/>
      <c r="AO82" s="997"/>
      <c r="AP82" s="997" t="s">
        <v>479</v>
      </c>
      <c r="AQ82" s="997"/>
      <c r="AR82" s="997"/>
      <c r="AS82" s="997"/>
      <c r="AT82" s="997"/>
      <c r="AU82" s="997" t="s">
        <v>566</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558</v>
      </c>
      <c r="C83" s="1001"/>
      <c r="D83" s="1001"/>
      <c r="E83" s="1001"/>
      <c r="F83" s="1001"/>
      <c r="G83" s="1001"/>
      <c r="H83" s="1001"/>
      <c r="I83" s="1001"/>
      <c r="J83" s="1001"/>
      <c r="K83" s="1001"/>
      <c r="L83" s="1001"/>
      <c r="M83" s="1001"/>
      <c r="N83" s="1001"/>
      <c r="O83" s="1001"/>
      <c r="P83" s="1002"/>
      <c r="Q83" s="1003">
        <v>2947</v>
      </c>
      <c r="R83" s="997"/>
      <c r="S83" s="997"/>
      <c r="T83" s="997"/>
      <c r="U83" s="997"/>
      <c r="V83" s="997">
        <v>2947</v>
      </c>
      <c r="W83" s="997"/>
      <c r="X83" s="997"/>
      <c r="Y83" s="997"/>
      <c r="Z83" s="997"/>
      <c r="AA83" s="997" t="s">
        <v>479</v>
      </c>
      <c r="AB83" s="997"/>
      <c r="AC83" s="997"/>
      <c r="AD83" s="997"/>
      <c r="AE83" s="997"/>
      <c r="AF83" s="997" t="s">
        <v>479</v>
      </c>
      <c r="AG83" s="997"/>
      <c r="AH83" s="997"/>
      <c r="AI83" s="997"/>
      <c r="AJ83" s="997"/>
      <c r="AK83" s="997" t="s">
        <v>479</v>
      </c>
      <c r="AL83" s="997"/>
      <c r="AM83" s="997"/>
      <c r="AN83" s="997"/>
      <c r="AO83" s="997"/>
      <c r="AP83" s="997" t="s">
        <v>479</v>
      </c>
      <c r="AQ83" s="997"/>
      <c r="AR83" s="997"/>
      <c r="AS83" s="997"/>
      <c r="AT83" s="997"/>
      <c r="AU83" s="997" t="s">
        <v>566</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559</v>
      </c>
      <c r="C84" s="1001"/>
      <c r="D84" s="1001"/>
      <c r="E84" s="1001"/>
      <c r="F84" s="1001"/>
      <c r="G84" s="1001"/>
      <c r="H84" s="1001"/>
      <c r="I84" s="1001"/>
      <c r="J84" s="1001"/>
      <c r="K84" s="1001"/>
      <c r="L84" s="1001"/>
      <c r="M84" s="1001"/>
      <c r="N84" s="1001"/>
      <c r="O84" s="1001"/>
      <c r="P84" s="1002"/>
      <c r="Q84" s="1003">
        <v>10656</v>
      </c>
      <c r="R84" s="997"/>
      <c r="S84" s="997"/>
      <c r="T84" s="997"/>
      <c r="U84" s="997"/>
      <c r="V84" s="997">
        <v>10448</v>
      </c>
      <c r="W84" s="997"/>
      <c r="X84" s="997"/>
      <c r="Y84" s="997"/>
      <c r="Z84" s="997"/>
      <c r="AA84" s="997">
        <v>208</v>
      </c>
      <c r="AB84" s="997"/>
      <c r="AC84" s="997"/>
      <c r="AD84" s="997"/>
      <c r="AE84" s="997"/>
      <c r="AF84" s="997">
        <v>208</v>
      </c>
      <c r="AG84" s="997"/>
      <c r="AH84" s="997"/>
      <c r="AI84" s="997"/>
      <c r="AJ84" s="997"/>
      <c r="AK84" s="997">
        <v>390</v>
      </c>
      <c r="AL84" s="997"/>
      <c r="AM84" s="997"/>
      <c r="AN84" s="997"/>
      <c r="AO84" s="997"/>
      <c r="AP84" s="997">
        <v>14924</v>
      </c>
      <c r="AQ84" s="997"/>
      <c r="AR84" s="997"/>
      <c r="AS84" s="997"/>
      <c r="AT84" s="997"/>
      <c r="AU84" s="997">
        <v>2358</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560</v>
      </c>
      <c r="C85" s="1001"/>
      <c r="D85" s="1001"/>
      <c r="E85" s="1001"/>
      <c r="F85" s="1001"/>
      <c r="G85" s="1001"/>
      <c r="H85" s="1001"/>
      <c r="I85" s="1001"/>
      <c r="J85" s="1001"/>
      <c r="K85" s="1001"/>
      <c r="L85" s="1001"/>
      <c r="M85" s="1001"/>
      <c r="N85" s="1001"/>
      <c r="O85" s="1001"/>
      <c r="P85" s="1002"/>
      <c r="Q85" s="1003">
        <v>540</v>
      </c>
      <c r="R85" s="997"/>
      <c r="S85" s="997"/>
      <c r="T85" s="997"/>
      <c r="U85" s="997"/>
      <c r="V85" s="997">
        <v>435</v>
      </c>
      <c r="W85" s="997"/>
      <c r="X85" s="997"/>
      <c r="Y85" s="997"/>
      <c r="Z85" s="997"/>
      <c r="AA85" s="997">
        <v>105</v>
      </c>
      <c r="AB85" s="997"/>
      <c r="AC85" s="997"/>
      <c r="AD85" s="997"/>
      <c r="AE85" s="997"/>
      <c r="AF85" s="997">
        <v>105</v>
      </c>
      <c r="AG85" s="997"/>
      <c r="AH85" s="997"/>
      <c r="AI85" s="997"/>
      <c r="AJ85" s="997"/>
      <c r="AK85" s="997">
        <v>73</v>
      </c>
      <c r="AL85" s="997"/>
      <c r="AM85" s="997"/>
      <c r="AN85" s="997"/>
      <c r="AO85" s="997"/>
      <c r="AP85" s="997" t="s">
        <v>479</v>
      </c>
      <c r="AQ85" s="997"/>
      <c r="AR85" s="997"/>
      <c r="AS85" s="997"/>
      <c r="AT85" s="997"/>
      <c r="AU85" s="997" t="s">
        <v>566</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t="s">
        <v>561</v>
      </c>
      <c r="C86" s="1001"/>
      <c r="D86" s="1001"/>
      <c r="E86" s="1001"/>
      <c r="F86" s="1001"/>
      <c r="G86" s="1001"/>
      <c r="H86" s="1001"/>
      <c r="I86" s="1001"/>
      <c r="J86" s="1001"/>
      <c r="K86" s="1001"/>
      <c r="L86" s="1001"/>
      <c r="M86" s="1001"/>
      <c r="N86" s="1001"/>
      <c r="O86" s="1001"/>
      <c r="P86" s="1002"/>
      <c r="Q86" s="1003">
        <v>737974</v>
      </c>
      <c r="R86" s="997"/>
      <c r="S86" s="997"/>
      <c r="T86" s="997"/>
      <c r="U86" s="997"/>
      <c r="V86" s="997">
        <v>705624</v>
      </c>
      <c r="W86" s="997"/>
      <c r="X86" s="997"/>
      <c r="Y86" s="997"/>
      <c r="Z86" s="997"/>
      <c r="AA86" s="997">
        <v>32350</v>
      </c>
      <c r="AB86" s="997"/>
      <c r="AC86" s="997"/>
      <c r="AD86" s="997"/>
      <c r="AE86" s="997"/>
      <c r="AF86" s="997">
        <v>32350</v>
      </c>
      <c r="AG86" s="997"/>
      <c r="AH86" s="997"/>
      <c r="AI86" s="997"/>
      <c r="AJ86" s="997"/>
      <c r="AK86" s="997">
        <v>127</v>
      </c>
      <c r="AL86" s="997"/>
      <c r="AM86" s="997"/>
      <c r="AN86" s="997"/>
      <c r="AO86" s="997"/>
      <c r="AP86" s="997" t="s">
        <v>479</v>
      </c>
      <c r="AQ86" s="997"/>
      <c r="AR86" s="997"/>
      <c r="AS86" s="997"/>
      <c r="AT86" s="997"/>
      <c r="AU86" s="997" t="s">
        <v>566</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370</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40918</v>
      </c>
      <c r="AG88" s="985"/>
      <c r="AH88" s="985"/>
      <c r="AI88" s="985"/>
      <c r="AJ88" s="985"/>
      <c r="AK88" s="989"/>
      <c r="AL88" s="989"/>
      <c r="AM88" s="989"/>
      <c r="AN88" s="989"/>
      <c r="AO88" s="989"/>
      <c r="AP88" s="985">
        <v>40308</v>
      </c>
      <c r="AQ88" s="985"/>
      <c r="AR88" s="985"/>
      <c r="AS88" s="985"/>
      <c r="AT88" s="985"/>
      <c r="AU88" s="985">
        <v>3516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115</v>
      </c>
      <c r="CS102" s="977"/>
      <c r="CT102" s="977"/>
      <c r="CU102" s="977"/>
      <c r="CV102" s="978"/>
      <c r="CW102" s="976">
        <v>34</v>
      </c>
      <c r="CX102" s="977"/>
      <c r="CY102" s="977"/>
      <c r="CZ102" s="977"/>
      <c r="DA102" s="978"/>
      <c r="DB102" s="976" t="s">
        <v>566</v>
      </c>
      <c r="DC102" s="977"/>
      <c r="DD102" s="977"/>
      <c r="DE102" s="977"/>
      <c r="DF102" s="978"/>
      <c r="DG102" s="976" t="s">
        <v>566</v>
      </c>
      <c r="DH102" s="977"/>
      <c r="DI102" s="977"/>
      <c r="DJ102" s="977"/>
      <c r="DK102" s="978"/>
      <c r="DL102" s="976" t="s">
        <v>566</v>
      </c>
      <c r="DM102" s="977"/>
      <c r="DN102" s="977"/>
      <c r="DO102" s="977"/>
      <c r="DP102" s="978"/>
      <c r="DQ102" s="976" t="s">
        <v>566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288</v>
      </c>
      <c r="AG109" s="918"/>
      <c r="AH109" s="918"/>
      <c r="AI109" s="918"/>
      <c r="AJ109" s="919"/>
      <c r="AK109" s="920" t="s">
        <v>287</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288</v>
      </c>
      <c r="BW109" s="918"/>
      <c r="BX109" s="918"/>
      <c r="BY109" s="918"/>
      <c r="BZ109" s="919"/>
      <c r="CA109" s="920" t="s">
        <v>287</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288</v>
      </c>
      <c r="DM109" s="918"/>
      <c r="DN109" s="918"/>
      <c r="DO109" s="918"/>
      <c r="DP109" s="919"/>
      <c r="DQ109" s="920" t="s">
        <v>287</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2480604</v>
      </c>
      <c r="AB110" s="903"/>
      <c r="AC110" s="903"/>
      <c r="AD110" s="903"/>
      <c r="AE110" s="904"/>
      <c r="AF110" s="905">
        <v>2368963</v>
      </c>
      <c r="AG110" s="903"/>
      <c r="AH110" s="903"/>
      <c r="AI110" s="903"/>
      <c r="AJ110" s="904"/>
      <c r="AK110" s="905">
        <v>2254725</v>
      </c>
      <c r="AL110" s="903"/>
      <c r="AM110" s="903"/>
      <c r="AN110" s="903"/>
      <c r="AO110" s="904"/>
      <c r="AP110" s="906">
        <v>20.100000000000001</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20337385</v>
      </c>
      <c r="BR110" s="830"/>
      <c r="BS110" s="830"/>
      <c r="BT110" s="830"/>
      <c r="BU110" s="830"/>
      <c r="BV110" s="830">
        <v>22754756</v>
      </c>
      <c r="BW110" s="830"/>
      <c r="BX110" s="830"/>
      <c r="BY110" s="830"/>
      <c r="BZ110" s="830"/>
      <c r="CA110" s="830">
        <v>23856350</v>
      </c>
      <c r="CB110" s="830"/>
      <c r="CC110" s="830"/>
      <c r="CD110" s="830"/>
      <c r="CE110" s="830"/>
      <c r="CF110" s="891">
        <v>212.9</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222</v>
      </c>
      <c r="DH110" s="830"/>
      <c r="DI110" s="830"/>
      <c r="DJ110" s="830"/>
      <c r="DK110" s="830"/>
      <c r="DL110" s="830" t="s">
        <v>222</v>
      </c>
      <c r="DM110" s="830"/>
      <c r="DN110" s="830"/>
      <c r="DO110" s="830"/>
      <c r="DP110" s="830"/>
      <c r="DQ110" s="830" t="s">
        <v>222</v>
      </c>
      <c r="DR110" s="830"/>
      <c r="DS110" s="830"/>
      <c r="DT110" s="830"/>
      <c r="DU110" s="830"/>
      <c r="DV110" s="831" t="s">
        <v>222</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222</v>
      </c>
      <c r="AB111" s="939"/>
      <c r="AC111" s="939"/>
      <c r="AD111" s="939"/>
      <c r="AE111" s="940"/>
      <c r="AF111" s="941" t="s">
        <v>222</v>
      </c>
      <c r="AG111" s="939"/>
      <c r="AH111" s="939"/>
      <c r="AI111" s="939"/>
      <c r="AJ111" s="940"/>
      <c r="AK111" s="941" t="s">
        <v>222</v>
      </c>
      <c r="AL111" s="939"/>
      <c r="AM111" s="939"/>
      <c r="AN111" s="939"/>
      <c r="AO111" s="940"/>
      <c r="AP111" s="942" t="s">
        <v>222</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t="s">
        <v>222</v>
      </c>
      <c r="BR111" s="801"/>
      <c r="BS111" s="801"/>
      <c r="BT111" s="801"/>
      <c r="BU111" s="801"/>
      <c r="BV111" s="801" t="s">
        <v>222</v>
      </c>
      <c r="BW111" s="801"/>
      <c r="BX111" s="801"/>
      <c r="BY111" s="801"/>
      <c r="BZ111" s="801"/>
      <c r="CA111" s="801" t="s">
        <v>222</v>
      </c>
      <c r="CB111" s="801"/>
      <c r="CC111" s="801"/>
      <c r="CD111" s="801"/>
      <c r="CE111" s="801"/>
      <c r="CF111" s="878" t="s">
        <v>222</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222</v>
      </c>
      <c r="DH111" s="801"/>
      <c r="DI111" s="801"/>
      <c r="DJ111" s="801"/>
      <c r="DK111" s="801"/>
      <c r="DL111" s="801" t="s">
        <v>222</v>
      </c>
      <c r="DM111" s="801"/>
      <c r="DN111" s="801"/>
      <c r="DO111" s="801"/>
      <c r="DP111" s="801"/>
      <c r="DQ111" s="801" t="s">
        <v>222</v>
      </c>
      <c r="DR111" s="801"/>
      <c r="DS111" s="801"/>
      <c r="DT111" s="801"/>
      <c r="DU111" s="801"/>
      <c r="DV111" s="853" t="s">
        <v>222</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222</v>
      </c>
      <c r="AB112" s="814"/>
      <c r="AC112" s="814"/>
      <c r="AD112" s="814"/>
      <c r="AE112" s="815"/>
      <c r="AF112" s="816" t="s">
        <v>222</v>
      </c>
      <c r="AG112" s="814"/>
      <c r="AH112" s="814"/>
      <c r="AI112" s="814"/>
      <c r="AJ112" s="815"/>
      <c r="AK112" s="816" t="s">
        <v>222</v>
      </c>
      <c r="AL112" s="814"/>
      <c r="AM112" s="814"/>
      <c r="AN112" s="814"/>
      <c r="AO112" s="815"/>
      <c r="AP112" s="784" t="s">
        <v>222</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4517347</v>
      </c>
      <c r="BR112" s="801"/>
      <c r="BS112" s="801"/>
      <c r="BT112" s="801"/>
      <c r="BU112" s="801"/>
      <c r="BV112" s="801">
        <v>3996801</v>
      </c>
      <c r="BW112" s="801"/>
      <c r="BX112" s="801"/>
      <c r="BY112" s="801"/>
      <c r="BZ112" s="801"/>
      <c r="CA112" s="801">
        <v>3671482</v>
      </c>
      <c r="CB112" s="801"/>
      <c r="CC112" s="801"/>
      <c r="CD112" s="801"/>
      <c r="CE112" s="801"/>
      <c r="CF112" s="878">
        <v>32.799999999999997</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222</v>
      </c>
      <c r="DH112" s="801"/>
      <c r="DI112" s="801"/>
      <c r="DJ112" s="801"/>
      <c r="DK112" s="801"/>
      <c r="DL112" s="801" t="s">
        <v>222</v>
      </c>
      <c r="DM112" s="801"/>
      <c r="DN112" s="801"/>
      <c r="DO112" s="801"/>
      <c r="DP112" s="801"/>
      <c r="DQ112" s="801" t="s">
        <v>222</v>
      </c>
      <c r="DR112" s="801"/>
      <c r="DS112" s="801"/>
      <c r="DT112" s="801"/>
      <c r="DU112" s="801"/>
      <c r="DV112" s="853" t="s">
        <v>222</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495361</v>
      </c>
      <c r="AB113" s="939"/>
      <c r="AC113" s="939"/>
      <c r="AD113" s="939"/>
      <c r="AE113" s="940"/>
      <c r="AF113" s="941">
        <v>503538</v>
      </c>
      <c r="AG113" s="939"/>
      <c r="AH113" s="939"/>
      <c r="AI113" s="939"/>
      <c r="AJ113" s="940"/>
      <c r="AK113" s="941">
        <v>499478</v>
      </c>
      <c r="AL113" s="939"/>
      <c r="AM113" s="939"/>
      <c r="AN113" s="939"/>
      <c r="AO113" s="940"/>
      <c r="AP113" s="942">
        <v>4.5</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916988</v>
      </c>
      <c r="BR113" s="801"/>
      <c r="BS113" s="801"/>
      <c r="BT113" s="801"/>
      <c r="BU113" s="801"/>
      <c r="BV113" s="801">
        <v>2344651</v>
      </c>
      <c r="BW113" s="801"/>
      <c r="BX113" s="801"/>
      <c r="BY113" s="801"/>
      <c r="BZ113" s="801"/>
      <c r="CA113" s="801">
        <v>3516328</v>
      </c>
      <c r="CB113" s="801"/>
      <c r="CC113" s="801"/>
      <c r="CD113" s="801"/>
      <c r="CE113" s="801"/>
      <c r="CF113" s="878">
        <v>31.4</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222</v>
      </c>
      <c r="DH113" s="814"/>
      <c r="DI113" s="814"/>
      <c r="DJ113" s="814"/>
      <c r="DK113" s="815"/>
      <c r="DL113" s="816" t="s">
        <v>222</v>
      </c>
      <c r="DM113" s="814"/>
      <c r="DN113" s="814"/>
      <c r="DO113" s="814"/>
      <c r="DP113" s="815"/>
      <c r="DQ113" s="816" t="s">
        <v>222</v>
      </c>
      <c r="DR113" s="814"/>
      <c r="DS113" s="814"/>
      <c r="DT113" s="814"/>
      <c r="DU113" s="815"/>
      <c r="DV113" s="784" t="s">
        <v>222</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3819</v>
      </c>
      <c r="AB114" s="814"/>
      <c r="AC114" s="814"/>
      <c r="AD114" s="814"/>
      <c r="AE114" s="815"/>
      <c r="AF114" s="816" t="s">
        <v>222</v>
      </c>
      <c r="AG114" s="814"/>
      <c r="AH114" s="814"/>
      <c r="AI114" s="814"/>
      <c r="AJ114" s="815"/>
      <c r="AK114" s="816">
        <v>1820</v>
      </c>
      <c r="AL114" s="814"/>
      <c r="AM114" s="814"/>
      <c r="AN114" s="814"/>
      <c r="AO114" s="815"/>
      <c r="AP114" s="784">
        <v>0</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t="s">
        <v>222</v>
      </c>
      <c r="BR114" s="801"/>
      <c r="BS114" s="801"/>
      <c r="BT114" s="801"/>
      <c r="BU114" s="801"/>
      <c r="BV114" s="801" t="s">
        <v>222</v>
      </c>
      <c r="BW114" s="801"/>
      <c r="BX114" s="801"/>
      <c r="BY114" s="801"/>
      <c r="BZ114" s="801"/>
      <c r="CA114" s="801" t="s">
        <v>222</v>
      </c>
      <c r="CB114" s="801"/>
      <c r="CC114" s="801"/>
      <c r="CD114" s="801"/>
      <c r="CE114" s="801"/>
      <c r="CF114" s="878" t="s">
        <v>222</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222</v>
      </c>
      <c r="DH114" s="814"/>
      <c r="DI114" s="814"/>
      <c r="DJ114" s="814"/>
      <c r="DK114" s="815"/>
      <c r="DL114" s="816" t="s">
        <v>222</v>
      </c>
      <c r="DM114" s="814"/>
      <c r="DN114" s="814"/>
      <c r="DO114" s="814"/>
      <c r="DP114" s="815"/>
      <c r="DQ114" s="816" t="s">
        <v>222</v>
      </c>
      <c r="DR114" s="814"/>
      <c r="DS114" s="814"/>
      <c r="DT114" s="814"/>
      <c r="DU114" s="815"/>
      <c r="DV114" s="784" t="s">
        <v>222</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74661</v>
      </c>
      <c r="AB115" s="939"/>
      <c r="AC115" s="939"/>
      <c r="AD115" s="939"/>
      <c r="AE115" s="940"/>
      <c r="AF115" s="941">
        <v>66695</v>
      </c>
      <c r="AG115" s="939"/>
      <c r="AH115" s="939"/>
      <c r="AI115" s="939"/>
      <c r="AJ115" s="940"/>
      <c r="AK115" s="941">
        <v>63388</v>
      </c>
      <c r="AL115" s="939"/>
      <c r="AM115" s="939"/>
      <c r="AN115" s="939"/>
      <c r="AO115" s="940"/>
      <c r="AP115" s="942">
        <v>0.6</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222</v>
      </c>
      <c r="BR115" s="801"/>
      <c r="BS115" s="801"/>
      <c r="BT115" s="801"/>
      <c r="BU115" s="801"/>
      <c r="BV115" s="801" t="s">
        <v>222</v>
      </c>
      <c r="BW115" s="801"/>
      <c r="BX115" s="801"/>
      <c r="BY115" s="801"/>
      <c r="BZ115" s="801"/>
      <c r="CA115" s="801" t="s">
        <v>222</v>
      </c>
      <c r="CB115" s="801"/>
      <c r="CC115" s="801"/>
      <c r="CD115" s="801"/>
      <c r="CE115" s="801"/>
      <c r="CF115" s="878" t="s">
        <v>222</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222</v>
      </c>
      <c r="DH115" s="814"/>
      <c r="DI115" s="814"/>
      <c r="DJ115" s="814"/>
      <c r="DK115" s="815"/>
      <c r="DL115" s="816" t="s">
        <v>222</v>
      </c>
      <c r="DM115" s="814"/>
      <c r="DN115" s="814"/>
      <c r="DO115" s="814"/>
      <c r="DP115" s="815"/>
      <c r="DQ115" s="816" t="s">
        <v>222</v>
      </c>
      <c r="DR115" s="814"/>
      <c r="DS115" s="814"/>
      <c r="DT115" s="814"/>
      <c r="DU115" s="815"/>
      <c r="DV115" s="784" t="s">
        <v>222</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222</v>
      </c>
      <c r="AB116" s="814"/>
      <c r="AC116" s="814"/>
      <c r="AD116" s="814"/>
      <c r="AE116" s="815"/>
      <c r="AF116" s="816">
        <v>276</v>
      </c>
      <c r="AG116" s="814"/>
      <c r="AH116" s="814"/>
      <c r="AI116" s="814"/>
      <c r="AJ116" s="815"/>
      <c r="AK116" s="816" t="s">
        <v>222</v>
      </c>
      <c r="AL116" s="814"/>
      <c r="AM116" s="814"/>
      <c r="AN116" s="814"/>
      <c r="AO116" s="815"/>
      <c r="AP116" s="784" t="s">
        <v>222</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222</v>
      </c>
      <c r="BR116" s="801"/>
      <c r="BS116" s="801"/>
      <c r="BT116" s="801"/>
      <c r="BU116" s="801"/>
      <c r="BV116" s="801" t="s">
        <v>222</v>
      </c>
      <c r="BW116" s="801"/>
      <c r="BX116" s="801"/>
      <c r="BY116" s="801"/>
      <c r="BZ116" s="801"/>
      <c r="CA116" s="801" t="s">
        <v>222</v>
      </c>
      <c r="CB116" s="801"/>
      <c r="CC116" s="801"/>
      <c r="CD116" s="801"/>
      <c r="CE116" s="801"/>
      <c r="CF116" s="878" t="s">
        <v>222</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222</v>
      </c>
      <c r="DH116" s="814"/>
      <c r="DI116" s="814"/>
      <c r="DJ116" s="814"/>
      <c r="DK116" s="815"/>
      <c r="DL116" s="816" t="s">
        <v>222</v>
      </c>
      <c r="DM116" s="814"/>
      <c r="DN116" s="814"/>
      <c r="DO116" s="814"/>
      <c r="DP116" s="815"/>
      <c r="DQ116" s="816" t="s">
        <v>222</v>
      </c>
      <c r="DR116" s="814"/>
      <c r="DS116" s="814"/>
      <c r="DT116" s="814"/>
      <c r="DU116" s="815"/>
      <c r="DV116" s="784" t="s">
        <v>222</v>
      </c>
      <c r="DW116" s="785"/>
      <c r="DX116" s="785"/>
      <c r="DY116" s="785"/>
      <c r="DZ116" s="786"/>
    </row>
    <row r="117" spans="1:130" s="197" customFormat="1" ht="26.25" customHeight="1">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3054445</v>
      </c>
      <c r="AB117" s="925"/>
      <c r="AC117" s="925"/>
      <c r="AD117" s="925"/>
      <c r="AE117" s="926"/>
      <c r="AF117" s="928">
        <v>2939472</v>
      </c>
      <c r="AG117" s="925"/>
      <c r="AH117" s="925"/>
      <c r="AI117" s="925"/>
      <c r="AJ117" s="926"/>
      <c r="AK117" s="928">
        <v>2819411</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222</v>
      </c>
      <c r="BR117" s="888"/>
      <c r="BS117" s="888"/>
      <c r="BT117" s="888"/>
      <c r="BU117" s="888"/>
      <c r="BV117" s="888" t="s">
        <v>222</v>
      </c>
      <c r="BW117" s="888"/>
      <c r="BX117" s="888"/>
      <c r="BY117" s="888"/>
      <c r="BZ117" s="888"/>
      <c r="CA117" s="888" t="s">
        <v>222</v>
      </c>
      <c r="CB117" s="888"/>
      <c r="CC117" s="888"/>
      <c r="CD117" s="888"/>
      <c r="CE117" s="888"/>
      <c r="CF117" s="878" t="s">
        <v>222</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222</v>
      </c>
      <c r="DH117" s="814"/>
      <c r="DI117" s="814"/>
      <c r="DJ117" s="814"/>
      <c r="DK117" s="815"/>
      <c r="DL117" s="816" t="s">
        <v>222</v>
      </c>
      <c r="DM117" s="814"/>
      <c r="DN117" s="814"/>
      <c r="DO117" s="814"/>
      <c r="DP117" s="815"/>
      <c r="DQ117" s="816" t="s">
        <v>222</v>
      </c>
      <c r="DR117" s="814"/>
      <c r="DS117" s="814"/>
      <c r="DT117" s="814"/>
      <c r="DU117" s="815"/>
      <c r="DV117" s="784" t="s">
        <v>222</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288</v>
      </c>
      <c r="AG118" s="918"/>
      <c r="AH118" s="918"/>
      <c r="AI118" s="918"/>
      <c r="AJ118" s="919"/>
      <c r="AK118" s="920" t="s">
        <v>287</v>
      </c>
      <c r="AL118" s="918"/>
      <c r="AM118" s="918"/>
      <c r="AN118" s="918"/>
      <c r="AO118" s="919"/>
      <c r="AP118" s="921" t="s">
        <v>405</v>
      </c>
      <c r="AQ118" s="922"/>
      <c r="AR118" s="922"/>
      <c r="AS118" s="922"/>
      <c r="AT118" s="923"/>
      <c r="AU118" s="956"/>
      <c r="AV118" s="957"/>
      <c r="AW118" s="957"/>
      <c r="AX118" s="957"/>
      <c r="AY118" s="957"/>
      <c r="AZ118" s="228" t="s">
        <v>170</v>
      </c>
      <c r="BA118" s="228"/>
      <c r="BB118" s="228"/>
      <c r="BC118" s="228"/>
      <c r="BD118" s="228"/>
      <c r="BE118" s="228"/>
      <c r="BF118" s="228"/>
      <c r="BG118" s="228"/>
      <c r="BH118" s="228"/>
      <c r="BI118" s="228"/>
      <c r="BJ118" s="228"/>
      <c r="BK118" s="228"/>
      <c r="BL118" s="228"/>
      <c r="BM118" s="228"/>
      <c r="BN118" s="228"/>
      <c r="BO118" s="867" t="s">
        <v>433</v>
      </c>
      <c r="BP118" s="868"/>
      <c r="BQ118" s="887">
        <v>25771720</v>
      </c>
      <c r="BR118" s="888"/>
      <c r="BS118" s="888"/>
      <c r="BT118" s="888"/>
      <c r="BU118" s="888"/>
      <c r="BV118" s="888">
        <v>29096208</v>
      </c>
      <c r="BW118" s="888"/>
      <c r="BX118" s="888"/>
      <c r="BY118" s="888"/>
      <c r="BZ118" s="888"/>
      <c r="CA118" s="888">
        <v>31044160</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222</v>
      </c>
      <c r="DH118" s="814"/>
      <c r="DI118" s="814"/>
      <c r="DJ118" s="814"/>
      <c r="DK118" s="815"/>
      <c r="DL118" s="816" t="s">
        <v>222</v>
      </c>
      <c r="DM118" s="814"/>
      <c r="DN118" s="814"/>
      <c r="DO118" s="814"/>
      <c r="DP118" s="815"/>
      <c r="DQ118" s="816" t="s">
        <v>222</v>
      </c>
      <c r="DR118" s="814"/>
      <c r="DS118" s="814"/>
      <c r="DT118" s="814"/>
      <c r="DU118" s="815"/>
      <c r="DV118" s="784" t="s">
        <v>222</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222</v>
      </c>
      <c r="AB119" s="903"/>
      <c r="AC119" s="903"/>
      <c r="AD119" s="903"/>
      <c r="AE119" s="904"/>
      <c r="AF119" s="905" t="s">
        <v>222</v>
      </c>
      <c r="AG119" s="903"/>
      <c r="AH119" s="903"/>
      <c r="AI119" s="903"/>
      <c r="AJ119" s="904"/>
      <c r="AK119" s="905" t="s">
        <v>222</v>
      </c>
      <c r="AL119" s="903"/>
      <c r="AM119" s="903"/>
      <c r="AN119" s="903"/>
      <c r="AO119" s="904"/>
      <c r="AP119" s="906" t="s">
        <v>222</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4741018</v>
      </c>
      <c r="BR119" s="830"/>
      <c r="BS119" s="830"/>
      <c r="BT119" s="830"/>
      <c r="BU119" s="830"/>
      <c r="BV119" s="830">
        <v>5343501</v>
      </c>
      <c r="BW119" s="830"/>
      <c r="BX119" s="830"/>
      <c r="BY119" s="830"/>
      <c r="BZ119" s="830"/>
      <c r="CA119" s="830">
        <v>4682568</v>
      </c>
      <c r="CB119" s="830"/>
      <c r="CC119" s="830"/>
      <c r="CD119" s="830"/>
      <c r="CE119" s="830"/>
      <c r="CF119" s="891">
        <v>41.8</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222</v>
      </c>
      <c r="DH119" s="747"/>
      <c r="DI119" s="747"/>
      <c r="DJ119" s="747"/>
      <c r="DK119" s="748"/>
      <c r="DL119" s="749" t="s">
        <v>222</v>
      </c>
      <c r="DM119" s="747"/>
      <c r="DN119" s="747"/>
      <c r="DO119" s="747"/>
      <c r="DP119" s="748"/>
      <c r="DQ119" s="749" t="s">
        <v>222</v>
      </c>
      <c r="DR119" s="747"/>
      <c r="DS119" s="747"/>
      <c r="DT119" s="747"/>
      <c r="DU119" s="748"/>
      <c r="DV119" s="837" t="s">
        <v>222</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74661</v>
      </c>
      <c r="AB120" s="814"/>
      <c r="AC120" s="814"/>
      <c r="AD120" s="814"/>
      <c r="AE120" s="815"/>
      <c r="AF120" s="816">
        <v>66695</v>
      </c>
      <c r="AG120" s="814"/>
      <c r="AH120" s="814"/>
      <c r="AI120" s="814"/>
      <c r="AJ120" s="815"/>
      <c r="AK120" s="816">
        <v>63388</v>
      </c>
      <c r="AL120" s="814"/>
      <c r="AM120" s="814"/>
      <c r="AN120" s="814"/>
      <c r="AO120" s="815"/>
      <c r="AP120" s="784">
        <v>0.6</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7680492</v>
      </c>
      <c r="BR120" s="801"/>
      <c r="BS120" s="801"/>
      <c r="BT120" s="801"/>
      <c r="BU120" s="801"/>
      <c r="BV120" s="801">
        <v>7948742</v>
      </c>
      <c r="BW120" s="801"/>
      <c r="BX120" s="801"/>
      <c r="BY120" s="801"/>
      <c r="BZ120" s="801"/>
      <c r="CA120" s="801">
        <v>7545555</v>
      </c>
      <c r="CB120" s="801"/>
      <c r="CC120" s="801"/>
      <c r="CD120" s="801"/>
      <c r="CE120" s="801"/>
      <c r="CF120" s="878">
        <v>67.3</v>
      </c>
      <c r="CG120" s="879"/>
      <c r="CH120" s="879"/>
      <c r="CI120" s="879"/>
      <c r="CJ120" s="879"/>
      <c r="CK120" s="880" t="s">
        <v>439</v>
      </c>
      <c r="CL120" s="840"/>
      <c r="CM120" s="840"/>
      <c r="CN120" s="840"/>
      <c r="CO120" s="841"/>
      <c r="CP120" s="884" t="s">
        <v>389</v>
      </c>
      <c r="CQ120" s="885"/>
      <c r="CR120" s="885"/>
      <c r="CS120" s="885"/>
      <c r="CT120" s="885"/>
      <c r="CU120" s="885"/>
      <c r="CV120" s="885"/>
      <c r="CW120" s="885"/>
      <c r="CX120" s="885"/>
      <c r="CY120" s="885"/>
      <c r="CZ120" s="885"/>
      <c r="DA120" s="885"/>
      <c r="DB120" s="885"/>
      <c r="DC120" s="885"/>
      <c r="DD120" s="885"/>
      <c r="DE120" s="885"/>
      <c r="DF120" s="886"/>
      <c r="DG120" s="829">
        <v>4515832</v>
      </c>
      <c r="DH120" s="830"/>
      <c r="DI120" s="830"/>
      <c r="DJ120" s="830"/>
      <c r="DK120" s="830"/>
      <c r="DL120" s="830">
        <v>3993996</v>
      </c>
      <c r="DM120" s="830"/>
      <c r="DN120" s="830"/>
      <c r="DO120" s="830"/>
      <c r="DP120" s="830"/>
      <c r="DQ120" s="830">
        <v>3667620</v>
      </c>
      <c r="DR120" s="830"/>
      <c r="DS120" s="830"/>
      <c r="DT120" s="830"/>
      <c r="DU120" s="830"/>
      <c r="DV120" s="831">
        <v>32.700000000000003</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222</v>
      </c>
      <c r="AB121" s="814"/>
      <c r="AC121" s="814"/>
      <c r="AD121" s="814"/>
      <c r="AE121" s="815"/>
      <c r="AF121" s="816" t="s">
        <v>222</v>
      </c>
      <c r="AG121" s="814"/>
      <c r="AH121" s="814"/>
      <c r="AI121" s="814"/>
      <c r="AJ121" s="815"/>
      <c r="AK121" s="816" t="s">
        <v>222</v>
      </c>
      <c r="AL121" s="814"/>
      <c r="AM121" s="814"/>
      <c r="AN121" s="814"/>
      <c r="AO121" s="815"/>
      <c r="AP121" s="784" t="s">
        <v>222</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20117537</v>
      </c>
      <c r="BR121" s="888"/>
      <c r="BS121" s="888"/>
      <c r="BT121" s="888"/>
      <c r="BU121" s="888"/>
      <c r="BV121" s="888">
        <v>21145552</v>
      </c>
      <c r="BW121" s="888"/>
      <c r="BX121" s="888"/>
      <c r="BY121" s="888"/>
      <c r="BZ121" s="888"/>
      <c r="CA121" s="888">
        <v>21642860</v>
      </c>
      <c r="CB121" s="888"/>
      <c r="CC121" s="888"/>
      <c r="CD121" s="888"/>
      <c r="CE121" s="888"/>
      <c r="CF121" s="889">
        <v>193.1</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1515</v>
      </c>
      <c r="DH121" s="801"/>
      <c r="DI121" s="801"/>
      <c r="DJ121" s="801"/>
      <c r="DK121" s="801"/>
      <c r="DL121" s="801">
        <v>2805</v>
      </c>
      <c r="DM121" s="801"/>
      <c r="DN121" s="801"/>
      <c r="DO121" s="801"/>
      <c r="DP121" s="801"/>
      <c r="DQ121" s="801">
        <v>3862</v>
      </c>
      <c r="DR121" s="801"/>
      <c r="DS121" s="801"/>
      <c r="DT121" s="801"/>
      <c r="DU121" s="801"/>
      <c r="DV121" s="853">
        <v>0</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222</v>
      </c>
      <c r="AB122" s="814"/>
      <c r="AC122" s="814"/>
      <c r="AD122" s="814"/>
      <c r="AE122" s="815"/>
      <c r="AF122" s="816" t="s">
        <v>222</v>
      </c>
      <c r="AG122" s="814"/>
      <c r="AH122" s="814"/>
      <c r="AI122" s="814"/>
      <c r="AJ122" s="815"/>
      <c r="AK122" s="816" t="s">
        <v>222</v>
      </c>
      <c r="AL122" s="814"/>
      <c r="AM122" s="814"/>
      <c r="AN122" s="814"/>
      <c r="AO122" s="815"/>
      <c r="AP122" s="784" t="s">
        <v>222</v>
      </c>
      <c r="AQ122" s="785"/>
      <c r="AR122" s="785"/>
      <c r="AS122" s="785"/>
      <c r="AT122" s="786"/>
      <c r="AU122" s="915"/>
      <c r="AV122" s="916"/>
      <c r="AW122" s="916"/>
      <c r="AX122" s="916"/>
      <c r="AY122" s="916"/>
      <c r="AZ122" s="228" t="s">
        <v>170</v>
      </c>
      <c r="BA122" s="228"/>
      <c r="BB122" s="228"/>
      <c r="BC122" s="228"/>
      <c r="BD122" s="228"/>
      <c r="BE122" s="228"/>
      <c r="BF122" s="228"/>
      <c r="BG122" s="228"/>
      <c r="BH122" s="228"/>
      <c r="BI122" s="228"/>
      <c r="BJ122" s="228"/>
      <c r="BK122" s="228"/>
      <c r="BL122" s="228"/>
      <c r="BM122" s="228"/>
      <c r="BN122" s="228"/>
      <c r="BO122" s="867" t="s">
        <v>442</v>
      </c>
      <c r="BP122" s="868"/>
      <c r="BQ122" s="869">
        <v>32539047</v>
      </c>
      <c r="BR122" s="870"/>
      <c r="BS122" s="870"/>
      <c r="BT122" s="870"/>
      <c r="BU122" s="870"/>
      <c r="BV122" s="870">
        <v>34437795</v>
      </c>
      <c r="BW122" s="870"/>
      <c r="BX122" s="870"/>
      <c r="BY122" s="870"/>
      <c r="BZ122" s="870"/>
      <c r="CA122" s="870">
        <v>33870983</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222</v>
      </c>
      <c r="AB123" s="814"/>
      <c r="AC123" s="814"/>
      <c r="AD123" s="814"/>
      <c r="AE123" s="815"/>
      <c r="AF123" s="816" t="s">
        <v>222</v>
      </c>
      <c r="AG123" s="814"/>
      <c r="AH123" s="814"/>
      <c r="AI123" s="814"/>
      <c r="AJ123" s="815"/>
      <c r="AK123" s="816" t="s">
        <v>222</v>
      </c>
      <c r="AL123" s="814"/>
      <c r="AM123" s="814"/>
      <c r="AN123" s="814"/>
      <c r="AO123" s="815"/>
      <c r="AP123" s="784" t="s">
        <v>222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222</v>
      </c>
      <c r="BR123" s="862"/>
      <c r="BS123" s="862"/>
      <c r="BT123" s="862"/>
      <c r="BU123" s="862"/>
      <c r="BV123" s="862" t="s">
        <v>222</v>
      </c>
      <c r="BW123" s="862"/>
      <c r="BX123" s="862"/>
      <c r="BY123" s="862"/>
      <c r="BZ123" s="862"/>
      <c r="CA123" s="862" t="s">
        <v>222</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222</v>
      </c>
      <c r="AB124" s="814"/>
      <c r="AC124" s="814"/>
      <c r="AD124" s="814"/>
      <c r="AE124" s="815"/>
      <c r="AF124" s="816" t="s">
        <v>222</v>
      </c>
      <c r="AG124" s="814"/>
      <c r="AH124" s="814"/>
      <c r="AI124" s="814"/>
      <c r="AJ124" s="815"/>
      <c r="AK124" s="816" t="s">
        <v>222</v>
      </c>
      <c r="AL124" s="814"/>
      <c r="AM124" s="814"/>
      <c r="AN124" s="814"/>
      <c r="AO124" s="815"/>
      <c r="AP124" s="784" t="s">
        <v>222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222</v>
      </c>
      <c r="DH124" s="747"/>
      <c r="DI124" s="747"/>
      <c r="DJ124" s="747"/>
      <c r="DK124" s="748"/>
      <c r="DL124" s="749" t="s">
        <v>222</v>
      </c>
      <c r="DM124" s="747"/>
      <c r="DN124" s="747"/>
      <c r="DO124" s="747"/>
      <c r="DP124" s="748"/>
      <c r="DQ124" s="749" t="s">
        <v>222</v>
      </c>
      <c r="DR124" s="747"/>
      <c r="DS124" s="747"/>
      <c r="DT124" s="747"/>
      <c r="DU124" s="748"/>
      <c r="DV124" s="837" t="s">
        <v>222</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222</v>
      </c>
      <c r="AB125" s="814"/>
      <c r="AC125" s="814"/>
      <c r="AD125" s="814"/>
      <c r="AE125" s="815"/>
      <c r="AF125" s="816" t="s">
        <v>222</v>
      </c>
      <c r="AG125" s="814"/>
      <c r="AH125" s="814"/>
      <c r="AI125" s="814"/>
      <c r="AJ125" s="815"/>
      <c r="AK125" s="816" t="s">
        <v>222</v>
      </c>
      <c r="AL125" s="814"/>
      <c r="AM125" s="814"/>
      <c r="AN125" s="814"/>
      <c r="AO125" s="815"/>
      <c r="AP125" s="784" t="s">
        <v>222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222</v>
      </c>
      <c r="DH125" s="830"/>
      <c r="DI125" s="830"/>
      <c r="DJ125" s="830"/>
      <c r="DK125" s="830"/>
      <c r="DL125" s="830" t="s">
        <v>222</v>
      </c>
      <c r="DM125" s="830"/>
      <c r="DN125" s="830"/>
      <c r="DO125" s="830"/>
      <c r="DP125" s="830"/>
      <c r="DQ125" s="830" t="s">
        <v>222</v>
      </c>
      <c r="DR125" s="830"/>
      <c r="DS125" s="830"/>
      <c r="DT125" s="830"/>
      <c r="DU125" s="830"/>
      <c r="DV125" s="831" t="s">
        <v>222</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222</v>
      </c>
      <c r="AB126" s="814"/>
      <c r="AC126" s="814"/>
      <c r="AD126" s="814"/>
      <c r="AE126" s="815"/>
      <c r="AF126" s="816" t="s">
        <v>222</v>
      </c>
      <c r="AG126" s="814"/>
      <c r="AH126" s="814"/>
      <c r="AI126" s="814"/>
      <c r="AJ126" s="815"/>
      <c r="AK126" s="816" t="s">
        <v>222</v>
      </c>
      <c r="AL126" s="814"/>
      <c r="AM126" s="814"/>
      <c r="AN126" s="814"/>
      <c r="AO126" s="815"/>
      <c r="AP126" s="784" t="s">
        <v>222</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222</v>
      </c>
      <c r="DH126" s="801"/>
      <c r="DI126" s="801"/>
      <c r="DJ126" s="801"/>
      <c r="DK126" s="801"/>
      <c r="DL126" s="801" t="s">
        <v>222</v>
      </c>
      <c r="DM126" s="801"/>
      <c r="DN126" s="801"/>
      <c r="DO126" s="801"/>
      <c r="DP126" s="801"/>
      <c r="DQ126" s="801" t="s">
        <v>222</v>
      </c>
      <c r="DR126" s="801"/>
      <c r="DS126" s="801"/>
      <c r="DT126" s="801"/>
      <c r="DU126" s="801"/>
      <c r="DV126" s="853" t="s">
        <v>222</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222</v>
      </c>
      <c r="AB127" s="814"/>
      <c r="AC127" s="814"/>
      <c r="AD127" s="814"/>
      <c r="AE127" s="815"/>
      <c r="AF127" s="816" t="s">
        <v>222</v>
      </c>
      <c r="AG127" s="814"/>
      <c r="AH127" s="814"/>
      <c r="AI127" s="814"/>
      <c r="AJ127" s="815"/>
      <c r="AK127" s="816" t="s">
        <v>222</v>
      </c>
      <c r="AL127" s="814"/>
      <c r="AM127" s="814"/>
      <c r="AN127" s="814"/>
      <c r="AO127" s="815"/>
      <c r="AP127" s="784" t="s">
        <v>222</v>
      </c>
      <c r="AQ127" s="785"/>
      <c r="AR127" s="785"/>
      <c r="AS127" s="785"/>
      <c r="AT127" s="786"/>
      <c r="AU127" s="233"/>
      <c r="AV127" s="233"/>
      <c r="AW127" s="233"/>
      <c r="AX127" s="787" t="s">
        <v>453</v>
      </c>
      <c r="AY127" s="788"/>
      <c r="AZ127" s="788"/>
      <c r="BA127" s="788"/>
      <c r="BB127" s="788"/>
      <c r="BC127" s="788"/>
      <c r="BD127" s="788"/>
      <c r="BE127" s="789"/>
      <c r="BF127" s="790" t="s">
        <v>222</v>
      </c>
      <c r="BG127" s="791"/>
      <c r="BH127" s="791"/>
      <c r="BI127" s="791"/>
      <c r="BJ127" s="791"/>
      <c r="BK127" s="791"/>
      <c r="BL127" s="792"/>
      <c r="BM127" s="790">
        <v>12.96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222</v>
      </c>
      <c r="DH127" s="850"/>
      <c r="DI127" s="850"/>
      <c r="DJ127" s="850"/>
      <c r="DK127" s="850"/>
      <c r="DL127" s="850" t="s">
        <v>222</v>
      </c>
      <c r="DM127" s="850"/>
      <c r="DN127" s="850"/>
      <c r="DO127" s="850"/>
      <c r="DP127" s="850"/>
      <c r="DQ127" s="850" t="s">
        <v>222</v>
      </c>
      <c r="DR127" s="850"/>
      <c r="DS127" s="850"/>
      <c r="DT127" s="850"/>
      <c r="DU127" s="850"/>
      <c r="DV127" s="851" t="s">
        <v>222</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1166790</v>
      </c>
      <c r="AB128" s="754"/>
      <c r="AC128" s="754"/>
      <c r="AD128" s="754"/>
      <c r="AE128" s="755"/>
      <c r="AF128" s="756">
        <v>1140189</v>
      </c>
      <c r="AG128" s="754"/>
      <c r="AH128" s="754"/>
      <c r="AI128" s="754"/>
      <c r="AJ128" s="755"/>
      <c r="AK128" s="756">
        <v>1135694</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222</v>
      </c>
      <c r="BG128" s="821"/>
      <c r="BH128" s="821"/>
      <c r="BI128" s="821"/>
      <c r="BJ128" s="821"/>
      <c r="BK128" s="821"/>
      <c r="BL128" s="822"/>
      <c r="BM128" s="820">
        <v>17.96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12532537</v>
      </c>
      <c r="AB129" s="814"/>
      <c r="AC129" s="814"/>
      <c r="AD129" s="814"/>
      <c r="AE129" s="815"/>
      <c r="AF129" s="816">
        <v>12621636</v>
      </c>
      <c r="AG129" s="814"/>
      <c r="AH129" s="814"/>
      <c r="AI129" s="814"/>
      <c r="AJ129" s="815"/>
      <c r="AK129" s="816">
        <v>12926796</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1674946</v>
      </c>
      <c r="AB130" s="814"/>
      <c r="AC130" s="814"/>
      <c r="AD130" s="814"/>
      <c r="AE130" s="815"/>
      <c r="AF130" s="816">
        <v>1830164</v>
      </c>
      <c r="AG130" s="814"/>
      <c r="AH130" s="814"/>
      <c r="AI130" s="814"/>
      <c r="AJ130" s="815"/>
      <c r="AK130" s="816">
        <v>1719428</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222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10857591</v>
      </c>
      <c r="AB131" s="747"/>
      <c r="AC131" s="747"/>
      <c r="AD131" s="747"/>
      <c r="AE131" s="748"/>
      <c r="AF131" s="749">
        <v>10791472</v>
      </c>
      <c r="AG131" s="747"/>
      <c r="AH131" s="747"/>
      <c r="AI131" s="747"/>
      <c r="AJ131" s="748"/>
      <c r="AK131" s="749">
        <v>11207368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1.959080978</v>
      </c>
      <c r="AB132" s="770"/>
      <c r="AC132" s="770"/>
      <c r="AD132" s="770"/>
      <c r="AE132" s="771"/>
      <c r="AF132" s="772">
        <v>-0.286161147</v>
      </c>
      <c r="AG132" s="770"/>
      <c r="AH132" s="770"/>
      <c r="AI132" s="770"/>
      <c r="AJ132" s="771"/>
      <c r="AK132" s="772">
        <v>-0.318638596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3.7</v>
      </c>
      <c r="AB133" s="779"/>
      <c r="AC133" s="779"/>
      <c r="AD133" s="779"/>
      <c r="AE133" s="780"/>
      <c r="AF133" s="778">
        <v>1.7</v>
      </c>
      <c r="AG133" s="779"/>
      <c r="AH133" s="779"/>
      <c r="AI133" s="779"/>
      <c r="AJ133" s="780"/>
      <c r="AK133" s="778">
        <v>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2803184</v>
      </c>
      <c r="L9" s="264">
        <v>39012</v>
      </c>
      <c r="M9" s="265">
        <v>58112</v>
      </c>
      <c r="N9" s="266">
        <v>-32.9</v>
      </c>
    </row>
    <row r="10" spans="1:16">
      <c r="A10" s="248"/>
      <c r="B10" s="244"/>
      <c r="C10" s="244"/>
      <c r="D10" s="244"/>
      <c r="E10" s="244"/>
      <c r="F10" s="244"/>
      <c r="G10" s="1163" t="s">
        <v>475</v>
      </c>
      <c r="H10" s="1164"/>
      <c r="I10" s="1164"/>
      <c r="J10" s="1165"/>
      <c r="K10" s="267">
        <v>207110</v>
      </c>
      <c r="L10" s="268">
        <v>2882</v>
      </c>
      <c r="M10" s="269">
        <v>3510</v>
      </c>
      <c r="N10" s="270">
        <v>-17.899999999999999</v>
      </c>
    </row>
    <row r="11" spans="1:16" ht="13.5" customHeight="1">
      <c r="A11" s="248"/>
      <c r="B11" s="244"/>
      <c r="C11" s="244"/>
      <c r="D11" s="244"/>
      <c r="E11" s="244"/>
      <c r="F11" s="244"/>
      <c r="G11" s="1163" t="s">
        <v>476</v>
      </c>
      <c r="H11" s="1164"/>
      <c r="I11" s="1164"/>
      <c r="J11" s="1165"/>
      <c r="K11" s="267">
        <v>404108</v>
      </c>
      <c r="L11" s="268">
        <v>5624</v>
      </c>
      <c r="M11" s="269">
        <v>6281</v>
      </c>
      <c r="N11" s="270">
        <v>-10.5</v>
      </c>
    </row>
    <row r="12" spans="1:16" ht="13.5" customHeight="1">
      <c r="A12" s="248"/>
      <c r="B12" s="244"/>
      <c r="C12" s="244"/>
      <c r="D12" s="244"/>
      <c r="E12" s="244"/>
      <c r="F12" s="244"/>
      <c r="G12" s="1163" t="s">
        <v>477</v>
      </c>
      <c r="H12" s="1164"/>
      <c r="I12" s="1164"/>
      <c r="J12" s="1165"/>
      <c r="K12" s="267">
        <v>5516</v>
      </c>
      <c r="L12" s="268">
        <v>77</v>
      </c>
      <c r="M12" s="269">
        <v>744</v>
      </c>
      <c r="N12" s="270">
        <v>-89.7</v>
      </c>
    </row>
    <row r="13" spans="1:16" ht="13.5" customHeight="1">
      <c r="A13" s="248"/>
      <c r="B13" s="244"/>
      <c r="C13" s="244"/>
      <c r="D13" s="244"/>
      <c r="E13" s="244"/>
      <c r="F13" s="244"/>
      <c r="G13" s="1163" t="s">
        <v>478</v>
      </c>
      <c r="H13" s="1164"/>
      <c r="I13" s="1164"/>
      <c r="J13" s="1165"/>
      <c r="K13" s="267" t="s">
        <v>479</v>
      </c>
      <c r="L13" s="268" t="s">
        <v>479</v>
      </c>
      <c r="M13" s="269">
        <v>1</v>
      </c>
      <c r="N13" s="270" t="s">
        <v>479</v>
      </c>
    </row>
    <row r="14" spans="1:16" ht="13.5" customHeight="1">
      <c r="A14" s="248"/>
      <c r="B14" s="244"/>
      <c r="C14" s="244"/>
      <c r="D14" s="244"/>
      <c r="E14" s="244"/>
      <c r="F14" s="244"/>
      <c r="G14" s="1163" t="s">
        <v>480</v>
      </c>
      <c r="H14" s="1164"/>
      <c r="I14" s="1164"/>
      <c r="J14" s="1165"/>
      <c r="K14" s="267">
        <v>176327</v>
      </c>
      <c r="L14" s="268">
        <v>2454</v>
      </c>
      <c r="M14" s="269">
        <v>2803</v>
      </c>
      <c r="N14" s="270">
        <v>-12.5</v>
      </c>
    </row>
    <row r="15" spans="1:16" ht="13.5" customHeight="1">
      <c r="A15" s="248"/>
      <c r="B15" s="244"/>
      <c r="C15" s="244"/>
      <c r="D15" s="244"/>
      <c r="E15" s="244"/>
      <c r="F15" s="244"/>
      <c r="G15" s="1163" t="s">
        <v>481</v>
      </c>
      <c r="H15" s="1164"/>
      <c r="I15" s="1164"/>
      <c r="J15" s="1165"/>
      <c r="K15" s="267">
        <v>92804</v>
      </c>
      <c r="L15" s="268">
        <v>1292</v>
      </c>
      <c r="M15" s="269">
        <v>1119</v>
      </c>
      <c r="N15" s="270">
        <v>15.5</v>
      </c>
    </row>
    <row r="16" spans="1:16">
      <c r="A16" s="248"/>
      <c r="B16" s="244"/>
      <c r="C16" s="244"/>
      <c r="D16" s="244"/>
      <c r="E16" s="244"/>
      <c r="F16" s="244"/>
      <c r="G16" s="1166" t="s">
        <v>482</v>
      </c>
      <c r="H16" s="1167"/>
      <c r="I16" s="1167"/>
      <c r="J16" s="1168"/>
      <c r="K16" s="268">
        <v>-258749</v>
      </c>
      <c r="L16" s="268">
        <v>-3601</v>
      </c>
      <c r="M16" s="269">
        <v>-5386</v>
      </c>
      <c r="N16" s="270">
        <v>-33.1</v>
      </c>
    </row>
    <row r="17" spans="1:16">
      <c r="A17" s="248"/>
      <c r="B17" s="244"/>
      <c r="C17" s="244"/>
      <c r="D17" s="244"/>
      <c r="E17" s="244"/>
      <c r="F17" s="244"/>
      <c r="G17" s="1166" t="s">
        <v>170</v>
      </c>
      <c r="H17" s="1167"/>
      <c r="I17" s="1167"/>
      <c r="J17" s="1168"/>
      <c r="K17" s="268">
        <v>3430300</v>
      </c>
      <c r="L17" s="268">
        <v>47739</v>
      </c>
      <c r="M17" s="269">
        <v>67183</v>
      </c>
      <c r="N17" s="270">
        <v>-28.9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4.09</v>
      </c>
      <c r="L21" s="281">
        <v>6.12</v>
      </c>
      <c r="M21" s="282">
        <v>-2.0299999999999998</v>
      </c>
      <c r="N21" s="249"/>
      <c r="O21" s="283"/>
      <c r="P21" s="279"/>
    </row>
    <row r="22" spans="1:16" s="284" customFormat="1">
      <c r="A22" s="279"/>
      <c r="B22" s="249"/>
      <c r="C22" s="249"/>
      <c r="D22" s="249"/>
      <c r="E22" s="249"/>
      <c r="F22" s="249"/>
      <c r="G22" s="1160" t="s">
        <v>488</v>
      </c>
      <c r="H22" s="1161"/>
      <c r="I22" s="1161"/>
      <c r="J22" s="1162"/>
      <c r="K22" s="285">
        <v>101</v>
      </c>
      <c r="L22" s="286">
        <v>98.7</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2254725</v>
      </c>
      <c r="L32" s="294">
        <v>31379</v>
      </c>
      <c r="M32" s="295">
        <v>33998</v>
      </c>
      <c r="N32" s="296">
        <v>-7.7</v>
      </c>
    </row>
    <row r="33" spans="1:16" ht="13.5" customHeight="1">
      <c r="A33" s="248"/>
      <c r="B33" s="244"/>
      <c r="C33" s="244"/>
      <c r="D33" s="244"/>
      <c r="E33" s="244"/>
      <c r="F33" s="244"/>
      <c r="G33" s="1151" t="s">
        <v>493</v>
      </c>
      <c r="H33" s="1152"/>
      <c r="I33" s="1152"/>
      <c r="J33" s="1153"/>
      <c r="K33" s="294" t="s">
        <v>479</v>
      </c>
      <c r="L33" s="294" t="s">
        <v>479</v>
      </c>
      <c r="M33" s="295">
        <v>1</v>
      </c>
      <c r="N33" s="296" t="s">
        <v>479</v>
      </c>
    </row>
    <row r="34" spans="1:16" ht="27" customHeight="1">
      <c r="A34" s="248"/>
      <c r="B34" s="244"/>
      <c r="C34" s="244"/>
      <c r="D34" s="244"/>
      <c r="E34" s="244"/>
      <c r="F34" s="244"/>
      <c r="G34" s="1151" t="s">
        <v>494</v>
      </c>
      <c r="H34" s="1152"/>
      <c r="I34" s="1152"/>
      <c r="J34" s="1153"/>
      <c r="K34" s="294" t="s">
        <v>479</v>
      </c>
      <c r="L34" s="294" t="s">
        <v>479</v>
      </c>
      <c r="M34" s="295">
        <v>39</v>
      </c>
      <c r="N34" s="296" t="s">
        <v>479</v>
      </c>
    </row>
    <row r="35" spans="1:16" ht="27" customHeight="1">
      <c r="A35" s="248"/>
      <c r="B35" s="244"/>
      <c r="C35" s="244"/>
      <c r="D35" s="244"/>
      <c r="E35" s="244"/>
      <c r="F35" s="244"/>
      <c r="G35" s="1151" t="s">
        <v>495</v>
      </c>
      <c r="H35" s="1152"/>
      <c r="I35" s="1152"/>
      <c r="J35" s="1153"/>
      <c r="K35" s="294">
        <v>499478</v>
      </c>
      <c r="L35" s="294">
        <v>6951</v>
      </c>
      <c r="M35" s="295">
        <v>9007</v>
      </c>
      <c r="N35" s="296">
        <v>-22.8</v>
      </c>
    </row>
    <row r="36" spans="1:16" ht="27" customHeight="1">
      <c r="A36" s="248"/>
      <c r="B36" s="244"/>
      <c r="C36" s="244"/>
      <c r="D36" s="244"/>
      <c r="E36" s="244"/>
      <c r="F36" s="244"/>
      <c r="G36" s="1151" t="s">
        <v>496</v>
      </c>
      <c r="H36" s="1152"/>
      <c r="I36" s="1152"/>
      <c r="J36" s="1153"/>
      <c r="K36" s="294">
        <v>1820</v>
      </c>
      <c r="L36" s="294">
        <v>25</v>
      </c>
      <c r="M36" s="295">
        <v>2239</v>
      </c>
      <c r="N36" s="296">
        <v>-98.9</v>
      </c>
    </row>
    <row r="37" spans="1:16" ht="13.5" customHeight="1">
      <c r="A37" s="248"/>
      <c r="B37" s="244"/>
      <c r="C37" s="244"/>
      <c r="D37" s="244"/>
      <c r="E37" s="244"/>
      <c r="F37" s="244"/>
      <c r="G37" s="1151" t="s">
        <v>497</v>
      </c>
      <c r="H37" s="1152"/>
      <c r="I37" s="1152"/>
      <c r="J37" s="1153"/>
      <c r="K37" s="294">
        <v>63388</v>
      </c>
      <c r="L37" s="294">
        <v>882</v>
      </c>
      <c r="M37" s="295">
        <v>951</v>
      </c>
      <c r="N37" s="296">
        <v>-7.3</v>
      </c>
    </row>
    <row r="38" spans="1:16" ht="27" customHeight="1">
      <c r="A38" s="248"/>
      <c r="B38" s="244"/>
      <c r="C38" s="244"/>
      <c r="D38" s="244"/>
      <c r="E38" s="244"/>
      <c r="F38" s="244"/>
      <c r="G38" s="1154" t="s">
        <v>498</v>
      </c>
      <c r="H38" s="1155"/>
      <c r="I38" s="1155"/>
      <c r="J38" s="1156"/>
      <c r="K38" s="297" t="s">
        <v>479</v>
      </c>
      <c r="L38" s="297" t="s">
        <v>479</v>
      </c>
      <c r="M38" s="298">
        <v>6</v>
      </c>
      <c r="N38" s="299" t="s">
        <v>479</v>
      </c>
      <c r="O38" s="293"/>
    </row>
    <row r="39" spans="1:16">
      <c r="A39" s="248"/>
      <c r="B39" s="244"/>
      <c r="C39" s="244"/>
      <c r="D39" s="244"/>
      <c r="E39" s="244"/>
      <c r="F39" s="244"/>
      <c r="G39" s="1154" t="s">
        <v>499</v>
      </c>
      <c r="H39" s="1155"/>
      <c r="I39" s="1155"/>
      <c r="J39" s="1156"/>
      <c r="K39" s="300">
        <v>-1135694</v>
      </c>
      <c r="L39" s="300">
        <v>-15805</v>
      </c>
      <c r="M39" s="301">
        <v>-6589</v>
      </c>
      <c r="N39" s="302">
        <v>139.9</v>
      </c>
      <c r="O39" s="293"/>
    </row>
    <row r="40" spans="1:16" ht="27" customHeight="1">
      <c r="A40" s="248"/>
      <c r="B40" s="244"/>
      <c r="C40" s="244"/>
      <c r="D40" s="244"/>
      <c r="E40" s="244"/>
      <c r="F40" s="244"/>
      <c r="G40" s="1151" t="s">
        <v>500</v>
      </c>
      <c r="H40" s="1152"/>
      <c r="I40" s="1152"/>
      <c r="J40" s="1153"/>
      <c r="K40" s="300">
        <v>-1719428</v>
      </c>
      <c r="L40" s="300">
        <v>-23929</v>
      </c>
      <c r="M40" s="301">
        <v>-27524</v>
      </c>
      <c r="N40" s="302">
        <v>-13.1</v>
      </c>
      <c r="O40" s="293"/>
    </row>
    <row r="41" spans="1:16">
      <c r="A41" s="248"/>
      <c r="B41" s="244"/>
      <c r="C41" s="244"/>
      <c r="D41" s="244"/>
      <c r="E41" s="244"/>
      <c r="F41" s="244"/>
      <c r="G41" s="1157" t="s">
        <v>282</v>
      </c>
      <c r="H41" s="1158"/>
      <c r="I41" s="1158"/>
      <c r="J41" s="1159"/>
      <c r="K41" s="294">
        <v>-35711</v>
      </c>
      <c r="L41" s="300">
        <v>-497</v>
      </c>
      <c r="M41" s="301">
        <v>12127</v>
      </c>
      <c r="N41" s="302">
        <v>-104.1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1935110</v>
      </c>
      <c r="J51" s="320">
        <v>27602</v>
      </c>
      <c r="K51" s="321">
        <v>-10.4</v>
      </c>
      <c r="L51" s="322">
        <v>47569</v>
      </c>
      <c r="M51" s="323">
        <v>18.3</v>
      </c>
      <c r="N51" s="324">
        <v>-28.7</v>
      </c>
    </row>
    <row r="52" spans="1:14">
      <c r="A52" s="248"/>
      <c r="B52" s="244"/>
      <c r="C52" s="244"/>
      <c r="D52" s="244"/>
      <c r="E52" s="244"/>
      <c r="F52" s="244"/>
      <c r="G52" s="325"/>
      <c r="H52" s="326" t="s">
        <v>511</v>
      </c>
      <c r="I52" s="327">
        <v>1129708</v>
      </c>
      <c r="J52" s="328">
        <v>16114</v>
      </c>
      <c r="K52" s="329">
        <v>-15.3</v>
      </c>
      <c r="L52" s="330">
        <v>26255</v>
      </c>
      <c r="M52" s="331">
        <v>12.4</v>
      </c>
      <c r="N52" s="332">
        <v>-27.7</v>
      </c>
    </row>
    <row r="53" spans="1:14">
      <c r="A53" s="248"/>
      <c r="B53" s="244"/>
      <c r="C53" s="244"/>
      <c r="D53" s="244"/>
      <c r="E53" s="244"/>
      <c r="F53" s="244"/>
      <c r="G53" s="310" t="s">
        <v>512</v>
      </c>
      <c r="H53" s="311"/>
      <c r="I53" s="319">
        <v>2451574</v>
      </c>
      <c r="J53" s="320">
        <v>34682</v>
      </c>
      <c r="K53" s="321">
        <v>25.7</v>
      </c>
      <c r="L53" s="322">
        <v>50880</v>
      </c>
      <c r="M53" s="323">
        <v>7</v>
      </c>
      <c r="N53" s="324">
        <v>18.7</v>
      </c>
    </row>
    <row r="54" spans="1:14">
      <c r="A54" s="248"/>
      <c r="B54" s="244"/>
      <c r="C54" s="244"/>
      <c r="D54" s="244"/>
      <c r="E54" s="244"/>
      <c r="F54" s="244"/>
      <c r="G54" s="325"/>
      <c r="H54" s="326" t="s">
        <v>511</v>
      </c>
      <c r="I54" s="327">
        <v>1696616</v>
      </c>
      <c r="J54" s="328">
        <v>24001</v>
      </c>
      <c r="K54" s="329">
        <v>48.9</v>
      </c>
      <c r="L54" s="330">
        <v>26879</v>
      </c>
      <c r="M54" s="331">
        <v>2.4</v>
      </c>
      <c r="N54" s="332">
        <v>46.5</v>
      </c>
    </row>
    <row r="55" spans="1:14">
      <c r="A55" s="248"/>
      <c r="B55" s="244"/>
      <c r="C55" s="244"/>
      <c r="D55" s="244"/>
      <c r="E55" s="244"/>
      <c r="F55" s="244"/>
      <c r="G55" s="310" t="s">
        <v>513</v>
      </c>
      <c r="H55" s="311"/>
      <c r="I55" s="319">
        <v>3179307</v>
      </c>
      <c r="J55" s="320">
        <v>44625</v>
      </c>
      <c r="K55" s="321">
        <v>28.7</v>
      </c>
      <c r="L55" s="322">
        <v>63956</v>
      </c>
      <c r="M55" s="323">
        <v>25.7</v>
      </c>
      <c r="N55" s="324">
        <v>3</v>
      </c>
    </row>
    <row r="56" spans="1:14">
      <c r="A56" s="248"/>
      <c r="B56" s="244"/>
      <c r="C56" s="244"/>
      <c r="D56" s="244"/>
      <c r="E56" s="244"/>
      <c r="F56" s="244"/>
      <c r="G56" s="325"/>
      <c r="H56" s="326" t="s">
        <v>511</v>
      </c>
      <c r="I56" s="327">
        <v>2211181</v>
      </c>
      <c r="J56" s="328">
        <v>31036</v>
      </c>
      <c r="K56" s="329">
        <v>29.3</v>
      </c>
      <c r="L56" s="330">
        <v>29239</v>
      </c>
      <c r="M56" s="331">
        <v>8.8000000000000007</v>
      </c>
      <c r="N56" s="332">
        <v>20.5</v>
      </c>
    </row>
    <row r="57" spans="1:14">
      <c r="A57" s="248"/>
      <c r="B57" s="244"/>
      <c r="C57" s="244"/>
      <c r="D57" s="244"/>
      <c r="E57" s="244"/>
      <c r="F57" s="244"/>
      <c r="G57" s="310" t="s">
        <v>514</v>
      </c>
      <c r="H57" s="311"/>
      <c r="I57" s="319">
        <v>5283958</v>
      </c>
      <c r="J57" s="320">
        <v>73813</v>
      </c>
      <c r="K57" s="321">
        <v>65.400000000000006</v>
      </c>
      <c r="L57" s="322">
        <v>66255</v>
      </c>
      <c r="M57" s="323">
        <v>3.6</v>
      </c>
      <c r="N57" s="324">
        <v>61.8</v>
      </c>
    </row>
    <row r="58" spans="1:14">
      <c r="A58" s="248"/>
      <c r="B58" s="244"/>
      <c r="C58" s="244"/>
      <c r="D58" s="244"/>
      <c r="E58" s="244"/>
      <c r="F58" s="244"/>
      <c r="G58" s="325"/>
      <c r="H58" s="326" t="s">
        <v>511</v>
      </c>
      <c r="I58" s="327">
        <v>4036364</v>
      </c>
      <c r="J58" s="328">
        <v>56385</v>
      </c>
      <c r="K58" s="329">
        <v>81.7</v>
      </c>
      <c r="L58" s="330">
        <v>31822</v>
      </c>
      <c r="M58" s="331">
        <v>8.8000000000000007</v>
      </c>
      <c r="N58" s="332">
        <v>72.900000000000006</v>
      </c>
    </row>
    <row r="59" spans="1:14">
      <c r="A59" s="248"/>
      <c r="B59" s="244"/>
      <c r="C59" s="244"/>
      <c r="D59" s="244"/>
      <c r="E59" s="244"/>
      <c r="F59" s="244"/>
      <c r="G59" s="310" t="s">
        <v>515</v>
      </c>
      <c r="H59" s="311"/>
      <c r="I59" s="319">
        <v>3638684</v>
      </c>
      <c r="J59" s="320">
        <v>50639</v>
      </c>
      <c r="K59" s="321">
        <v>-31.4</v>
      </c>
      <c r="L59" s="322">
        <v>47278</v>
      </c>
      <c r="M59" s="323">
        <v>-28.6</v>
      </c>
      <c r="N59" s="324">
        <v>-2.8</v>
      </c>
    </row>
    <row r="60" spans="1:14">
      <c r="A60" s="248"/>
      <c r="B60" s="244"/>
      <c r="C60" s="244"/>
      <c r="D60" s="244"/>
      <c r="E60" s="244"/>
      <c r="F60" s="244"/>
      <c r="G60" s="325"/>
      <c r="H60" s="326" t="s">
        <v>511</v>
      </c>
      <c r="I60" s="333">
        <v>2771101</v>
      </c>
      <c r="J60" s="328">
        <v>38565</v>
      </c>
      <c r="K60" s="329">
        <v>-31.6</v>
      </c>
      <c r="L60" s="330">
        <v>24096</v>
      </c>
      <c r="M60" s="331">
        <v>-24.3</v>
      </c>
      <c r="N60" s="332">
        <v>-7.3</v>
      </c>
    </row>
    <row r="61" spans="1:14">
      <c r="A61" s="248"/>
      <c r="B61" s="244"/>
      <c r="C61" s="244"/>
      <c r="D61" s="244"/>
      <c r="E61" s="244"/>
      <c r="F61" s="244"/>
      <c r="G61" s="310" t="s">
        <v>516</v>
      </c>
      <c r="H61" s="334"/>
      <c r="I61" s="335">
        <v>3297727</v>
      </c>
      <c r="J61" s="336">
        <v>46272</v>
      </c>
      <c r="K61" s="337">
        <v>15.6</v>
      </c>
      <c r="L61" s="338">
        <v>55188</v>
      </c>
      <c r="M61" s="339">
        <v>5.2</v>
      </c>
      <c r="N61" s="324">
        <v>10.4</v>
      </c>
    </row>
    <row r="62" spans="1:14">
      <c r="A62" s="248"/>
      <c r="B62" s="244"/>
      <c r="C62" s="244"/>
      <c r="D62" s="244"/>
      <c r="E62" s="244"/>
      <c r="F62" s="244"/>
      <c r="G62" s="325"/>
      <c r="H62" s="326" t="s">
        <v>511</v>
      </c>
      <c r="I62" s="327">
        <v>2368994</v>
      </c>
      <c r="J62" s="328">
        <v>33220</v>
      </c>
      <c r="K62" s="329">
        <v>22.6</v>
      </c>
      <c r="L62" s="330">
        <v>27658</v>
      </c>
      <c r="M62" s="331">
        <v>1.6</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16.34</v>
      </c>
      <c r="G47" s="12">
        <v>17.64</v>
      </c>
      <c r="H47" s="12">
        <v>21.68</v>
      </c>
      <c r="I47" s="12">
        <v>27.25</v>
      </c>
      <c r="J47" s="13">
        <v>24.31</v>
      </c>
    </row>
    <row r="48" spans="2:10" ht="57.75" customHeight="1">
      <c r="B48" s="14"/>
      <c r="C48" s="1171" t="s">
        <v>4</v>
      </c>
      <c r="D48" s="1171"/>
      <c r="E48" s="1172"/>
      <c r="F48" s="15">
        <v>8.59</v>
      </c>
      <c r="G48" s="16">
        <v>8.02</v>
      </c>
      <c r="H48" s="16">
        <v>6.39</v>
      </c>
      <c r="I48" s="16">
        <v>4.42</v>
      </c>
      <c r="J48" s="17">
        <v>5.16</v>
      </c>
    </row>
    <row r="49" spans="2:10" ht="57.75" customHeight="1" thickBot="1">
      <c r="B49" s="18"/>
      <c r="C49" s="1173" t="s">
        <v>5</v>
      </c>
      <c r="D49" s="1173"/>
      <c r="E49" s="1174"/>
      <c r="F49" s="19">
        <v>3.02</v>
      </c>
      <c r="G49" s="20">
        <v>1.3</v>
      </c>
      <c r="H49" s="20">
        <v>3.57</v>
      </c>
      <c r="I49" s="20">
        <v>4.5599999999999996</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2017-05-16T05:47:50Z</cp:lastPrinted>
  <dcterms:created xsi:type="dcterms:W3CDTF">2017-01-25T04:17:08Z</dcterms:created>
  <dcterms:modified xsi:type="dcterms:W3CDTF">2017-05-16T05:47:56Z</dcterms:modified>
</cp:coreProperties>
</file>