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1000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'地区計，福岡地区'!$A$1:$O$35</definedName>
    <definedName name="_xlnm.Print_Area" localSheetId="1">'筑後地区'!$A$1:$O$36</definedName>
    <definedName name="_xlnm.Print_Area" localSheetId="2">'筑豊地区'!$A$1:$O$28</definedName>
    <definedName name="_xlnm.Print_Area" localSheetId="3">'北九州地区'!$A$1:$O$20</definedName>
  </definedNames>
  <calcPr fullCalcOnLoad="1"/>
</workbook>
</file>

<file path=xl/sharedStrings.xml><?xml version="1.0" encoding="utf-8"?>
<sst xmlns="http://schemas.openxmlformats.org/spreadsheetml/2006/main" count="187" uniqueCount="158">
  <si>
    <t xml:space="preserve"> 北九州</t>
  </si>
  <si>
    <t xml:space="preserve"> 合　計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</si>
  <si>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</si>
  <si>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</si>
  <si>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</si>
  <si>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</si>
  <si>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</si>
  <si>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</si>
  <si>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</si>
  <si>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</si>
  <si>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</si>
  <si>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</si>
  <si>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</si>
  <si>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</si>
  <si>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</si>
  <si>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</si>
  <si>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</si>
  <si>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</si>
  <si>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</si>
  <si>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</si>
  <si>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</si>
  <si>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</si>
  <si>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</si>
  <si>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</si>
  <si>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</si>
  <si>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</si>
  <si>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</si>
  <si>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</si>
  <si>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</si>
  <si>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</si>
  <si>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</si>
  <si>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</si>
  <si>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</si>
  <si>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</si>
  <si>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</si>
  <si>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</si>
  <si>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</si>
  <si>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</si>
  <si>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</si>
  <si>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</si>
  <si>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</si>
  <si>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</si>
  <si>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</si>
  <si>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</si>
  <si>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</si>
  <si>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</si>
  <si>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</si>
  <si>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</si>
  <si>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</si>
  <si>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</si>
  <si>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</si>
  <si>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</si>
  <si>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</si>
  <si>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</si>
  <si>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</si>
  <si>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</si>
  <si>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</si>
  <si>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</si>
  <si>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</si>
  <si>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</si>
  <si>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</si>
  <si>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</si>
  <si>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</si>
  <si>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</si>
  <si>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</si>
  <si>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</si>
  <si>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</si>
  <si>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</si>
  <si>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</si>
  <si>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</si>
  <si>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</si>
  <si>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</si>
  <si>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</si>
  <si>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</si>
  <si>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</si>
  <si>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</si>
  <si>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</si>
  <si>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</si>
  <si>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</si>
  <si>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</si>
  <si>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</si>
  <si>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</si>
  <si>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</si>
  <si>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</si>
  <si>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</si>
  <si>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</si>
  <si>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</si>
  <si>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</si>
  <si>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</si>
  <si>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</si>
  <si>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</si>
  <si>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</si>
  <si>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</si>
  <si>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</si>
  <si>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</si>
  <si>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</si>
  <si>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</si>
  <si>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</si>
  <si>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</si>
  <si>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</si>
  <si>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</si>
  <si>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</si>
  <si>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</si>
  <si>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</si>
  <si>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</si>
  <si>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</si>
  <si>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</si>
  <si>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</si>
  <si>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</si>
  <si>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</si>
  <si>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</si>
  <si>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</si>
  <si>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</si>
  <si>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</si>
  <si>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</si>
  <si>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</si>
  <si>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</si>
  <si>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</si>
  <si>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</si>
  <si>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</si>
  <si>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</si>
  <si>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</si>
  <si>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</si>
  <si>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</si>
  <si>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</si>
  <si>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</si>
  <si>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</si>
  <si>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（8）月別入込客の状況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</si>
  <si>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</si>
  <si>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</si>
  <si>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</si>
  <si>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</si>
  <si>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</si>
  <si>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</si>
  <si>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</si>
  <si>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</si>
  <si>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</si>
  <si>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</si>
  <si>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</si>
  <si>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</si>
  <si>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</si>
  <si>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</si>
  <si>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</si>
  <si>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市町村名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</si>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</sst>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 quotePrefix="1">
      <alignment vertical="center"/>
      <protection/>
    </xf>
    <xf numFmtId="176" fontId="8" fillId="0" borderId="6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/>
    </xf>
    <xf numFmtId="0" fontId="8" fillId="0" borderId="7" xfId="0" applyNumberFormat="1" applyFont="1" applyFill="1" applyBorder="1" applyAlignment="1" applyProtection="1" quotePrefix="1">
      <alignment vertical="center"/>
      <protection/>
    </xf>
    <xf numFmtId="176" fontId="8" fillId="0" borderId="8" xfId="0" applyNumberFormat="1" applyFont="1" applyFill="1" applyBorder="1" applyAlignment="1" applyProtection="1" quotePrefix="1">
      <alignment vertical="center"/>
      <protection/>
    </xf>
    <xf numFmtId="176" fontId="8" fillId="0" borderId="9" xfId="0" applyNumberFormat="1" applyFont="1" applyFill="1" applyBorder="1" applyAlignment="1" applyProtection="1" quotePrefix="1">
      <alignment vertical="center"/>
      <protection/>
    </xf>
    <xf numFmtId="0" fontId="8" fillId="0" borderId="10" xfId="0" applyNumberFormat="1" applyFont="1" applyFill="1" applyBorder="1" applyAlignment="1" applyProtection="1" quotePrefix="1">
      <alignment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 quotePrefix="1">
      <alignment vertical="center"/>
      <protection/>
    </xf>
    <xf numFmtId="176" fontId="8" fillId="0" borderId="13" xfId="0" applyNumberFormat="1" applyFont="1" applyFill="1" applyBorder="1" applyAlignment="1" applyProtection="1" quotePrefix="1">
      <alignment vertical="center"/>
      <protection/>
    </xf>
    <xf numFmtId="176" fontId="8" fillId="0" borderId="14" xfId="0" applyNumberFormat="1" applyFont="1" applyFill="1" applyBorder="1" applyAlignment="1" applyProtection="1" quotePrefix="1">
      <alignment vertical="center"/>
      <protection/>
    </xf>
    <xf numFmtId="0" fontId="8" fillId="0" borderId="15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 quotePrefix="1">
      <alignment vertical="center"/>
      <protection/>
    </xf>
    <xf numFmtId="176" fontId="8" fillId="0" borderId="17" xfId="0" applyNumberFormat="1" applyFont="1" applyFill="1" applyBorder="1" applyAlignment="1" applyProtection="1" quotePrefix="1">
      <alignment vertical="center"/>
      <protection/>
    </xf>
    <xf numFmtId="176" fontId="8" fillId="0" borderId="18" xfId="0" applyNumberFormat="1" applyFont="1" applyFill="1" applyBorder="1" applyAlignment="1" applyProtection="1" quotePrefix="1">
      <alignment vertical="center"/>
      <protection/>
    </xf>
    <xf numFmtId="0" fontId="8" fillId="0" borderId="19" xfId="0" applyNumberFormat="1" applyFont="1" applyFill="1" applyBorder="1" applyAlignment="1" applyProtection="1" quotePrefix="1">
      <alignment vertical="center"/>
      <protection/>
    </xf>
    <xf numFmtId="176" fontId="8" fillId="0" borderId="20" xfId="0" applyNumberFormat="1" applyFont="1" applyFill="1" applyBorder="1" applyAlignment="1" applyProtection="1" quotePrefix="1">
      <alignment vertical="center"/>
      <protection/>
    </xf>
    <xf numFmtId="0" fontId="8" fillId="0" borderId="21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176" fontId="8" fillId="0" borderId="22" xfId="0" applyNumberFormat="1" applyFont="1" applyFill="1" applyBorder="1" applyAlignment="1" applyProtection="1" quotePrefix="1">
      <alignment vertical="center"/>
      <protection/>
    </xf>
    <xf numFmtId="176" fontId="8" fillId="0" borderId="23" xfId="0" applyNumberFormat="1" applyFont="1" applyFill="1" applyBorder="1" applyAlignment="1" applyProtection="1" quotePrefix="1">
      <alignment vertical="center"/>
      <protection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176" fontId="8" fillId="0" borderId="11" xfId="0" applyNumberFormat="1" applyFont="1" applyFill="1" applyBorder="1" applyAlignment="1" applyProtection="1" quotePrefix="1">
      <alignment vertical="center"/>
      <protection/>
    </xf>
    <xf numFmtId="176" fontId="8" fillId="0" borderId="3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8" fillId="0" borderId="25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 vertical="center"/>
    </xf>
    <xf numFmtId="0" fontId="8" fillId="0" borderId="26" xfId="0" applyNumberFormat="1" applyFont="1" applyFill="1" applyBorder="1" applyAlignment="1" applyProtection="1" quotePrefix="1">
      <alignment vertical="center"/>
      <protection/>
    </xf>
    <xf numFmtId="176" fontId="8" fillId="0" borderId="27" xfId="0" applyNumberFormat="1" applyFont="1" applyFill="1" applyBorder="1" applyAlignment="1" applyProtection="1" quotePrefix="1">
      <alignment vertical="center"/>
      <protection/>
    </xf>
    <xf numFmtId="176" fontId="8" fillId="0" borderId="28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 quotePrefix="1">
      <alignment vertical="center"/>
      <protection/>
    </xf>
    <xf numFmtId="176" fontId="8" fillId="0" borderId="24" xfId="0" applyNumberFormat="1" applyFont="1" applyFill="1" applyBorder="1" applyAlignment="1" applyProtection="1" quotePrefix="1">
      <alignment vertical="center"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 quotePrefix="1">
      <alignment/>
      <protection/>
    </xf>
    <xf numFmtId="176" fontId="10" fillId="0" borderId="5" xfId="0" applyNumberFormat="1" applyFont="1" applyFill="1" applyBorder="1" applyAlignment="1" applyProtection="1" quotePrefix="1">
      <alignment/>
      <protection/>
    </xf>
    <xf numFmtId="176" fontId="10" fillId="0" borderId="14" xfId="0" applyNumberFormat="1" applyFont="1" applyFill="1" applyBorder="1" applyAlignment="1" applyProtection="1" quotePrefix="1">
      <alignment/>
      <protection/>
    </xf>
    <xf numFmtId="176" fontId="11" fillId="0" borderId="14" xfId="0" applyNumberFormat="1" applyFont="1" applyBorder="1" applyAlignment="1">
      <alignment/>
    </xf>
    <xf numFmtId="176" fontId="10" fillId="0" borderId="30" xfId="0" applyNumberFormat="1" applyFont="1" applyFill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 quotePrefix="1">
      <alignment/>
      <protection/>
    </xf>
    <xf numFmtId="176" fontId="10" fillId="0" borderId="31" xfId="0" applyNumberFormat="1" applyFont="1" applyFill="1" applyBorder="1" applyAlignment="1" applyProtection="1" quotePrefix="1">
      <alignment/>
      <protection/>
    </xf>
    <xf numFmtId="176" fontId="10" fillId="0" borderId="32" xfId="0" applyNumberFormat="1" applyFont="1" applyFill="1" applyBorder="1" applyAlignment="1" applyProtection="1" quotePrefix="1">
      <alignment/>
      <protection/>
    </xf>
    <xf numFmtId="176" fontId="10" fillId="0" borderId="32" xfId="0" applyNumberFormat="1" applyFont="1" applyFill="1" applyBorder="1" applyAlignment="1" applyProtection="1">
      <alignment/>
      <protection/>
    </xf>
    <xf numFmtId="176" fontId="10" fillId="0" borderId="33" xfId="0" applyNumberFormat="1" applyFont="1" applyFill="1" applyBorder="1" applyAlignment="1" applyProtection="1" quotePrefix="1">
      <alignment/>
      <protection/>
    </xf>
    <xf numFmtId="0" fontId="11" fillId="0" borderId="32" xfId="0" applyFont="1" applyBorder="1" applyAlignment="1">
      <alignment/>
    </xf>
    <xf numFmtId="0" fontId="10" fillId="0" borderId="15" xfId="0" applyNumberFormat="1" applyFont="1" applyFill="1" applyBorder="1" applyAlignment="1" applyProtection="1" quotePrefix="1">
      <alignment/>
      <protection/>
    </xf>
    <xf numFmtId="176" fontId="11" fillId="0" borderId="32" xfId="0" applyNumberFormat="1" applyFont="1" applyBorder="1" applyAlignment="1">
      <alignment/>
    </xf>
    <xf numFmtId="176" fontId="10" fillId="0" borderId="31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 quotePrefix="1">
      <alignment/>
      <protection/>
    </xf>
    <xf numFmtId="176" fontId="10" fillId="0" borderId="27" xfId="0" applyNumberFormat="1" applyFont="1" applyFill="1" applyBorder="1" applyAlignment="1" applyProtection="1" quotePrefix="1">
      <alignment/>
      <protection/>
    </xf>
    <xf numFmtId="176" fontId="10" fillId="0" borderId="18" xfId="0" applyNumberFormat="1" applyFont="1" applyFill="1" applyBorder="1" applyAlignment="1" applyProtection="1" quotePrefix="1">
      <alignment/>
      <protection/>
    </xf>
    <xf numFmtId="176" fontId="10" fillId="0" borderId="28" xfId="0" applyNumberFormat="1" applyFont="1" applyFill="1" applyBorder="1" applyAlignment="1" applyProtection="1" quotePrefix="1">
      <alignment/>
      <protection/>
    </xf>
    <xf numFmtId="0" fontId="10" fillId="0" borderId="7" xfId="0" applyNumberFormat="1" applyFont="1" applyFill="1" applyBorder="1" applyAlignment="1" applyProtection="1" quotePrefix="1">
      <alignment/>
      <protection/>
    </xf>
    <xf numFmtId="176" fontId="10" fillId="0" borderId="11" xfId="0" applyNumberFormat="1" applyFont="1" applyFill="1" applyBorder="1" applyAlignment="1" applyProtection="1" quotePrefix="1">
      <alignment/>
      <protection/>
    </xf>
    <xf numFmtId="176" fontId="10" fillId="0" borderId="3" xfId="0" applyNumberFormat="1" applyFont="1" applyFill="1" applyBorder="1" applyAlignment="1" applyProtection="1" quotePrefix="1">
      <alignment/>
      <protection/>
    </xf>
    <xf numFmtId="176" fontId="10" fillId="0" borderId="24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176" fontId="8" fillId="0" borderId="33" xfId="0" applyNumberFormat="1" applyFont="1" applyFill="1" applyBorder="1" applyAlignment="1" applyProtection="1" quotePrefix="1">
      <alignment vertical="center"/>
      <protection/>
    </xf>
    <xf numFmtId="176" fontId="8" fillId="0" borderId="34" xfId="0" applyNumberFormat="1" applyFont="1" applyFill="1" applyBorder="1" applyAlignment="1" applyProtection="1" quotePrefix="1">
      <alignment vertical="center"/>
      <protection/>
    </xf>
    <xf numFmtId="3" fontId="8" fillId="0" borderId="25" xfId="0" applyNumberFormat="1" applyFont="1" applyFill="1" applyBorder="1" applyAlignment="1" applyProtection="1" quotePrefix="1">
      <alignment vertical="center"/>
      <protection/>
    </xf>
    <xf numFmtId="3" fontId="8" fillId="0" borderId="35" xfId="0" applyNumberFormat="1" applyFont="1" applyFill="1" applyBorder="1" applyAlignment="1" applyProtection="1" quotePrefix="1">
      <alignment vertical="center"/>
      <protection/>
    </xf>
    <xf numFmtId="3" fontId="8" fillId="0" borderId="24" xfId="0" applyNumberFormat="1" applyFont="1" applyFill="1" applyBorder="1" applyAlignment="1" applyProtection="1" quotePrefix="1">
      <alignment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="6" customFormat="1" ht="14.25">
      <c r="B1" s="75" t="s">
        <v>127</v>
      </c>
    </row>
    <row r="2" spans="1:15" ht="13.5" customHeight="1">
      <c r="A2" s="3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2" t="s">
        <v>57</v>
      </c>
      <c r="O2" s="82"/>
    </row>
    <row r="3" spans="1:16" ht="18" customHeight="1">
      <c r="A3" s="1"/>
      <c r="B3" s="7" t="s">
        <v>121</v>
      </c>
      <c r="C3" s="8" t="s">
        <v>58</v>
      </c>
      <c r="D3" s="9" t="s">
        <v>59</v>
      </c>
      <c r="E3" s="9" t="s">
        <v>60</v>
      </c>
      <c r="F3" s="9" t="s">
        <v>61</v>
      </c>
      <c r="G3" s="9" t="s">
        <v>62</v>
      </c>
      <c r="H3" s="9" t="s">
        <v>63</v>
      </c>
      <c r="I3" s="9" t="s">
        <v>64</v>
      </c>
      <c r="J3" s="9" t="s">
        <v>65</v>
      </c>
      <c r="K3" s="9" t="s">
        <v>66</v>
      </c>
      <c r="L3" s="9" t="s">
        <v>67</v>
      </c>
      <c r="M3" s="9" t="s">
        <v>68</v>
      </c>
      <c r="N3" s="9" t="s">
        <v>69</v>
      </c>
      <c r="O3" s="42" t="s">
        <v>70</v>
      </c>
      <c r="P3" s="1"/>
    </row>
    <row r="4" spans="1:18" ht="15" customHeight="1">
      <c r="A4" s="1"/>
      <c r="B4" s="10" t="s">
        <v>122</v>
      </c>
      <c r="C4" s="11">
        <f>SUM(C34)</f>
        <v>8072</v>
      </c>
      <c r="D4" s="11">
        <f aca="true" t="shared" si="0" ref="D4:N4">SUM(D34)</f>
        <v>2539</v>
      </c>
      <c r="E4" s="11">
        <f t="shared" si="0"/>
        <v>2859</v>
      </c>
      <c r="F4" s="11">
        <f t="shared" si="0"/>
        <v>3235</v>
      </c>
      <c r="G4" s="11">
        <f t="shared" si="0"/>
        <v>3254</v>
      </c>
      <c r="H4" s="11">
        <f t="shared" si="0"/>
        <v>2599</v>
      </c>
      <c r="I4" s="11">
        <f t="shared" si="0"/>
        <v>3025</v>
      </c>
      <c r="J4" s="11">
        <f t="shared" si="0"/>
        <v>3369</v>
      </c>
      <c r="K4" s="11">
        <f t="shared" si="0"/>
        <v>2810</v>
      </c>
      <c r="L4" s="11">
        <f t="shared" si="0"/>
        <v>3051</v>
      </c>
      <c r="M4" s="11">
        <f t="shared" si="0"/>
        <v>3093</v>
      </c>
      <c r="N4" s="11">
        <f t="shared" si="0"/>
        <v>2618</v>
      </c>
      <c r="O4" s="44">
        <f>SUM(C4:N4)</f>
        <v>40524</v>
      </c>
      <c r="P4" s="1"/>
      <c r="R4" s="13"/>
    </row>
    <row r="5" spans="1:18" ht="15" customHeight="1">
      <c r="A5" s="1"/>
      <c r="B5" s="10" t="s">
        <v>123</v>
      </c>
      <c r="C5" s="11">
        <f>'筑後地区'!C36</f>
        <v>1079</v>
      </c>
      <c r="D5" s="11">
        <f>'筑後地区'!D36</f>
        <v>976</v>
      </c>
      <c r="E5" s="11">
        <f>'筑後地区'!E36</f>
        <v>1503</v>
      </c>
      <c r="F5" s="11">
        <f>'筑後地区'!F36</f>
        <v>1771</v>
      </c>
      <c r="G5" s="11">
        <f>'筑後地区'!G36</f>
        <v>1871</v>
      </c>
      <c r="H5" s="11">
        <f>'筑後地区'!H36</f>
        <v>1088</v>
      </c>
      <c r="I5" s="11">
        <f>'筑後地区'!I36</f>
        <v>1669</v>
      </c>
      <c r="J5" s="11">
        <f>'筑後地区'!J36</f>
        <v>1948</v>
      </c>
      <c r="K5" s="11">
        <f>'筑後地区'!K36</f>
        <v>1449</v>
      </c>
      <c r="L5" s="11">
        <f>'筑後地区'!L36</f>
        <v>2037</v>
      </c>
      <c r="M5" s="11">
        <f>'筑後地区'!M36</f>
        <v>1885</v>
      </c>
      <c r="N5" s="11">
        <f>'筑後地区'!N36</f>
        <v>726</v>
      </c>
      <c r="O5" s="77">
        <f>'筑後地区'!O36</f>
        <v>18002</v>
      </c>
      <c r="P5" s="1"/>
      <c r="R5" s="13"/>
    </row>
    <row r="6" spans="1:18" ht="15" customHeight="1">
      <c r="A6" s="1"/>
      <c r="B6" s="10" t="s">
        <v>124</v>
      </c>
      <c r="C6" s="11">
        <f>SUM('筑豊地区'!C28)</f>
        <v>500</v>
      </c>
      <c r="D6" s="11">
        <f>SUM('筑豊地区'!D28)</f>
        <v>339</v>
      </c>
      <c r="E6" s="11">
        <f>SUM('筑豊地区'!E28)</f>
        <v>593</v>
      </c>
      <c r="F6" s="11">
        <f>SUM('筑豊地区'!F28)</f>
        <v>1240</v>
      </c>
      <c r="G6" s="11">
        <f>SUM('筑豊地区'!G28)</f>
        <v>740</v>
      </c>
      <c r="H6" s="11">
        <f>SUM('筑豊地区'!H28)</f>
        <v>455</v>
      </c>
      <c r="I6" s="11">
        <f>SUM('筑豊地区'!I28)</f>
        <v>730</v>
      </c>
      <c r="J6" s="11">
        <f>SUM('筑豊地区'!J28)</f>
        <v>796</v>
      </c>
      <c r="K6" s="11">
        <f>SUM('筑豊地区'!K28)</f>
        <v>574</v>
      </c>
      <c r="L6" s="11">
        <f>SUM('筑豊地区'!L28)</f>
        <v>651</v>
      </c>
      <c r="M6" s="11">
        <f>SUM('筑豊地区'!M28)</f>
        <v>764</v>
      </c>
      <c r="N6" s="11">
        <f>SUM('筑豊地区'!N28)</f>
        <v>404</v>
      </c>
      <c r="O6" s="77">
        <f>SUM('筑豊地区'!O28)</f>
        <v>7786</v>
      </c>
      <c r="P6" s="1"/>
      <c r="R6" s="13"/>
    </row>
    <row r="7" spans="1:18" ht="15" customHeight="1">
      <c r="A7" s="1"/>
      <c r="B7" s="10" t="s">
        <v>0</v>
      </c>
      <c r="C7" s="11">
        <f>'北九州地区'!C20</f>
        <v>914</v>
      </c>
      <c r="D7" s="11">
        <f>'北九州地区'!D20</f>
        <v>914</v>
      </c>
      <c r="E7" s="11">
        <f>'北九州地区'!E20</f>
        <v>1496</v>
      </c>
      <c r="F7" s="11">
        <f>'北九州地区'!F20</f>
        <v>1316</v>
      </c>
      <c r="G7" s="11">
        <f>'北九州地区'!G20</f>
        <v>2423</v>
      </c>
      <c r="H7" s="11">
        <f>'北九州地区'!H20</f>
        <v>1090</v>
      </c>
      <c r="I7" s="11">
        <f>'北九州地区'!I20</f>
        <v>5409</v>
      </c>
      <c r="J7" s="11">
        <f>'北九州地区'!J20</f>
        <v>4668</v>
      </c>
      <c r="K7" s="11">
        <f>'北九州地区'!K20</f>
        <v>1449</v>
      </c>
      <c r="L7" s="11">
        <f>'北九州地区'!L20</f>
        <v>2046</v>
      </c>
      <c r="M7" s="11">
        <f>'北九州地区'!M20</f>
        <v>2096</v>
      </c>
      <c r="N7" s="11">
        <f>'北九州地区'!N20</f>
        <v>973</v>
      </c>
      <c r="O7" s="44">
        <f>'北九州地区'!O20</f>
        <v>24794</v>
      </c>
      <c r="P7" s="1"/>
      <c r="R7" s="13"/>
    </row>
    <row r="8" spans="1:18" ht="19.5" customHeight="1">
      <c r="A8" s="1"/>
      <c r="B8" s="14" t="s">
        <v>1</v>
      </c>
      <c r="C8" s="15">
        <f>SUM(C4:C7)</f>
        <v>10565</v>
      </c>
      <c r="D8" s="16">
        <f aca="true" t="shared" si="1" ref="D8:N8">SUM(D4:D7)</f>
        <v>4768</v>
      </c>
      <c r="E8" s="16">
        <f t="shared" si="1"/>
        <v>6451</v>
      </c>
      <c r="F8" s="16">
        <f t="shared" si="1"/>
        <v>7562</v>
      </c>
      <c r="G8" s="16">
        <f t="shared" si="1"/>
        <v>8288</v>
      </c>
      <c r="H8" s="16">
        <f t="shared" si="1"/>
        <v>5232</v>
      </c>
      <c r="I8" s="16">
        <f t="shared" si="1"/>
        <v>10833</v>
      </c>
      <c r="J8" s="16">
        <f t="shared" si="1"/>
        <v>10781</v>
      </c>
      <c r="K8" s="16">
        <f t="shared" si="1"/>
        <v>6282</v>
      </c>
      <c r="L8" s="16">
        <f t="shared" si="1"/>
        <v>7785</v>
      </c>
      <c r="M8" s="16">
        <f t="shared" si="1"/>
        <v>7838</v>
      </c>
      <c r="N8" s="16">
        <f t="shared" si="1"/>
        <v>4721</v>
      </c>
      <c r="O8" s="78">
        <f>SUM(O4:O7)</f>
        <v>91106</v>
      </c>
      <c r="P8" s="1"/>
      <c r="R8" s="13"/>
    </row>
    <row r="10" spans="2:15" ht="15.75" customHeight="1">
      <c r="B10" s="76" t="s">
        <v>125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2" t="s">
        <v>57</v>
      </c>
      <c r="O10" s="82"/>
    </row>
    <row r="11" spans="1:16" ht="15.75" customHeight="1">
      <c r="A11" s="1"/>
      <c r="B11" s="17" t="s">
        <v>71</v>
      </c>
      <c r="C11" s="18" t="s">
        <v>58</v>
      </c>
      <c r="D11" s="9" t="s">
        <v>59</v>
      </c>
      <c r="E11" s="9" t="s">
        <v>60</v>
      </c>
      <c r="F11" s="9" t="s">
        <v>61</v>
      </c>
      <c r="G11" s="9" t="s">
        <v>62</v>
      </c>
      <c r="H11" s="9" t="s">
        <v>63</v>
      </c>
      <c r="I11" s="9" t="s">
        <v>64</v>
      </c>
      <c r="J11" s="9" t="s">
        <v>65</v>
      </c>
      <c r="K11" s="9" t="s">
        <v>66</v>
      </c>
      <c r="L11" s="9" t="s">
        <v>67</v>
      </c>
      <c r="M11" s="9" t="s">
        <v>68</v>
      </c>
      <c r="N11" s="9" t="s">
        <v>69</v>
      </c>
      <c r="O11" s="42" t="s">
        <v>70</v>
      </c>
      <c r="P11" s="1"/>
    </row>
    <row r="12" spans="1:18" ht="17.25" customHeight="1">
      <c r="A12" s="1"/>
      <c r="B12" s="19" t="s">
        <v>118</v>
      </c>
      <c r="C12" s="20">
        <v>1323</v>
      </c>
      <c r="D12" s="21">
        <v>1125</v>
      </c>
      <c r="E12" s="21">
        <v>1357</v>
      </c>
      <c r="F12" s="21">
        <v>1393</v>
      </c>
      <c r="G12" s="21">
        <v>1409</v>
      </c>
      <c r="H12" s="21">
        <v>1292</v>
      </c>
      <c r="I12" s="21">
        <v>1342</v>
      </c>
      <c r="J12" s="21">
        <v>1357</v>
      </c>
      <c r="K12" s="21">
        <v>1246</v>
      </c>
      <c r="L12" s="21">
        <v>1322</v>
      </c>
      <c r="M12" s="21">
        <v>1275</v>
      </c>
      <c r="N12" s="21">
        <v>1300</v>
      </c>
      <c r="O12" s="44">
        <f>SUM(C12:N12)</f>
        <v>15741</v>
      </c>
      <c r="P12" s="1"/>
      <c r="R12" s="13"/>
    </row>
    <row r="13" spans="1:18" ht="17.25" customHeight="1">
      <c r="A13" s="1"/>
      <c r="B13" s="19" t="s">
        <v>119</v>
      </c>
      <c r="C13" s="20">
        <v>112</v>
      </c>
      <c r="D13" s="21">
        <v>88</v>
      </c>
      <c r="E13" s="21">
        <v>110</v>
      </c>
      <c r="F13" s="21">
        <v>139</v>
      </c>
      <c r="G13" s="21">
        <v>148</v>
      </c>
      <c r="H13" s="21">
        <v>115</v>
      </c>
      <c r="I13" s="21">
        <v>136</v>
      </c>
      <c r="J13" s="21">
        <v>161</v>
      </c>
      <c r="K13" s="21">
        <v>121</v>
      </c>
      <c r="L13" s="21">
        <v>132</v>
      </c>
      <c r="M13" s="21">
        <v>140</v>
      </c>
      <c r="N13" s="21">
        <v>100</v>
      </c>
      <c r="O13" s="44">
        <f aca="true" t="shared" si="2" ref="O13:O33">SUM(C13:N13)</f>
        <v>1502</v>
      </c>
      <c r="P13" s="1"/>
      <c r="R13" s="13"/>
    </row>
    <row r="14" spans="1:18" ht="17.25" customHeight="1">
      <c r="A14" s="1"/>
      <c r="B14" s="19" t="s">
        <v>2</v>
      </c>
      <c r="C14" s="20">
        <v>15</v>
      </c>
      <c r="D14" s="21">
        <v>21</v>
      </c>
      <c r="E14" s="21">
        <v>23</v>
      </c>
      <c r="F14" s="21">
        <v>38</v>
      </c>
      <c r="G14" s="21">
        <v>25</v>
      </c>
      <c r="H14" s="21">
        <v>23</v>
      </c>
      <c r="I14" s="21">
        <v>32</v>
      </c>
      <c r="J14" s="21">
        <v>190</v>
      </c>
      <c r="K14" s="21">
        <v>25</v>
      </c>
      <c r="L14" s="21">
        <v>22</v>
      </c>
      <c r="M14" s="21">
        <v>22</v>
      </c>
      <c r="N14" s="21">
        <v>22</v>
      </c>
      <c r="O14" s="44">
        <f t="shared" si="2"/>
        <v>458</v>
      </c>
      <c r="P14" s="1"/>
      <c r="R14" s="13"/>
    </row>
    <row r="15" spans="1:18" ht="17.25" customHeight="1">
      <c r="A15" s="1"/>
      <c r="B15" s="22" t="s">
        <v>3</v>
      </c>
      <c r="C15" s="23">
        <v>18</v>
      </c>
      <c r="D15" s="24">
        <v>22</v>
      </c>
      <c r="E15" s="21">
        <v>32</v>
      </c>
      <c r="F15" s="21">
        <v>69</v>
      </c>
      <c r="G15" s="21">
        <v>51</v>
      </c>
      <c r="H15" s="21">
        <v>24</v>
      </c>
      <c r="I15" s="21">
        <v>21</v>
      </c>
      <c r="J15" s="21">
        <v>22</v>
      </c>
      <c r="K15" s="21">
        <v>63</v>
      </c>
      <c r="L15" s="21">
        <v>33</v>
      </c>
      <c r="M15" s="21">
        <v>46</v>
      </c>
      <c r="N15" s="12">
        <v>14</v>
      </c>
      <c r="O15" s="44">
        <f t="shared" si="2"/>
        <v>415</v>
      </c>
      <c r="P15" s="1"/>
      <c r="R15" s="13"/>
    </row>
    <row r="16" spans="1:18" ht="17.25" customHeight="1">
      <c r="A16" s="1"/>
      <c r="B16" s="19" t="s">
        <v>4</v>
      </c>
      <c r="C16" s="20">
        <v>117</v>
      </c>
      <c r="D16" s="21">
        <v>106</v>
      </c>
      <c r="E16" s="21">
        <v>166</v>
      </c>
      <c r="F16" s="21">
        <v>162</v>
      </c>
      <c r="G16" s="21">
        <v>146</v>
      </c>
      <c r="H16" s="21">
        <v>111</v>
      </c>
      <c r="I16" s="21">
        <v>166</v>
      </c>
      <c r="J16" s="21">
        <v>292</v>
      </c>
      <c r="K16" s="21">
        <v>177</v>
      </c>
      <c r="L16" s="21">
        <v>130</v>
      </c>
      <c r="M16" s="21">
        <v>119</v>
      </c>
      <c r="N16" s="21">
        <v>109</v>
      </c>
      <c r="O16" s="44">
        <f t="shared" si="2"/>
        <v>1801</v>
      </c>
      <c r="P16" s="1"/>
      <c r="R16" s="13"/>
    </row>
    <row r="17" spans="1:18" ht="17.25" customHeight="1">
      <c r="A17" s="1"/>
      <c r="B17" s="19" t="s">
        <v>5</v>
      </c>
      <c r="C17" s="20">
        <v>2800</v>
      </c>
      <c r="D17" s="21">
        <v>403</v>
      </c>
      <c r="E17" s="21">
        <v>361</v>
      </c>
      <c r="F17" s="21">
        <v>264</v>
      </c>
      <c r="G17" s="21">
        <v>277</v>
      </c>
      <c r="H17" s="21">
        <v>188</v>
      </c>
      <c r="I17" s="21">
        <v>166</v>
      </c>
      <c r="J17" s="21">
        <v>174</v>
      </c>
      <c r="K17" s="21">
        <v>168</v>
      </c>
      <c r="L17" s="21">
        <v>264</v>
      </c>
      <c r="M17" s="21">
        <v>435</v>
      </c>
      <c r="N17" s="21">
        <v>264</v>
      </c>
      <c r="O17" s="44">
        <f t="shared" si="2"/>
        <v>5764</v>
      </c>
      <c r="P17" s="1"/>
      <c r="R17" s="13"/>
    </row>
    <row r="18" spans="1:18" ht="17.25" customHeight="1">
      <c r="A18" s="1"/>
      <c r="B18" s="19" t="s">
        <v>6</v>
      </c>
      <c r="C18" s="20">
        <v>42</v>
      </c>
      <c r="D18" s="21">
        <v>42</v>
      </c>
      <c r="E18" s="21">
        <v>50</v>
      </c>
      <c r="F18" s="21">
        <v>65</v>
      </c>
      <c r="G18" s="21">
        <v>130</v>
      </c>
      <c r="H18" s="21">
        <v>63</v>
      </c>
      <c r="I18" s="21">
        <v>99</v>
      </c>
      <c r="J18" s="21">
        <v>110</v>
      </c>
      <c r="K18" s="21">
        <v>63</v>
      </c>
      <c r="L18" s="21">
        <v>179</v>
      </c>
      <c r="M18" s="21">
        <v>85</v>
      </c>
      <c r="N18" s="21">
        <v>87</v>
      </c>
      <c r="O18" s="44">
        <f t="shared" si="2"/>
        <v>1015</v>
      </c>
      <c r="P18" s="1"/>
      <c r="R18" s="13"/>
    </row>
    <row r="19" spans="1:18" ht="17.25" customHeight="1">
      <c r="A19" s="1"/>
      <c r="B19" s="19" t="s">
        <v>7</v>
      </c>
      <c r="C19" s="20">
        <v>14</v>
      </c>
      <c r="D19" s="21">
        <v>13</v>
      </c>
      <c r="E19" s="21">
        <v>13</v>
      </c>
      <c r="F19" s="21">
        <v>13</v>
      </c>
      <c r="G19" s="21">
        <v>15</v>
      </c>
      <c r="H19" s="21">
        <v>13</v>
      </c>
      <c r="I19" s="21">
        <v>16</v>
      </c>
      <c r="J19" s="21">
        <v>18</v>
      </c>
      <c r="K19" s="21">
        <v>13</v>
      </c>
      <c r="L19" s="21">
        <v>14</v>
      </c>
      <c r="M19" s="21">
        <v>53</v>
      </c>
      <c r="N19" s="21">
        <v>12</v>
      </c>
      <c r="O19" s="44">
        <f t="shared" si="2"/>
        <v>207</v>
      </c>
      <c r="P19" s="1"/>
      <c r="R19" s="13"/>
    </row>
    <row r="20" spans="1:18" ht="17.25" customHeight="1">
      <c r="A20" s="1"/>
      <c r="B20" s="19" t="s">
        <v>8</v>
      </c>
      <c r="C20" s="20">
        <v>14</v>
      </c>
      <c r="D20" s="21">
        <v>14</v>
      </c>
      <c r="E20" s="21">
        <v>23</v>
      </c>
      <c r="F20" s="21">
        <v>32</v>
      </c>
      <c r="G20" s="21">
        <v>42</v>
      </c>
      <c r="H20" s="21">
        <v>37</v>
      </c>
      <c r="I20" s="21">
        <v>47</v>
      </c>
      <c r="J20" s="21">
        <v>75</v>
      </c>
      <c r="K20" s="21">
        <v>37</v>
      </c>
      <c r="L20" s="21">
        <v>34</v>
      </c>
      <c r="M20" s="21">
        <v>42</v>
      </c>
      <c r="N20" s="21">
        <v>25</v>
      </c>
      <c r="O20" s="44">
        <f t="shared" si="2"/>
        <v>422</v>
      </c>
      <c r="P20" s="1"/>
      <c r="R20" s="13"/>
    </row>
    <row r="21" spans="1:18" ht="17.25" customHeight="1">
      <c r="A21" s="1"/>
      <c r="B21" s="19" t="s">
        <v>9</v>
      </c>
      <c r="C21" s="20">
        <v>181</v>
      </c>
      <c r="D21" s="21">
        <v>48</v>
      </c>
      <c r="E21" s="21">
        <v>48</v>
      </c>
      <c r="F21" s="21">
        <v>91</v>
      </c>
      <c r="G21" s="21">
        <v>74</v>
      </c>
      <c r="H21" s="21">
        <v>44</v>
      </c>
      <c r="I21" s="21">
        <v>46</v>
      </c>
      <c r="J21" s="21">
        <v>56</v>
      </c>
      <c r="K21" s="21">
        <v>48</v>
      </c>
      <c r="L21" s="21">
        <v>68</v>
      </c>
      <c r="M21" s="21">
        <v>75</v>
      </c>
      <c r="N21" s="21">
        <v>40</v>
      </c>
      <c r="O21" s="44">
        <f t="shared" si="2"/>
        <v>819</v>
      </c>
      <c r="P21" s="1"/>
      <c r="R21" s="13"/>
    </row>
    <row r="22" spans="1:18" ht="17.25" customHeight="1">
      <c r="A22" s="1"/>
      <c r="B22" s="19" t="s">
        <v>10</v>
      </c>
      <c r="C22" s="20">
        <v>143</v>
      </c>
      <c r="D22" s="21">
        <v>88</v>
      </c>
      <c r="E22" s="21">
        <v>121</v>
      </c>
      <c r="F22" s="21">
        <v>163</v>
      </c>
      <c r="G22" s="21">
        <v>145</v>
      </c>
      <c r="H22" s="21">
        <v>103</v>
      </c>
      <c r="I22" s="21">
        <v>144</v>
      </c>
      <c r="J22" s="21">
        <v>132</v>
      </c>
      <c r="K22" s="21">
        <v>124</v>
      </c>
      <c r="L22" s="21">
        <v>118</v>
      </c>
      <c r="M22" s="21">
        <v>129</v>
      </c>
      <c r="N22" s="21">
        <v>100</v>
      </c>
      <c r="O22" s="44">
        <f t="shared" si="2"/>
        <v>1510</v>
      </c>
      <c r="P22" s="1"/>
      <c r="R22" s="13"/>
    </row>
    <row r="23" spans="1:18" ht="17.25" customHeight="1">
      <c r="A23" s="1"/>
      <c r="B23" s="19" t="s">
        <v>11</v>
      </c>
      <c r="C23" s="20"/>
      <c r="D23" s="24"/>
      <c r="E23" s="21"/>
      <c r="F23" s="21">
        <v>1</v>
      </c>
      <c r="G23" s="21"/>
      <c r="H23" s="21"/>
      <c r="I23" s="21">
        <v>1</v>
      </c>
      <c r="J23" s="21">
        <v>8</v>
      </c>
      <c r="K23" s="21">
        <v>1</v>
      </c>
      <c r="L23" s="21"/>
      <c r="M23" s="21"/>
      <c r="N23" s="21"/>
      <c r="O23" s="44">
        <f t="shared" si="2"/>
        <v>11</v>
      </c>
      <c r="P23" s="1"/>
      <c r="R23" s="13"/>
    </row>
    <row r="24" spans="1:18" ht="17.25" customHeight="1">
      <c r="A24" s="1"/>
      <c r="B24" s="19" t="s">
        <v>12</v>
      </c>
      <c r="C24" s="20">
        <v>2</v>
      </c>
      <c r="D24" s="21">
        <v>2</v>
      </c>
      <c r="E24" s="21">
        <v>4</v>
      </c>
      <c r="F24" s="21">
        <v>8</v>
      </c>
      <c r="G24" s="21">
        <v>10</v>
      </c>
      <c r="H24" s="21">
        <v>4</v>
      </c>
      <c r="I24" s="21">
        <v>5</v>
      </c>
      <c r="J24" s="21">
        <v>4</v>
      </c>
      <c r="K24" s="21">
        <v>6</v>
      </c>
      <c r="L24" s="21">
        <v>5</v>
      </c>
      <c r="M24" s="21">
        <v>3</v>
      </c>
      <c r="N24" s="21">
        <v>2</v>
      </c>
      <c r="O24" s="44">
        <f t="shared" si="2"/>
        <v>55</v>
      </c>
      <c r="P24" s="1"/>
      <c r="R24" s="13"/>
    </row>
    <row r="25" spans="1:18" ht="17.25" customHeight="1">
      <c r="A25" s="1"/>
      <c r="B25" s="19" t="s">
        <v>13</v>
      </c>
      <c r="C25" s="20">
        <v>2</v>
      </c>
      <c r="D25" s="21">
        <v>2</v>
      </c>
      <c r="E25" s="21">
        <v>4</v>
      </c>
      <c r="F25" s="21">
        <v>5</v>
      </c>
      <c r="G25" s="21">
        <v>5</v>
      </c>
      <c r="H25" s="21">
        <v>4</v>
      </c>
      <c r="I25" s="21">
        <v>20</v>
      </c>
      <c r="J25" s="21">
        <v>16</v>
      </c>
      <c r="K25" s="21">
        <v>6</v>
      </c>
      <c r="L25" s="21">
        <v>7</v>
      </c>
      <c r="M25" s="21">
        <v>17</v>
      </c>
      <c r="N25" s="21">
        <v>5</v>
      </c>
      <c r="O25" s="44">
        <f t="shared" si="2"/>
        <v>93</v>
      </c>
      <c r="P25" s="1"/>
      <c r="R25" s="13"/>
    </row>
    <row r="26" spans="1:18" ht="17.25" customHeight="1">
      <c r="A26" s="1"/>
      <c r="B26" s="19" t="s">
        <v>14</v>
      </c>
      <c r="C26" s="20">
        <v>41</v>
      </c>
      <c r="D26" s="21">
        <v>29</v>
      </c>
      <c r="E26" s="21">
        <v>30</v>
      </c>
      <c r="F26" s="21">
        <v>39</v>
      </c>
      <c r="G26" s="21">
        <v>37</v>
      </c>
      <c r="H26" s="21">
        <v>39</v>
      </c>
      <c r="I26" s="21">
        <v>45</v>
      </c>
      <c r="J26" s="21">
        <v>54</v>
      </c>
      <c r="K26" s="21">
        <v>36</v>
      </c>
      <c r="L26" s="21">
        <v>32</v>
      </c>
      <c r="M26" s="21">
        <v>32</v>
      </c>
      <c r="N26" s="21">
        <v>32</v>
      </c>
      <c r="O26" s="44">
        <f>SUM(C26:N26)</f>
        <v>446</v>
      </c>
      <c r="P26" s="1"/>
      <c r="R26" s="13"/>
    </row>
    <row r="27" spans="1:18" ht="17.25" customHeight="1">
      <c r="A27" s="1"/>
      <c r="B27" s="19" t="s">
        <v>15</v>
      </c>
      <c r="C27" s="25">
        <v>18</v>
      </c>
      <c r="D27" s="24">
        <v>24</v>
      </c>
      <c r="E27" s="24">
        <v>33</v>
      </c>
      <c r="F27" s="21">
        <v>49</v>
      </c>
      <c r="G27" s="21">
        <v>44</v>
      </c>
      <c r="H27" s="21">
        <v>34</v>
      </c>
      <c r="I27" s="21">
        <v>34</v>
      </c>
      <c r="J27" s="21">
        <v>32</v>
      </c>
      <c r="K27" s="21">
        <v>32</v>
      </c>
      <c r="L27" s="21">
        <v>41</v>
      </c>
      <c r="M27" s="21">
        <v>33</v>
      </c>
      <c r="N27" s="21">
        <v>22</v>
      </c>
      <c r="O27" s="44">
        <f>SUM(C27:N27)</f>
        <v>396</v>
      </c>
      <c r="P27" s="1"/>
      <c r="R27" s="13"/>
    </row>
    <row r="28" spans="1:18" ht="17.25" customHeight="1">
      <c r="A28" s="1"/>
      <c r="B28" s="19" t="s">
        <v>16</v>
      </c>
      <c r="C28" s="20">
        <v>27</v>
      </c>
      <c r="D28" s="21">
        <v>26</v>
      </c>
      <c r="E28" s="21">
        <v>37</v>
      </c>
      <c r="F28" s="21">
        <v>41</v>
      </c>
      <c r="G28" s="21">
        <v>56</v>
      </c>
      <c r="H28" s="21">
        <v>60</v>
      </c>
      <c r="I28" s="21">
        <v>94</v>
      </c>
      <c r="J28" s="21">
        <v>173</v>
      </c>
      <c r="K28" s="21">
        <v>44</v>
      </c>
      <c r="L28" s="21">
        <v>55</v>
      </c>
      <c r="M28" s="21">
        <v>40</v>
      </c>
      <c r="N28" s="21">
        <v>33</v>
      </c>
      <c r="O28" s="44">
        <f t="shared" si="2"/>
        <v>686</v>
      </c>
      <c r="P28" s="1"/>
      <c r="R28" s="13"/>
    </row>
    <row r="29" spans="1:18" ht="17.25" customHeight="1">
      <c r="A29" s="1"/>
      <c r="B29" s="19" t="s">
        <v>17</v>
      </c>
      <c r="C29" s="20">
        <v>2164</v>
      </c>
      <c r="D29" s="21">
        <v>194</v>
      </c>
      <c r="E29" s="21">
        <v>179</v>
      </c>
      <c r="F29" s="21">
        <v>343</v>
      </c>
      <c r="G29" s="21">
        <v>239</v>
      </c>
      <c r="H29" s="21">
        <v>210</v>
      </c>
      <c r="I29" s="21">
        <v>234</v>
      </c>
      <c r="J29" s="21">
        <v>174</v>
      </c>
      <c r="K29" s="21">
        <v>331</v>
      </c>
      <c r="L29" s="21">
        <v>164</v>
      </c>
      <c r="M29" s="21">
        <v>150</v>
      </c>
      <c r="N29" s="21">
        <v>169</v>
      </c>
      <c r="O29" s="44">
        <f t="shared" si="2"/>
        <v>4551</v>
      </c>
      <c r="P29" s="1"/>
      <c r="R29" s="13"/>
    </row>
    <row r="30" spans="1:18" ht="17.25" customHeight="1">
      <c r="A30" s="1"/>
      <c r="B30" s="19" t="s">
        <v>18</v>
      </c>
      <c r="C30" s="20">
        <v>897</v>
      </c>
      <c r="D30" s="21">
        <v>202</v>
      </c>
      <c r="E30" s="21">
        <v>160</v>
      </c>
      <c r="F30" s="21">
        <v>184</v>
      </c>
      <c r="G30" s="21">
        <v>188</v>
      </c>
      <c r="H30" s="21">
        <v>112</v>
      </c>
      <c r="I30" s="21">
        <v>119</v>
      </c>
      <c r="J30" s="21">
        <v>127</v>
      </c>
      <c r="K30" s="21">
        <v>134</v>
      </c>
      <c r="L30" s="21">
        <v>298</v>
      </c>
      <c r="M30" s="21">
        <v>265</v>
      </c>
      <c r="N30" s="21">
        <v>163</v>
      </c>
      <c r="O30" s="44">
        <f t="shared" si="2"/>
        <v>2849</v>
      </c>
      <c r="P30" s="1"/>
      <c r="R30" s="13"/>
    </row>
    <row r="31" spans="1:18" ht="17.25" customHeight="1">
      <c r="A31" s="1"/>
      <c r="B31" s="19" t="s">
        <v>19</v>
      </c>
      <c r="C31" s="20">
        <v>3</v>
      </c>
      <c r="D31" s="21">
        <v>4</v>
      </c>
      <c r="E31" s="21">
        <v>7</v>
      </c>
      <c r="F31" s="21">
        <v>8</v>
      </c>
      <c r="G31" s="21">
        <v>13</v>
      </c>
      <c r="H31" s="21">
        <v>8</v>
      </c>
      <c r="I31" s="21">
        <v>19</v>
      </c>
      <c r="J31" s="21">
        <v>20</v>
      </c>
      <c r="K31" s="21">
        <v>12</v>
      </c>
      <c r="L31" s="21">
        <v>12</v>
      </c>
      <c r="M31" s="21">
        <v>11</v>
      </c>
      <c r="N31" s="21">
        <v>7</v>
      </c>
      <c r="O31" s="44">
        <f t="shared" si="2"/>
        <v>124</v>
      </c>
      <c r="P31" s="1"/>
      <c r="R31" s="13"/>
    </row>
    <row r="32" spans="1:18" ht="17.25" customHeight="1">
      <c r="A32" s="1"/>
      <c r="B32" s="19" t="s">
        <v>20</v>
      </c>
      <c r="C32" s="20">
        <v>24</v>
      </c>
      <c r="D32" s="21">
        <v>22</v>
      </c>
      <c r="E32" s="21">
        <v>28</v>
      </c>
      <c r="F32" s="21">
        <v>42</v>
      </c>
      <c r="G32" s="21">
        <v>40</v>
      </c>
      <c r="H32" s="21">
        <v>35</v>
      </c>
      <c r="I32" s="21">
        <v>87</v>
      </c>
      <c r="J32" s="21">
        <v>62</v>
      </c>
      <c r="K32" s="21">
        <v>39</v>
      </c>
      <c r="L32" s="21">
        <v>37</v>
      </c>
      <c r="M32" s="21">
        <v>38</v>
      </c>
      <c r="N32" s="21">
        <v>27</v>
      </c>
      <c r="O32" s="44">
        <f t="shared" si="2"/>
        <v>481</v>
      </c>
      <c r="P32" s="1"/>
      <c r="R32" s="13"/>
    </row>
    <row r="33" spans="1:18" ht="17.25" customHeight="1">
      <c r="A33" s="1"/>
      <c r="B33" s="26" t="s">
        <v>21</v>
      </c>
      <c r="C33" s="27">
        <v>115</v>
      </c>
      <c r="D33" s="28">
        <v>64</v>
      </c>
      <c r="E33" s="28">
        <v>73</v>
      </c>
      <c r="F33" s="28">
        <v>86</v>
      </c>
      <c r="G33" s="28">
        <v>160</v>
      </c>
      <c r="H33" s="28">
        <v>80</v>
      </c>
      <c r="I33" s="28">
        <v>152</v>
      </c>
      <c r="J33" s="28">
        <v>112</v>
      </c>
      <c r="K33" s="28">
        <v>84</v>
      </c>
      <c r="L33" s="28">
        <v>84</v>
      </c>
      <c r="M33" s="28">
        <v>83</v>
      </c>
      <c r="N33" s="28">
        <v>85</v>
      </c>
      <c r="O33" s="48">
        <f t="shared" si="2"/>
        <v>1178</v>
      </c>
      <c r="P33" s="1"/>
      <c r="R33" s="13"/>
    </row>
    <row r="34" spans="1:18" ht="17.25" customHeight="1">
      <c r="A34" s="1"/>
      <c r="B34" s="29" t="s">
        <v>22</v>
      </c>
      <c r="C34" s="30">
        <f>SUM(C12:C33)</f>
        <v>8072</v>
      </c>
      <c r="D34" s="16">
        <f aca="true" t="shared" si="3" ref="D34:N34">SUM(D12:D33)</f>
        <v>2539</v>
      </c>
      <c r="E34" s="16">
        <f t="shared" si="3"/>
        <v>2859</v>
      </c>
      <c r="F34" s="16">
        <f t="shared" si="3"/>
        <v>3235</v>
      </c>
      <c r="G34" s="16">
        <f t="shared" si="3"/>
        <v>3254</v>
      </c>
      <c r="H34" s="16">
        <f t="shared" si="3"/>
        <v>2599</v>
      </c>
      <c r="I34" s="16">
        <f t="shared" si="3"/>
        <v>3025</v>
      </c>
      <c r="J34" s="16">
        <f t="shared" si="3"/>
        <v>3369</v>
      </c>
      <c r="K34" s="16">
        <f t="shared" si="3"/>
        <v>2810</v>
      </c>
      <c r="L34" s="16">
        <f t="shared" si="3"/>
        <v>3051</v>
      </c>
      <c r="M34" s="16">
        <f t="shared" si="3"/>
        <v>3093</v>
      </c>
      <c r="N34" s="16">
        <f t="shared" si="3"/>
        <v>2618</v>
      </c>
      <c r="O34" s="78">
        <f>SUM(O12:O33)</f>
        <v>40524</v>
      </c>
      <c r="P34" s="1"/>
      <c r="R34" s="13"/>
    </row>
  </sheetData>
  <mergeCells count="2">
    <mergeCell ref="N2:O2"/>
    <mergeCell ref="N10:O10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pans="2:15" ht="16.5" customHeight="1">
      <c r="B1" s="76" t="s">
        <v>142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2" t="s">
        <v>128</v>
      </c>
      <c r="O1" s="82"/>
    </row>
    <row r="2" spans="1:15" ht="17.25" customHeight="1">
      <c r="A2" s="1"/>
      <c r="B2" s="17" t="s">
        <v>71</v>
      </c>
      <c r="C2" s="18" t="s">
        <v>129</v>
      </c>
      <c r="D2" s="9" t="s">
        <v>130</v>
      </c>
      <c r="E2" s="9" t="s">
        <v>131</v>
      </c>
      <c r="F2" s="9" t="s">
        <v>132</v>
      </c>
      <c r="G2" s="9" t="s">
        <v>133</v>
      </c>
      <c r="H2" s="9" t="s">
        <v>134</v>
      </c>
      <c r="I2" s="9" t="s">
        <v>135</v>
      </c>
      <c r="J2" s="9" t="s">
        <v>136</v>
      </c>
      <c r="K2" s="9" t="s">
        <v>137</v>
      </c>
      <c r="L2" s="9" t="s">
        <v>138</v>
      </c>
      <c r="M2" s="9" t="s">
        <v>139</v>
      </c>
      <c r="N2" s="9" t="s">
        <v>140</v>
      </c>
      <c r="O2" s="42" t="s">
        <v>141</v>
      </c>
    </row>
    <row r="3" spans="1:18" ht="15" customHeight="1">
      <c r="A3" s="1"/>
      <c r="B3" s="31" t="s">
        <v>23</v>
      </c>
      <c r="C3" s="20">
        <v>92</v>
      </c>
      <c r="D3" s="21">
        <v>119</v>
      </c>
      <c r="E3" s="21">
        <v>334</v>
      </c>
      <c r="F3" s="21">
        <v>203</v>
      </c>
      <c r="G3" s="21">
        <v>151</v>
      </c>
      <c r="H3" s="21">
        <v>118</v>
      </c>
      <c r="I3" s="21">
        <v>623</v>
      </c>
      <c r="J3" s="21">
        <v>134</v>
      </c>
      <c r="K3" s="21">
        <v>122</v>
      </c>
      <c r="L3" s="21">
        <v>154</v>
      </c>
      <c r="M3" s="21">
        <v>124</v>
      </c>
      <c r="N3" s="21">
        <v>75</v>
      </c>
      <c r="O3" s="79">
        <f aca="true" t="shared" si="0" ref="O3:O35">SUM(C3:N3)</f>
        <v>2249</v>
      </c>
      <c r="R3" s="32"/>
    </row>
    <row r="4" spans="1:18" ht="15" customHeight="1">
      <c r="A4" s="1"/>
      <c r="B4" s="10" t="s">
        <v>24</v>
      </c>
      <c r="C4" s="20">
        <v>395</v>
      </c>
      <c r="D4" s="21">
        <v>178</v>
      </c>
      <c r="E4" s="21">
        <v>254</v>
      </c>
      <c r="F4" s="21">
        <v>484</v>
      </c>
      <c r="G4" s="21">
        <v>366</v>
      </c>
      <c r="H4" s="21">
        <v>176</v>
      </c>
      <c r="I4" s="21">
        <v>172</v>
      </c>
      <c r="J4" s="21">
        <v>400</v>
      </c>
      <c r="K4" s="21">
        <v>167</v>
      </c>
      <c r="L4" s="21">
        <v>263</v>
      </c>
      <c r="M4" s="21">
        <v>348</v>
      </c>
      <c r="N4" s="21">
        <v>159</v>
      </c>
      <c r="O4" s="79">
        <f t="shared" si="0"/>
        <v>3362</v>
      </c>
      <c r="R4" s="32"/>
    </row>
    <row r="5" spans="1:18" ht="15" customHeight="1">
      <c r="A5" s="1"/>
      <c r="B5" s="10" t="s">
        <v>25</v>
      </c>
      <c r="C5" s="20">
        <v>45</v>
      </c>
      <c r="D5" s="21">
        <v>54</v>
      </c>
      <c r="E5" s="21">
        <v>179</v>
      </c>
      <c r="F5" s="21">
        <v>95</v>
      </c>
      <c r="G5" s="21">
        <v>127</v>
      </c>
      <c r="H5" s="21">
        <v>84</v>
      </c>
      <c r="I5" s="21">
        <v>54</v>
      </c>
      <c r="J5" s="21">
        <v>75</v>
      </c>
      <c r="K5" s="21">
        <v>76</v>
      </c>
      <c r="L5" s="21">
        <v>137</v>
      </c>
      <c r="M5" s="21">
        <v>157</v>
      </c>
      <c r="N5" s="21">
        <v>65</v>
      </c>
      <c r="O5" s="79">
        <f t="shared" si="0"/>
        <v>1148</v>
      </c>
      <c r="R5" s="32"/>
    </row>
    <row r="6" spans="1:18" ht="15" customHeight="1">
      <c r="A6" s="1"/>
      <c r="B6" s="10" t="s">
        <v>26</v>
      </c>
      <c r="C6" s="20">
        <v>34</v>
      </c>
      <c r="D6" s="21">
        <v>39</v>
      </c>
      <c r="E6" s="21">
        <v>96</v>
      </c>
      <c r="F6" s="21">
        <v>59</v>
      </c>
      <c r="G6" s="21">
        <v>50</v>
      </c>
      <c r="H6" s="21">
        <v>37</v>
      </c>
      <c r="I6" s="21">
        <v>40</v>
      </c>
      <c r="J6" s="21">
        <v>49</v>
      </c>
      <c r="K6" s="21">
        <v>77</v>
      </c>
      <c r="L6" s="21">
        <v>41</v>
      </c>
      <c r="M6" s="21">
        <v>45</v>
      </c>
      <c r="N6" s="21">
        <v>42</v>
      </c>
      <c r="O6" s="79">
        <f t="shared" si="0"/>
        <v>609</v>
      </c>
      <c r="R6" s="32"/>
    </row>
    <row r="7" spans="1:18" ht="15" customHeight="1">
      <c r="A7" s="1"/>
      <c r="B7" s="10" t="s">
        <v>27</v>
      </c>
      <c r="C7" s="20">
        <v>38</v>
      </c>
      <c r="D7" s="21">
        <v>19</v>
      </c>
      <c r="E7" s="21">
        <v>29</v>
      </c>
      <c r="F7" s="21">
        <v>29</v>
      </c>
      <c r="G7" s="21">
        <v>30</v>
      </c>
      <c r="H7" s="21">
        <v>63</v>
      </c>
      <c r="I7" s="21">
        <v>58</v>
      </c>
      <c r="J7" s="24">
        <v>87</v>
      </c>
      <c r="K7" s="21">
        <v>74</v>
      </c>
      <c r="L7" s="21">
        <v>22</v>
      </c>
      <c r="M7" s="21">
        <v>39</v>
      </c>
      <c r="N7" s="21">
        <v>37</v>
      </c>
      <c r="O7" s="79">
        <f t="shared" si="0"/>
        <v>525</v>
      </c>
      <c r="R7" s="32"/>
    </row>
    <row r="8" spans="1:18" ht="15" customHeight="1">
      <c r="A8" s="1"/>
      <c r="B8" s="10" t="s">
        <v>28</v>
      </c>
      <c r="C8" s="20">
        <v>85</v>
      </c>
      <c r="D8" s="21">
        <v>59</v>
      </c>
      <c r="E8" s="21">
        <v>24</v>
      </c>
      <c r="F8" s="21">
        <v>32</v>
      </c>
      <c r="G8" s="21">
        <v>20</v>
      </c>
      <c r="H8" s="21">
        <v>18</v>
      </c>
      <c r="I8" s="21">
        <v>31</v>
      </c>
      <c r="J8" s="21">
        <v>138</v>
      </c>
      <c r="K8" s="21">
        <v>8</v>
      </c>
      <c r="L8" s="21">
        <v>239</v>
      </c>
      <c r="M8" s="21">
        <v>64</v>
      </c>
      <c r="N8" s="21">
        <v>6</v>
      </c>
      <c r="O8" s="79">
        <f t="shared" si="0"/>
        <v>724</v>
      </c>
      <c r="R8" s="32"/>
    </row>
    <row r="9" spans="1:18" ht="15" customHeight="1">
      <c r="A9" s="1"/>
      <c r="B9" s="10" t="s">
        <v>29</v>
      </c>
      <c r="C9" s="20">
        <v>11</v>
      </c>
      <c r="D9" s="21">
        <v>6</v>
      </c>
      <c r="E9" s="21">
        <v>11</v>
      </c>
      <c r="F9" s="21">
        <v>24</v>
      </c>
      <c r="G9" s="21">
        <v>19</v>
      </c>
      <c r="H9" s="21">
        <v>8</v>
      </c>
      <c r="I9" s="21">
        <v>6</v>
      </c>
      <c r="J9" s="21">
        <v>184</v>
      </c>
      <c r="K9" s="21">
        <v>8</v>
      </c>
      <c r="L9" s="21">
        <v>24</v>
      </c>
      <c r="M9" s="21">
        <v>19</v>
      </c>
      <c r="N9" s="21">
        <v>8</v>
      </c>
      <c r="O9" s="79">
        <f t="shared" si="0"/>
        <v>328</v>
      </c>
      <c r="R9" s="32"/>
    </row>
    <row r="10" spans="1:18" ht="15" customHeight="1">
      <c r="A10" s="1"/>
      <c r="B10" s="10" t="s">
        <v>30</v>
      </c>
      <c r="C10" s="20">
        <v>22</v>
      </c>
      <c r="D10" s="21">
        <v>27</v>
      </c>
      <c r="E10" s="21">
        <v>64</v>
      </c>
      <c r="F10" s="21">
        <v>166</v>
      </c>
      <c r="G10" s="21">
        <v>264</v>
      </c>
      <c r="H10" s="21">
        <v>45</v>
      </c>
      <c r="I10" s="21">
        <v>71</v>
      </c>
      <c r="J10" s="21">
        <v>141</v>
      </c>
      <c r="K10" s="21">
        <v>78</v>
      </c>
      <c r="L10" s="21">
        <v>316</v>
      </c>
      <c r="M10" s="21">
        <v>239</v>
      </c>
      <c r="N10" s="21">
        <v>40</v>
      </c>
      <c r="O10" s="79">
        <f t="shared" si="0"/>
        <v>1473</v>
      </c>
      <c r="R10" s="32"/>
    </row>
    <row r="11" spans="1:18" ht="15" customHeight="1">
      <c r="A11" s="1"/>
      <c r="B11" s="10" t="s">
        <v>31</v>
      </c>
      <c r="C11" s="20">
        <v>82</v>
      </c>
      <c r="D11" s="21">
        <v>88</v>
      </c>
      <c r="E11" s="21">
        <v>91</v>
      </c>
      <c r="F11" s="21">
        <v>94</v>
      </c>
      <c r="G11" s="21">
        <v>131</v>
      </c>
      <c r="H11" s="21">
        <v>119</v>
      </c>
      <c r="I11" s="21">
        <v>85</v>
      </c>
      <c r="J11" s="21">
        <v>104</v>
      </c>
      <c r="K11" s="21">
        <v>200</v>
      </c>
      <c r="L11" s="21">
        <v>118</v>
      </c>
      <c r="M11" s="21">
        <v>140</v>
      </c>
      <c r="N11" s="21">
        <v>90</v>
      </c>
      <c r="O11" s="79">
        <f t="shared" si="0"/>
        <v>1342</v>
      </c>
      <c r="R11" s="32"/>
    </row>
    <row r="12" spans="1:18" ht="15" customHeight="1">
      <c r="A12" s="1"/>
      <c r="B12" s="10" t="s">
        <v>32</v>
      </c>
      <c r="C12" s="20">
        <v>15</v>
      </c>
      <c r="D12" s="21">
        <v>5</v>
      </c>
      <c r="E12" s="21">
        <v>9</v>
      </c>
      <c r="F12" s="21">
        <v>18</v>
      </c>
      <c r="G12" s="21">
        <v>39</v>
      </c>
      <c r="H12" s="21">
        <v>35</v>
      </c>
      <c r="I12" s="21">
        <v>31</v>
      </c>
      <c r="J12" s="21">
        <v>74</v>
      </c>
      <c r="K12" s="21">
        <v>48</v>
      </c>
      <c r="L12" s="21">
        <v>40</v>
      </c>
      <c r="M12" s="21">
        <v>44</v>
      </c>
      <c r="N12" s="21">
        <v>10</v>
      </c>
      <c r="O12" s="79">
        <f t="shared" si="0"/>
        <v>368</v>
      </c>
      <c r="R12" s="32"/>
    </row>
    <row r="13" spans="1:18" ht="15" customHeight="1">
      <c r="A13" s="1"/>
      <c r="B13" s="10" t="s">
        <v>33</v>
      </c>
      <c r="C13" s="20">
        <v>1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2</v>
      </c>
      <c r="K13" s="21">
        <v>2</v>
      </c>
      <c r="L13" s="21">
        <v>3</v>
      </c>
      <c r="M13" s="21">
        <v>3</v>
      </c>
      <c r="N13" s="21">
        <v>1</v>
      </c>
      <c r="O13" s="79">
        <f t="shared" si="0"/>
        <v>18</v>
      </c>
      <c r="R13" s="32"/>
    </row>
    <row r="14" spans="1:18" ht="15" customHeight="1">
      <c r="A14" s="1"/>
      <c r="B14" s="10" t="s">
        <v>34</v>
      </c>
      <c r="C14" s="20">
        <v>6</v>
      </c>
      <c r="D14" s="21">
        <v>6</v>
      </c>
      <c r="E14" s="21">
        <v>18</v>
      </c>
      <c r="F14" s="21">
        <v>26</v>
      </c>
      <c r="G14" s="21">
        <v>42</v>
      </c>
      <c r="H14" s="21">
        <v>14</v>
      </c>
      <c r="I14" s="21">
        <v>13</v>
      </c>
      <c r="J14" s="21">
        <v>19</v>
      </c>
      <c r="K14" s="21">
        <v>25</v>
      </c>
      <c r="L14" s="21">
        <v>20</v>
      </c>
      <c r="M14" s="21">
        <v>26</v>
      </c>
      <c r="N14" s="21">
        <v>6</v>
      </c>
      <c r="O14" s="79">
        <f t="shared" si="0"/>
        <v>221</v>
      </c>
      <c r="R14" s="32"/>
    </row>
    <row r="15" spans="1:18" ht="15" customHeight="1">
      <c r="A15" s="1"/>
      <c r="B15" s="10" t="s">
        <v>35</v>
      </c>
      <c r="C15" s="20">
        <v>1</v>
      </c>
      <c r="D15" s="21">
        <v>1</v>
      </c>
      <c r="E15" s="21">
        <v>8</v>
      </c>
      <c r="F15" s="21">
        <v>78</v>
      </c>
      <c r="G15" s="21">
        <v>187</v>
      </c>
      <c r="H15" s="21">
        <v>48</v>
      </c>
      <c r="I15" s="21">
        <v>31</v>
      </c>
      <c r="J15" s="21">
        <v>38</v>
      </c>
      <c r="K15" s="21">
        <v>53</v>
      </c>
      <c r="L15" s="21">
        <v>137</v>
      </c>
      <c r="M15" s="21">
        <v>31</v>
      </c>
      <c r="N15" s="21">
        <v>2</v>
      </c>
      <c r="O15" s="79">
        <f t="shared" si="0"/>
        <v>615</v>
      </c>
      <c r="R15" s="32"/>
    </row>
    <row r="16" spans="1:18" ht="15" customHeight="1">
      <c r="A16" s="1"/>
      <c r="B16" s="10" t="s">
        <v>36</v>
      </c>
      <c r="C16" s="20">
        <v>1</v>
      </c>
      <c r="D16" s="21">
        <v>1</v>
      </c>
      <c r="E16" s="21">
        <v>2</v>
      </c>
      <c r="F16" s="21">
        <v>3</v>
      </c>
      <c r="G16" s="21">
        <v>8</v>
      </c>
      <c r="H16" s="21">
        <v>13</v>
      </c>
      <c r="I16" s="21">
        <v>9</v>
      </c>
      <c r="J16" s="21">
        <v>15</v>
      </c>
      <c r="K16" s="21">
        <v>3</v>
      </c>
      <c r="L16" s="21">
        <v>3</v>
      </c>
      <c r="M16" s="21">
        <v>6</v>
      </c>
      <c r="N16" s="21">
        <v>1</v>
      </c>
      <c r="O16" s="79">
        <f t="shared" si="0"/>
        <v>65</v>
      </c>
      <c r="R16" s="32"/>
    </row>
    <row r="17" spans="1:18" ht="15" customHeight="1">
      <c r="A17" s="1"/>
      <c r="B17" s="10" t="s">
        <v>37</v>
      </c>
      <c r="C17" s="20">
        <v>7</v>
      </c>
      <c r="D17" s="21">
        <v>141</v>
      </c>
      <c r="E17" s="21">
        <v>159</v>
      </c>
      <c r="F17" s="21">
        <v>16</v>
      </c>
      <c r="G17" s="21">
        <v>40</v>
      </c>
      <c r="H17" s="21">
        <v>19</v>
      </c>
      <c r="I17" s="21">
        <v>20</v>
      </c>
      <c r="J17" s="21">
        <v>14</v>
      </c>
      <c r="K17" s="21">
        <v>28</v>
      </c>
      <c r="L17" s="21">
        <v>37</v>
      </c>
      <c r="M17" s="21">
        <v>61</v>
      </c>
      <c r="N17" s="21">
        <v>10</v>
      </c>
      <c r="O17" s="79">
        <f t="shared" si="0"/>
        <v>552</v>
      </c>
      <c r="R17" s="32"/>
    </row>
    <row r="18" spans="1:18" ht="15" customHeight="1">
      <c r="A18" s="1"/>
      <c r="B18" s="10" t="s">
        <v>38</v>
      </c>
      <c r="C18" s="20">
        <v>13</v>
      </c>
      <c r="D18" s="21">
        <v>14</v>
      </c>
      <c r="E18" s="21">
        <v>20</v>
      </c>
      <c r="F18" s="24">
        <v>20</v>
      </c>
      <c r="G18" s="21">
        <v>14</v>
      </c>
      <c r="H18" s="21">
        <v>13</v>
      </c>
      <c r="I18" s="21">
        <v>22</v>
      </c>
      <c r="J18" s="21">
        <v>108</v>
      </c>
      <c r="K18" s="21">
        <v>117</v>
      </c>
      <c r="L18" s="21">
        <v>40</v>
      </c>
      <c r="M18" s="21">
        <v>123</v>
      </c>
      <c r="N18" s="21">
        <v>12</v>
      </c>
      <c r="O18" s="79">
        <f t="shared" si="0"/>
        <v>516</v>
      </c>
      <c r="R18" s="32"/>
    </row>
    <row r="19" spans="1:18" ht="15" customHeight="1">
      <c r="A19" s="1"/>
      <c r="B19" s="10" t="s">
        <v>39</v>
      </c>
      <c r="C19" s="20">
        <v>55</v>
      </c>
      <c r="D19" s="21">
        <v>53</v>
      </c>
      <c r="E19" s="21">
        <v>60</v>
      </c>
      <c r="F19" s="21">
        <v>73</v>
      </c>
      <c r="G19" s="21">
        <v>78</v>
      </c>
      <c r="H19" s="21">
        <v>70</v>
      </c>
      <c r="I19" s="21">
        <v>115</v>
      </c>
      <c r="J19" s="21">
        <v>97</v>
      </c>
      <c r="K19" s="21">
        <v>134</v>
      </c>
      <c r="L19" s="21">
        <v>93</v>
      </c>
      <c r="M19" s="21">
        <v>117</v>
      </c>
      <c r="N19" s="21">
        <v>70</v>
      </c>
      <c r="O19" s="79">
        <f t="shared" si="0"/>
        <v>1015</v>
      </c>
      <c r="R19" s="32"/>
    </row>
    <row r="20" spans="1:18" ht="15" customHeight="1">
      <c r="A20" s="1"/>
      <c r="B20" s="10" t="s">
        <v>40</v>
      </c>
      <c r="C20" s="20">
        <v>3</v>
      </c>
      <c r="D20" s="21">
        <v>2</v>
      </c>
      <c r="E20" s="21">
        <v>4</v>
      </c>
      <c r="F20" s="21">
        <v>4</v>
      </c>
      <c r="G20" s="21">
        <v>4</v>
      </c>
      <c r="H20" s="21">
        <v>2</v>
      </c>
      <c r="I20" s="21">
        <v>2</v>
      </c>
      <c r="J20" s="21">
        <v>3</v>
      </c>
      <c r="K20" s="21">
        <v>3</v>
      </c>
      <c r="L20" s="21">
        <v>144</v>
      </c>
      <c r="M20" s="21">
        <v>3</v>
      </c>
      <c r="N20" s="21">
        <v>3</v>
      </c>
      <c r="O20" s="79">
        <f t="shared" si="0"/>
        <v>177</v>
      </c>
      <c r="R20" s="32"/>
    </row>
    <row r="21" spans="1:18" ht="15" customHeight="1">
      <c r="A21" s="1"/>
      <c r="B21" s="10" t="s">
        <v>41</v>
      </c>
      <c r="C21" s="20"/>
      <c r="D21" s="21"/>
      <c r="E21" s="21">
        <v>1</v>
      </c>
      <c r="F21" s="21">
        <v>2</v>
      </c>
      <c r="G21" s="21">
        <v>1</v>
      </c>
      <c r="H21" s="21">
        <v>1</v>
      </c>
      <c r="I21" s="21"/>
      <c r="J21" s="21"/>
      <c r="K21" s="21"/>
      <c r="L21" s="21">
        <v>1</v>
      </c>
      <c r="M21" s="21"/>
      <c r="N21" s="21">
        <v>1</v>
      </c>
      <c r="O21" s="79">
        <f t="shared" si="0"/>
        <v>7</v>
      </c>
      <c r="R21" s="32"/>
    </row>
    <row r="22" spans="1:18" ht="15" customHeight="1">
      <c r="A22" s="1"/>
      <c r="B22" s="10" t="s">
        <v>42</v>
      </c>
      <c r="C22" s="20">
        <v>2</v>
      </c>
      <c r="D22" s="21">
        <v>22</v>
      </c>
      <c r="E22" s="21">
        <v>2</v>
      </c>
      <c r="F22" s="21">
        <v>2</v>
      </c>
      <c r="G22" s="21">
        <v>5</v>
      </c>
      <c r="H22" s="21">
        <v>6</v>
      </c>
      <c r="I22" s="21">
        <v>5</v>
      </c>
      <c r="J22" s="21">
        <v>3</v>
      </c>
      <c r="K22" s="21">
        <v>23</v>
      </c>
      <c r="L22" s="21">
        <v>4</v>
      </c>
      <c r="M22" s="21">
        <v>3</v>
      </c>
      <c r="N22" s="21">
        <v>3</v>
      </c>
      <c r="O22" s="79">
        <f t="shared" si="0"/>
        <v>80</v>
      </c>
      <c r="R22" s="32"/>
    </row>
    <row r="23" spans="1:18" ht="15" customHeight="1">
      <c r="A23" s="1"/>
      <c r="B23" s="10" t="s">
        <v>43</v>
      </c>
      <c r="C23" s="20">
        <v>16</v>
      </c>
      <c r="D23" s="21">
        <v>15</v>
      </c>
      <c r="E23" s="21">
        <v>16</v>
      </c>
      <c r="F23" s="21">
        <v>15</v>
      </c>
      <c r="G23" s="21">
        <v>14</v>
      </c>
      <c r="H23" s="21">
        <v>14</v>
      </c>
      <c r="I23" s="21">
        <v>18</v>
      </c>
      <c r="J23" s="21">
        <v>22</v>
      </c>
      <c r="K23" s="24">
        <v>12</v>
      </c>
      <c r="L23" s="21">
        <v>12</v>
      </c>
      <c r="M23" s="21">
        <v>14</v>
      </c>
      <c r="N23" s="21">
        <v>11</v>
      </c>
      <c r="O23" s="79">
        <f t="shared" si="0"/>
        <v>179</v>
      </c>
      <c r="R23" s="32"/>
    </row>
    <row r="24" spans="1:18" ht="15" customHeight="1">
      <c r="A24" s="1"/>
      <c r="B24" s="10" t="s">
        <v>44</v>
      </c>
      <c r="C24" s="20">
        <v>5</v>
      </c>
      <c r="D24" s="21">
        <v>5</v>
      </c>
      <c r="E24" s="21">
        <v>6</v>
      </c>
      <c r="F24" s="21">
        <v>6</v>
      </c>
      <c r="G24" s="21">
        <v>5</v>
      </c>
      <c r="H24" s="21">
        <v>5</v>
      </c>
      <c r="I24" s="21">
        <v>10</v>
      </c>
      <c r="J24" s="21">
        <v>9</v>
      </c>
      <c r="K24" s="21">
        <v>11</v>
      </c>
      <c r="L24" s="21">
        <v>10</v>
      </c>
      <c r="M24" s="21">
        <v>60</v>
      </c>
      <c r="N24" s="21">
        <v>9</v>
      </c>
      <c r="O24" s="79">
        <f t="shared" si="0"/>
        <v>141</v>
      </c>
      <c r="R24" s="32"/>
    </row>
    <row r="25" spans="1:18" ht="15" customHeight="1">
      <c r="A25" s="1"/>
      <c r="B25" s="10" t="s">
        <v>45</v>
      </c>
      <c r="C25" s="20">
        <v>15</v>
      </c>
      <c r="D25" s="21">
        <v>12</v>
      </c>
      <c r="E25" s="21">
        <v>16</v>
      </c>
      <c r="F25" s="21">
        <v>109</v>
      </c>
      <c r="G25" s="21">
        <v>77</v>
      </c>
      <c r="H25" s="21">
        <v>16</v>
      </c>
      <c r="I25" s="21">
        <v>23</v>
      </c>
      <c r="J25" s="21">
        <v>36</v>
      </c>
      <c r="K25" s="21">
        <v>18</v>
      </c>
      <c r="L25" s="21">
        <v>18</v>
      </c>
      <c r="M25" s="21">
        <v>30</v>
      </c>
      <c r="N25" s="21">
        <v>17</v>
      </c>
      <c r="O25" s="79">
        <f t="shared" si="0"/>
        <v>387</v>
      </c>
      <c r="R25" s="32"/>
    </row>
    <row r="26" spans="1:18" ht="15" customHeight="1">
      <c r="A26" s="1"/>
      <c r="B26" s="10" t="s">
        <v>46</v>
      </c>
      <c r="C26" s="20">
        <v>11</v>
      </c>
      <c r="D26" s="21">
        <v>4</v>
      </c>
      <c r="E26" s="21">
        <v>8</v>
      </c>
      <c r="F26" s="21">
        <v>8</v>
      </c>
      <c r="G26" s="21">
        <v>31</v>
      </c>
      <c r="H26" s="21">
        <v>83</v>
      </c>
      <c r="I26" s="21">
        <v>13</v>
      </c>
      <c r="J26" s="21">
        <v>14</v>
      </c>
      <c r="K26" s="21">
        <v>15</v>
      </c>
      <c r="L26" s="21">
        <v>12</v>
      </c>
      <c r="M26" s="21">
        <v>23</v>
      </c>
      <c r="N26" s="21">
        <v>8</v>
      </c>
      <c r="O26" s="79">
        <f t="shared" si="0"/>
        <v>230</v>
      </c>
      <c r="R26" s="32"/>
    </row>
    <row r="27" spans="1:18" ht="15" customHeight="1">
      <c r="A27" s="1"/>
      <c r="B27" s="10" t="s">
        <v>47</v>
      </c>
      <c r="C27" s="20">
        <v>18</v>
      </c>
      <c r="D27" s="21">
        <v>70</v>
      </c>
      <c r="E27" s="21">
        <v>12</v>
      </c>
      <c r="F27" s="21">
        <v>26</v>
      </c>
      <c r="G27" s="21">
        <v>29</v>
      </c>
      <c r="H27" s="21">
        <v>22</v>
      </c>
      <c r="I27" s="21">
        <v>15</v>
      </c>
      <c r="J27" s="21">
        <v>14</v>
      </c>
      <c r="K27" s="21">
        <v>14</v>
      </c>
      <c r="L27" s="21">
        <v>15</v>
      </c>
      <c r="M27" s="21">
        <v>26</v>
      </c>
      <c r="N27" s="21">
        <v>9</v>
      </c>
      <c r="O27" s="79">
        <f t="shared" si="0"/>
        <v>270</v>
      </c>
      <c r="R27" s="32"/>
    </row>
    <row r="28" spans="1:18" ht="15" customHeight="1">
      <c r="A28" s="1"/>
      <c r="B28" s="10" t="s">
        <v>48</v>
      </c>
      <c r="C28" s="20">
        <v>10</v>
      </c>
      <c r="D28" s="21">
        <v>9</v>
      </c>
      <c r="E28" s="21">
        <v>9</v>
      </c>
      <c r="F28" s="21">
        <v>14</v>
      </c>
      <c r="G28" s="21">
        <v>11</v>
      </c>
      <c r="H28" s="21">
        <v>10</v>
      </c>
      <c r="I28" s="21">
        <v>14</v>
      </c>
      <c r="J28" s="21">
        <v>11</v>
      </c>
      <c r="K28" s="21">
        <v>66</v>
      </c>
      <c r="L28" s="21">
        <v>26</v>
      </c>
      <c r="M28" s="21">
        <v>21</v>
      </c>
      <c r="N28" s="21">
        <v>8</v>
      </c>
      <c r="O28" s="79">
        <f t="shared" si="0"/>
        <v>209</v>
      </c>
      <c r="R28" s="32"/>
    </row>
    <row r="29" spans="1:18" ht="15" customHeight="1">
      <c r="A29" s="1"/>
      <c r="B29" s="10" t="s">
        <v>49</v>
      </c>
      <c r="C29" s="20">
        <v>2</v>
      </c>
      <c r="D29" s="21">
        <v>2</v>
      </c>
      <c r="E29" s="21">
        <v>13</v>
      </c>
      <c r="F29" s="21">
        <v>15</v>
      </c>
      <c r="G29" s="21">
        <v>11</v>
      </c>
      <c r="H29" s="21">
        <v>5</v>
      </c>
      <c r="I29" s="21">
        <v>13</v>
      </c>
      <c r="J29" s="21">
        <v>21</v>
      </c>
      <c r="K29" s="21">
        <v>8</v>
      </c>
      <c r="L29" s="21">
        <v>6</v>
      </c>
      <c r="M29" s="21">
        <v>12</v>
      </c>
      <c r="N29" s="21">
        <v>2</v>
      </c>
      <c r="O29" s="79">
        <f t="shared" si="0"/>
        <v>110</v>
      </c>
      <c r="R29" s="32"/>
    </row>
    <row r="30" spans="1:18" ht="15" customHeight="1">
      <c r="A30" s="1"/>
      <c r="B30" s="10" t="s">
        <v>50</v>
      </c>
      <c r="C30" s="20">
        <v>11</v>
      </c>
      <c r="D30" s="21">
        <v>11</v>
      </c>
      <c r="E30" s="21">
        <v>18</v>
      </c>
      <c r="F30" s="21">
        <v>40</v>
      </c>
      <c r="G30" s="21">
        <v>60</v>
      </c>
      <c r="H30" s="21">
        <v>31</v>
      </c>
      <c r="I30" s="21">
        <v>37</v>
      </c>
      <c r="J30" s="21">
        <v>57</v>
      </c>
      <c r="K30" s="21">
        <v>37</v>
      </c>
      <c r="L30" s="21">
        <v>27</v>
      </c>
      <c r="M30" s="21">
        <v>49</v>
      </c>
      <c r="N30" s="21">
        <v>12</v>
      </c>
      <c r="O30" s="79">
        <f t="shared" si="0"/>
        <v>390</v>
      </c>
      <c r="R30" s="32"/>
    </row>
    <row r="31" spans="1:18" ht="15" customHeight="1">
      <c r="A31" s="1"/>
      <c r="B31" s="10" t="s">
        <v>51</v>
      </c>
      <c r="C31" s="25">
        <v>29</v>
      </c>
      <c r="D31" s="24">
        <v>2</v>
      </c>
      <c r="E31" s="24">
        <v>20</v>
      </c>
      <c r="F31" s="24">
        <v>52</v>
      </c>
      <c r="G31" s="21">
        <v>25</v>
      </c>
      <c r="H31" s="21">
        <v>6</v>
      </c>
      <c r="I31" s="21">
        <v>130</v>
      </c>
      <c r="J31" s="21">
        <v>70</v>
      </c>
      <c r="K31" s="21">
        <v>12</v>
      </c>
      <c r="L31" s="21">
        <v>8</v>
      </c>
      <c r="M31" s="21">
        <v>35</v>
      </c>
      <c r="N31" s="21">
        <v>3</v>
      </c>
      <c r="O31" s="79">
        <f t="shared" si="0"/>
        <v>392</v>
      </c>
      <c r="R31" s="32"/>
    </row>
    <row r="32" spans="1:18" ht="15" customHeight="1">
      <c r="A32" s="1"/>
      <c r="B32" s="10" t="s">
        <v>52</v>
      </c>
      <c r="C32" s="20"/>
      <c r="D32" s="21"/>
      <c r="E32" s="21"/>
      <c r="F32" s="21">
        <v>5</v>
      </c>
      <c r="G32" s="21">
        <v>3</v>
      </c>
      <c r="H32" s="21"/>
      <c r="I32" s="21">
        <v>3</v>
      </c>
      <c r="J32" s="21">
        <v>1</v>
      </c>
      <c r="K32" s="21">
        <v>1</v>
      </c>
      <c r="L32" s="21">
        <v>1</v>
      </c>
      <c r="M32" s="21">
        <v>2</v>
      </c>
      <c r="N32" s="21"/>
      <c r="O32" s="79">
        <f t="shared" si="0"/>
        <v>16</v>
      </c>
      <c r="R32" s="32"/>
    </row>
    <row r="33" spans="1:18" ht="15" customHeight="1">
      <c r="A33" s="1"/>
      <c r="B33" s="10" t="s">
        <v>53</v>
      </c>
      <c r="C33" s="20">
        <v>52</v>
      </c>
      <c r="D33" s="21">
        <v>2</v>
      </c>
      <c r="E33" s="21">
        <v>5</v>
      </c>
      <c r="F33" s="21">
        <v>33</v>
      </c>
      <c r="G33" s="21">
        <v>2</v>
      </c>
      <c r="H33" s="21">
        <v>2</v>
      </c>
      <c r="I33" s="21">
        <v>2</v>
      </c>
      <c r="J33" s="21">
        <v>2</v>
      </c>
      <c r="K33" s="21">
        <v>2</v>
      </c>
      <c r="L33" s="21">
        <v>42</v>
      </c>
      <c r="M33" s="21">
        <v>5</v>
      </c>
      <c r="N33" s="21">
        <v>2</v>
      </c>
      <c r="O33" s="79">
        <f t="shared" si="0"/>
        <v>151</v>
      </c>
      <c r="R33" s="32"/>
    </row>
    <row r="34" spans="1:18" ht="15" customHeight="1">
      <c r="A34" s="1"/>
      <c r="B34" s="10" t="s">
        <v>54</v>
      </c>
      <c r="C34" s="20"/>
      <c r="D34" s="21">
        <v>6</v>
      </c>
      <c r="E34" s="21">
        <v>2</v>
      </c>
      <c r="F34" s="21"/>
      <c r="G34" s="21"/>
      <c r="H34" s="21"/>
      <c r="I34" s="21"/>
      <c r="J34" s="21">
        <v>1</v>
      </c>
      <c r="K34" s="21"/>
      <c r="L34" s="21">
        <v>1</v>
      </c>
      <c r="M34" s="21">
        <v>6</v>
      </c>
      <c r="N34" s="21"/>
      <c r="O34" s="79">
        <f t="shared" si="0"/>
        <v>16</v>
      </c>
      <c r="R34" s="32"/>
    </row>
    <row r="35" spans="1:18" ht="15" customHeight="1">
      <c r="A35" s="1"/>
      <c r="B35" s="14" t="s">
        <v>55</v>
      </c>
      <c r="C35" s="33">
        <v>2</v>
      </c>
      <c r="D35" s="34">
        <v>3</v>
      </c>
      <c r="E35" s="34">
        <v>12</v>
      </c>
      <c r="F35" s="34">
        <v>19</v>
      </c>
      <c r="G35" s="34">
        <v>26</v>
      </c>
      <c r="H35" s="34">
        <v>4</v>
      </c>
      <c r="I35" s="34">
        <v>2</v>
      </c>
      <c r="J35" s="34">
        <v>5</v>
      </c>
      <c r="K35" s="34">
        <v>7</v>
      </c>
      <c r="L35" s="34">
        <v>23</v>
      </c>
      <c r="M35" s="34">
        <v>10</v>
      </c>
      <c r="N35" s="34">
        <v>4</v>
      </c>
      <c r="O35" s="80">
        <f t="shared" si="0"/>
        <v>117</v>
      </c>
      <c r="R35" s="32"/>
    </row>
    <row r="36" spans="1:18" ht="18.75" customHeight="1">
      <c r="A36" s="1"/>
      <c r="B36" s="35" t="s">
        <v>56</v>
      </c>
      <c r="C36" s="36">
        <f aca="true" t="shared" si="1" ref="C36:O36">SUM(C3:C35)</f>
        <v>1079</v>
      </c>
      <c r="D36" s="37">
        <f t="shared" si="1"/>
        <v>976</v>
      </c>
      <c r="E36" s="37">
        <f t="shared" si="1"/>
        <v>1503</v>
      </c>
      <c r="F36" s="37">
        <f t="shared" si="1"/>
        <v>1771</v>
      </c>
      <c r="G36" s="37">
        <f t="shared" si="1"/>
        <v>1871</v>
      </c>
      <c r="H36" s="37">
        <f t="shared" si="1"/>
        <v>1088</v>
      </c>
      <c r="I36" s="37">
        <f t="shared" si="1"/>
        <v>1669</v>
      </c>
      <c r="J36" s="37">
        <f t="shared" si="1"/>
        <v>1948</v>
      </c>
      <c r="K36" s="37">
        <f t="shared" si="1"/>
        <v>1449</v>
      </c>
      <c r="L36" s="37">
        <f t="shared" si="1"/>
        <v>2037</v>
      </c>
      <c r="M36" s="37">
        <f t="shared" si="1"/>
        <v>1885</v>
      </c>
      <c r="N36" s="37">
        <f t="shared" si="1"/>
        <v>726</v>
      </c>
      <c r="O36" s="81">
        <f t="shared" si="1"/>
        <v>18002</v>
      </c>
      <c r="R36" s="32"/>
    </row>
  </sheetData>
  <mergeCells count="1">
    <mergeCell ref="N1:O1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7.25" customHeight="1">
      <c r="A1" s="76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2" t="s">
        <v>117</v>
      </c>
      <c r="O1" s="82"/>
    </row>
    <row r="2" spans="1:16" s="43" customFormat="1" ht="21.75" customHeight="1">
      <c r="A2" s="38"/>
      <c r="B2" s="39" t="s">
        <v>72</v>
      </c>
      <c r="C2" s="40" t="s">
        <v>58</v>
      </c>
      <c r="D2" s="41" t="s">
        <v>59</v>
      </c>
      <c r="E2" s="41" t="s">
        <v>60</v>
      </c>
      <c r="F2" s="41" t="s">
        <v>61</v>
      </c>
      <c r="G2" s="41" t="s">
        <v>62</v>
      </c>
      <c r="H2" s="41" t="s">
        <v>63</v>
      </c>
      <c r="I2" s="41" t="s">
        <v>64</v>
      </c>
      <c r="J2" s="41" t="s">
        <v>65</v>
      </c>
      <c r="K2" s="41" t="s">
        <v>66</v>
      </c>
      <c r="L2" s="41" t="s">
        <v>67</v>
      </c>
      <c r="M2" s="41" t="s">
        <v>68</v>
      </c>
      <c r="N2" s="41" t="s">
        <v>69</v>
      </c>
      <c r="O2" s="42" t="s">
        <v>70</v>
      </c>
      <c r="P2" s="38"/>
    </row>
    <row r="3" spans="1:27" s="43" customFormat="1" ht="21.75" customHeight="1">
      <c r="A3" s="4"/>
      <c r="B3" s="10" t="s">
        <v>73</v>
      </c>
      <c r="C3" s="11">
        <v>51</v>
      </c>
      <c r="D3" s="21">
        <v>8</v>
      </c>
      <c r="E3" s="21">
        <v>52</v>
      </c>
      <c r="F3" s="21">
        <v>558</v>
      </c>
      <c r="G3" s="21">
        <v>85</v>
      </c>
      <c r="H3" s="21">
        <v>38</v>
      </c>
      <c r="I3" s="21">
        <v>165</v>
      </c>
      <c r="J3" s="21">
        <v>36</v>
      </c>
      <c r="K3" s="21">
        <v>29</v>
      </c>
      <c r="L3" s="21">
        <v>105</v>
      </c>
      <c r="M3" s="21">
        <v>96</v>
      </c>
      <c r="N3" s="21">
        <v>22</v>
      </c>
      <c r="O3" s="44">
        <f>SUM(C3:N3)</f>
        <v>1245</v>
      </c>
      <c r="P3" s="4"/>
      <c r="Q3" s="4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43" customFormat="1" ht="21.75" customHeight="1">
      <c r="A4" s="4"/>
      <c r="B4" s="10" t="s">
        <v>74</v>
      </c>
      <c r="C4" s="11">
        <v>42</v>
      </c>
      <c r="D4" s="21">
        <v>44</v>
      </c>
      <c r="E4" s="21">
        <v>154</v>
      </c>
      <c r="F4" s="21">
        <v>188</v>
      </c>
      <c r="G4" s="21">
        <v>81</v>
      </c>
      <c r="H4" s="21">
        <v>49</v>
      </c>
      <c r="I4" s="21">
        <v>93</v>
      </c>
      <c r="J4" s="21">
        <v>141</v>
      </c>
      <c r="K4" s="21">
        <v>57</v>
      </c>
      <c r="L4" s="21">
        <v>79</v>
      </c>
      <c r="M4" s="21">
        <v>58</v>
      </c>
      <c r="N4" s="21">
        <v>40</v>
      </c>
      <c r="O4" s="44">
        <f aca="true" t="shared" si="0" ref="O4:O28">SUM(C4:N4)</f>
        <v>1026</v>
      </c>
      <c r="P4" s="4"/>
      <c r="Q4" s="4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43" customFormat="1" ht="21.75" customHeight="1">
      <c r="A5" s="4"/>
      <c r="B5" s="10" t="s">
        <v>75</v>
      </c>
      <c r="C5" s="11">
        <v>27</v>
      </c>
      <c r="D5" s="21">
        <v>8</v>
      </c>
      <c r="E5" s="21">
        <v>14</v>
      </c>
      <c r="F5" s="21">
        <v>31</v>
      </c>
      <c r="G5" s="21">
        <v>123</v>
      </c>
      <c r="H5" s="21">
        <v>15</v>
      </c>
      <c r="I5" s="21">
        <v>15</v>
      </c>
      <c r="J5" s="21">
        <v>18</v>
      </c>
      <c r="K5" s="21">
        <v>21</v>
      </c>
      <c r="L5" s="21">
        <v>26</v>
      </c>
      <c r="M5" s="21">
        <v>75</v>
      </c>
      <c r="N5" s="21">
        <v>10</v>
      </c>
      <c r="O5" s="44">
        <f t="shared" si="0"/>
        <v>383</v>
      </c>
      <c r="P5" s="4"/>
      <c r="Q5" s="4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43" customFormat="1" ht="21.75" customHeight="1">
      <c r="A6" s="4"/>
      <c r="B6" s="10" t="s">
        <v>76</v>
      </c>
      <c r="C6" s="11"/>
      <c r="D6" s="21">
        <v>3</v>
      </c>
      <c r="E6" s="21">
        <v>5</v>
      </c>
      <c r="F6" s="21"/>
      <c r="G6" s="21">
        <v>2</v>
      </c>
      <c r="H6" s="21"/>
      <c r="I6" s="21">
        <v>3</v>
      </c>
      <c r="J6" s="21">
        <v>5</v>
      </c>
      <c r="K6" s="21">
        <v>1</v>
      </c>
      <c r="L6" s="21"/>
      <c r="M6" s="21">
        <v>5</v>
      </c>
      <c r="N6" s="21"/>
      <c r="O6" s="44">
        <f t="shared" si="0"/>
        <v>24</v>
      </c>
      <c r="P6" s="4"/>
      <c r="Q6" s="4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43" customFormat="1" ht="21.75" customHeight="1">
      <c r="A7" s="4"/>
      <c r="B7" s="10" t="s">
        <v>77</v>
      </c>
      <c r="C7" s="23">
        <v>2</v>
      </c>
      <c r="D7" s="24">
        <v>2</v>
      </c>
      <c r="E7" s="24">
        <v>3</v>
      </c>
      <c r="F7" s="21">
        <v>26</v>
      </c>
      <c r="G7" s="21">
        <v>3</v>
      </c>
      <c r="H7" s="21">
        <v>3</v>
      </c>
      <c r="I7" s="21">
        <v>3</v>
      </c>
      <c r="J7" s="21">
        <v>6</v>
      </c>
      <c r="K7" s="21">
        <v>4</v>
      </c>
      <c r="L7" s="21">
        <v>4</v>
      </c>
      <c r="M7" s="21">
        <v>4</v>
      </c>
      <c r="N7" s="21">
        <v>3</v>
      </c>
      <c r="O7" s="44">
        <f t="shared" si="0"/>
        <v>63</v>
      </c>
      <c r="P7" s="4"/>
      <c r="Q7" s="4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43" customFormat="1" ht="21.75" customHeight="1">
      <c r="A8" s="4"/>
      <c r="B8" s="10" t="s">
        <v>78</v>
      </c>
      <c r="C8" s="11">
        <v>12</v>
      </c>
      <c r="D8" s="21">
        <v>13</v>
      </c>
      <c r="E8" s="21">
        <v>16</v>
      </c>
      <c r="F8" s="21">
        <v>17</v>
      </c>
      <c r="G8" s="21">
        <v>17</v>
      </c>
      <c r="H8" s="21">
        <v>14</v>
      </c>
      <c r="I8" s="21">
        <v>16</v>
      </c>
      <c r="J8" s="21">
        <v>17</v>
      </c>
      <c r="K8" s="21">
        <v>17</v>
      </c>
      <c r="L8" s="21">
        <v>24</v>
      </c>
      <c r="M8" s="21">
        <v>15</v>
      </c>
      <c r="N8" s="21">
        <v>14</v>
      </c>
      <c r="O8" s="44">
        <f t="shared" si="0"/>
        <v>192</v>
      </c>
      <c r="P8" s="4"/>
      <c r="Q8" s="4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43" customFormat="1" ht="21.75" customHeight="1">
      <c r="A9" s="4"/>
      <c r="B9" s="10" t="s">
        <v>106</v>
      </c>
      <c r="C9" s="11">
        <v>19</v>
      </c>
      <c r="D9" s="21">
        <v>16</v>
      </c>
      <c r="E9" s="21">
        <v>18</v>
      </c>
      <c r="F9" s="21">
        <v>19</v>
      </c>
      <c r="G9" s="21">
        <v>19</v>
      </c>
      <c r="H9" s="21">
        <v>38</v>
      </c>
      <c r="I9" s="21">
        <v>21</v>
      </c>
      <c r="J9" s="21">
        <v>21</v>
      </c>
      <c r="K9" s="21">
        <v>25</v>
      </c>
      <c r="L9" s="21">
        <v>28</v>
      </c>
      <c r="M9" s="21">
        <v>34</v>
      </c>
      <c r="N9" s="21">
        <v>18</v>
      </c>
      <c r="O9" s="44">
        <f t="shared" si="0"/>
        <v>276</v>
      </c>
      <c r="P9" s="4"/>
      <c r="Q9" s="4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43" customFormat="1" ht="21.75" customHeight="1">
      <c r="A10" s="4"/>
      <c r="B10" s="10" t="s">
        <v>79</v>
      </c>
      <c r="C10" s="11">
        <v>65</v>
      </c>
      <c r="D10" s="21">
        <v>63</v>
      </c>
      <c r="E10" s="21">
        <v>73</v>
      </c>
      <c r="F10" s="21">
        <v>81</v>
      </c>
      <c r="G10" s="21">
        <v>81</v>
      </c>
      <c r="H10" s="21">
        <v>68</v>
      </c>
      <c r="I10" s="21">
        <v>68</v>
      </c>
      <c r="J10" s="21">
        <v>79</v>
      </c>
      <c r="K10" s="21">
        <v>89</v>
      </c>
      <c r="L10" s="21">
        <v>78</v>
      </c>
      <c r="M10" s="21">
        <v>77</v>
      </c>
      <c r="N10" s="21">
        <v>79</v>
      </c>
      <c r="O10" s="44">
        <f t="shared" si="0"/>
        <v>901</v>
      </c>
      <c r="P10" s="4"/>
      <c r="Q10" s="4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43" customFormat="1" ht="21.75" customHeight="1">
      <c r="A11" s="4"/>
      <c r="B11" s="10" t="s">
        <v>80</v>
      </c>
      <c r="C11" s="11">
        <v>3</v>
      </c>
      <c r="D11" s="21">
        <v>3</v>
      </c>
      <c r="E11" s="21">
        <v>6</v>
      </c>
      <c r="F11" s="21">
        <v>5</v>
      </c>
      <c r="G11" s="21">
        <v>6</v>
      </c>
      <c r="H11" s="24">
        <v>5</v>
      </c>
      <c r="I11" s="21">
        <v>9</v>
      </c>
      <c r="J11" s="21">
        <v>14</v>
      </c>
      <c r="K11" s="21">
        <v>8</v>
      </c>
      <c r="L11" s="21">
        <v>12</v>
      </c>
      <c r="M11" s="21">
        <v>6</v>
      </c>
      <c r="N11" s="21">
        <v>6</v>
      </c>
      <c r="O11" s="44">
        <f t="shared" si="0"/>
        <v>83</v>
      </c>
      <c r="P11" s="4"/>
      <c r="Q11" s="4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43" customFormat="1" ht="21.75" customHeight="1">
      <c r="A12" s="4"/>
      <c r="B12" s="10" t="s">
        <v>107</v>
      </c>
      <c r="C12" s="11">
        <v>14</v>
      </c>
      <c r="D12" s="21">
        <v>12</v>
      </c>
      <c r="E12" s="21">
        <v>11</v>
      </c>
      <c r="F12" s="21">
        <v>15</v>
      </c>
      <c r="G12" s="21">
        <v>11</v>
      </c>
      <c r="H12" s="21">
        <v>10</v>
      </c>
      <c r="I12" s="21">
        <v>10</v>
      </c>
      <c r="J12" s="21">
        <v>13</v>
      </c>
      <c r="K12" s="21">
        <v>11</v>
      </c>
      <c r="L12" s="21">
        <v>10</v>
      </c>
      <c r="M12" s="21">
        <v>15</v>
      </c>
      <c r="N12" s="21">
        <v>12</v>
      </c>
      <c r="O12" s="44">
        <f t="shared" si="0"/>
        <v>144</v>
      </c>
      <c r="P12" s="4"/>
      <c r="Q12" s="4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43" customFormat="1" ht="21.75" customHeight="1">
      <c r="A13" s="4"/>
      <c r="B13" s="10" t="s">
        <v>81</v>
      </c>
      <c r="C13" s="11">
        <v>1</v>
      </c>
      <c r="D13" s="21">
        <v>1</v>
      </c>
      <c r="E13" s="21">
        <v>2</v>
      </c>
      <c r="F13" s="21">
        <v>2</v>
      </c>
      <c r="G13" s="21">
        <v>1</v>
      </c>
      <c r="H13" s="21"/>
      <c r="I13" s="21">
        <v>1</v>
      </c>
      <c r="J13" s="21">
        <v>2</v>
      </c>
      <c r="K13" s="24">
        <v>1</v>
      </c>
      <c r="L13" s="21">
        <v>2</v>
      </c>
      <c r="M13" s="21">
        <v>1</v>
      </c>
      <c r="N13" s="21"/>
      <c r="O13" s="44">
        <f t="shared" si="0"/>
        <v>14</v>
      </c>
      <c r="P13" s="4"/>
      <c r="Q13" s="4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43" customFormat="1" ht="21.75" customHeight="1">
      <c r="A14" s="4"/>
      <c r="B14" s="10" t="s">
        <v>82</v>
      </c>
      <c r="C14" s="11">
        <v>24</v>
      </c>
      <c r="D14" s="21">
        <v>31</v>
      </c>
      <c r="E14" s="21">
        <v>35</v>
      </c>
      <c r="F14" s="21">
        <v>46</v>
      </c>
      <c r="G14" s="21">
        <v>44</v>
      </c>
      <c r="H14" s="21">
        <v>43</v>
      </c>
      <c r="I14" s="21">
        <v>57</v>
      </c>
      <c r="J14" s="21">
        <v>58</v>
      </c>
      <c r="K14" s="21">
        <v>94</v>
      </c>
      <c r="L14" s="21">
        <v>79</v>
      </c>
      <c r="M14" s="21">
        <v>79</v>
      </c>
      <c r="N14" s="21">
        <v>43</v>
      </c>
      <c r="O14" s="44">
        <f t="shared" si="0"/>
        <v>633</v>
      </c>
      <c r="P14" s="4"/>
      <c r="Q14" s="4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43" customFormat="1" ht="21.75" customHeight="1">
      <c r="A15" s="4"/>
      <c r="B15" s="10" t="s">
        <v>83</v>
      </c>
      <c r="C15" s="11">
        <v>15</v>
      </c>
      <c r="D15" s="21">
        <v>9</v>
      </c>
      <c r="E15" s="21">
        <v>11</v>
      </c>
      <c r="F15" s="21">
        <v>14</v>
      </c>
      <c r="G15" s="21">
        <v>18</v>
      </c>
      <c r="H15" s="21">
        <v>15</v>
      </c>
      <c r="I15" s="21">
        <v>14</v>
      </c>
      <c r="J15" s="21">
        <v>19</v>
      </c>
      <c r="K15" s="21">
        <v>16</v>
      </c>
      <c r="L15" s="21">
        <v>15</v>
      </c>
      <c r="M15" s="21">
        <v>16</v>
      </c>
      <c r="N15" s="21">
        <v>13</v>
      </c>
      <c r="O15" s="44">
        <f t="shared" si="0"/>
        <v>175</v>
      </c>
      <c r="P15" s="4"/>
      <c r="Q15" s="4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43" customFormat="1" ht="21.75" customHeight="1">
      <c r="A16" s="4"/>
      <c r="B16" s="10" t="s">
        <v>84</v>
      </c>
      <c r="C16" s="11">
        <v>7</v>
      </c>
      <c r="D16" s="21">
        <v>3</v>
      </c>
      <c r="E16" s="21">
        <v>8</v>
      </c>
      <c r="F16" s="21">
        <v>17</v>
      </c>
      <c r="G16" s="21">
        <v>8</v>
      </c>
      <c r="H16" s="21">
        <v>6</v>
      </c>
      <c r="I16" s="21">
        <v>5</v>
      </c>
      <c r="J16" s="21">
        <v>16</v>
      </c>
      <c r="K16" s="21">
        <v>7</v>
      </c>
      <c r="L16" s="21">
        <v>6</v>
      </c>
      <c r="M16" s="21">
        <v>5</v>
      </c>
      <c r="N16" s="21">
        <v>5</v>
      </c>
      <c r="O16" s="44">
        <f t="shared" si="0"/>
        <v>93</v>
      </c>
      <c r="P16" s="4"/>
      <c r="Q16" s="4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43" customFormat="1" ht="21.75" customHeight="1">
      <c r="A17" s="4"/>
      <c r="B17" s="10" t="s">
        <v>85</v>
      </c>
      <c r="C17" s="11">
        <v>7</v>
      </c>
      <c r="D17" s="21">
        <v>7</v>
      </c>
      <c r="E17" s="21">
        <v>10</v>
      </c>
      <c r="F17" s="21">
        <v>10</v>
      </c>
      <c r="G17" s="21">
        <v>11</v>
      </c>
      <c r="H17" s="21">
        <v>10</v>
      </c>
      <c r="I17" s="21">
        <v>10</v>
      </c>
      <c r="J17" s="21">
        <v>10</v>
      </c>
      <c r="K17" s="21">
        <v>10</v>
      </c>
      <c r="L17" s="21">
        <v>10</v>
      </c>
      <c r="M17" s="21">
        <v>11</v>
      </c>
      <c r="N17" s="21">
        <v>10</v>
      </c>
      <c r="O17" s="44">
        <f t="shared" si="0"/>
        <v>116</v>
      </c>
      <c r="P17" s="4"/>
      <c r="Q17" s="4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43" customFormat="1" ht="21.75" customHeight="1">
      <c r="A18" s="4"/>
      <c r="B18" s="10" t="s">
        <v>86</v>
      </c>
      <c r="C18" s="11">
        <v>6</v>
      </c>
      <c r="D18" s="21">
        <v>6</v>
      </c>
      <c r="E18" s="21">
        <v>8</v>
      </c>
      <c r="F18" s="21">
        <v>8</v>
      </c>
      <c r="G18" s="21">
        <v>10</v>
      </c>
      <c r="H18" s="21">
        <v>8</v>
      </c>
      <c r="I18" s="21">
        <v>16</v>
      </c>
      <c r="J18" s="21">
        <v>15</v>
      </c>
      <c r="K18" s="21">
        <v>10</v>
      </c>
      <c r="L18" s="21">
        <v>9</v>
      </c>
      <c r="M18" s="21">
        <v>9</v>
      </c>
      <c r="N18" s="21">
        <v>8</v>
      </c>
      <c r="O18" s="44">
        <f t="shared" si="0"/>
        <v>113</v>
      </c>
      <c r="P18" s="4"/>
      <c r="Q18" s="4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43" customFormat="1" ht="21.75" customHeight="1">
      <c r="A19" s="4"/>
      <c r="B19" s="10" t="s">
        <v>108</v>
      </c>
      <c r="C19" s="11">
        <v>7</v>
      </c>
      <c r="D19" s="21">
        <v>9</v>
      </c>
      <c r="E19" s="21">
        <v>12</v>
      </c>
      <c r="F19" s="21">
        <v>9</v>
      </c>
      <c r="G19" s="21">
        <v>13</v>
      </c>
      <c r="H19" s="21">
        <v>6</v>
      </c>
      <c r="I19" s="21">
        <v>7</v>
      </c>
      <c r="J19" s="21">
        <v>13</v>
      </c>
      <c r="K19" s="21">
        <v>7</v>
      </c>
      <c r="L19" s="21">
        <v>8</v>
      </c>
      <c r="M19" s="21">
        <v>12</v>
      </c>
      <c r="N19" s="21">
        <v>6</v>
      </c>
      <c r="O19" s="44">
        <f t="shared" si="0"/>
        <v>109</v>
      </c>
      <c r="P19" s="4"/>
      <c r="Q19" s="4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43" customFormat="1" ht="21.75" customHeight="1">
      <c r="A20" s="4"/>
      <c r="B20" s="10" t="s">
        <v>87</v>
      </c>
      <c r="C20" s="11">
        <v>106</v>
      </c>
      <c r="D20" s="21">
        <v>29</v>
      </c>
      <c r="E20" s="21">
        <v>73</v>
      </c>
      <c r="F20" s="21">
        <v>89</v>
      </c>
      <c r="G20" s="21">
        <v>97</v>
      </c>
      <c r="H20" s="21">
        <v>50</v>
      </c>
      <c r="I20" s="21">
        <v>113</v>
      </c>
      <c r="J20" s="21">
        <v>187</v>
      </c>
      <c r="K20" s="21">
        <v>76</v>
      </c>
      <c r="L20" s="21">
        <v>58</v>
      </c>
      <c r="M20" s="21">
        <v>137</v>
      </c>
      <c r="N20" s="21">
        <v>42</v>
      </c>
      <c r="O20" s="44">
        <f t="shared" si="0"/>
        <v>1057</v>
      </c>
      <c r="P20" s="4"/>
      <c r="Q20" s="4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43" customFormat="1" ht="21.75" customHeight="1">
      <c r="A21" s="4"/>
      <c r="B21" s="10" t="s">
        <v>88</v>
      </c>
      <c r="C21" s="11">
        <v>5</v>
      </c>
      <c r="D21" s="21">
        <v>3</v>
      </c>
      <c r="E21" s="21">
        <v>4</v>
      </c>
      <c r="F21" s="21">
        <v>4</v>
      </c>
      <c r="G21" s="21">
        <v>5</v>
      </c>
      <c r="H21" s="21">
        <v>5</v>
      </c>
      <c r="I21" s="21">
        <v>13</v>
      </c>
      <c r="J21" s="21">
        <v>11</v>
      </c>
      <c r="K21" s="21">
        <v>6</v>
      </c>
      <c r="L21" s="21">
        <v>13</v>
      </c>
      <c r="M21" s="21">
        <v>10</v>
      </c>
      <c r="N21" s="21">
        <v>4</v>
      </c>
      <c r="O21" s="44">
        <f t="shared" si="0"/>
        <v>83</v>
      </c>
      <c r="P21" s="4"/>
      <c r="Q21" s="4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43" customFormat="1" ht="21.75" customHeight="1">
      <c r="A22" s="4"/>
      <c r="B22" s="10" t="s">
        <v>89</v>
      </c>
      <c r="C22" s="23">
        <v>4</v>
      </c>
      <c r="D22" s="21">
        <v>4</v>
      </c>
      <c r="E22" s="21">
        <v>6</v>
      </c>
      <c r="F22" s="21">
        <v>5</v>
      </c>
      <c r="G22" s="21">
        <v>16</v>
      </c>
      <c r="H22" s="21">
        <v>4</v>
      </c>
      <c r="I22" s="21">
        <v>5</v>
      </c>
      <c r="J22" s="21">
        <v>4</v>
      </c>
      <c r="K22" s="21">
        <v>5</v>
      </c>
      <c r="L22" s="21">
        <v>5</v>
      </c>
      <c r="M22" s="21">
        <v>5</v>
      </c>
      <c r="N22" s="21">
        <v>5</v>
      </c>
      <c r="O22" s="44">
        <f t="shared" si="0"/>
        <v>68</v>
      </c>
      <c r="P22" s="4"/>
      <c r="Q22" s="4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43" customFormat="1" ht="21.75" customHeight="1">
      <c r="A23" s="4"/>
      <c r="B23" s="10" t="s">
        <v>90</v>
      </c>
      <c r="C23" s="11">
        <v>20</v>
      </c>
      <c r="D23" s="21">
        <v>16</v>
      </c>
      <c r="E23" s="21">
        <v>18</v>
      </c>
      <c r="F23" s="21">
        <v>17</v>
      </c>
      <c r="G23" s="21">
        <v>21</v>
      </c>
      <c r="H23" s="21">
        <v>17</v>
      </c>
      <c r="I23" s="21">
        <v>21</v>
      </c>
      <c r="J23" s="21">
        <v>27</v>
      </c>
      <c r="K23" s="21">
        <v>24</v>
      </c>
      <c r="L23" s="21">
        <v>23</v>
      </c>
      <c r="M23" s="21">
        <v>31</v>
      </c>
      <c r="N23" s="21">
        <v>15</v>
      </c>
      <c r="O23" s="44">
        <f>SUM(C23:N23)</f>
        <v>250</v>
      </c>
      <c r="P23" s="4"/>
      <c r="Q23" s="4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43" customFormat="1" ht="21.75" customHeight="1">
      <c r="A24" s="4"/>
      <c r="B24" s="10" t="s">
        <v>109</v>
      </c>
      <c r="C24" s="11">
        <v>2</v>
      </c>
      <c r="D24" s="21"/>
      <c r="E24" s="21"/>
      <c r="F24" s="21">
        <v>19</v>
      </c>
      <c r="G24" s="21">
        <v>5</v>
      </c>
      <c r="H24" s="21">
        <v>3</v>
      </c>
      <c r="I24" s="21">
        <v>8</v>
      </c>
      <c r="J24" s="21">
        <v>8</v>
      </c>
      <c r="K24" s="21">
        <v>5</v>
      </c>
      <c r="L24" s="21">
        <v>9</v>
      </c>
      <c r="M24" s="21">
        <v>12</v>
      </c>
      <c r="N24" s="21">
        <v>3</v>
      </c>
      <c r="O24" s="44">
        <f>SUM(C24:N24)</f>
        <v>74</v>
      </c>
      <c r="P24" s="4"/>
      <c r="Q24" s="4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43" customFormat="1" ht="21.75" customHeight="1">
      <c r="A25" s="4"/>
      <c r="B25" s="10" t="s">
        <v>110</v>
      </c>
      <c r="C25" s="11">
        <v>18</v>
      </c>
      <c r="D25" s="21">
        <v>11</v>
      </c>
      <c r="E25" s="21">
        <v>11</v>
      </c>
      <c r="F25" s="21">
        <v>18</v>
      </c>
      <c r="G25" s="21">
        <v>15</v>
      </c>
      <c r="H25" s="21">
        <v>8</v>
      </c>
      <c r="I25" s="21">
        <v>9</v>
      </c>
      <c r="J25" s="21">
        <v>9</v>
      </c>
      <c r="K25" s="21">
        <v>6</v>
      </c>
      <c r="L25" s="21">
        <v>6</v>
      </c>
      <c r="M25" s="21">
        <v>7</v>
      </c>
      <c r="N25" s="21">
        <v>8</v>
      </c>
      <c r="O25" s="44">
        <f>SUM(C25:N25)</f>
        <v>126</v>
      </c>
      <c r="P25" s="4"/>
      <c r="Q25" s="4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43" customFormat="1" ht="21.75" customHeight="1">
      <c r="A26" s="4"/>
      <c r="B26" s="10" t="s">
        <v>111</v>
      </c>
      <c r="C26" s="11">
        <v>4</v>
      </c>
      <c r="D26" s="11">
        <v>4</v>
      </c>
      <c r="E26" s="11">
        <v>4</v>
      </c>
      <c r="F26" s="11">
        <v>4</v>
      </c>
      <c r="G26" s="21">
        <v>6</v>
      </c>
      <c r="H26" s="21">
        <v>3</v>
      </c>
      <c r="I26" s="21">
        <v>4</v>
      </c>
      <c r="J26" s="21">
        <v>6</v>
      </c>
      <c r="K26" s="21">
        <v>4</v>
      </c>
      <c r="L26" s="21">
        <v>5</v>
      </c>
      <c r="M26" s="21">
        <v>4</v>
      </c>
      <c r="N26" s="21">
        <v>4</v>
      </c>
      <c r="O26" s="44">
        <f>SUM(C26:N26)</f>
        <v>52</v>
      </c>
      <c r="P26" s="4"/>
      <c r="Q26" s="4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43" customFormat="1" ht="21.75" customHeight="1">
      <c r="A27" s="4"/>
      <c r="B27" s="46" t="s">
        <v>91</v>
      </c>
      <c r="C27" s="47">
        <v>39</v>
      </c>
      <c r="D27" s="28">
        <v>34</v>
      </c>
      <c r="E27" s="28">
        <v>39</v>
      </c>
      <c r="F27" s="28">
        <v>38</v>
      </c>
      <c r="G27" s="28">
        <v>42</v>
      </c>
      <c r="H27" s="28">
        <v>37</v>
      </c>
      <c r="I27" s="28">
        <v>44</v>
      </c>
      <c r="J27" s="28">
        <v>61</v>
      </c>
      <c r="K27" s="28">
        <v>41</v>
      </c>
      <c r="L27" s="28">
        <v>37</v>
      </c>
      <c r="M27" s="28">
        <v>40</v>
      </c>
      <c r="N27" s="28">
        <v>34</v>
      </c>
      <c r="O27" s="48">
        <f t="shared" si="0"/>
        <v>486</v>
      </c>
      <c r="P27" s="4"/>
      <c r="Q27" s="4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43" customFormat="1" ht="21.75" customHeight="1">
      <c r="A28" s="4"/>
      <c r="B28" s="35" t="s">
        <v>112</v>
      </c>
      <c r="C28" s="49">
        <f>SUM(C3:C27)</f>
        <v>500</v>
      </c>
      <c r="D28" s="37">
        <f aca="true" t="shared" si="1" ref="D28:N28">SUM(D3:D27)</f>
        <v>339</v>
      </c>
      <c r="E28" s="37">
        <f t="shared" si="1"/>
        <v>593</v>
      </c>
      <c r="F28" s="37">
        <f t="shared" si="1"/>
        <v>1240</v>
      </c>
      <c r="G28" s="37">
        <f t="shared" si="1"/>
        <v>740</v>
      </c>
      <c r="H28" s="37">
        <f t="shared" si="1"/>
        <v>455</v>
      </c>
      <c r="I28" s="37">
        <f t="shared" si="1"/>
        <v>730</v>
      </c>
      <c r="J28" s="37">
        <f t="shared" si="1"/>
        <v>796</v>
      </c>
      <c r="K28" s="37">
        <f t="shared" si="1"/>
        <v>574</v>
      </c>
      <c r="L28" s="37">
        <f t="shared" si="1"/>
        <v>651</v>
      </c>
      <c r="M28" s="37">
        <f t="shared" si="1"/>
        <v>764</v>
      </c>
      <c r="N28" s="37">
        <f t="shared" si="1"/>
        <v>404</v>
      </c>
      <c r="O28" s="50">
        <f t="shared" si="0"/>
        <v>7786</v>
      </c>
      <c r="P28" s="4"/>
      <c r="Q28" s="45"/>
      <c r="R28" s="5"/>
      <c r="S28" s="5"/>
      <c r="T28" s="5"/>
      <c r="U28" s="5"/>
      <c r="V28" s="5"/>
      <c r="W28" s="5"/>
      <c r="X28" s="5"/>
      <c r="Y28" s="5"/>
      <c r="Z28" s="5"/>
      <c r="AA28" s="5"/>
    </row>
  </sheetData>
  <mergeCells count="1">
    <mergeCell ref="N1:O1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125" style="6" customWidth="1"/>
    <col min="2" max="2" width="11.125" style="6" customWidth="1"/>
    <col min="3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3.5">
      <c r="A1" s="76" t="s">
        <v>157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82" t="s">
        <v>117</v>
      </c>
      <c r="O1" s="82"/>
    </row>
    <row r="2" spans="1:15" s="43" customFormat="1" ht="30" customHeight="1">
      <c r="A2" s="38"/>
      <c r="B2" s="39" t="s">
        <v>143</v>
      </c>
      <c r="C2" s="40" t="s">
        <v>144</v>
      </c>
      <c r="D2" s="41" t="s">
        <v>145</v>
      </c>
      <c r="E2" s="41" t="s">
        <v>146</v>
      </c>
      <c r="F2" s="41" t="s">
        <v>147</v>
      </c>
      <c r="G2" s="41" t="s">
        <v>148</v>
      </c>
      <c r="H2" s="41" t="s">
        <v>149</v>
      </c>
      <c r="I2" s="41" t="s">
        <v>150</v>
      </c>
      <c r="J2" s="41" t="s">
        <v>151</v>
      </c>
      <c r="K2" s="41" t="s">
        <v>152</v>
      </c>
      <c r="L2" s="41" t="s">
        <v>153</v>
      </c>
      <c r="M2" s="41" t="s">
        <v>154</v>
      </c>
      <c r="N2" s="41" t="s">
        <v>155</v>
      </c>
      <c r="O2" s="42" t="s">
        <v>156</v>
      </c>
    </row>
    <row r="3" spans="1:27" ht="30" customHeight="1">
      <c r="A3" s="1"/>
      <c r="B3" s="53" t="s">
        <v>92</v>
      </c>
      <c r="C3" s="54">
        <v>509</v>
      </c>
      <c r="D3" s="55">
        <v>543</v>
      </c>
      <c r="E3" s="55">
        <v>1049</v>
      </c>
      <c r="F3" s="55">
        <v>797</v>
      </c>
      <c r="G3" s="55">
        <v>1798</v>
      </c>
      <c r="H3" s="55">
        <v>710</v>
      </c>
      <c r="I3" s="55">
        <v>4791</v>
      </c>
      <c r="J3" s="55">
        <v>3781</v>
      </c>
      <c r="K3" s="55">
        <v>1003</v>
      </c>
      <c r="L3" s="55">
        <v>1297</v>
      </c>
      <c r="M3" s="55">
        <v>1520</v>
      </c>
      <c r="N3" s="56">
        <v>634</v>
      </c>
      <c r="O3" s="57">
        <f aca="true" t="shared" si="0" ref="O3:O19">SUM(C3:N3)</f>
        <v>18432</v>
      </c>
      <c r="P3" s="1"/>
      <c r="Q3" s="13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" customHeight="1">
      <c r="A4" s="1"/>
      <c r="B4" s="58" t="s">
        <v>113</v>
      </c>
      <c r="C4" s="59">
        <v>30</v>
      </c>
      <c r="D4" s="60">
        <v>10</v>
      </c>
      <c r="E4" s="60">
        <v>31</v>
      </c>
      <c r="F4" s="60">
        <v>28</v>
      </c>
      <c r="G4" s="60">
        <v>35</v>
      </c>
      <c r="H4" s="60">
        <v>10</v>
      </c>
      <c r="I4" s="61">
        <v>24</v>
      </c>
      <c r="J4" s="60">
        <v>182</v>
      </c>
      <c r="K4" s="60">
        <v>10</v>
      </c>
      <c r="L4" s="60">
        <v>9</v>
      </c>
      <c r="M4" s="60">
        <v>65</v>
      </c>
      <c r="N4" s="60">
        <v>10</v>
      </c>
      <c r="O4" s="62">
        <f t="shared" si="0"/>
        <v>444</v>
      </c>
      <c r="P4" s="1"/>
      <c r="Q4" s="13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1"/>
      <c r="B5" s="58" t="s">
        <v>93</v>
      </c>
      <c r="C5" s="59">
        <v>122</v>
      </c>
      <c r="D5" s="60">
        <v>113</v>
      </c>
      <c r="E5" s="60">
        <v>146</v>
      </c>
      <c r="F5" s="60">
        <v>182</v>
      </c>
      <c r="G5" s="60">
        <v>206</v>
      </c>
      <c r="H5" s="63">
        <v>139</v>
      </c>
      <c r="I5" s="60">
        <v>156</v>
      </c>
      <c r="J5" s="60">
        <v>198</v>
      </c>
      <c r="K5" s="60">
        <v>159</v>
      </c>
      <c r="L5" s="60">
        <v>223</v>
      </c>
      <c r="M5" s="60">
        <v>177</v>
      </c>
      <c r="N5" s="60">
        <v>121</v>
      </c>
      <c r="O5" s="62">
        <f t="shared" si="0"/>
        <v>1942</v>
      </c>
      <c r="P5" s="1"/>
      <c r="Q5" s="13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>
      <c r="A6" s="1"/>
      <c r="B6" s="64" t="s">
        <v>94</v>
      </c>
      <c r="C6" s="59">
        <v>7</v>
      </c>
      <c r="D6" s="60">
        <v>3</v>
      </c>
      <c r="E6" s="60">
        <v>15</v>
      </c>
      <c r="F6" s="60">
        <v>39</v>
      </c>
      <c r="G6" s="60">
        <v>15</v>
      </c>
      <c r="H6" s="60">
        <v>4</v>
      </c>
      <c r="I6" s="60">
        <v>6</v>
      </c>
      <c r="J6" s="60">
        <v>27</v>
      </c>
      <c r="K6" s="60">
        <v>5</v>
      </c>
      <c r="L6" s="60">
        <v>26</v>
      </c>
      <c r="M6" s="60">
        <v>6</v>
      </c>
      <c r="N6" s="65">
        <v>4</v>
      </c>
      <c r="O6" s="62">
        <f t="shared" si="0"/>
        <v>157</v>
      </c>
      <c r="P6" s="1"/>
      <c r="Q6" s="13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1"/>
      <c r="B7" s="58" t="s">
        <v>95</v>
      </c>
      <c r="C7" s="59">
        <v>15</v>
      </c>
      <c r="D7" s="61">
        <v>11</v>
      </c>
      <c r="E7" s="60">
        <v>16</v>
      </c>
      <c r="F7" s="60">
        <v>18</v>
      </c>
      <c r="G7" s="60">
        <v>24</v>
      </c>
      <c r="H7" s="60">
        <v>21</v>
      </c>
      <c r="I7" s="60">
        <v>241</v>
      </c>
      <c r="J7" s="60">
        <v>214</v>
      </c>
      <c r="K7" s="60">
        <v>30</v>
      </c>
      <c r="L7" s="60">
        <v>22</v>
      </c>
      <c r="M7" s="60">
        <v>18</v>
      </c>
      <c r="N7" s="60">
        <v>15</v>
      </c>
      <c r="O7" s="62">
        <f t="shared" si="0"/>
        <v>645</v>
      </c>
      <c r="P7" s="1"/>
      <c r="Q7" s="13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1"/>
      <c r="B8" s="58" t="s">
        <v>97</v>
      </c>
      <c r="C8" s="59">
        <v>3</v>
      </c>
      <c r="D8" s="60">
        <v>3</v>
      </c>
      <c r="E8" s="60">
        <v>6</v>
      </c>
      <c r="F8" s="60">
        <v>6</v>
      </c>
      <c r="G8" s="60">
        <v>4</v>
      </c>
      <c r="H8" s="60">
        <v>3</v>
      </c>
      <c r="I8" s="60">
        <v>3</v>
      </c>
      <c r="J8" s="60">
        <v>4</v>
      </c>
      <c r="K8" s="60">
        <v>6</v>
      </c>
      <c r="L8" s="60">
        <v>122</v>
      </c>
      <c r="M8" s="60">
        <v>53</v>
      </c>
      <c r="N8" s="60">
        <v>3</v>
      </c>
      <c r="O8" s="62">
        <f t="shared" si="0"/>
        <v>216</v>
      </c>
      <c r="P8" s="1"/>
      <c r="Q8" s="13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1"/>
      <c r="B9" s="58" t="s">
        <v>114</v>
      </c>
      <c r="C9" s="59">
        <v>46</v>
      </c>
      <c r="D9" s="60">
        <v>9</v>
      </c>
      <c r="E9" s="60">
        <v>8</v>
      </c>
      <c r="F9" s="60">
        <v>29</v>
      </c>
      <c r="G9" s="60">
        <v>24</v>
      </c>
      <c r="H9" s="60">
        <v>10</v>
      </c>
      <c r="I9" s="60">
        <v>16</v>
      </c>
      <c r="J9" s="60">
        <v>34</v>
      </c>
      <c r="K9" s="60">
        <v>41</v>
      </c>
      <c r="L9" s="60">
        <v>41</v>
      </c>
      <c r="M9" s="60">
        <v>24</v>
      </c>
      <c r="N9" s="60">
        <v>38</v>
      </c>
      <c r="O9" s="62">
        <f t="shared" si="0"/>
        <v>320</v>
      </c>
      <c r="P9" s="1"/>
      <c r="Q9" s="13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1"/>
      <c r="B10" s="58" t="s">
        <v>96</v>
      </c>
      <c r="C10" s="59">
        <v>10</v>
      </c>
      <c r="D10" s="60">
        <v>9</v>
      </c>
      <c r="E10" s="60">
        <v>11</v>
      </c>
      <c r="F10" s="60">
        <v>12</v>
      </c>
      <c r="G10" s="60">
        <v>13</v>
      </c>
      <c r="H10" s="60">
        <v>10</v>
      </c>
      <c r="I10" s="60">
        <v>11</v>
      </c>
      <c r="J10" s="60">
        <v>16</v>
      </c>
      <c r="K10" s="60">
        <v>12</v>
      </c>
      <c r="L10" s="60">
        <v>11</v>
      </c>
      <c r="M10" s="60">
        <v>12</v>
      </c>
      <c r="N10" s="60">
        <v>11</v>
      </c>
      <c r="O10" s="62">
        <f t="shared" si="0"/>
        <v>138</v>
      </c>
      <c r="P10" s="1"/>
      <c r="Q10" s="1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1"/>
      <c r="B11" s="58" t="s">
        <v>98</v>
      </c>
      <c r="C11" s="59">
        <v>11</v>
      </c>
      <c r="D11" s="60">
        <v>5</v>
      </c>
      <c r="E11" s="60">
        <v>8</v>
      </c>
      <c r="F11" s="60">
        <v>17</v>
      </c>
      <c r="G11" s="60">
        <v>50</v>
      </c>
      <c r="H11" s="60">
        <v>12</v>
      </c>
      <c r="I11" s="60">
        <v>11</v>
      </c>
      <c r="J11" s="60">
        <v>8</v>
      </c>
      <c r="K11" s="60">
        <v>15</v>
      </c>
      <c r="L11" s="60">
        <v>52</v>
      </c>
      <c r="M11" s="60">
        <v>8</v>
      </c>
      <c r="N11" s="60">
        <v>3</v>
      </c>
      <c r="O11" s="62">
        <f t="shared" si="0"/>
        <v>200</v>
      </c>
      <c r="P11" s="1"/>
      <c r="Q11" s="13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1"/>
      <c r="B12" s="58" t="s">
        <v>99</v>
      </c>
      <c r="C12" s="59">
        <v>5</v>
      </c>
      <c r="D12" s="60">
        <v>1</v>
      </c>
      <c r="E12" s="60">
        <v>2</v>
      </c>
      <c r="F12" s="60">
        <v>3</v>
      </c>
      <c r="G12" s="60">
        <v>17</v>
      </c>
      <c r="H12" s="60">
        <v>3</v>
      </c>
      <c r="I12" s="60">
        <v>6</v>
      </c>
      <c r="J12" s="60">
        <v>11</v>
      </c>
      <c r="K12" s="60">
        <v>3</v>
      </c>
      <c r="L12" s="60">
        <v>3</v>
      </c>
      <c r="M12" s="60">
        <v>19</v>
      </c>
      <c r="N12" s="60"/>
      <c r="O12" s="62">
        <f t="shared" si="0"/>
        <v>73</v>
      </c>
      <c r="P12" s="1"/>
      <c r="Q12" s="13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1"/>
      <c r="B13" s="58" t="s">
        <v>115</v>
      </c>
      <c r="C13" s="66">
        <v>19</v>
      </c>
      <c r="D13" s="61">
        <v>17</v>
      </c>
      <c r="E13" s="61">
        <v>21</v>
      </c>
      <c r="F13" s="60">
        <v>21</v>
      </c>
      <c r="G13" s="60">
        <v>33</v>
      </c>
      <c r="H13" s="60">
        <v>20</v>
      </c>
      <c r="I13" s="60">
        <v>17</v>
      </c>
      <c r="J13" s="60">
        <v>29</v>
      </c>
      <c r="K13" s="60">
        <v>20</v>
      </c>
      <c r="L13" s="60">
        <v>35</v>
      </c>
      <c r="M13" s="60">
        <v>29</v>
      </c>
      <c r="N13" s="60">
        <v>21</v>
      </c>
      <c r="O13" s="62">
        <f t="shared" si="0"/>
        <v>282</v>
      </c>
      <c r="P13" s="1"/>
      <c r="Q13" s="13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1"/>
      <c r="B14" s="58" t="s">
        <v>100</v>
      </c>
      <c r="C14" s="59">
        <v>11</v>
      </c>
      <c r="D14" s="60">
        <v>16</v>
      </c>
      <c r="E14" s="60">
        <v>22</v>
      </c>
      <c r="F14" s="60">
        <v>13</v>
      </c>
      <c r="G14" s="60">
        <v>24</v>
      </c>
      <c r="H14" s="60">
        <v>40</v>
      </c>
      <c r="I14" s="60">
        <v>16</v>
      </c>
      <c r="J14" s="60">
        <v>27</v>
      </c>
      <c r="K14" s="60">
        <v>15</v>
      </c>
      <c r="L14" s="60">
        <v>27</v>
      </c>
      <c r="M14" s="60">
        <v>12</v>
      </c>
      <c r="N14" s="60">
        <v>11</v>
      </c>
      <c r="O14" s="62">
        <f t="shared" si="0"/>
        <v>234</v>
      </c>
      <c r="P14" s="1"/>
      <c r="Q14" s="13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" customHeight="1">
      <c r="A15" s="1"/>
      <c r="B15" s="58" t="s">
        <v>101</v>
      </c>
      <c r="C15" s="59">
        <v>53</v>
      </c>
      <c r="D15" s="60">
        <v>88</v>
      </c>
      <c r="E15" s="60">
        <v>64</v>
      </c>
      <c r="F15" s="60">
        <v>45</v>
      </c>
      <c r="G15" s="60">
        <v>62</v>
      </c>
      <c r="H15" s="60">
        <v>8</v>
      </c>
      <c r="I15" s="60">
        <v>9</v>
      </c>
      <c r="J15" s="60">
        <v>7</v>
      </c>
      <c r="K15" s="60">
        <v>8</v>
      </c>
      <c r="L15" s="60">
        <v>57</v>
      </c>
      <c r="M15" s="60">
        <v>19</v>
      </c>
      <c r="N15" s="60">
        <v>8</v>
      </c>
      <c r="O15" s="62">
        <f t="shared" si="0"/>
        <v>428</v>
      </c>
      <c r="P15" s="1"/>
      <c r="Q15" s="13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1"/>
      <c r="B16" s="58" t="s">
        <v>102</v>
      </c>
      <c r="C16" s="66">
        <v>2</v>
      </c>
      <c r="D16" s="61"/>
      <c r="E16" s="61"/>
      <c r="F16" s="60">
        <v>1</v>
      </c>
      <c r="G16" s="60">
        <v>3</v>
      </c>
      <c r="H16" s="60">
        <v>1</v>
      </c>
      <c r="I16" s="60">
        <v>1</v>
      </c>
      <c r="J16" s="60">
        <v>2</v>
      </c>
      <c r="K16" s="60"/>
      <c r="L16" s="60">
        <v>1</v>
      </c>
      <c r="M16" s="60"/>
      <c r="N16" s="60"/>
      <c r="O16" s="62">
        <f t="shared" si="0"/>
        <v>11</v>
      </c>
      <c r="P16" s="1"/>
      <c r="Q16" s="13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customHeight="1">
      <c r="A17" s="1"/>
      <c r="B17" s="58" t="s">
        <v>103</v>
      </c>
      <c r="C17" s="59">
        <v>2</v>
      </c>
      <c r="D17" s="60">
        <v>9</v>
      </c>
      <c r="E17" s="60">
        <v>2</v>
      </c>
      <c r="F17" s="60">
        <v>4</v>
      </c>
      <c r="G17" s="60">
        <v>6</v>
      </c>
      <c r="H17" s="60">
        <v>4</v>
      </c>
      <c r="I17" s="60">
        <v>6</v>
      </c>
      <c r="J17" s="60">
        <v>8</v>
      </c>
      <c r="K17" s="60">
        <v>10</v>
      </c>
      <c r="L17" s="60">
        <v>13</v>
      </c>
      <c r="M17" s="60">
        <v>10</v>
      </c>
      <c r="N17" s="60">
        <v>5</v>
      </c>
      <c r="O17" s="62">
        <f t="shared" si="0"/>
        <v>79</v>
      </c>
      <c r="P17" s="1"/>
      <c r="Q17" s="13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 customHeight="1">
      <c r="A18" s="1"/>
      <c r="B18" s="58" t="s">
        <v>104</v>
      </c>
      <c r="C18" s="59">
        <v>51</v>
      </c>
      <c r="D18" s="60">
        <v>57</v>
      </c>
      <c r="E18" s="60">
        <v>70</v>
      </c>
      <c r="F18" s="60">
        <v>75</v>
      </c>
      <c r="G18" s="60">
        <v>83</v>
      </c>
      <c r="H18" s="60">
        <v>71</v>
      </c>
      <c r="I18" s="60">
        <v>69</v>
      </c>
      <c r="J18" s="60">
        <v>90</v>
      </c>
      <c r="K18" s="60">
        <v>87</v>
      </c>
      <c r="L18" s="60">
        <v>82</v>
      </c>
      <c r="M18" s="60">
        <v>98</v>
      </c>
      <c r="N18" s="60">
        <v>67</v>
      </c>
      <c r="O18" s="62">
        <f t="shared" si="0"/>
        <v>900</v>
      </c>
      <c r="P18" s="1"/>
      <c r="Q18" s="13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1"/>
      <c r="B19" s="67" t="s">
        <v>105</v>
      </c>
      <c r="C19" s="68">
        <v>18</v>
      </c>
      <c r="D19" s="69">
        <v>20</v>
      </c>
      <c r="E19" s="69">
        <v>25</v>
      </c>
      <c r="F19" s="69">
        <v>26</v>
      </c>
      <c r="G19" s="69">
        <v>26</v>
      </c>
      <c r="H19" s="69">
        <v>24</v>
      </c>
      <c r="I19" s="69">
        <v>26</v>
      </c>
      <c r="J19" s="69">
        <v>30</v>
      </c>
      <c r="K19" s="69">
        <v>25</v>
      </c>
      <c r="L19" s="69">
        <v>25</v>
      </c>
      <c r="M19" s="69">
        <v>26</v>
      </c>
      <c r="N19" s="69">
        <v>22</v>
      </c>
      <c r="O19" s="70">
        <f t="shared" si="0"/>
        <v>293</v>
      </c>
      <c r="P19" s="1"/>
      <c r="Q19" s="13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0" customHeight="1">
      <c r="A20" s="1"/>
      <c r="B20" s="71" t="s">
        <v>116</v>
      </c>
      <c r="C20" s="72">
        <f aca="true" t="shared" si="1" ref="C20:O20">SUM(C3:C19)</f>
        <v>914</v>
      </c>
      <c r="D20" s="73">
        <f t="shared" si="1"/>
        <v>914</v>
      </c>
      <c r="E20" s="73">
        <f t="shared" si="1"/>
        <v>1496</v>
      </c>
      <c r="F20" s="73">
        <f t="shared" si="1"/>
        <v>1316</v>
      </c>
      <c r="G20" s="73">
        <f t="shared" si="1"/>
        <v>2423</v>
      </c>
      <c r="H20" s="73">
        <f t="shared" si="1"/>
        <v>1090</v>
      </c>
      <c r="I20" s="73">
        <f t="shared" si="1"/>
        <v>5409</v>
      </c>
      <c r="J20" s="73">
        <f t="shared" si="1"/>
        <v>4668</v>
      </c>
      <c r="K20" s="73">
        <f t="shared" si="1"/>
        <v>1449</v>
      </c>
      <c r="L20" s="73">
        <f t="shared" si="1"/>
        <v>2046</v>
      </c>
      <c r="M20" s="73">
        <f t="shared" si="1"/>
        <v>2096</v>
      </c>
      <c r="N20" s="73">
        <f t="shared" si="1"/>
        <v>973</v>
      </c>
      <c r="O20" s="74">
        <f t="shared" si="1"/>
        <v>24794</v>
      </c>
      <c r="P20" s="1"/>
      <c r="Q20" s="13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1">
    <mergeCell ref="N1:O1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