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合計" sheetId="54" r:id="rId1"/>
  </sheets>
  <calcPr calcId="152511"/>
</workbook>
</file>

<file path=xl/calcChain.xml><?xml version="1.0" encoding="utf-8"?>
<calcChain xmlns="http://schemas.openxmlformats.org/spreadsheetml/2006/main">
  <c r="E70" i="54" l="1"/>
  <c r="F70" i="54"/>
  <c r="G70" i="54"/>
  <c r="H70" i="54"/>
  <c r="I70" i="54"/>
  <c r="J70" i="54"/>
  <c r="K70" i="54"/>
  <c r="L70" i="54"/>
  <c r="E71" i="54"/>
  <c r="F71" i="54"/>
  <c r="G71" i="54"/>
  <c r="H71" i="54"/>
  <c r="I71" i="54"/>
  <c r="J71" i="54"/>
  <c r="K71" i="54"/>
  <c r="L71" i="54"/>
  <c r="D71" i="54"/>
  <c r="D70" i="54"/>
  <c r="O68" i="54" l="1"/>
  <c r="N68" i="54"/>
  <c r="O67" i="54"/>
  <c r="N67" i="54"/>
  <c r="O66" i="54"/>
  <c r="N66" i="54"/>
  <c r="O65" i="54"/>
  <c r="N65" i="54"/>
  <c r="O64" i="54"/>
  <c r="N64" i="54"/>
  <c r="O63" i="54"/>
  <c r="N63" i="54"/>
  <c r="O62" i="54"/>
  <c r="N62" i="54"/>
  <c r="O61" i="54"/>
  <c r="N61" i="54"/>
  <c r="O60" i="54"/>
  <c r="N60" i="54"/>
  <c r="O59" i="54"/>
  <c r="N59" i="54"/>
  <c r="O58" i="54"/>
  <c r="N58" i="54"/>
  <c r="O57" i="54"/>
  <c r="N57" i="54"/>
  <c r="O56" i="54"/>
  <c r="N56" i="54"/>
  <c r="O55" i="54"/>
  <c r="N55" i="54"/>
  <c r="O54" i="54"/>
  <c r="N54" i="54"/>
  <c r="O53" i="54"/>
  <c r="N53" i="54"/>
  <c r="O52" i="54"/>
  <c r="N52" i="54"/>
  <c r="O51" i="54"/>
  <c r="N51" i="54"/>
  <c r="O50" i="54"/>
  <c r="N50" i="54"/>
  <c r="O49" i="54"/>
  <c r="N49" i="54"/>
  <c r="O48" i="54"/>
  <c r="N48" i="54"/>
  <c r="O47" i="54"/>
  <c r="N47" i="54"/>
  <c r="O46" i="54"/>
  <c r="N46" i="54"/>
  <c r="O45" i="54"/>
  <c r="N45" i="54"/>
  <c r="O44" i="54"/>
  <c r="N44" i="54"/>
  <c r="O43" i="54"/>
  <c r="N43" i="54"/>
  <c r="O42" i="54"/>
  <c r="N42" i="54"/>
  <c r="O41" i="54"/>
  <c r="N41" i="54"/>
  <c r="O40" i="54"/>
  <c r="N40" i="54"/>
  <c r="O39" i="54"/>
  <c r="N39" i="54"/>
  <c r="O38" i="54"/>
  <c r="N38" i="54"/>
  <c r="O37" i="54"/>
  <c r="N37" i="54"/>
  <c r="O36" i="54"/>
  <c r="N36" i="54"/>
  <c r="O35" i="54"/>
  <c r="N35" i="54"/>
  <c r="O34" i="54"/>
  <c r="N34" i="54"/>
  <c r="O33" i="54"/>
  <c r="N33" i="54"/>
  <c r="O32" i="54"/>
  <c r="N32" i="54"/>
  <c r="O31" i="54"/>
  <c r="N31" i="54"/>
  <c r="O30" i="54"/>
  <c r="N30" i="54"/>
  <c r="O29" i="54"/>
  <c r="N29" i="54"/>
  <c r="O28" i="54"/>
  <c r="N28" i="54"/>
  <c r="O27" i="54"/>
  <c r="N27" i="54"/>
  <c r="O26" i="54"/>
  <c r="N26" i="54"/>
  <c r="O25" i="54"/>
  <c r="N25" i="54"/>
  <c r="O24" i="54"/>
  <c r="N24" i="54"/>
  <c r="O23" i="54"/>
  <c r="N23" i="54"/>
  <c r="O22" i="54"/>
  <c r="N22" i="54"/>
  <c r="O21" i="54"/>
  <c r="N21" i="54"/>
  <c r="O20" i="54"/>
  <c r="N20" i="54"/>
  <c r="O19" i="54"/>
  <c r="N19" i="54"/>
  <c r="O18" i="54"/>
  <c r="N18" i="54"/>
  <c r="O17" i="54"/>
  <c r="N17" i="54"/>
  <c r="O16" i="54"/>
  <c r="N16" i="54"/>
  <c r="O15" i="54"/>
  <c r="N15" i="54"/>
  <c r="O14" i="54"/>
  <c r="N14" i="54"/>
  <c r="O13" i="54"/>
  <c r="N13" i="54"/>
  <c r="O12" i="54"/>
  <c r="N12" i="54"/>
  <c r="O11" i="54"/>
  <c r="N11" i="54"/>
  <c r="O10" i="54"/>
  <c r="N10" i="54"/>
  <c r="O9" i="54"/>
  <c r="N9" i="54"/>
  <c r="L72" i="54"/>
  <c r="K72" i="54"/>
  <c r="J72" i="54"/>
  <c r="I72" i="54"/>
  <c r="H72" i="54"/>
  <c r="G72" i="54"/>
  <c r="F72" i="54"/>
  <c r="E72" i="54"/>
  <c r="D72" i="54"/>
  <c r="M71" i="54"/>
  <c r="N71" i="54"/>
  <c r="O70" i="54"/>
  <c r="L69" i="54"/>
  <c r="K69" i="54"/>
  <c r="J69" i="54"/>
  <c r="I69" i="54"/>
  <c r="M69" i="54" s="1"/>
  <c r="H69" i="54"/>
  <c r="G69" i="54"/>
  <c r="F69" i="54"/>
  <c r="E69" i="54"/>
  <c r="N69" i="54" s="1"/>
  <c r="D69" i="54"/>
  <c r="M72" i="54"/>
  <c r="M68" i="54"/>
  <c r="M67" i="54"/>
  <c r="M66" i="54"/>
  <c r="M65" i="54"/>
  <c r="M64" i="54"/>
  <c r="M63" i="54"/>
  <c r="M62" i="54"/>
  <c r="M61" i="54"/>
  <c r="M60" i="54"/>
  <c r="M59" i="54"/>
  <c r="M58" i="54"/>
  <c r="M57" i="54"/>
  <c r="M56" i="54"/>
  <c r="M55" i="54"/>
  <c r="M54" i="54"/>
  <c r="M53" i="54"/>
  <c r="M52" i="54"/>
  <c r="M51" i="54"/>
  <c r="M50" i="54"/>
  <c r="M49" i="54"/>
  <c r="M48" i="54"/>
  <c r="M47" i="54"/>
  <c r="M46" i="54"/>
  <c r="M45" i="54"/>
  <c r="M44" i="54"/>
  <c r="M43" i="54"/>
  <c r="M42" i="54"/>
  <c r="M41" i="54"/>
  <c r="M40" i="54"/>
  <c r="M39" i="54"/>
  <c r="M38" i="54"/>
  <c r="M37" i="54"/>
  <c r="M36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O72" i="54" l="1"/>
  <c r="N70" i="54"/>
  <c r="O71" i="54"/>
  <c r="N72" i="54"/>
  <c r="O69" i="54"/>
  <c r="M70" i="54"/>
</calcChain>
</file>

<file path=xl/sharedStrings.xml><?xml version="1.0" encoding="utf-8"?>
<sst xmlns="http://schemas.openxmlformats.org/spreadsheetml/2006/main" count="95" uniqueCount="92">
  <si>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</si>
  <si>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</si>
  <si>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</si>
  <si>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</si>
  <si>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</si>
  <si>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</si>
  <si>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</si>
  <si>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</si>
  <si>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</si>
  <si>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</si>
  <si>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</si>
  <si>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</si>
  <si>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</si>
  <si>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</si>
  <si>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</si>
  <si>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</si>
  <si>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</si>
  <si>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</si>
  <si>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</si>
  <si>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</si>
  <si>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</si>
  <si>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</si>
  <si>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</si>
  <si>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</si>
  <si>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</si>
  <si>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</si>
  <si>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</si>
  <si>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</si>
  <si>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</si>
  <si>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</si>
  <si>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</si>
  <si>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</si>
  <si>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</si>
  <si>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</si>
  <si>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</si>
  <si>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</si>
  <si>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</si>
  <si>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</si>
  <si>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</si>
  <si>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</si>
  <si>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</si>
  <si>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</si>
  <si>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</si>
  <si>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</si>
  <si>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</si>
  <si>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</si>
  <si>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</si>
  <si>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</si>
  <si>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</si>
  <si>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</si>
  <si>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</si>
  <si>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</si>
  <si>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</si>
  <si>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</si>
  <si>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</si>
  <si>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</si>
  <si>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</si>
  <si>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</si>
  <si>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</si>
  <si>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</si>
  <si>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</si>
  <si>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</si>
  <si>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</si>
  <si>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</si>
  <si>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</si>
  <si>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</si>
  <si>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</si>
  <si>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</si>
  <si>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</si>
  <si>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</si>
  <si>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</si>
  <si>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</si>
  <si>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</si>
  <si>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</si>
  <si>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</si>
  <si>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</si>
  <si>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　合計（国保税（料）除く）</t>
    <rPh sb="1" eb="3">
      <t>ゴウケイ</t>
    </rPh>
    <rPh sb="4" eb="7">
      <t>コクホゼイ</t>
    </rPh>
    <rPh sb="8" eb="9">
      <t>リョウ</t>
    </rPh>
    <rPh sb="10" eb="11">
      <t>ノゾ</t>
    </rPh>
    <phoneticPr fontId="3"/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</si>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</sst>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176" fontId="4" fillId="0" borderId="9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horizontal="right"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8" xfId="2" applyFont="1" applyBorder="1" applyAlignment="1" applyProtection="1">
      <alignment vertical="center"/>
    </xf>
    <xf numFmtId="38" fontId="4" fillId="0" borderId="5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176" fontId="4" fillId="0" borderId="2" xfId="1" applyNumberFormat="1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38" fontId="4" fillId="0" borderId="11" xfId="2" applyFont="1" applyBorder="1" applyAlignment="1" applyProtection="1">
      <alignment horizontal="center" vertical="center"/>
    </xf>
    <xf numFmtId="9" fontId="4" fillId="0" borderId="0" xfId="1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D71" sqref="D71"/>
    </sheetView>
  </sheetViews>
  <sheetFormatPr defaultRowHeight="12.75" customHeight="1"/>
  <cols>
    <col min="1" max="1" width="0.875" style="15" customWidth="1"/>
    <col min="2" max="2" width="6.625" style="15" customWidth="1"/>
    <col min="3" max="3" width="0.875" style="15" customWidth="1"/>
    <col min="4" max="12" width="10.625" style="27" customWidth="1"/>
    <col min="13" max="15" width="6.625" style="28" customWidth="1"/>
    <col min="16" max="16384" width="9" style="27"/>
  </cols>
  <sheetData>
    <row r="1" spans="1:15" s="23" customFormat="1" ht="12.75" customHeight="1">
      <c r="A1" s="33" t="s">
        <v>90</v>
      </c>
      <c r="B1" s="29"/>
      <c r="C1" s="29"/>
      <c r="D1" s="20"/>
      <c r="E1" s="20"/>
      <c r="F1" s="21"/>
      <c r="G1" s="21"/>
      <c r="H1" s="21"/>
      <c r="I1" s="21"/>
      <c r="J1" s="21"/>
      <c r="K1" s="21"/>
      <c r="L1" s="21"/>
      <c r="M1" s="22"/>
      <c r="N1" s="22"/>
      <c r="O1" s="22"/>
    </row>
    <row r="2" spans="1:15" s="13" customFormat="1" ht="12.75" customHeight="1">
      <c r="A2" s="31" t="s">
        <v>76</v>
      </c>
      <c r="B2" s="32"/>
      <c r="C2" s="32"/>
    </row>
    <row r="3" spans="1:15" s="13" customFormat="1" ht="12.75" customHeight="1">
      <c r="A3" s="32"/>
      <c r="B3" s="32"/>
      <c r="C3" s="32"/>
    </row>
    <row r="4" spans="1:15" s="13" customFormat="1" ht="12.75" customHeight="1">
      <c r="A4" s="32"/>
      <c r="B4" s="30"/>
      <c r="C4" s="30"/>
      <c r="D4" s="24"/>
      <c r="E4" s="24"/>
      <c r="F4" s="24"/>
      <c r="G4" s="24"/>
      <c r="H4" s="24"/>
      <c r="I4" s="24"/>
      <c r="J4" s="24"/>
      <c r="K4" s="24"/>
      <c r="L4" s="24"/>
      <c r="M4" s="25"/>
      <c r="N4" s="86" t="s">
        <v>0</v>
      </c>
      <c r="O4" s="86"/>
    </row>
    <row r="5" spans="1:15" s="26" customFormat="1" ht="12.75" customHeight="1">
      <c r="A5" s="1"/>
      <c r="B5" s="87" t="s">
        <v>77</v>
      </c>
      <c r="C5" s="2"/>
      <c r="D5" s="85" t="s">
        <v>78</v>
      </c>
      <c r="E5" s="85"/>
      <c r="F5" s="85"/>
      <c r="G5" s="85"/>
      <c r="H5" s="85"/>
      <c r="I5" s="85" t="s">
        <v>79</v>
      </c>
      <c r="J5" s="85"/>
      <c r="K5" s="85"/>
      <c r="L5" s="85"/>
      <c r="M5" s="85" t="s">
        <v>80</v>
      </c>
      <c r="N5" s="85"/>
      <c r="O5" s="85"/>
    </row>
    <row r="6" spans="1:15" s="23" customFormat="1" ht="12.75" customHeight="1">
      <c r="A6" s="3"/>
      <c r="B6" s="88"/>
      <c r="C6" s="5"/>
      <c r="D6" s="43"/>
      <c r="E6" s="52"/>
      <c r="F6" s="53"/>
      <c r="G6" s="58" t="s">
        <v>81</v>
      </c>
      <c r="H6" s="53" t="s">
        <v>83</v>
      </c>
      <c r="I6" s="52"/>
      <c r="J6" s="53"/>
      <c r="K6" s="52"/>
      <c r="L6" s="60" t="s">
        <v>1</v>
      </c>
      <c r="M6" s="9"/>
      <c r="N6" s="9"/>
      <c r="O6" s="9"/>
    </row>
    <row r="7" spans="1:15" s="23" customFormat="1" ht="12.75" customHeight="1">
      <c r="A7" s="3"/>
      <c r="B7" s="88"/>
      <c r="C7" s="5"/>
      <c r="D7" s="44" t="s">
        <v>2</v>
      </c>
      <c r="E7" s="9" t="s">
        <v>3</v>
      </c>
      <c r="F7" s="54" t="s">
        <v>82</v>
      </c>
      <c r="G7" s="9" t="s">
        <v>4</v>
      </c>
      <c r="H7" s="53" t="s">
        <v>84</v>
      </c>
      <c r="I7" s="9" t="s">
        <v>2</v>
      </c>
      <c r="J7" s="61" t="s">
        <v>3</v>
      </c>
      <c r="K7" s="10" t="s">
        <v>82</v>
      </c>
      <c r="L7" s="60" t="s">
        <v>5</v>
      </c>
      <c r="M7" s="9" t="s">
        <v>6</v>
      </c>
      <c r="N7" s="9" t="s">
        <v>7</v>
      </c>
      <c r="O7" s="9" t="s">
        <v>8</v>
      </c>
    </row>
    <row r="8" spans="1:15" s="23" customFormat="1" ht="12.75" customHeight="1">
      <c r="A8" s="6"/>
      <c r="B8" s="89"/>
      <c r="C8" s="8"/>
      <c r="D8" s="45" t="s">
        <v>9</v>
      </c>
      <c r="E8" s="11" t="s">
        <v>10</v>
      </c>
      <c r="F8" s="55" t="s">
        <v>11</v>
      </c>
      <c r="G8" s="11" t="s">
        <v>12</v>
      </c>
      <c r="H8" s="59" t="s">
        <v>85</v>
      </c>
      <c r="I8" s="11" t="s">
        <v>13</v>
      </c>
      <c r="J8" s="55" t="s">
        <v>14</v>
      </c>
      <c r="K8" s="11" t="s">
        <v>15</v>
      </c>
      <c r="L8" s="49" t="s">
        <v>16</v>
      </c>
      <c r="M8" s="12"/>
      <c r="N8" s="12"/>
      <c r="O8" s="12"/>
    </row>
    <row r="9" spans="1:15" s="15" customFormat="1" ht="12.75" customHeight="1">
      <c r="A9" s="1"/>
      <c r="B9" s="62" t="s">
        <v>17</v>
      </c>
      <c r="C9" s="63"/>
      <c r="D9" s="65">
        <v>171768149</v>
      </c>
      <c r="E9" s="66">
        <v>2585204</v>
      </c>
      <c r="F9" s="67">
        <v>174353353</v>
      </c>
      <c r="G9" s="66">
        <v>1542442</v>
      </c>
      <c r="H9" s="67">
        <v>0</v>
      </c>
      <c r="I9" s="66">
        <v>170573164</v>
      </c>
      <c r="J9" s="67">
        <v>1041749</v>
      </c>
      <c r="K9" s="66">
        <v>171614913</v>
      </c>
      <c r="L9" s="68">
        <v>1539357</v>
      </c>
      <c r="M9" s="64">
        <f t="shared" ref="M9:M40" si="0">IF(I9=0,"",(I9/D9))</f>
        <v>0.99304303500412061</v>
      </c>
      <c r="N9" s="18">
        <f>IF(E9=0,"",IF(J9=0,"0.0%",(J9/E9)))</f>
        <v>0.402965878127993</v>
      </c>
      <c r="O9" s="18">
        <f>IF(F9=0,"",IF(K9=0,"0.0%",(K9/F9)))</f>
        <v>0.98429373480417093</v>
      </c>
    </row>
    <row r="10" spans="1:15" s="15" customFormat="1" ht="12.75" customHeight="1">
      <c r="A10" s="3"/>
      <c r="B10" s="41" t="s">
        <v>27</v>
      </c>
      <c r="C10" s="37"/>
      <c r="D10" s="69">
        <v>332896890</v>
      </c>
      <c r="E10" s="70">
        <v>3957065</v>
      </c>
      <c r="F10" s="71">
        <v>336853955</v>
      </c>
      <c r="G10" s="70">
        <v>8115357</v>
      </c>
      <c r="H10" s="71">
        <v>0</v>
      </c>
      <c r="I10" s="70">
        <v>331001533</v>
      </c>
      <c r="J10" s="71">
        <v>1595367</v>
      </c>
      <c r="K10" s="70">
        <v>332596900</v>
      </c>
      <c r="L10" s="72">
        <v>8092080</v>
      </c>
      <c r="M10" s="39">
        <f t="shared" si="0"/>
        <v>0.99430647429598995</v>
      </c>
      <c r="N10" s="14">
        <f t="shared" ref="N10:O72" si="1">IF(E10=0,"",IF(J10=0,"0.0%",(J10/E10)))</f>
        <v>0.40316926813180981</v>
      </c>
      <c r="O10" s="14">
        <f t="shared" si="1"/>
        <v>0.98736231254877205</v>
      </c>
    </row>
    <row r="11" spans="1:15" s="15" customFormat="1" ht="12.75" customHeight="1">
      <c r="A11" s="3"/>
      <c r="B11" s="41" t="s">
        <v>18</v>
      </c>
      <c r="C11" s="37"/>
      <c r="D11" s="73">
        <v>14258989</v>
      </c>
      <c r="E11" s="74">
        <v>655255</v>
      </c>
      <c r="F11" s="75">
        <v>14914244</v>
      </c>
      <c r="G11" s="74">
        <v>1115592</v>
      </c>
      <c r="H11" s="75">
        <v>0</v>
      </c>
      <c r="I11" s="74">
        <v>14117684</v>
      </c>
      <c r="J11" s="75">
        <v>101360</v>
      </c>
      <c r="K11" s="74">
        <v>14219044</v>
      </c>
      <c r="L11" s="76">
        <v>1106433</v>
      </c>
      <c r="M11" s="39">
        <f t="shared" si="0"/>
        <v>0.99009011087672483</v>
      </c>
      <c r="N11" s="14">
        <f t="shared" si="1"/>
        <v>0.1546878696080152</v>
      </c>
      <c r="O11" s="14">
        <f t="shared" si="1"/>
        <v>0.95338684280611208</v>
      </c>
    </row>
    <row r="12" spans="1:15" s="15" customFormat="1" ht="12.75" customHeight="1">
      <c r="A12" s="3"/>
      <c r="B12" s="41" t="s">
        <v>19</v>
      </c>
      <c r="C12" s="37"/>
      <c r="D12" s="73">
        <v>42578980</v>
      </c>
      <c r="E12" s="74">
        <v>1122412</v>
      </c>
      <c r="F12" s="75">
        <v>43701392</v>
      </c>
      <c r="G12" s="74">
        <v>786139</v>
      </c>
      <c r="H12" s="75">
        <v>0</v>
      </c>
      <c r="I12" s="74">
        <v>42224830</v>
      </c>
      <c r="J12" s="75">
        <v>342356</v>
      </c>
      <c r="K12" s="74">
        <v>42567186</v>
      </c>
      <c r="L12" s="76">
        <v>782994</v>
      </c>
      <c r="M12" s="39">
        <f t="shared" si="0"/>
        <v>0.99168251564504362</v>
      </c>
      <c r="N12" s="14">
        <f t="shared" si="1"/>
        <v>0.30501812168793635</v>
      </c>
      <c r="O12" s="14">
        <f t="shared" si="1"/>
        <v>0.97404645600304907</v>
      </c>
    </row>
    <row r="13" spans="1:15" s="16" customFormat="1" ht="12.75" customHeight="1">
      <c r="A13" s="6"/>
      <c r="B13" s="42" t="s">
        <v>28</v>
      </c>
      <c r="C13" s="38"/>
      <c r="D13" s="77">
        <v>6703507</v>
      </c>
      <c r="E13" s="78">
        <v>185735</v>
      </c>
      <c r="F13" s="79">
        <v>6889242</v>
      </c>
      <c r="G13" s="78">
        <v>54389</v>
      </c>
      <c r="H13" s="79">
        <v>0</v>
      </c>
      <c r="I13" s="78">
        <v>6665009</v>
      </c>
      <c r="J13" s="79">
        <v>46004</v>
      </c>
      <c r="K13" s="78">
        <v>6711013</v>
      </c>
      <c r="L13" s="80">
        <v>54335</v>
      </c>
      <c r="M13" s="40">
        <f t="shared" si="0"/>
        <v>0.99425703590672765</v>
      </c>
      <c r="N13" s="17">
        <f t="shared" si="1"/>
        <v>0.24768621961396614</v>
      </c>
      <c r="O13" s="17">
        <f t="shared" si="1"/>
        <v>0.97412937446528947</v>
      </c>
    </row>
    <row r="14" spans="1:15" s="16" customFormat="1" ht="12.75" customHeight="1">
      <c r="A14" s="3"/>
      <c r="B14" s="34" t="s">
        <v>29</v>
      </c>
      <c r="C14" s="37"/>
      <c r="D14" s="73">
        <v>14203482</v>
      </c>
      <c r="E14" s="74">
        <v>971780</v>
      </c>
      <c r="F14" s="75">
        <v>15175262</v>
      </c>
      <c r="G14" s="74">
        <v>60226</v>
      </c>
      <c r="H14" s="75">
        <v>0</v>
      </c>
      <c r="I14" s="74">
        <v>14051504</v>
      </c>
      <c r="J14" s="75">
        <v>182611</v>
      </c>
      <c r="K14" s="74">
        <v>14234115</v>
      </c>
      <c r="L14" s="76">
        <v>59985</v>
      </c>
      <c r="M14" s="39">
        <f t="shared" si="0"/>
        <v>0.98929994771704577</v>
      </c>
      <c r="N14" s="14">
        <f t="shared" si="1"/>
        <v>0.18791393113667704</v>
      </c>
      <c r="O14" s="14">
        <f t="shared" si="1"/>
        <v>0.93798149910031203</v>
      </c>
    </row>
    <row r="15" spans="1:15" s="16" customFormat="1" ht="12.75" customHeight="1">
      <c r="A15" s="3"/>
      <c r="B15" s="4" t="s">
        <v>30</v>
      </c>
      <c r="C15" s="37"/>
      <c r="D15" s="73">
        <v>5172103</v>
      </c>
      <c r="E15" s="74">
        <v>302988</v>
      </c>
      <c r="F15" s="75">
        <v>5475091</v>
      </c>
      <c r="G15" s="74">
        <v>206081</v>
      </c>
      <c r="H15" s="75">
        <v>0</v>
      </c>
      <c r="I15" s="74">
        <v>5108862</v>
      </c>
      <c r="J15" s="75">
        <v>63362</v>
      </c>
      <c r="K15" s="74">
        <v>5172224</v>
      </c>
      <c r="L15" s="76">
        <v>204261</v>
      </c>
      <c r="M15" s="39">
        <f t="shared" si="0"/>
        <v>0.98777267196728291</v>
      </c>
      <c r="N15" s="14">
        <f t="shared" si="1"/>
        <v>0.20912379368159795</v>
      </c>
      <c r="O15" s="14">
        <f t="shared" si="1"/>
        <v>0.94468274591235102</v>
      </c>
    </row>
    <row r="16" spans="1:15" s="16" customFormat="1" ht="12.75" customHeight="1">
      <c r="A16" s="3"/>
      <c r="B16" s="4" t="s">
        <v>31</v>
      </c>
      <c r="C16" s="37"/>
      <c r="D16" s="73">
        <v>6580798</v>
      </c>
      <c r="E16" s="74">
        <v>279251</v>
      </c>
      <c r="F16" s="75">
        <v>6860049</v>
      </c>
      <c r="G16" s="74">
        <v>80152</v>
      </c>
      <c r="H16" s="75">
        <v>0</v>
      </c>
      <c r="I16" s="74">
        <v>6503186</v>
      </c>
      <c r="J16" s="75">
        <v>54083</v>
      </c>
      <c r="K16" s="74">
        <v>6557269</v>
      </c>
      <c r="L16" s="76">
        <v>79623</v>
      </c>
      <c r="M16" s="39">
        <f t="shared" si="0"/>
        <v>0.98820629352245726</v>
      </c>
      <c r="N16" s="14">
        <f t="shared" si="1"/>
        <v>0.19367164307379384</v>
      </c>
      <c r="O16" s="14">
        <f t="shared" si="1"/>
        <v>0.95586328902315421</v>
      </c>
    </row>
    <row r="17" spans="1:15" s="16" customFormat="1" ht="12.75" customHeight="1">
      <c r="A17" s="3"/>
      <c r="B17" s="4" t="s">
        <v>32</v>
      </c>
      <c r="C17" s="37"/>
      <c r="D17" s="73">
        <v>6890971</v>
      </c>
      <c r="E17" s="74">
        <v>333771</v>
      </c>
      <c r="F17" s="75">
        <v>7224742</v>
      </c>
      <c r="G17" s="74">
        <v>513528</v>
      </c>
      <c r="H17" s="75">
        <v>0</v>
      </c>
      <c r="I17" s="74">
        <v>6808462</v>
      </c>
      <c r="J17" s="75">
        <v>102387</v>
      </c>
      <c r="K17" s="74">
        <v>6910849</v>
      </c>
      <c r="L17" s="76">
        <v>507127</v>
      </c>
      <c r="M17" s="39">
        <f t="shared" si="0"/>
        <v>0.98802650598877861</v>
      </c>
      <c r="N17" s="14">
        <f t="shared" si="1"/>
        <v>0.3067582264486729</v>
      </c>
      <c r="O17" s="14">
        <f t="shared" si="1"/>
        <v>0.95655305061412577</v>
      </c>
    </row>
    <row r="18" spans="1:15" s="16" customFormat="1" ht="12.75" customHeight="1">
      <c r="A18" s="3"/>
      <c r="B18" s="41" t="s">
        <v>33</v>
      </c>
      <c r="C18" s="37"/>
      <c r="D18" s="73">
        <v>6333326</v>
      </c>
      <c r="E18" s="74">
        <v>263737</v>
      </c>
      <c r="F18" s="75">
        <v>6597063</v>
      </c>
      <c r="G18" s="74">
        <v>303925</v>
      </c>
      <c r="H18" s="75">
        <v>0</v>
      </c>
      <c r="I18" s="74">
        <v>6277547</v>
      </c>
      <c r="J18" s="75">
        <v>60183</v>
      </c>
      <c r="K18" s="74">
        <v>6337730</v>
      </c>
      <c r="L18" s="76">
        <v>301863</v>
      </c>
      <c r="M18" s="39">
        <f t="shared" si="0"/>
        <v>0.9911927792758497</v>
      </c>
      <c r="N18" s="14">
        <f t="shared" si="1"/>
        <v>0.22819323796054403</v>
      </c>
      <c r="O18" s="14">
        <f t="shared" si="1"/>
        <v>0.96068962809662417</v>
      </c>
    </row>
    <row r="19" spans="1:15" s="16" customFormat="1" ht="12.75" customHeight="1">
      <c r="A19" s="1"/>
      <c r="B19" s="62" t="s">
        <v>34</v>
      </c>
      <c r="C19" s="63"/>
      <c r="D19" s="81">
        <v>3851125</v>
      </c>
      <c r="E19" s="82">
        <v>411469</v>
      </c>
      <c r="F19" s="83">
        <v>4262594</v>
      </c>
      <c r="G19" s="82">
        <v>154053</v>
      </c>
      <c r="H19" s="83">
        <v>0</v>
      </c>
      <c r="I19" s="82">
        <v>3798267</v>
      </c>
      <c r="J19" s="83">
        <v>52965</v>
      </c>
      <c r="K19" s="82">
        <v>3851232</v>
      </c>
      <c r="L19" s="84">
        <v>151733</v>
      </c>
      <c r="M19" s="64">
        <f t="shared" si="0"/>
        <v>0.98627466000194752</v>
      </c>
      <c r="N19" s="18">
        <f t="shared" si="1"/>
        <v>0.12872172630258902</v>
      </c>
      <c r="O19" s="18">
        <f t="shared" si="1"/>
        <v>0.90349491412975291</v>
      </c>
    </row>
    <row r="20" spans="1:15" s="16" customFormat="1" ht="12.75" customHeight="1">
      <c r="A20" s="3"/>
      <c r="B20" s="41" t="s">
        <v>35</v>
      </c>
      <c r="C20" s="37"/>
      <c r="D20" s="73">
        <v>8083524</v>
      </c>
      <c r="E20" s="74">
        <v>367810</v>
      </c>
      <c r="F20" s="75">
        <v>8451334</v>
      </c>
      <c r="G20" s="74">
        <v>344825</v>
      </c>
      <c r="H20" s="75">
        <v>0</v>
      </c>
      <c r="I20" s="74">
        <v>7999458</v>
      </c>
      <c r="J20" s="75">
        <v>61719</v>
      </c>
      <c r="K20" s="74">
        <v>8061177</v>
      </c>
      <c r="L20" s="76">
        <v>341929</v>
      </c>
      <c r="M20" s="39">
        <f t="shared" si="0"/>
        <v>0.98960032777783546</v>
      </c>
      <c r="N20" s="14">
        <f t="shared" si="1"/>
        <v>0.16780131045920449</v>
      </c>
      <c r="O20" s="14">
        <f t="shared" si="1"/>
        <v>0.9538348620466307</v>
      </c>
    </row>
    <row r="21" spans="1:15" s="16" customFormat="1" ht="12.75" customHeight="1">
      <c r="A21" s="3"/>
      <c r="B21" s="41" t="s">
        <v>36</v>
      </c>
      <c r="C21" s="37"/>
      <c r="D21" s="73">
        <v>3330175</v>
      </c>
      <c r="E21" s="74">
        <v>282756</v>
      </c>
      <c r="F21" s="75">
        <v>3612931</v>
      </c>
      <c r="G21" s="74">
        <v>158436</v>
      </c>
      <c r="H21" s="75">
        <v>0</v>
      </c>
      <c r="I21" s="74">
        <v>3284141</v>
      </c>
      <c r="J21" s="75">
        <v>57798</v>
      </c>
      <c r="K21" s="74">
        <v>3341939</v>
      </c>
      <c r="L21" s="76">
        <v>156396</v>
      </c>
      <c r="M21" s="39">
        <f t="shared" si="0"/>
        <v>0.98617670242554822</v>
      </c>
      <c r="N21" s="14">
        <f t="shared" si="1"/>
        <v>0.20440945550227052</v>
      </c>
      <c r="O21" s="14">
        <f t="shared" si="1"/>
        <v>0.92499386232396907</v>
      </c>
    </row>
    <row r="22" spans="1:15" s="16" customFormat="1" ht="12.75" customHeight="1">
      <c r="A22" s="3"/>
      <c r="B22" s="41" t="s">
        <v>37</v>
      </c>
      <c r="C22" s="37"/>
      <c r="D22" s="73">
        <v>3990159</v>
      </c>
      <c r="E22" s="74">
        <v>144425</v>
      </c>
      <c r="F22" s="75">
        <v>4134584</v>
      </c>
      <c r="G22" s="74">
        <v>33803</v>
      </c>
      <c r="H22" s="75">
        <v>0</v>
      </c>
      <c r="I22" s="74">
        <v>3954581</v>
      </c>
      <c r="J22" s="75">
        <v>51467</v>
      </c>
      <c r="K22" s="74">
        <v>4006048</v>
      </c>
      <c r="L22" s="76">
        <v>33769</v>
      </c>
      <c r="M22" s="39">
        <f t="shared" si="0"/>
        <v>0.99108356333669911</v>
      </c>
      <c r="N22" s="14">
        <f t="shared" si="1"/>
        <v>0.35635797126536267</v>
      </c>
      <c r="O22" s="14">
        <f t="shared" si="1"/>
        <v>0.96891198727610806</v>
      </c>
    </row>
    <row r="23" spans="1:15" s="16" customFormat="1" ht="12.75" customHeight="1">
      <c r="A23" s="6"/>
      <c r="B23" s="42" t="s">
        <v>38</v>
      </c>
      <c r="C23" s="38"/>
      <c r="D23" s="77">
        <v>6556178</v>
      </c>
      <c r="E23" s="78">
        <v>254046</v>
      </c>
      <c r="F23" s="79">
        <v>6810224</v>
      </c>
      <c r="G23" s="78">
        <v>55347</v>
      </c>
      <c r="H23" s="79">
        <v>4435</v>
      </c>
      <c r="I23" s="78">
        <v>6498201</v>
      </c>
      <c r="J23" s="79">
        <v>64038</v>
      </c>
      <c r="K23" s="78">
        <v>6562239</v>
      </c>
      <c r="L23" s="80">
        <v>55347</v>
      </c>
      <c r="M23" s="40">
        <f t="shared" si="0"/>
        <v>0.9911568904932111</v>
      </c>
      <c r="N23" s="17">
        <f t="shared" si="1"/>
        <v>0.25207245931839117</v>
      </c>
      <c r="O23" s="17">
        <f t="shared" si="1"/>
        <v>0.96358636661584107</v>
      </c>
    </row>
    <row r="24" spans="1:15" s="16" customFormat="1" ht="12.75" customHeight="1">
      <c r="A24" s="3"/>
      <c r="B24" s="34" t="s">
        <v>20</v>
      </c>
      <c r="C24" s="37"/>
      <c r="D24" s="73">
        <v>13529652</v>
      </c>
      <c r="E24" s="74">
        <v>927069</v>
      </c>
      <c r="F24" s="75">
        <v>14456721</v>
      </c>
      <c r="G24" s="74">
        <v>193553</v>
      </c>
      <c r="H24" s="75">
        <v>0</v>
      </c>
      <c r="I24" s="74">
        <v>13378445</v>
      </c>
      <c r="J24" s="75">
        <v>174485</v>
      </c>
      <c r="K24" s="74">
        <v>13552930</v>
      </c>
      <c r="L24" s="76">
        <v>191617</v>
      </c>
      <c r="M24" s="39">
        <f t="shared" si="0"/>
        <v>0.98882402888115672</v>
      </c>
      <c r="N24" s="14">
        <f t="shared" si="1"/>
        <v>0.18821144920173147</v>
      </c>
      <c r="O24" s="14">
        <f t="shared" si="1"/>
        <v>0.93748298801643881</v>
      </c>
    </row>
    <row r="25" spans="1:15" s="16" customFormat="1" ht="12.75" customHeight="1">
      <c r="A25" s="3"/>
      <c r="B25" s="4" t="s">
        <v>39</v>
      </c>
      <c r="C25" s="37"/>
      <c r="D25" s="73">
        <v>13113320</v>
      </c>
      <c r="E25" s="74">
        <v>276939</v>
      </c>
      <c r="F25" s="75">
        <v>13390259</v>
      </c>
      <c r="G25" s="74">
        <v>92483</v>
      </c>
      <c r="H25" s="75">
        <v>0</v>
      </c>
      <c r="I25" s="74">
        <v>13054534</v>
      </c>
      <c r="J25" s="75">
        <v>92829</v>
      </c>
      <c r="K25" s="74">
        <v>13147363</v>
      </c>
      <c r="L25" s="76">
        <v>92566</v>
      </c>
      <c r="M25" s="39">
        <f t="shared" si="0"/>
        <v>0.99551707729240191</v>
      </c>
      <c r="N25" s="14">
        <f t="shared" si="1"/>
        <v>0.33519655953116029</v>
      </c>
      <c r="O25" s="14">
        <f t="shared" si="1"/>
        <v>0.98186024631786439</v>
      </c>
    </row>
    <row r="26" spans="1:15" s="16" customFormat="1" ht="12.75" customHeight="1">
      <c r="A26" s="3"/>
      <c r="B26" s="4" t="s">
        <v>21</v>
      </c>
      <c r="C26" s="37"/>
      <c r="D26" s="73">
        <v>13599809</v>
      </c>
      <c r="E26" s="74">
        <v>538794</v>
      </c>
      <c r="F26" s="75">
        <v>14138603</v>
      </c>
      <c r="G26" s="74">
        <v>170069</v>
      </c>
      <c r="H26" s="75">
        <v>0</v>
      </c>
      <c r="I26" s="74">
        <v>13502032</v>
      </c>
      <c r="J26" s="75">
        <v>149308</v>
      </c>
      <c r="K26" s="74">
        <v>13651340</v>
      </c>
      <c r="L26" s="76">
        <v>171090</v>
      </c>
      <c r="M26" s="39">
        <f t="shared" si="0"/>
        <v>0.99281041373448697</v>
      </c>
      <c r="N26" s="14">
        <f t="shared" si="1"/>
        <v>0.27711518688032905</v>
      </c>
      <c r="O26" s="14">
        <f t="shared" si="1"/>
        <v>0.9655366941132727</v>
      </c>
    </row>
    <row r="27" spans="1:15" s="16" customFormat="1" ht="12.75" customHeight="1">
      <c r="A27" s="3"/>
      <c r="B27" s="4" t="s">
        <v>40</v>
      </c>
      <c r="C27" s="37"/>
      <c r="D27" s="73">
        <v>10365568</v>
      </c>
      <c r="E27" s="74">
        <v>280025</v>
      </c>
      <c r="F27" s="75">
        <v>10645593</v>
      </c>
      <c r="G27" s="74">
        <v>54245</v>
      </c>
      <c r="H27" s="75">
        <v>0</v>
      </c>
      <c r="I27" s="74">
        <v>10286320</v>
      </c>
      <c r="J27" s="75">
        <v>69980</v>
      </c>
      <c r="K27" s="74">
        <v>10356300</v>
      </c>
      <c r="L27" s="76">
        <v>54191</v>
      </c>
      <c r="M27" s="39">
        <f t="shared" si="0"/>
        <v>0.99235468813672345</v>
      </c>
      <c r="N27" s="14">
        <f t="shared" si="1"/>
        <v>0.24990625836978841</v>
      </c>
      <c r="O27" s="14">
        <f t="shared" si="1"/>
        <v>0.97282509297509312</v>
      </c>
    </row>
    <row r="28" spans="1:15" s="16" customFormat="1" ht="12.75" customHeight="1">
      <c r="A28" s="3"/>
      <c r="B28" s="41" t="s">
        <v>22</v>
      </c>
      <c r="C28" s="37"/>
      <c r="D28" s="73">
        <v>8273759</v>
      </c>
      <c r="E28" s="74">
        <v>307502</v>
      </c>
      <c r="F28" s="75">
        <v>8581261</v>
      </c>
      <c r="G28" s="74">
        <v>91690</v>
      </c>
      <c r="H28" s="75">
        <v>0</v>
      </c>
      <c r="I28" s="74">
        <v>8188822</v>
      </c>
      <c r="J28" s="75">
        <v>83766</v>
      </c>
      <c r="K28" s="74">
        <v>8272588</v>
      </c>
      <c r="L28" s="76">
        <v>91415</v>
      </c>
      <c r="M28" s="39">
        <f t="shared" si="0"/>
        <v>0.98973417040549527</v>
      </c>
      <c r="N28" s="14">
        <f t="shared" si="1"/>
        <v>0.27240798433831326</v>
      </c>
      <c r="O28" s="14">
        <f t="shared" si="1"/>
        <v>0.96402941246047635</v>
      </c>
    </row>
    <row r="29" spans="1:15" s="16" customFormat="1" ht="12.75" customHeight="1">
      <c r="A29" s="1"/>
      <c r="B29" s="62" t="s">
        <v>41</v>
      </c>
      <c r="C29" s="63"/>
      <c r="D29" s="81">
        <v>6941077</v>
      </c>
      <c r="E29" s="82">
        <v>179588</v>
      </c>
      <c r="F29" s="83">
        <v>7120665</v>
      </c>
      <c r="G29" s="82">
        <v>116250</v>
      </c>
      <c r="H29" s="83">
        <v>0</v>
      </c>
      <c r="I29" s="82">
        <v>6895482</v>
      </c>
      <c r="J29" s="83">
        <v>55975</v>
      </c>
      <c r="K29" s="82">
        <v>6951457</v>
      </c>
      <c r="L29" s="84">
        <v>115439</v>
      </c>
      <c r="M29" s="64">
        <f t="shared" si="0"/>
        <v>0.99343113467837918</v>
      </c>
      <c r="N29" s="18">
        <f t="shared" si="1"/>
        <v>0.31168563601131477</v>
      </c>
      <c r="O29" s="18">
        <f t="shared" si="1"/>
        <v>0.97623705089342072</v>
      </c>
    </row>
    <row r="30" spans="1:15" s="16" customFormat="1" ht="12.75" customHeight="1">
      <c r="A30" s="3"/>
      <c r="B30" s="41" t="s">
        <v>42</v>
      </c>
      <c r="C30" s="37"/>
      <c r="D30" s="73">
        <v>6415556</v>
      </c>
      <c r="E30" s="74">
        <v>224744</v>
      </c>
      <c r="F30" s="75">
        <v>6640300</v>
      </c>
      <c r="G30" s="74">
        <v>32204</v>
      </c>
      <c r="H30" s="75">
        <v>0</v>
      </c>
      <c r="I30" s="74">
        <v>6350602</v>
      </c>
      <c r="J30" s="75">
        <v>66938</v>
      </c>
      <c r="K30" s="74">
        <v>6417540</v>
      </c>
      <c r="L30" s="76">
        <v>32236</v>
      </c>
      <c r="M30" s="39">
        <f t="shared" si="0"/>
        <v>0.98987554625039509</v>
      </c>
      <c r="N30" s="14">
        <f t="shared" si="1"/>
        <v>0.29784109920620794</v>
      </c>
      <c r="O30" s="14">
        <f t="shared" si="1"/>
        <v>0.966453322892038</v>
      </c>
    </row>
    <row r="31" spans="1:15" s="16" customFormat="1" ht="12.75" customHeight="1">
      <c r="A31" s="3"/>
      <c r="B31" s="41" t="s">
        <v>25</v>
      </c>
      <c r="C31" s="37"/>
      <c r="D31" s="73">
        <v>2891893</v>
      </c>
      <c r="E31" s="74">
        <v>106501</v>
      </c>
      <c r="F31" s="75">
        <v>2998394</v>
      </c>
      <c r="G31" s="74">
        <v>0</v>
      </c>
      <c r="H31" s="75">
        <v>0</v>
      </c>
      <c r="I31" s="74">
        <v>2864323</v>
      </c>
      <c r="J31" s="75">
        <v>41517</v>
      </c>
      <c r="K31" s="74">
        <v>2905840</v>
      </c>
      <c r="L31" s="76">
        <v>0</v>
      </c>
      <c r="M31" s="39">
        <f t="shared" si="0"/>
        <v>0.99046645225117247</v>
      </c>
      <c r="N31" s="14">
        <f t="shared" si="1"/>
        <v>0.38982732556501815</v>
      </c>
      <c r="O31" s="14">
        <f t="shared" si="1"/>
        <v>0.96913214207338993</v>
      </c>
    </row>
    <row r="32" spans="1:15" s="16" customFormat="1" ht="12.75" customHeight="1">
      <c r="A32" s="3"/>
      <c r="B32" s="41" t="s">
        <v>43</v>
      </c>
      <c r="C32" s="37"/>
      <c r="D32" s="73">
        <v>4808807</v>
      </c>
      <c r="E32" s="74">
        <v>275785</v>
      </c>
      <c r="F32" s="75">
        <v>5084592</v>
      </c>
      <c r="G32" s="74">
        <v>83660</v>
      </c>
      <c r="H32" s="75">
        <v>0</v>
      </c>
      <c r="I32" s="74">
        <v>4770651</v>
      </c>
      <c r="J32" s="75">
        <v>56367</v>
      </c>
      <c r="K32" s="74">
        <v>4827018</v>
      </c>
      <c r="L32" s="76">
        <v>83660</v>
      </c>
      <c r="M32" s="39">
        <f t="shared" si="0"/>
        <v>0.99206539168654517</v>
      </c>
      <c r="N32" s="14">
        <f t="shared" si="1"/>
        <v>0.20438747575103794</v>
      </c>
      <c r="O32" s="14">
        <f t="shared" si="1"/>
        <v>0.94934224810958279</v>
      </c>
    </row>
    <row r="33" spans="1:15" s="16" customFormat="1" ht="12.75" customHeight="1">
      <c r="A33" s="6"/>
      <c r="B33" s="42" t="s">
        <v>44</v>
      </c>
      <c r="C33" s="38"/>
      <c r="D33" s="77">
        <v>2908423</v>
      </c>
      <c r="E33" s="78">
        <v>288398</v>
      </c>
      <c r="F33" s="79">
        <v>3196821</v>
      </c>
      <c r="G33" s="78">
        <v>0</v>
      </c>
      <c r="H33" s="79">
        <v>0</v>
      </c>
      <c r="I33" s="78">
        <v>2855198</v>
      </c>
      <c r="J33" s="79">
        <v>60931</v>
      </c>
      <c r="K33" s="78">
        <v>2916129</v>
      </c>
      <c r="L33" s="80">
        <v>0</v>
      </c>
      <c r="M33" s="40">
        <f t="shared" si="0"/>
        <v>0.98169970461655676</v>
      </c>
      <c r="N33" s="17">
        <f t="shared" si="1"/>
        <v>0.21127400328712403</v>
      </c>
      <c r="O33" s="17">
        <f t="shared" si="1"/>
        <v>0.91219652273305263</v>
      </c>
    </row>
    <row r="34" spans="1:15" s="16" customFormat="1" ht="12.75" customHeight="1">
      <c r="A34" s="3"/>
      <c r="B34" s="4" t="s">
        <v>45</v>
      </c>
      <c r="C34" s="37"/>
      <c r="D34" s="73">
        <v>7149431</v>
      </c>
      <c r="E34" s="74">
        <v>1221116</v>
      </c>
      <c r="F34" s="75">
        <v>8370547</v>
      </c>
      <c r="G34" s="74">
        <v>377694</v>
      </c>
      <c r="H34" s="75">
        <v>0</v>
      </c>
      <c r="I34" s="74">
        <v>7079276</v>
      </c>
      <c r="J34" s="75">
        <v>192755</v>
      </c>
      <c r="K34" s="74">
        <v>7272031</v>
      </c>
      <c r="L34" s="76">
        <v>374356</v>
      </c>
      <c r="M34" s="39">
        <f t="shared" si="0"/>
        <v>0.99018733099179501</v>
      </c>
      <c r="N34" s="14">
        <f t="shared" si="1"/>
        <v>0.15785150632699924</v>
      </c>
      <c r="O34" s="14">
        <f t="shared" si="1"/>
        <v>0.86876413214094605</v>
      </c>
    </row>
    <row r="35" spans="1:15" s="16" customFormat="1" ht="12.75" customHeight="1">
      <c r="A35" s="3"/>
      <c r="B35" s="4" t="s">
        <v>46</v>
      </c>
      <c r="C35" s="37"/>
      <c r="D35" s="73">
        <v>3679405</v>
      </c>
      <c r="E35" s="74">
        <v>141666</v>
      </c>
      <c r="F35" s="75">
        <v>3821071</v>
      </c>
      <c r="G35" s="74">
        <v>0</v>
      </c>
      <c r="H35" s="75">
        <v>0</v>
      </c>
      <c r="I35" s="74">
        <v>3632120</v>
      </c>
      <c r="J35" s="75">
        <v>37390</v>
      </c>
      <c r="K35" s="74">
        <v>3669510</v>
      </c>
      <c r="L35" s="76">
        <v>0</v>
      </c>
      <c r="M35" s="39">
        <f t="shared" si="0"/>
        <v>0.98714873736378572</v>
      </c>
      <c r="N35" s="14">
        <f t="shared" si="1"/>
        <v>0.26393065379131198</v>
      </c>
      <c r="O35" s="14">
        <f t="shared" si="1"/>
        <v>0.96033546615595466</v>
      </c>
    </row>
    <row r="36" spans="1:15" s="16" customFormat="1" ht="12.75" customHeight="1">
      <c r="A36" s="3"/>
      <c r="B36" s="4" t="s">
        <v>86</v>
      </c>
      <c r="C36" s="37"/>
      <c r="D36" s="73">
        <v>9553263</v>
      </c>
      <c r="E36" s="74">
        <v>173565</v>
      </c>
      <c r="F36" s="75">
        <v>9726828</v>
      </c>
      <c r="G36" s="74">
        <v>50574</v>
      </c>
      <c r="H36" s="75">
        <v>0</v>
      </c>
      <c r="I36" s="74">
        <v>9518591</v>
      </c>
      <c r="J36" s="75">
        <v>53591</v>
      </c>
      <c r="K36" s="74">
        <v>9572182</v>
      </c>
      <c r="L36" s="76">
        <v>50574</v>
      </c>
      <c r="M36" s="39">
        <f t="shared" si="0"/>
        <v>0.99637066413852526</v>
      </c>
      <c r="N36" s="14">
        <f t="shared" si="1"/>
        <v>0.30876616829429898</v>
      </c>
      <c r="O36" s="14">
        <f t="shared" si="1"/>
        <v>0.98410108619171632</v>
      </c>
    </row>
    <row r="37" spans="1:15" s="16" customFormat="1" ht="12.75" customHeight="1">
      <c r="A37" s="3"/>
      <c r="B37" s="4" t="s">
        <v>91</v>
      </c>
      <c r="C37" s="37"/>
      <c r="D37" s="73">
        <v>6035944</v>
      </c>
      <c r="E37" s="74">
        <v>257707</v>
      </c>
      <c r="F37" s="75">
        <v>6293651</v>
      </c>
      <c r="G37" s="74">
        <v>252982</v>
      </c>
      <c r="H37" s="75">
        <v>0</v>
      </c>
      <c r="I37" s="74">
        <v>5991320</v>
      </c>
      <c r="J37" s="75">
        <v>72199</v>
      </c>
      <c r="K37" s="74">
        <v>6063519</v>
      </c>
      <c r="L37" s="76">
        <v>251943</v>
      </c>
      <c r="M37" s="39">
        <f t="shared" si="0"/>
        <v>0.99260695592934589</v>
      </c>
      <c r="N37" s="14">
        <f t="shared" si="1"/>
        <v>0.28015925062183022</v>
      </c>
      <c r="O37" s="14">
        <f t="shared" si="1"/>
        <v>0.96343426097189055</v>
      </c>
    </row>
    <row r="38" spans="1:15" s="16" customFormat="1" ht="12.75" customHeight="1">
      <c r="A38" s="3"/>
      <c r="B38" s="41" t="s">
        <v>47</v>
      </c>
      <c r="C38" s="37"/>
      <c r="D38" s="73">
        <v>3675526</v>
      </c>
      <c r="E38" s="74">
        <v>220865</v>
      </c>
      <c r="F38" s="75">
        <v>3896391</v>
      </c>
      <c r="G38" s="74">
        <v>54783</v>
      </c>
      <c r="H38" s="75">
        <v>0</v>
      </c>
      <c r="I38" s="74">
        <v>3632008</v>
      </c>
      <c r="J38" s="75">
        <v>50919</v>
      </c>
      <c r="K38" s="74">
        <v>3682927</v>
      </c>
      <c r="L38" s="76">
        <v>54666</v>
      </c>
      <c r="M38" s="39">
        <f t="shared" si="0"/>
        <v>0.98816006198840656</v>
      </c>
      <c r="N38" s="14">
        <f t="shared" si="1"/>
        <v>0.23054354469925067</v>
      </c>
      <c r="O38" s="14">
        <f t="shared" si="1"/>
        <v>0.94521494377745974</v>
      </c>
    </row>
    <row r="39" spans="1:15" s="16" customFormat="1" ht="12.75" customHeight="1">
      <c r="A39" s="1"/>
      <c r="B39" s="62" t="s">
        <v>48</v>
      </c>
      <c r="C39" s="63"/>
      <c r="D39" s="81">
        <v>3130574</v>
      </c>
      <c r="E39" s="82">
        <v>78128</v>
      </c>
      <c r="F39" s="83">
        <v>3208702</v>
      </c>
      <c r="G39" s="82">
        <v>37068</v>
      </c>
      <c r="H39" s="83">
        <v>0</v>
      </c>
      <c r="I39" s="82">
        <v>3102815</v>
      </c>
      <c r="J39" s="83">
        <v>29957</v>
      </c>
      <c r="K39" s="82">
        <v>3132772</v>
      </c>
      <c r="L39" s="84">
        <v>36902</v>
      </c>
      <c r="M39" s="64">
        <f t="shared" si="0"/>
        <v>0.99113293600470709</v>
      </c>
      <c r="N39" s="18">
        <f t="shared" si="1"/>
        <v>0.38343487610075772</v>
      </c>
      <c r="O39" s="18">
        <f t="shared" si="1"/>
        <v>0.97633622567630152</v>
      </c>
    </row>
    <row r="40" spans="1:15" s="16" customFormat="1" ht="12.75" customHeight="1">
      <c r="A40" s="3"/>
      <c r="B40" s="41" t="s">
        <v>49</v>
      </c>
      <c r="C40" s="37"/>
      <c r="D40" s="73">
        <v>5496227</v>
      </c>
      <c r="E40" s="74">
        <v>227867</v>
      </c>
      <c r="F40" s="75">
        <v>5724094</v>
      </c>
      <c r="G40" s="74">
        <v>81707</v>
      </c>
      <c r="H40" s="75">
        <v>0</v>
      </c>
      <c r="I40" s="74">
        <v>5444593</v>
      </c>
      <c r="J40" s="75">
        <v>48402</v>
      </c>
      <c r="K40" s="74">
        <v>5492995</v>
      </c>
      <c r="L40" s="76">
        <v>81734</v>
      </c>
      <c r="M40" s="39">
        <f t="shared" si="0"/>
        <v>0.99060555541101192</v>
      </c>
      <c r="N40" s="14">
        <f t="shared" si="1"/>
        <v>0.21241338149007974</v>
      </c>
      <c r="O40" s="14">
        <f t="shared" si="1"/>
        <v>0.95962697328171065</v>
      </c>
    </row>
    <row r="41" spans="1:15" s="16" customFormat="1" ht="12.75" customHeight="1">
      <c r="A41" s="3"/>
      <c r="B41" s="41" t="s">
        <v>50</v>
      </c>
      <c r="C41" s="37"/>
      <c r="D41" s="73">
        <v>3025998</v>
      </c>
      <c r="E41" s="74">
        <v>152161</v>
      </c>
      <c r="F41" s="75">
        <v>3178159</v>
      </c>
      <c r="G41" s="74">
        <v>49127</v>
      </c>
      <c r="H41" s="75">
        <v>0</v>
      </c>
      <c r="I41" s="74">
        <v>2989284</v>
      </c>
      <c r="J41" s="75">
        <v>31290</v>
      </c>
      <c r="K41" s="74">
        <v>3020574</v>
      </c>
      <c r="L41" s="76">
        <v>49240</v>
      </c>
      <c r="M41" s="39">
        <f t="shared" ref="M41:M72" si="2">IF(I41=0,"",(I41/D41))</f>
        <v>0.98786714333585146</v>
      </c>
      <c r="N41" s="14">
        <f t="shared" si="1"/>
        <v>0.20563744980645501</v>
      </c>
      <c r="O41" s="14">
        <f t="shared" si="1"/>
        <v>0.95041626300005755</v>
      </c>
    </row>
    <row r="42" spans="1:15" s="16" customFormat="1" ht="12.75" customHeight="1">
      <c r="A42" s="3"/>
      <c r="B42" s="41" t="s">
        <v>51</v>
      </c>
      <c r="C42" s="37"/>
      <c r="D42" s="73">
        <v>4787355</v>
      </c>
      <c r="E42" s="74">
        <v>97793</v>
      </c>
      <c r="F42" s="75">
        <v>4885148</v>
      </c>
      <c r="G42" s="74">
        <v>82673</v>
      </c>
      <c r="H42" s="75">
        <v>0</v>
      </c>
      <c r="I42" s="74">
        <v>4770532</v>
      </c>
      <c r="J42" s="75">
        <v>23666</v>
      </c>
      <c r="K42" s="74">
        <v>4794198</v>
      </c>
      <c r="L42" s="76">
        <v>83022</v>
      </c>
      <c r="M42" s="39">
        <f t="shared" si="2"/>
        <v>0.99648595101052673</v>
      </c>
      <c r="N42" s="14">
        <f t="shared" si="1"/>
        <v>0.24200096121399281</v>
      </c>
      <c r="O42" s="14">
        <f t="shared" si="1"/>
        <v>0.98138234501800148</v>
      </c>
    </row>
    <row r="43" spans="1:15" s="16" customFormat="1" ht="12.75" customHeight="1">
      <c r="A43" s="6"/>
      <c r="B43" s="42" t="s">
        <v>52</v>
      </c>
      <c r="C43" s="38"/>
      <c r="D43" s="77">
        <v>2307916</v>
      </c>
      <c r="E43" s="78">
        <v>18324</v>
      </c>
      <c r="F43" s="79">
        <v>2326240</v>
      </c>
      <c r="G43" s="78">
        <v>53087</v>
      </c>
      <c r="H43" s="79">
        <v>0</v>
      </c>
      <c r="I43" s="78">
        <v>2302052</v>
      </c>
      <c r="J43" s="79">
        <v>5632</v>
      </c>
      <c r="K43" s="78">
        <v>2307684</v>
      </c>
      <c r="L43" s="80">
        <v>53042</v>
      </c>
      <c r="M43" s="40">
        <f t="shared" si="2"/>
        <v>0.99745917962352182</v>
      </c>
      <c r="N43" s="17">
        <f t="shared" si="1"/>
        <v>0.30735647238594194</v>
      </c>
      <c r="O43" s="17">
        <f t="shared" si="1"/>
        <v>0.99202317903569714</v>
      </c>
    </row>
    <row r="44" spans="1:15" s="16" customFormat="1" ht="12.75" customHeight="1">
      <c r="A44" s="3"/>
      <c r="B44" s="34" t="s">
        <v>53</v>
      </c>
      <c r="C44" s="37"/>
      <c r="D44" s="73">
        <v>6423854</v>
      </c>
      <c r="E44" s="74">
        <v>125412</v>
      </c>
      <c r="F44" s="75">
        <v>6549266</v>
      </c>
      <c r="G44" s="74">
        <v>125923</v>
      </c>
      <c r="H44" s="75">
        <v>0</v>
      </c>
      <c r="I44" s="74">
        <v>6402655</v>
      </c>
      <c r="J44" s="75">
        <v>39747</v>
      </c>
      <c r="K44" s="74">
        <v>6442402</v>
      </c>
      <c r="L44" s="76">
        <v>125843</v>
      </c>
      <c r="M44" s="39">
        <f t="shared" si="2"/>
        <v>0.99669995613225326</v>
      </c>
      <c r="N44" s="14">
        <f t="shared" si="1"/>
        <v>0.31693139412496413</v>
      </c>
      <c r="O44" s="14">
        <f t="shared" si="1"/>
        <v>0.98368305700211289</v>
      </c>
    </row>
    <row r="45" spans="1:15" s="16" customFormat="1" ht="12.75" customHeight="1">
      <c r="A45" s="3"/>
      <c r="B45" s="4" t="s">
        <v>54</v>
      </c>
      <c r="C45" s="37"/>
      <c r="D45" s="73">
        <v>1231110</v>
      </c>
      <c r="E45" s="74">
        <v>46912</v>
      </c>
      <c r="F45" s="75">
        <v>1278022</v>
      </c>
      <c r="G45" s="74">
        <v>0</v>
      </c>
      <c r="H45" s="75">
        <v>0</v>
      </c>
      <c r="I45" s="74">
        <v>1217692</v>
      </c>
      <c r="J45" s="75">
        <v>10711</v>
      </c>
      <c r="K45" s="74">
        <v>1228403</v>
      </c>
      <c r="L45" s="76">
        <v>0</v>
      </c>
      <c r="M45" s="39">
        <f t="shared" si="2"/>
        <v>0.98910089269033641</v>
      </c>
      <c r="N45" s="14">
        <f t="shared" si="1"/>
        <v>0.22832111186903137</v>
      </c>
      <c r="O45" s="14">
        <f t="shared" si="1"/>
        <v>0.96117515973903422</v>
      </c>
    </row>
    <row r="46" spans="1:15" s="16" customFormat="1" ht="12.75" customHeight="1">
      <c r="A46" s="3"/>
      <c r="B46" s="4" t="s">
        <v>55</v>
      </c>
      <c r="C46" s="37"/>
      <c r="D46" s="73">
        <v>2611422</v>
      </c>
      <c r="E46" s="74">
        <v>83202</v>
      </c>
      <c r="F46" s="75">
        <v>2694624</v>
      </c>
      <c r="G46" s="74">
        <v>0</v>
      </c>
      <c r="H46" s="75">
        <v>0</v>
      </c>
      <c r="I46" s="74">
        <v>2585243</v>
      </c>
      <c r="J46" s="75">
        <v>23804</v>
      </c>
      <c r="K46" s="74">
        <v>2609047</v>
      </c>
      <c r="L46" s="76">
        <v>0</v>
      </c>
      <c r="M46" s="39">
        <f t="shared" si="2"/>
        <v>0.98997519359184383</v>
      </c>
      <c r="N46" s="14">
        <f t="shared" si="1"/>
        <v>0.28609889185356119</v>
      </c>
      <c r="O46" s="14">
        <f t="shared" si="1"/>
        <v>0.96824158027242391</v>
      </c>
    </row>
    <row r="47" spans="1:15" s="16" customFormat="1" ht="12.75" customHeight="1">
      <c r="A47" s="3"/>
      <c r="B47" s="4" t="s">
        <v>56</v>
      </c>
      <c r="C47" s="37"/>
      <c r="D47" s="73">
        <v>2911322</v>
      </c>
      <c r="E47" s="74">
        <v>197722</v>
      </c>
      <c r="F47" s="75">
        <v>3109044</v>
      </c>
      <c r="G47" s="74">
        <v>0</v>
      </c>
      <c r="H47" s="75">
        <v>0</v>
      </c>
      <c r="I47" s="74">
        <v>2870170</v>
      </c>
      <c r="J47" s="75">
        <v>35072</v>
      </c>
      <c r="K47" s="74">
        <v>2905242</v>
      </c>
      <c r="L47" s="76">
        <v>0</v>
      </c>
      <c r="M47" s="39">
        <f t="shared" si="2"/>
        <v>0.98586484078367143</v>
      </c>
      <c r="N47" s="14">
        <f t="shared" si="1"/>
        <v>0.17738036232690343</v>
      </c>
      <c r="O47" s="14">
        <f t="shared" si="1"/>
        <v>0.93444866010259098</v>
      </c>
    </row>
    <row r="48" spans="1:15" s="16" customFormat="1" ht="12.75" customHeight="1">
      <c r="A48" s="3"/>
      <c r="B48" s="41" t="s">
        <v>57</v>
      </c>
      <c r="C48" s="37"/>
      <c r="D48" s="73">
        <v>2052965</v>
      </c>
      <c r="E48" s="74">
        <v>82826</v>
      </c>
      <c r="F48" s="75">
        <v>2135791</v>
      </c>
      <c r="G48" s="74">
        <v>0</v>
      </c>
      <c r="H48" s="75">
        <v>0</v>
      </c>
      <c r="I48" s="74">
        <v>2029831</v>
      </c>
      <c r="J48" s="75">
        <v>26936</v>
      </c>
      <c r="K48" s="74">
        <v>2056767</v>
      </c>
      <c r="L48" s="76">
        <v>0</v>
      </c>
      <c r="M48" s="39">
        <f t="shared" si="2"/>
        <v>0.988731420165468</v>
      </c>
      <c r="N48" s="14">
        <f t="shared" si="1"/>
        <v>0.32521188998623618</v>
      </c>
      <c r="O48" s="14">
        <f t="shared" si="1"/>
        <v>0.96300012501223198</v>
      </c>
    </row>
    <row r="49" spans="1:15" s="16" customFormat="1" ht="12.75" customHeight="1">
      <c r="A49" s="1"/>
      <c r="B49" s="62" t="s">
        <v>58</v>
      </c>
      <c r="C49" s="63"/>
      <c r="D49" s="81">
        <v>827682</v>
      </c>
      <c r="E49" s="82">
        <v>62059</v>
      </c>
      <c r="F49" s="83">
        <v>889741</v>
      </c>
      <c r="G49" s="82">
        <v>0</v>
      </c>
      <c r="H49" s="83">
        <v>0</v>
      </c>
      <c r="I49" s="82">
        <v>817090</v>
      </c>
      <c r="J49" s="83">
        <v>9807</v>
      </c>
      <c r="K49" s="82">
        <v>826897</v>
      </c>
      <c r="L49" s="84">
        <v>0</v>
      </c>
      <c r="M49" s="64">
        <f t="shared" si="2"/>
        <v>0.98720281460754256</v>
      </c>
      <c r="N49" s="18">
        <f t="shared" si="1"/>
        <v>0.1580270387856717</v>
      </c>
      <c r="O49" s="18">
        <f t="shared" si="1"/>
        <v>0.92936820940026366</v>
      </c>
    </row>
    <row r="50" spans="1:15" s="16" customFormat="1" ht="12.75" customHeight="1">
      <c r="A50" s="3"/>
      <c r="B50" s="41" t="s">
        <v>59</v>
      </c>
      <c r="C50" s="37"/>
      <c r="D50" s="73">
        <v>1871199</v>
      </c>
      <c r="E50" s="74">
        <v>76130</v>
      </c>
      <c r="F50" s="75">
        <v>1947329</v>
      </c>
      <c r="G50" s="74">
        <v>0</v>
      </c>
      <c r="H50" s="75">
        <v>0</v>
      </c>
      <c r="I50" s="74">
        <v>1849009</v>
      </c>
      <c r="J50" s="75">
        <v>21773</v>
      </c>
      <c r="K50" s="74">
        <v>1870782</v>
      </c>
      <c r="L50" s="76">
        <v>0</v>
      </c>
      <c r="M50" s="39">
        <f t="shared" si="2"/>
        <v>0.9881412933632393</v>
      </c>
      <c r="N50" s="14">
        <f t="shared" si="1"/>
        <v>0.28599763562327596</v>
      </c>
      <c r="O50" s="14">
        <f t="shared" si="1"/>
        <v>0.96069128534520876</v>
      </c>
    </row>
    <row r="51" spans="1:15" s="16" customFormat="1" ht="12.75" customHeight="1">
      <c r="A51" s="3"/>
      <c r="B51" s="41" t="s">
        <v>60</v>
      </c>
      <c r="C51" s="37"/>
      <c r="D51" s="73">
        <v>1145192</v>
      </c>
      <c r="E51" s="74">
        <v>56203</v>
      </c>
      <c r="F51" s="75">
        <v>1201395</v>
      </c>
      <c r="G51" s="74">
        <v>0</v>
      </c>
      <c r="H51" s="75">
        <v>0</v>
      </c>
      <c r="I51" s="74">
        <v>1134735</v>
      </c>
      <c r="J51" s="75">
        <v>14925</v>
      </c>
      <c r="K51" s="74">
        <v>1149660</v>
      </c>
      <c r="L51" s="76">
        <v>0</v>
      </c>
      <c r="M51" s="39">
        <f t="shared" si="2"/>
        <v>0.99086878008229184</v>
      </c>
      <c r="N51" s="14">
        <f t="shared" si="1"/>
        <v>0.26555521947227018</v>
      </c>
      <c r="O51" s="14">
        <f t="shared" si="1"/>
        <v>0.95693756008639952</v>
      </c>
    </row>
    <row r="52" spans="1:15" s="16" customFormat="1" ht="12.75" customHeight="1">
      <c r="A52" s="3"/>
      <c r="B52" s="41" t="s">
        <v>61</v>
      </c>
      <c r="C52" s="37"/>
      <c r="D52" s="73">
        <v>3035391</v>
      </c>
      <c r="E52" s="74">
        <v>218057</v>
      </c>
      <c r="F52" s="75">
        <v>3253448</v>
      </c>
      <c r="G52" s="74">
        <v>10050</v>
      </c>
      <c r="H52" s="75">
        <v>0</v>
      </c>
      <c r="I52" s="74">
        <v>3000538</v>
      </c>
      <c r="J52" s="75">
        <v>38547</v>
      </c>
      <c r="K52" s="74">
        <v>3039085</v>
      </c>
      <c r="L52" s="76">
        <v>10040</v>
      </c>
      <c r="M52" s="39">
        <f t="shared" si="2"/>
        <v>0.98851778897677434</v>
      </c>
      <c r="N52" s="14">
        <f t="shared" si="1"/>
        <v>0.1767748799625786</v>
      </c>
      <c r="O52" s="14">
        <f t="shared" si="1"/>
        <v>0.93411205588655477</v>
      </c>
    </row>
    <row r="53" spans="1:15" s="16" customFormat="1" ht="12.75" customHeight="1">
      <c r="A53" s="6"/>
      <c r="B53" s="42" t="s">
        <v>62</v>
      </c>
      <c r="C53" s="38"/>
      <c r="D53" s="77">
        <v>154098</v>
      </c>
      <c r="E53" s="78">
        <v>8746</v>
      </c>
      <c r="F53" s="79">
        <v>162844</v>
      </c>
      <c r="G53" s="78">
        <v>484</v>
      </c>
      <c r="H53" s="79">
        <v>0</v>
      </c>
      <c r="I53" s="78">
        <v>150898</v>
      </c>
      <c r="J53" s="79">
        <v>2359</v>
      </c>
      <c r="K53" s="78">
        <v>153257</v>
      </c>
      <c r="L53" s="80">
        <v>484</v>
      </c>
      <c r="M53" s="40">
        <f t="shared" si="2"/>
        <v>0.97923399395190069</v>
      </c>
      <c r="N53" s="17">
        <f t="shared" si="1"/>
        <v>0.2697233020809513</v>
      </c>
      <c r="O53" s="17">
        <f t="shared" si="1"/>
        <v>0.94112770504286314</v>
      </c>
    </row>
    <row r="54" spans="1:15" s="16" customFormat="1" ht="12.75" customHeight="1">
      <c r="A54" s="3"/>
      <c r="B54" s="4" t="s">
        <v>23</v>
      </c>
      <c r="C54" s="37"/>
      <c r="D54" s="73">
        <v>1528838</v>
      </c>
      <c r="E54" s="74">
        <v>100760</v>
      </c>
      <c r="F54" s="75">
        <v>1629598</v>
      </c>
      <c r="G54" s="74">
        <v>0</v>
      </c>
      <c r="H54" s="75">
        <v>0</v>
      </c>
      <c r="I54" s="74">
        <v>1503387</v>
      </c>
      <c r="J54" s="75">
        <v>19742</v>
      </c>
      <c r="K54" s="74">
        <v>1523129</v>
      </c>
      <c r="L54" s="76">
        <v>0</v>
      </c>
      <c r="M54" s="39">
        <f t="shared" si="2"/>
        <v>0.98335271624593323</v>
      </c>
      <c r="N54" s="14">
        <f t="shared" si="1"/>
        <v>0.19593092497022627</v>
      </c>
      <c r="O54" s="14">
        <f t="shared" si="1"/>
        <v>0.93466548191639898</v>
      </c>
    </row>
    <row r="55" spans="1:15" s="16" customFormat="1" ht="12.75" customHeight="1">
      <c r="A55" s="3"/>
      <c r="B55" s="4" t="s">
        <v>63</v>
      </c>
      <c r="C55" s="37"/>
      <c r="D55" s="73">
        <v>1417703</v>
      </c>
      <c r="E55" s="74">
        <v>46935</v>
      </c>
      <c r="F55" s="75">
        <v>1464638</v>
      </c>
      <c r="G55" s="74">
        <v>0</v>
      </c>
      <c r="H55" s="75">
        <v>0</v>
      </c>
      <c r="I55" s="74">
        <v>1405385</v>
      </c>
      <c r="J55" s="75">
        <v>11421</v>
      </c>
      <c r="K55" s="74">
        <v>1416806</v>
      </c>
      <c r="L55" s="76">
        <v>0</v>
      </c>
      <c r="M55" s="39">
        <f t="shared" si="2"/>
        <v>0.99131129721810562</v>
      </c>
      <c r="N55" s="14">
        <f t="shared" si="1"/>
        <v>0.24333652924256952</v>
      </c>
      <c r="O55" s="14">
        <f t="shared" si="1"/>
        <v>0.96734210091503836</v>
      </c>
    </row>
    <row r="56" spans="1:15" s="16" customFormat="1" ht="12.75" customHeight="1">
      <c r="A56" s="3"/>
      <c r="B56" s="4" t="s">
        <v>64</v>
      </c>
      <c r="C56" s="37"/>
      <c r="D56" s="73">
        <v>2449613</v>
      </c>
      <c r="E56" s="74">
        <v>60561</v>
      </c>
      <c r="F56" s="75">
        <v>2510174</v>
      </c>
      <c r="G56" s="74">
        <v>0</v>
      </c>
      <c r="H56" s="75">
        <v>0</v>
      </c>
      <c r="I56" s="74">
        <v>2426191</v>
      </c>
      <c r="J56" s="75">
        <v>20594</v>
      </c>
      <c r="K56" s="74">
        <v>2446785</v>
      </c>
      <c r="L56" s="76">
        <v>0</v>
      </c>
      <c r="M56" s="39">
        <f t="shared" si="2"/>
        <v>0.99043848967163384</v>
      </c>
      <c r="N56" s="14">
        <f t="shared" si="1"/>
        <v>0.34005383002262179</v>
      </c>
      <c r="O56" s="14">
        <f t="shared" si="1"/>
        <v>0.9747471689213576</v>
      </c>
    </row>
    <row r="57" spans="1:15" s="16" customFormat="1" ht="12.75" customHeight="1">
      <c r="A57" s="3"/>
      <c r="B57" s="4" t="s">
        <v>65</v>
      </c>
      <c r="C57" s="37"/>
      <c r="D57" s="73">
        <v>901223</v>
      </c>
      <c r="E57" s="74">
        <v>30074</v>
      </c>
      <c r="F57" s="75">
        <v>931297</v>
      </c>
      <c r="G57" s="74">
        <v>3821</v>
      </c>
      <c r="H57" s="75">
        <v>0</v>
      </c>
      <c r="I57" s="74">
        <v>891444</v>
      </c>
      <c r="J57" s="75">
        <v>10707</v>
      </c>
      <c r="K57" s="74">
        <v>902151</v>
      </c>
      <c r="L57" s="76">
        <v>3813</v>
      </c>
      <c r="M57" s="39">
        <f t="shared" si="2"/>
        <v>0.98914918949028152</v>
      </c>
      <c r="N57" s="14">
        <f t="shared" si="1"/>
        <v>0.35602181286160806</v>
      </c>
      <c r="O57" s="14">
        <f t="shared" si="1"/>
        <v>0.9687038613890091</v>
      </c>
    </row>
    <row r="58" spans="1:15" s="16" customFormat="1" ht="12.75" customHeight="1">
      <c r="A58" s="3"/>
      <c r="B58" s="41" t="s">
        <v>66</v>
      </c>
      <c r="C58" s="37"/>
      <c r="D58" s="73">
        <v>699042</v>
      </c>
      <c r="E58" s="74">
        <v>54827</v>
      </c>
      <c r="F58" s="75">
        <v>753869</v>
      </c>
      <c r="G58" s="74">
        <v>2361</v>
      </c>
      <c r="H58" s="75">
        <v>0</v>
      </c>
      <c r="I58" s="74">
        <v>685516</v>
      </c>
      <c r="J58" s="75">
        <v>9971</v>
      </c>
      <c r="K58" s="74">
        <v>695487</v>
      </c>
      <c r="L58" s="76">
        <v>2361</v>
      </c>
      <c r="M58" s="39">
        <f t="shared" si="2"/>
        <v>0.98065066190586547</v>
      </c>
      <c r="N58" s="14">
        <f t="shared" si="1"/>
        <v>0.18186295073595127</v>
      </c>
      <c r="O58" s="14">
        <f t="shared" si="1"/>
        <v>0.92255683679790523</v>
      </c>
    </row>
    <row r="59" spans="1:15" s="16" customFormat="1" ht="12.75" customHeight="1">
      <c r="A59" s="1"/>
      <c r="B59" s="62" t="s">
        <v>67</v>
      </c>
      <c r="C59" s="63"/>
      <c r="D59" s="81">
        <v>548965</v>
      </c>
      <c r="E59" s="82">
        <v>59208</v>
      </c>
      <c r="F59" s="83">
        <v>608173</v>
      </c>
      <c r="G59" s="82">
        <v>2093</v>
      </c>
      <c r="H59" s="83">
        <v>0</v>
      </c>
      <c r="I59" s="82">
        <v>540926</v>
      </c>
      <c r="J59" s="83">
        <v>15642</v>
      </c>
      <c r="K59" s="82">
        <v>556568</v>
      </c>
      <c r="L59" s="84">
        <v>2093</v>
      </c>
      <c r="M59" s="64">
        <f t="shared" si="2"/>
        <v>0.98535607916716006</v>
      </c>
      <c r="N59" s="18">
        <f t="shared" si="1"/>
        <v>0.26418727199027159</v>
      </c>
      <c r="O59" s="18">
        <f t="shared" si="1"/>
        <v>0.91514749914909077</v>
      </c>
    </row>
    <row r="60" spans="1:15" s="16" customFormat="1" ht="12.75" customHeight="1">
      <c r="A60" s="3"/>
      <c r="B60" s="41" t="s">
        <v>68</v>
      </c>
      <c r="C60" s="37"/>
      <c r="D60" s="73">
        <v>1282298</v>
      </c>
      <c r="E60" s="74">
        <v>103415</v>
      </c>
      <c r="F60" s="75">
        <v>1385713</v>
      </c>
      <c r="G60" s="74">
        <v>4323</v>
      </c>
      <c r="H60" s="75">
        <v>0</v>
      </c>
      <c r="I60" s="74">
        <v>1256468</v>
      </c>
      <c r="J60" s="75">
        <v>21498</v>
      </c>
      <c r="K60" s="74">
        <v>1277966</v>
      </c>
      <c r="L60" s="76">
        <v>4366</v>
      </c>
      <c r="M60" s="39">
        <f t="shared" si="2"/>
        <v>0.97985647641967777</v>
      </c>
      <c r="N60" s="14">
        <f t="shared" si="1"/>
        <v>0.20788086834598463</v>
      </c>
      <c r="O60" s="14">
        <f t="shared" si="1"/>
        <v>0.92224436084528327</v>
      </c>
    </row>
    <row r="61" spans="1:15" s="16" customFormat="1" ht="12.75" customHeight="1">
      <c r="A61" s="3"/>
      <c r="B61" s="41" t="s">
        <v>69</v>
      </c>
      <c r="C61" s="37"/>
      <c r="D61" s="73">
        <v>436431</v>
      </c>
      <c r="E61" s="74">
        <v>24498</v>
      </c>
      <c r="F61" s="75">
        <v>460929</v>
      </c>
      <c r="G61" s="74">
        <v>2930</v>
      </c>
      <c r="H61" s="75">
        <v>0</v>
      </c>
      <c r="I61" s="74">
        <v>427997</v>
      </c>
      <c r="J61" s="75">
        <v>5976</v>
      </c>
      <c r="K61" s="74">
        <v>433973</v>
      </c>
      <c r="L61" s="76">
        <v>2927</v>
      </c>
      <c r="M61" s="39">
        <f t="shared" si="2"/>
        <v>0.98067506661992387</v>
      </c>
      <c r="N61" s="14">
        <f t="shared" si="1"/>
        <v>0.24393828067597356</v>
      </c>
      <c r="O61" s="14">
        <f t="shared" si="1"/>
        <v>0.94151810799494062</v>
      </c>
    </row>
    <row r="62" spans="1:15" s="16" customFormat="1" ht="12.75" customHeight="1">
      <c r="A62" s="3"/>
      <c r="B62" s="41" t="s">
        <v>70</v>
      </c>
      <c r="C62" s="37"/>
      <c r="D62" s="73">
        <v>205489</v>
      </c>
      <c r="E62" s="74">
        <v>17424</v>
      </c>
      <c r="F62" s="75">
        <v>222913</v>
      </c>
      <c r="G62" s="74">
        <v>130</v>
      </c>
      <c r="H62" s="75">
        <v>0</v>
      </c>
      <c r="I62" s="74">
        <v>201720</v>
      </c>
      <c r="J62" s="75">
        <v>4403</v>
      </c>
      <c r="K62" s="74">
        <v>206123</v>
      </c>
      <c r="L62" s="76">
        <v>130</v>
      </c>
      <c r="M62" s="39">
        <f t="shared" si="2"/>
        <v>0.98165838560701546</v>
      </c>
      <c r="N62" s="14">
        <f t="shared" si="1"/>
        <v>0.25269742883379248</v>
      </c>
      <c r="O62" s="14">
        <f t="shared" si="1"/>
        <v>0.924679134909135</v>
      </c>
    </row>
    <row r="63" spans="1:15" s="16" customFormat="1" ht="12.75" customHeight="1">
      <c r="A63" s="6"/>
      <c r="B63" s="42" t="s">
        <v>71</v>
      </c>
      <c r="C63" s="38"/>
      <c r="D63" s="77">
        <v>1604916</v>
      </c>
      <c r="E63" s="78">
        <v>220115</v>
      </c>
      <c r="F63" s="79">
        <v>1825031</v>
      </c>
      <c r="G63" s="78">
        <v>7053</v>
      </c>
      <c r="H63" s="79">
        <v>0</v>
      </c>
      <c r="I63" s="78">
        <v>1572638</v>
      </c>
      <c r="J63" s="79">
        <v>47276</v>
      </c>
      <c r="K63" s="78">
        <v>1619914</v>
      </c>
      <c r="L63" s="80">
        <v>7039</v>
      </c>
      <c r="M63" s="40">
        <f t="shared" si="2"/>
        <v>0.97988804398485652</v>
      </c>
      <c r="N63" s="17">
        <f t="shared" si="1"/>
        <v>0.2147786384389978</v>
      </c>
      <c r="O63" s="17">
        <f t="shared" si="1"/>
        <v>0.88760903239451827</v>
      </c>
    </row>
    <row r="64" spans="1:15" s="16" customFormat="1" ht="12.75" customHeight="1">
      <c r="A64" s="3"/>
      <c r="B64" s="4" t="s">
        <v>72</v>
      </c>
      <c r="C64" s="37"/>
      <c r="D64" s="73">
        <v>8172586</v>
      </c>
      <c r="E64" s="74">
        <v>252160</v>
      </c>
      <c r="F64" s="75">
        <v>8424746</v>
      </c>
      <c r="G64" s="74">
        <v>121213</v>
      </c>
      <c r="H64" s="75">
        <v>0</v>
      </c>
      <c r="I64" s="74">
        <v>8103505</v>
      </c>
      <c r="J64" s="75">
        <v>65775</v>
      </c>
      <c r="K64" s="74">
        <v>8169280</v>
      </c>
      <c r="L64" s="76">
        <v>121213</v>
      </c>
      <c r="M64" s="39">
        <f t="shared" si="2"/>
        <v>0.99154722874742462</v>
      </c>
      <c r="N64" s="14">
        <f t="shared" si="1"/>
        <v>0.26084628807106597</v>
      </c>
      <c r="O64" s="14">
        <f t="shared" si="1"/>
        <v>0.96967671191511295</v>
      </c>
    </row>
    <row r="65" spans="1:15" s="16" customFormat="1" ht="12.75" customHeight="1">
      <c r="A65" s="3"/>
      <c r="B65" s="4" t="s">
        <v>26</v>
      </c>
      <c r="C65" s="37"/>
      <c r="D65" s="73">
        <v>2053989</v>
      </c>
      <c r="E65" s="74">
        <v>139773</v>
      </c>
      <c r="F65" s="75">
        <v>2193762</v>
      </c>
      <c r="G65" s="74">
        <v>9157</v>
      </c>
      <c r="H65" s="75">
        <v>0</v>
      </c>
      <c r="I65" s="74">
        <v>2027916</v>
      </c>
      <c r="J65" s="75">
        <v>30603</v>
      </c>
      <c r="K65" s="74">
        <v>2058519</v>
      </c>
      <c r="L65" s="76">
        <v>9148</v>
      </c>
      <c r="M65" s="39">
        <f t="shared" si="2"/>
        <v>0.98730616376231806</v>
      </c>
      <c r="N65" s="14">
        <f t="shared" si="1"/>
        <v>0.21894786546757958</v>
      </c>
      <c r="O65" s="14">
        <f t="shared" si="1"/>
        <v>0.93835110645548603</v>
      </c>
    </row>
    <row r="66" spans="1:15" s="16" customFormat="1" ht="12.75" customHeight="1">
      <c r="A66" s="3"/>
      <c r="B66" s="4" t="s">
        <v>73</v>
      </c>
      <c r="C66" s="37"/>
      <c r="D66" s="73">
        <v>786947</v>
      </c>
      <c r="E66" s="74">
        <v>51570</v>
      </c>
      <c r="F66" s="75">
        <v>838517</v>
      </c>
      <c r="G66" s="74">
        <v>0</v>
      </c>
      <c r="H66" s="75">
        <v>0</v>
      </c>
      <c r="I66" s="74">
        <v>779997</v>
      </c>
      <c r="J66" s="75">
        <v>10133</v>
      </c>
      <c r="K66" s="74">
        <v>790130</v>
      </c>
      <c r="L66" s="76">
        <v>0</v>
      </c>
      <c r="M66" s="39">
        <f t="shared" si="2"/>
        <v>0.99116840142982943</v>
      </c>
      <c r="N66" s="14">
        <f t="shared" si="1"/>
        <v>0.1964902074849719</v>
      </c>
      <c r="O66" s="14">
        <f t="shared" si="1"/>
        <v>0.94229455097511439</v>
      </c>
    </row>
    <row r="67" spans="1:15" s="16" customFormat="1" ht="12.75" customHeight="1">
      <c r="A67" s="3"/>
      <c r="B67" s="4" t="s">
        <v>74</v>
      </c>
      <c r="C67" s="37"/>
      <c r="D67" s="73">
        <v>738277</v>
      </c>
      <c r="E67" s="74">
        <v>43618</v>
      </c>
      <c r="F67" s="75">
        <v>781895</v>
      </c>
      <c r="G67" s="74">
        <v>0</v>
      </c>
      <c r="H67" s="75">
        <v>0</v>
      </c>
      <c r="I67" s="74">
        <v>731188</v>
      </c>
      <c r="J67" s="75">
        <v>12370</v>
      </c>
      <c r="K67" s="74">
        <v>743558</v>
      </c>
      <c r="L67" s="76">
        <v>0</v>
      </c>
      <c r="M67" s="39">
        <f t="shared" si="2"/>
        <v>0.99039791297846203</v>
      </c>
      <c r="N67" s="14">
        <f t="shared" si="1"/>
        <v>0.28359851437479938</v>
      </c>
      <c r="O67" s="14">
        <f t="shared" si="1"/>
        <v>0.95096911989461497</v>
      </c>
    </row>
    <row r="68" spans="1:15" s="15" customFormat="1" ht="12.75" customHeight="1">
      <c r="A68" s="6"/>
      <c r="B68" s="7" t="s">
        <v>75</v>
      </c>
      <c r="C68" s="38"/>
      <c r="D68" s="77">
        <v>1577154</v>
      </c>
      <c r="E68" s="78">
        <v>160625</v>
      </c>
      <c r="F68" s="79">
        <v>1737779</v>
      </c>
      <c r="G68" s="78">
        <v>0</v>
      </c>
      <c r="H68" s="79">
        <v>0</v>
      </c>
      <c r="I68" s="78">
        <v>1548993</v>
      </c>
      <c r="J68" s="79">
        <v>21361</v>
      </c>
      <c r="K68" s="78">
        <v>1570354</v>
      </c>
      <c r="L68" s="80">
        <v>0</v>
      </c>
      <c r="M68" s="40">
        <f t="shared" si="2"/>
        <v>0.98214441963181787</v>
      </c>
      <c r="N68" s="17">
        <f t="shared" si="1"/>
        <v>0.13298677042801557</v>
      </c>
      <c r="O68" s="17">
        <f t="shared" si="1"/>
        <v>0.90365575829837974</v>
      </c>
    </row>
    <row r="69" spans="1:15" s="13" customFormat="1" ht="12.75" customHeight="1">
      <c r="A69" s="3"/>
      <c r="B69" s="4" t="s">
        <v>24</v>
      </c>
      <c r="C69" s="5"/>
      <c r="D69" s="46">
        <f t="shared" ref="D69:L69" si="3">SUM(D9:D10)</f>
        <v>504665039</v>
      </c>
      <c r="E69" s="35">
        <f t="shared" si="3"/>
        <v>6542269</v>
      </c>
      <c r="F69" s="56">
        <f t="shared" si="3"/>
        <v>511207308</v>
      </c>
      <c r="G69" s="35">
        <f t="shared" si="3"/>
        <v>9657799</v>
      </c>
      <c r="H69" s="56">
        <f t="shared" si="3"/>
        <v>0</v>
      </c>
      <c r="I69" s="35">
        <f t="shared" si="3"/>
        <v>501574697</v>
      </c>
      <c r="J69" s="56">
        <f t="shared" si="3"/>
        <v>2637116</v>
      </c>
      <c r="K69" s="35">
        <f t="shared" si="3"/>
        <v>504211813</v>
      </c>
      <c r="L69" s="50">
        <f t="shared" si="3"/>
        <v>9631437</v>
      </c>
      <c r="M69" s="18">
        <f t="shared" si="2"/>
        <v>0.99387644920653995</v>
      </c>
      <c r="N69" s="18">
        <f t="shared" si="1"/>
        <v>0.40308889775091794</v>
      </c>
      <c r="O69" s="18">
        <f t="shared" si="1"/>
        <v>0.98631573748941792</v>
      </c>
    </row>
    <row r="70" spans="1:15" s="13" customFormat="1" ht="12.75" customHeight="1">
      <c r="A70" s="3"/>
      <c r="B70" s="4" t="s">
        <v>87</v>
      </c>
      <c r="C70" s="5"/>
      <c r="D70" s="47">
        <f>SUM(D11:D37)</f>
        <v>237799224</v>
      </c>
      <c r="E70" s="47">
        <f t="shared" ref="E70:L70" si="4">SUM(E11:E37)</f>
        <v>10774834</v>
      </c>
      <c r="F70" s="47">
        <f t="shared" si="4"/>
        <v>248574058</v>
      </c>
      <c r="G70" s="47">
        <f t="shared" si="4"/>
        <v>5381900</v>
      </c>
      <c r="H70" s="47">
        <f t="shared" si="4"/>
        <v>4435</v>
      </c>
      <c r="I70" s="47">
        <f t="shared" si="4"/>
        <v>235659448</v>
      </c>
      <c r="J70" s="47">
        <f t="shared" si="4"/>
        <v>2448364</v>
      </c>
      <c r="K70" s="47">
        <f t="shared" si="4"/>
        <v>238107812</v>
      </c>
      <c r="L70" s="47">
        <f t="shared" si="4"/>
        <v>5344882</v>
      </c>
      <c r="M70" s="14">
        <f>IF(I70=0,"",(I70/D70))</f>
        <v>0.99100175364743837</v>
      </c>
      <c r="N70" s="14">
        <f t="shared" si="1"/>
        <v>0.22722985801915835</v>
      </c>
      <c r="O70" s="14">
        <f t="shared" si="1"/>
        <v>0.95789485803864538</v>
      </c>
    </row>
    <row r="71" spans="1:15" s="13" customFormat="1" ht="12.75" customHeight="1">
      <c r="A71" s="3"/>
      <c r="B71" s="4" t="s">
        <v>88</v>
      </c>
      <c r="C71" s="5"/>
      <c r="D71" s="47">
        <f>SUM(D38:D68)</f>
        <v>69091302</v>
      </c>
      <c r="E71" s="47">
        <f t="shared" ref="E71:L71" si="5">SUM(E38:E68)</f>
        <v>3117970</v>
      </c>
      <c r="F71" s="47">
        <f t="shared" si="5"/>
        <v>72209272</v>
      </c>
      <c r="G71" s="47">
        <f t="shared" si="5"/>
        <v>647983</v>
      </c>
      <c r="H71" s="47">
        <f t="shared" si="5"/>
        <v>0</v>
      </c>
      <c r="I71" s="47">
        <f t="shared" si="5"/>
        <v>68402416</v>
      </c>
      <c r="J71" s="47">
        <f t="shared" si="5"/>
        <v>721019</v>
      </c>
      <c r="K71" s="47">
        <f t="shared" si="5"/>
        <v>69123435</v>
      </c>
      <c r="L71" s="47">
        <f t="shared" si="5"/>
        <v>648063</v>
      </c>
      <c r="M71" s="14">
        <f t="shared" si="2"/>
        <v>0.99002933828052631</v>
      </c>
      <c r="N71" s="14">
        <f t="shared" si="1"/>
        <v>0.23124629165771318</v>
      </c>
      <c r="O71" s="14">
        <f t="shared" si="1"/>
        <v>0.95726536337327983</v>
      </c>
    </row>
    <row r="72" spans="1:15" s="13" customFormat="1" ht="12.75" customHeight="1">
      <c r="A72" s="6"/>
      <c r="B72" s="7" t="s">
        <v>89</v>
      </c>
      <c r="C72" s="8"/>
      <c r="D72" s="48">
        <f t="shared" ref="D72:L72" si="6">SUM(D9:D68)</f>
        <v>811555565</v>
      </c>
      <c r="E72" s="36">
        <f t="shared" si="6"/>
        <v>20435073</v>
      </c>
      <c r="F72" s="57">
        <f t="shared" si="6"/>
        <v>831990638</v>
      </c>
      <c r="G72" s="36">
        <f t="shared" si="6"/>
        <v>15687682</v>
      </c>
      <c r="H72" s="57">
        <f t="shared" si="6"/>
        <v>4435</v>
      </c>
      <c r="I72" s="36">
        <f t="shared" si="6"/>
        <v>805636561</v>
      </c>
      <c r="J72" s="57">
        <f t="shared" si="6"/>
        <v>5806499</v>
      </c>
      <c r="K72" s="36">
        <f t="shared" si="6"/>
        <v>811443060</v>
      </c>
      <c r="L72" s="51">
        <f t="shared" si="6"/>
        <v>15624382</v>
      </c>
      <c r="M72" s="17">
        <f t="shared" si="2"/>
        <v>0.99270659427983843</v>
      </c>
      <c r="N72" s="17">
        <f t="shared" si="1"/>
        <v>0.28414378553969444</v>
      </c>
      <c r="O72" s="17">
        <f t="shared" si="1"/>
        <v>0.97530311392758728</v>
      </c>
    </row>
    <row r="73" spans="1:15" s="15" customFormat="1" ht="12.75" customHeight="1">
      <c r="M73" s="19"/>
      <c r="N73" s="19"/>
      <c r="O73" s="19"/>
    </row>
    <row r="74" spans="1:15" s="15" customFormat="1" ht="12.75" customHeight="1">
      <c r="M74" s="19"/>
      <c r="N74" s="19"/>
      <c r="O74" s="19"/>
    </row>
    <row r="75" spans="1:15" s="15" customFormat="1" ht="12.75" customHeight="1">
      <c r="M75" s="19"/>
      <c r="N75" s="19"/>
      <c r="O75" s="19"/>
    </row>
    <row r="76" spans="1:15" s="15" customFormat="1" ht="12.75" customHeight="1">
      <c r="M76" s="19"/>
      <c r="N76" s="19"/>
      <c r="O76" s="19"/>
    </row>
    <row r="77" spans="1:15" s="15" customFormat="1" ht="12.75" customHeight="1">
      <c r="M77" s="19"/>
      <c r="N77" s="19"/>
      <c r="O77" s="19"/>
    </row>
    <row r="78" spans="1:15" s="15" customFormat="1" ht="12.75" customHeight="1">
      <c r="M78" s="19"/>
      <c r="N78" s="19"/>
      <c r="O78" s="19"/>
    </row>
    <row r="79" spans="1:15" s="15" customFormat="1" ht="12.75" customHeight="1">
      <c r="M79" s="19"/>
      <c r="N79" s="19"/>
      <c r="O79" s="19"/>
    </row>
    <row r="80" spans="1:15" s="15" customFormat="1" ht="12.75" customHeight="1">
      <c r="M80" s="19"/>
      <c r="N80" s="19"/>
      <c r="O80" s="19"/>
    </row>
    <row r="81" spans="13:15" s="15" customFormat="1" ht="12.75" customHeight="1">
      <c r="M81" s="19"/>
      <c r="N81" s="19"/>
      <c r="O81" s="19"/>
    </row>
    <row r="82" spans="13:15" s="15" customFormat="1" ht="12.75" customHeight="1">
      <c r="M82" s="19"/>
      <c r="N82" s="19"/>
      <c r="O82" s="19"/>
    </row>
    <row r="83" spans="13:15" s="15" customFormat="1" ht="12.75" customHeight="1">
      <c r="M83" s="19"/>
      <c r="N83" s="19"/>
      <c r="O83" s="19"/>
    </row>
    <row r="84" spans="13:15" s="15" customFormat="1" ht="12.75" customHeight="1">
      <c r="M84" s="19"/>
      <c r="N84" s="19"/>
      <c r="O84" s="19"/>
    </row>
    <row r="85" spans="13:15" s="15" customFormat="1" ht="12.75" customHeight="1">
      <c r="M85" s="19"/>
      <c r="N85" s="19"/>
      <c r="O85" s="19"/>
    </row>
    <row r="86" spans="13:15" s="15" customFormat="1" ht="12.75" customHeight="1">
      <c r="M86" s="19"/>
      <c r="N86" s="19"/>
      <c r="O86" s="19"/>
    </row>
    <row r="87" spans="13:15" s="15" customFormat="1" ht="12.75" customHeight="1">
      <c r="M87" s="19"/>
      <c r="N87" s="19"/>
      <c r="O87" s="19"/>
    </row>
    <row r="88" spans="13:15" s="15" customFormat="1" ht="12.75" customHeight="1">
      <c r="M88" s="19"/>
      <c r="N88" s="19"/>
      <c r="O88" s="19"/>
    </row>
    <row r="89" spans="13:15" s="15" customFormat="1" ht="12.75" customHeight="1">
      <c r="M89" s="19"/>
      <c r="N89" s="19"/>
      <c r="O89" s="19"/>
    </row>
    <row r="90" spans="13:15" s="15" customFormat="1" ht="12.75" customHeight="1">
      <c r="M90" s="19"/>
      <c r="N90" s="19"/>
      <c r="O90" s="19"/>
    </row>
  </sheetData>
  <mergeCells count="5">
    <mergeCell ref="D5:H5"/>
    <mergeCell ref="N4:O4"/>
    <mergeCell ref="B5:B8"/>
    <mergeCell ref="I5:L5"/>
    <mergeCell ref="M5:O5"/>
  </mergeCells>
  <phoneticPr fontId="2"/>
  <pageMargins left="0.59055118110236227" right="0.39370078740157483" top="0.59055118110236227" bottom="0.59055118110236227" header="0.31496062992125984" footer="0.31496062992125984"/>
  <pageSetup paperSize="9" scale="76" firstPageNumber="26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合計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2019-10-16T04:20:55Z</cp:lastPrinted>
  <dcterms:created xsi:type="dcterms:W3CDTF">2006-10-16T01:47:31Z</dcterms:created>
  <dcterms:modified xsi:type="dcterms:W3CDTF">2019-10-16T04:22:24Z</dcterms:modified>
</cp:coreProperties>
</file>