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税政係\平成３１年度\T 住民税・諸税\T0 課税状況調\03徴収実績（ホームページ掲載）\01HP掲載用データ\"/>
    </mc:Choice>
  </mc:AlternateContent>
  <bookViews>
    <workbookView xWindow="-60" yWindow="15" windowWidth="7650" windowHeight="8985" tabRatio="955"/>
  </bookViews>
  <sheets>
    <sheet name="固定資産税" sheetId="28" r:id="rId1"/>
  </sheets>
  <calcPr calcId="152511"/>
</workbook>
</file>

<file path=xl/calcChain.xml><?xml version="1.0" encoding="utf-8"?>
<calcChain xmlns="http://schemas.openxmlformats.org/spreadsheetml/2006/main">
  <c r="E70" i="28" l="1"/>
  <c r="F70" i="28"/>
  <c r="G70" i="28"/>
  <c r="H70" i="28"/>
  <c r="I70" i="28"/>
  <c r="J70" i="28"/>
  <c r="K70" i="28"/>
  <c r="L70" i="28"/>
  <c r="E71" i="28"/>
  <c r="F71" i="28"/>
  <c r="G71" i="28"/>
  <c r="H71" i="28"/>
  <c r="I71" i="28"/>
  <c r="J71" i="28"/>
  <c r="K71" i="28"/>
  <c r="L71" i="28"/>
  <c r="D71" i="28"/>
  <c r="D70" i="28"/>
  <c r="O68" i="28" l="1"/>
  <c r="N68" i="28"/>
  <c r="O67" i="28"/>
  <c r="N67" i="28"/>
  <c r="O66" i="28"/>
  <c r="N66" i="28"/>
  <c r="O65" i="28"/>
  <c r="N65" i="28"/>
  <c r="O64" i="28"/>
  <c r="N64" i="28"/>
  <c r="O63" i="28"/>
  <c r="N63" i="28"/>
  <c r="O62" i="28"/>
  <c r="N62" i="28"/>
  <c r="O61" i="28"/>
  <c r="N61" i="28"/>
  <c r="O60" i="28"/>
  <c r="N60" i="28"/>
  <c r="O59" i="28"/>
  <c r="N59" i="28"/>
  <c r="O58" i="28"/>
  <c r="N58" i="28"/>
  <c r="O57" i="28"/>
  <c r="N57" i="28"/>
  <c r="O56" i="28"/>
  <c r="N56" i="28"/>
  <c r="O55" i="28"/>
  <c r="N55" i="28"/>
  <c r="O54" i="28"/>
  <c r="N54" i="28"/>
  <c r="O53" i="28"/>
  <c r="N53" i="28"/>
  <c r="O52" i="28"/>
  <c r="N52" i="28"/>
  <c r="O51" i="28"/>
  <c r="N51" i="28"/>
  <c r="O50" i="28"/>
  <c r="N50" i="28"/>
  <c r="O49" i="28"/>
  <c r="N49" i="28"/>
  <c r="O48" i="28"/>
  <c r="N48" i="28"/>
  <c r="O47" i="28"/>
  <c r="N47" i="28"/>
  <c r="O46" i="28"/>
  <c r="N46" i="28"/>
  <c r="O45" i="28"/>
  <c r="N45" i="28"/>
  <c r="O44" i="28"/>
  <c r="N44" i="28"/>
  <c r="O43" i="28"/>
  <c r="N43" i="28"/>
  <c r="O42" i="28"/>
  <c r="N42" i="28"/>
  <c r="O41" i="28"/>
  <c r="N41" i="28"/>
  <c r="O40" i="28"/>
  <c r="N40" i="28"/>
  <c r="O39" i="28"/>
  <c r="N39" i="28"/>
  <c r="O38" i="28"/>
  <c r="N38" i="28"/>
  <c r="O37" i="28"/>
  <c r="N37" i="28"/>
  <c r="O36" i="28"/>
  <c r="N36" i="28"/>
  <c r="O35" i="28"/>
  <c r="N35" i="28"/>
  <c r="O34" i="28"/>
  <c r="N34" i="28"/>
  <c r="O33" i="28"/>
  <c r="N33" i="28"/>
  <c r="O32" i="28"/>
  <c r="N32" i="28"/>
  <c r="O31" i="28"/>
  <c r="N31" i="28"/>
  <c r="O30" i="28"/>
  <c r="N30" i="28"/>
  <c r="O29" i="28"/>
  <c r="N29" i="28"/>
  <c r="O28" i="28"/>
  <c r="N28" i="28"/>
  <c r="O27" i="28"/>
  <c r="N27" i="28"/>
  <c r="O26" i="28"/>
  <c r="N26" i="28"/>
  <c r="O25" i="28"/>
  <c r="N25" i="28"/>
  <c r="O24" i="28"/>
  <c r="N24" i="28"/>
  <c r="O23" i="28"/>
  <c r="N23" i="28"/>
  <c r="O22" i="28"/>
  <c r="N22" i="28"/>
  <c r="O21" i="28"/>
  <c r="N21" i="28"/>
  <c r="O20" i="28"/>
  <c r="N20" i="28"/>
  <c r="O19" i="28"/>
  <c r="N19" i="28"/>
  <c r="O18" i="28"/>
  <c r="N18" i="28"/>
  <c r="O17" i="28"/>
  <c r="N17" i="28"/>
  <c r="O16" i="28"/>
  <c r="N16" i="28"/>
  <c r="O15" i="28"/>
  <c r="N15" i="28"/>
  <c r="O14" i="28"/>
  <c r="N14" i="28"/>
  <c r="O13" i="28"/>
  <c r="N13" i="28"/>
  <c r="O12" i="28"/>
  <c r="N12" i="28"/>
  <c r="O11" i="28"/>
  <c r="N11" i="28"/>
  <c r="O10" i="28"/>
  <c r="N10" i="28"/>
  <c r="O9" i="28"/>
  <c r="N9" i="28"/>
  <c r="L72" i="28"/>
  <c r="K72" i="28"/>
  <c r="J72" i="28"/>
  <c r="I72" i="28"/>
  <c r="H72" i="28"/>
  <c r="G72" i="28"/>
  <c r="F72" i="28"/>
  <c r="E72" i="28"/>
  <c r="D72" i="28"/>
  <c r="L69" i="28"/>
  <c r="K69" i="28"/>
  <c r="J69" i="28"/>
  <c r="I69" i="28"/>
  <c r="H69" i="28"/>
  <c r="G69" i="28"/>
  <c r="F69" i="28"/>
  <c r="E69" i="28"/>
  <c r="D69" i="28"/>
  <c r="M68" i="28"/>
  <c r="M67" i="28"/>
  <c r="M66" i="28"/>
  <c r="M65" i="28"/>
  <c r="M64" i="28"/>
  <c r="M63" i="28"/>
  <c r="M62" i="28"/>
  <c r="M61" i="28"/>
  <c r="M60" i="28"/>
  <c r="M59" i="28"/>
  <c r="M58" i="28"/>
  <c r="M57" i="28"/>
  <c r="M56" i="28"/>
  <c r="M55" i="28"/>
  <c r="M54" i="28"/>
  <c r="M53" i="28"/>
  <c r="M52" i="28"/>
  <c r="M51" i="28"/>
  <c r="M50" i="28"/>
  <c r="M49" i="28"/>
  <c r="M48" i="28"/>
  <c r="M47" i="28"/>
  <c r="M46" i="28"/>
  <c r="M45" i="28"/>
  <c r="M44" i="28"/>
  <c r="M43" i="28"/>
  <c r="M42" i="28"/>
  <c r="M41" i="28"/>
  <c r="M40" i="28"/>
  <c r="M39" i="28"/>
  <c r="M38" i="28"/>
  <c r="M37" i="28"/>
  <c r="M36" i="28"/>
  <c r="M35" i="28"/>
  <c r="M34" i="28"/>
  <c r="M33" i="28"/>
  <c r="M32" i="28"/>
  <c r="M31" i="28"/>
  <c r="M30" i="28"/>
  <c r="M29" i="28"/>
  <c r="M28" i="28"/>
  <c r="M27" i="28"/>
  <c r="M26" i="28"/>
  <c r="M25" i="28"/>
  <c r="M24" i="28"/>
  <c r="M23" i="28"/>
  <c r="M22" i="28"/>
  <c r="M21" i="28"/>
  <c r="M20" i="28"/>
  <c r="M19" i="28"/>
  <c r="M18" i="28"/>
  <c r="M17" i="28"/>
  <c r="M16" i="28"/>
  <c r="M15" i="28"/>
  <c r="M14" i="28"/>
  <c r="M13" i="28"/>
  <c r="M12" i="28"/>
  <c r="M11" i="28"/>
  <c r="M10" i="28"/>
  <c r="M9" i="28"/>
  <c r="M72" i="28" l="1"/>
  <c r="N69" i="28"/>
  <c r="M69" i="28"/>
  <c r="M70" i="28"/>
  <c r="O70" i="28"/>
  <c r="N71" i="28"/>
  <c r="M71" i="28"/>
  <c r="O72" i="28"/>
  <c r="O71" i="28"/>
  <c r="N72" i="28"/>
  <c r="O69" i="28"/>
  <c r="N70" i="28"/>
</calcChain>
</file>

<file path=xl/sharedStrings.xml><?xml version="1.0" encoding="utf-8"?>
<sst xmlns="http://schemas.openxmlformats.org/spreadsheetml/2006/main" count="97" uniqueCount="94">
  <si>
    <t>標準税率超</t>
  </si>
  <si>
    <t>現年課税分</t>
  </si>
  <si>
    <t>滞納繰越分</t>
  </si>
  <si>
    <t>超過調定額</t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</si>
  <si>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</si>
  <si>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</si>
  <si>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</si>
  <si>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</si>
  <si>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</si>
  <si>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</si>
  <si>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</si>
  <si>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</si>
  <si>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Ｅ</t>
  </si>
  <si>
    <t>Ｆ</t>
  </si>
  <si>
    <t>Ｇ</t>
  </si>
  <si>
    <t>Ｈ</t>
  </si>
  <si>
    <t>　　（２）固定資産税</t>
    <rPh sb="5" eb="7">
      <t>コテイ</t>
    </rPh>
    <rPh sb="7" eb="10">
      <t>シサンゼイ</t>
    </rPh>
    <phoneticPr fontId="3"/>
  </si>
  <si>
    <t>北九州市</t>
  </si>
  <si>
    <t>大牟田市</t>
  </si>
  <si>
    <t>久留米市</t>
  </si>
  <si>
    <t>筑紫野市</t>
  </si>
  <si>
    <t>大野城市</t>
  </si>
  <si>
    <t>太宰府市</t>
  </si>
  <si>
    <t>大刀洗町</t>
  </si>
  <si>
    <t>大都市計</t>
  </si>
  <si>
    <t>うきは市</t>
  </si>
  <si>
    <t>みやこ町</t>
  </si>
  <si>
    <t>福岡市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</si>
  <si>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</si>
  <si>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</si>
  <si>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</si>
  <si>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</si>
  <si>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</si>
  <si>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</si>
  <si>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</si>
  <si>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</si>
  <si>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</si>
  <si>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</si>
  <si>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</si>
  <si>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</si>
  <si>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</si>
  <si>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古賀市</t>
  </si>
  <si>
    <t>福津市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</si>
  <si>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</si>
  <si>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</si>
  <si>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</si>
  <si>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</si>
  <si>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</si>
  <si>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</si>
  <si>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</si>
  <si>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</si>
  <si>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</si>
  <si>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</si>
  <si>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</si>
  <si>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</si>
  <si>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</si>
  <si>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</si>
  <si>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</si>
  <si>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</si>
  <si>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</si>
  <si>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</si>
  <si>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</si>
  <si>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</si>
  <si>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</si>
  <si>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</si>
  <si>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</si>
  <si>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</si>
  <si>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</si>
  <si>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</si>
  <si>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</si>
  <si>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</si>
  <si>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</si>
  <si>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</si>
  <si>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吉富町</t>
  </si>
  <si>
    <t>上毛町</t>
  </si>
  <si>
    <t>築上町</t>
  </si>
  <si>
    <t>市町村名</t>
    <phoneticPr fontId="2"/>
  </si>
  <si>
    <t>調        定        済        額</t>
    <phoneticPr fontId="2"/>
  </si>
  <si>
    <t>収      入      済      額</t>
    <phoneticPr fontId="2"/>
  </si>
  <si>
    <t>徴   収   率 （％）</t>
    <phoneticPr fontId="2"/>
  </si>
  <si>
    <t xml:space="preserve">標準税率  </t>
    <phoneticPr fontId="2"/>
  </si>
  <si>
    <t>合計</t>
    <phoneticPr fontId="2"/>
  </si>
  <si>
    <t>（単位：千円）</t>
    <phoneticPr fontId="2"/>
  </si>
  <si>
    <t>Ｃのうち徴収</t>
    <phoneticPr fontId="2"/>
  </si>
  <si>
    <t>猶予に係る調</t>
    <phoneticPr fontId="2"/>
  </si>
  <si>
    <t>定済額</t>
    <phoneticPr fontId="2"/>
  </si>
  <si>
    <t>糸島市</t>
    <rPh sb="0" eb="2">
      <t>イトシマ</t>
    </rPh>
    <rPh sb="2" eb="3">
      <t>シ</t>
    </rPh>
    <phoneticPr fontId="2"/>
  </si>
  <si>
    <t>都市計</t>
    <phoneticPr fontId="2"/>
  </si>
  <si>
    <t>町村計</t>
    <phoneticPr fontId="2"/>
  </si>
  <si>
    <t>県計</t>
    <phoneticPr fontId="2"/>
  </si>
  <si>
    <t>一　普通税</t>
    <rPh sb="0" eb="1">
      <t>イチ</t>
    </rPh>
    <rPh sb="2" eb="4">
      <t>フツウ</t>
    </rPh>
    <rPh sb="4" eb="5">
      <t>ゼイ</t>
    </rPh>
    <phoneticPr fontId="2"/>
  </si>
  <si>
    <t>１　法定普通税</t>
    <rPh sb="2" eb="4">
      <t>ホウテイ</t>
    </rPh>
    <rPh sb="4" eb="6">
      <t>フツウ</t>
    </rPh>
    <rPh sb="6" eb="7">
      <t>ゼイ</t>
    </rPh>
    <phoneticPr fontId="2"/>
  </si>
  <si>
    <t>平成30年度市町村税の徴収実績（市町村別)</t>
    <rPh sb="0" eb="2">
      <t>ヘイセイ</t>
    </rPh>
    <rPh sb="4" eb="6">
      <t>ネンド</t>
    </rPh>
    <rPh sb="6" eb="9">
      <t>シチョウソン</t>
    </rPh>
    <rPh sb="9" eb="10">
      <t>ゼイ</t>
    </rPh>
    <rPh sb="11" eb="13">
      <t>チョウシュウ</t>
    </rPh>
    <rPh sb="13" eb="15">
      <t>ジッセキ</t>
    </rPh>
    <rPh sb="16" eb="19">
      <t>シチョウソン</t>
    </rPh>
    <rPh sb="19" eb="20">
      <t>ベツ</t>
    </rPh>
    <phoneticPr fontId="2"/>
  </si>
  <si>
    <t>那珂川市</t>
    <rPh sb="3" eb="4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</si>
</sst>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9" fontId="4" fillId="0" borderId="3" xfId="1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9" fontId="4" fillId="0" borderId="6" xfId="1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distributed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right" vertical="center"/>
    </xf>
    <xf numFmtId="9" fontId="4" fillId="0" borderId="10" xfId="1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9" fontId="4" fillId="0" borderId="0" xfId="1" applyFont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9" fontId="4" fillId="0" borderId="0" xfId="1" applyFont="1" applyFill="1" applyBorder="1" applyAlignment="1" applyProtection="1">
      <alignment horizontal="center" vertical="center"/>
    </xf>
    <xf numFmtId="9" fontId="4" fillId="0" borderId="0" xfId="1" applyFont="1" applyFill="1" applyBorder="1" applyAlignment="1" applyProtection="1">
      <alignment vertical="center"/>
    </xf>
    <xf numFmtId="0" fontId="4" fillId="0" borderId="0" xfId="0" applyFont="1" applyFill="1" applyBorder="1" applyAlignment="1">
      <alignment vertical="center"/>
    </xf>
    <xf numFmtId="9" fontId="4" fillId="0" borderId="8" xfId="1" applyFont="1" applyFill="1" applyBorder="1" applyAlignment="1" applyProtection="1">
      <alignment horizontal="right" vertical="center"/>
    </xf>
    <xf numFmtId="176" fontId="4" fillId="0" borderId="6" xfId="1" applyNumberFormat="1" applyFont="1" applyBorder="1" applyAlignment="1" applyProtection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176" fontId="4" fillId="0" borderId="10" xfId="1" applyNumberFormat="1" applyFont="1" applyBorder="1" applyAlignment="1" applyProtection="1">
      <alignment horizontal="center" vertical="center"/>
    </xf>
    <xf numFmtId="176" fontId="4" fillId="0" borderId="3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distributed" vertical="center"/>
    </xf>
    <xf numFmtId="37" fontId="7" fillId="0" borderId="3" xfId="0" applyNumberFormat="1" applyFont="1" applyBorder="1" applyAlignment="1" applyProtection="1">
      <alignment vertical="center"/>
    </xf>
    <xf numFmtId="37" fontId="7" fillId="0" borderId="1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/>
    </xf>
    <xf numFmtId="37" fontId="7" fillId="0" borderId="2" xfId="0" applyNumberFormat="1" applyFont="1" applyBorder="1" applyAlignment="1" applyProtection="1">
      <alignment vertical="center"/>
    </xf>
    <xf numFmtId="37" fontId="7" fillId="0" borderId="9" xfId="0" applyNumberFormat="1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horizontal="right" vertical="center"/>
    </xf>
    <xf numFmtId="37" fontId="7" fillId="0" borderId="1" xfId="0" applyNumberFormat="1" applyFont="1" applyBorder="1" applyAlignment="1" applyProtection="1">
      <alignment vertical="center"/>
    </xf>
    <xf numFmtId="37" fontId="7" fillId="0" borderId="4" xfId="0" applyNumberFormat="1" applyFont="1" applyBorder="1" applyAlignment="1" applyProtection="1">
      <alignment vertical="center"/>
    </xf>
    <xf numFmtId="37" fontId="7" fillId="0" borderId="7" xfId="0" applyNumberFormat="1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distributed" vertical="center" justifyLastLine="1"/>
    </xf>
    <xf numFmtId="0" fontId="4" fillId="0" borderId="8" xfId="0" applyFont="1" applyBorder="1" applyAlignment="1" applyProtection="1">
      <alignment horizontal="right" vertical="center"/>
    </xf>
    <xf numFmtId="37" fontId="7" fillId="0" borderId="11" xfId="0" applyNumberFormat="1" applyFont="1" applyBorder="1" applyAlignment="1" applyProtection="1">
      <alignment vertical="center"/>
    </xf>
    <xf numFmtId="37" fontId="7" fillId="0" borderId="8" xfId="0" applyNumberFormat="1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distributed" vertical="center"/>
    </xf>
    <xf numFmtId="0" fontId="4" fillId="0" borderId="2" xfId="0" applyFont="1" applyBorder="1" applyAlignment="1" applyProtection="1">
      <alignment horizontal="center" vertical="center"/>
    </xf>
    <xf numFmtId="38" fontId="4" fillId="0" borderId="1" xfId="0" applyNumberFormat="1" applyFont="1" applyFill="1" applyBorder="1" applyAlignment="1">
      <alignment vertical="center" shrinkToFit="1"/>
    </xf>
    <xf numFmtId="38" fontId="4" fillId="0" borderId="3" xfId="0" applyNumberFormat="1" applyFont="1" applyFill="1" applyBorder="1" applyAlignment="1">
      <alignment vertical="center" shrinkToFit="1"/>
    </xf>
    <xf numFmtId="38" fontId="4" fillId="0" borderId="11" xfId="0" applyNumberFormat="1" applyFont="1" applyFill="1" applyBorder="1" applyAlignment="1">
      <alignment vertical="center" shrinkToFit="1"/>
    </xf>
    <xf numFmtId="38" fontId="4" fillId="0" borderId="2" xfId="0" applyNumberFormat="1" applyFont="1" applyFill="1" applyBorder="1" applyAlignment="1">
      <alignment vertical="center" shrinkToFit="1"/>
    </xf>
    <xf numFmtId="38" fontId="4" fillId="0" borderId="4" xfId="0" applyNumberFormat="1" applyFont="1" applyFill="1" applyBorder="1" applyAlignment="1">
      <alignment vertical="center" shrinkToFit="1"/>
    </xf>
    <xf numFmtId="38" fontId="4" fillId="0" borderId="6" xfId="0" applyNumberFormat="1" applyFont="1" applyFill="1" applyBorder="1" applyAlignment="1">
      <alignment vertical="center" shrinkToFit="1"/>
    </xf>
    <xf numFmtId="38" fontId="4" fillId="0" borderId="0" xfId="0" applyNumberFormat="1" applyFont="1" applyFill="1" applyBorder="1" applyAlignment="1">
      <alignment vertical="center" shrinkToFit="1"/>
    </xf>
    <xf numFmtId="38" fontId="4" fillId="0" borderId="5" xfId="0" applyNumberFormat="1" applyFont="1" applyFill="1" applyBorder="1" applyAlignment="1">
      <alignment vertical="center" shrinkToFit="1"/>
    </xf>
    <xf numFmtId="38" fontId="4" fillId="0" borderId="4" xfId="0" applyNumberFormat="1" applyFont="1" applyBorder="1" applyAlignment="1">
      <alignment vertical="center" shrinkToFit="1"/>
    </xf>
    <xf numFmtId="38" fontId="4" fillId="0" borderId="6" xfId="0" applyNumberFormat="1" applyFont="1" applyBorder="1" applyAlignment="1">
      <alignment vertical="center" shrinkToFit="1"/>
    </xf>
    <xf numFmtId="38" fontId="4" fillId="0" borderId="0" xfId="0" applyNumberFormat="1" applyFont="1" applyBorder="1" applyAlignment="1">
      <alignment vertical="center" shrinkToFit="1"/>
    </xf>
    <xf numFmtId="38" fontId="4" fillId="0" borderId="5" xfId="0" applyNumberFormat="1" applyFont="1" applyBorder="1" applyAlignment="1">
      <alignment vertical="center" shrinkToFit="1"/>
    </xf>
    <xf numFmtId="38" fontId="4" fillId="0" borderId="7" xfId="0" applyNumberFormat="1" applyFont="1" applyBorder="1" applyAlignment="1">
      <alignment vertical="center" shrinkToFit="1"/>
    </xf>
    <xf numFmtId="38" fontId="4" fillId="0" borderId="10" xfId="0" applyNumberFormat="1" applyFont="1" applyBorder="1" applyAlignment="1">
      <alignment vertical="center" shrinkToFit="1"/>
    </xf>
    <xf numFmtId="38" fontId="4" fillId="0" borderId="8" xfId="0" applyNumberFormat="1" applyFont="1" applyBorder="1" applyAlignment="1">
      <alignment vertical="center" shrinkToFit="1"/>
    </xf>
    <xf numFmtId="38" fontId="4" fillId="0" borderId="9" xfId="0" applyNumberFormat="1" applyFont="1" applyBorder="1" applyAlignment="1">
      <alignment vertical="center" shrinkToFit="1"/>
    </xf>
    <xf numFmtId="38" fontId="4" fillId="0" borderId="1" xfId="0" applyNumberFormat="1" applyFont="1" applyBorder="1" applyAlignment="1">
      <alignment vertical="center" shrinkToFit="1"/>
    </xf>
    <xf numFmtId="38" fontId="4" fillId="0" borderId="3" xfId="0" applyNumberFormat="1" applyFont="1" applyBorder="1" applyAlignment="1">
      <alignment vertical="center" shrinkToFit="1"/>
    </xf>
    <xf numFmtId="38" fontId="4" fillId="0" borderId="11" xfId="0" applyNumberFormat="1" applyFont="1" applyBorder="1" applyAlignment="1">
      <alignment vertical="center" shrinkToFit="1"/>
    </xf>
    <xf numFmtId="38" fontId="4" fillId="0" borderId="2" xfId="0" applyNumberFormat="1" applyFont="1" applyBorder="1" applyAlignment="1">
      <alignment vertical="center" shrinkToFit="1"/>
    </xf>
    <xf numFmtId="0" fontId="4" fillId="0" borderId="11" xfId="0" applyFont="1" applyBorder="1" applyAlignment="1" applyProtection="1">
      <alignment horizontal="distributed" vertical="center" wrapText="1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0" fontId="4" fillId="0" borderId="3" xfId="0" applyFont="1" applyBorder="1" applyAlignment="1" applyProtection="1">
      <alignment horizontal="center" vertical="center"/>
    </xf>
    <xf numFmtId="9" fontId="4" fillId="0" borderId="3" xfId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Zeros="0" tabSelected="1" view="pageBreakPreview" zoomScaleNormal="60" workbookViewId="0">
      <selection activeCell="D9" sqref="D9:L68"/>
    </sheetView>
  </sheetViews>
  <sheetFormatPr defaultColWidth="18.625" defaultRowHeight="12.75" customHeight="1"/>
  <cols>
    <col min="1" max="1" width="0.875" style="25" customWidth="1"/>
    <col min="2" max="2" width="6.625" style="25" customWidth="1"/>
    <col min="3" max="3" width="0.875" style="25" customWidth="1"/>
    <col min="4" max="12" width="10.625" style="25" customWidth="1"/>
    <col min="13" max="15" width="6.625" style="29" customWidth="1"/>
    <col min="16" max="16384" width="18.625" style="25"/>
  </cols>
  <sheetData>
    <row r="1" spans="1:15" s="18" customFormat="1" ht="12.75" customHeight="1">
      <c r="A1" s="33" t="s">
        <v>92</v>
      </c>
      <c r="B1" s="30"/>
      <c r="C1" s="30"/>
      <c r="D1" s="15"/>
      <c r="E1" s="15"/>
      <c r="F1" s="16"/>
      <c r="G1" s="16"/>
      <c r="H1" s="16"/>
      <c r="I1" s="16"/>
      <c r="J1" s="16"/>
      <c r="K1" s="16"/>
      <c r="L1" s="16"/>
      <c r="M1" s="17"/>
      <c r="N1" s="17"/>
      <c r="O1" s="17"/>
    </row>
    <row r="2" spans="1:15" s="22" customFormat="1" ht="12.75" customHeight="1">
      <c r="A2" s="31"/>
      <c r="B2" s="32" t="s">
        <v>90</v>
      </c>
      <c r="C2" s="32"/>
    </row>
    <row r="3" spans="1:15" s="22" customFormat="1" ht="12.75" customHeight="1">
      <c r="A3" s="31"/>
      <c r="B3" s="32" t="s">
        <v>91</v>
      </c>
      <c r="C3" s="32"/>
    </row>
    <row r="4" spans="1:15" s="22" customFormat="1" ht="12.75" customHeight="1">
      <c r="A4" s="31" t="s">
        <v>16</v>
      </c>
      <c r="B4" s="31"/>
      <c r="C4" s="31"/>
      <c r="D4" s="19"/>
      <c r="E4" s="19"/>
      <c r="F4" s="19"/>
      <c r="G4" s="19"/>
      <c r="H4" s="19"/>
      <c r="I4" s="19"/>
      <c r="J4" s="19"/>
      <c r="K4" s="19"/>
      <c r="L4" s="19"/>
      <c r="M4" s="20"/>
      <c r="N4" s="21"/>
      <c r="O4" s="23" t="s">
        <v>82</v>
      </c>
    </row>
    <row r="5" spans="1:15" s="18" customFormat="1" ht="12.75" customHeight="1">
      <c r="A5" s="1"/>
      <c r="B5" s="78" t="s">
        <v>76</v>
      </c>
      <c r="C5" s="2"/>
      <c r="D5" s="81" t="s">
        <v>77</v>
      </c>
      <c r="E5" s="81"/>
      <c r="F5" s="81"/>
      <c r="G5" s="81"/>
      <c r="H5" s="81"/>
      <c r="I5" s="83" t="s">
        <v>78</v>
      </c>
      <c r="J5" s="81"/>
      <c r="K5" s="81"/>
      <c r="L5" s="81"/>
      <c r="M5" s="82" t="s">
        <v>79</v>
      </c>
      <c r="N5" s="82"/>
      <c r="O5" s="82"/>
    </row>
    <row r="6" spans="1:15" s="18" customFormat="1" ht="12.75" customHeight="1">
      <c r="A6" s="4"/>
      <c r="B6" s="79"/>
      <c r="C6" s="6"/>
      <c r="D6" s="43"/>
      <c r="E6" s="7"/>
      <c r="F6" s="48"/>
      <c r="G6" s="39" t="s">
        <v>80</v>
      </c>
      <c r="H6" s="40" t="s">
        <v>83</v>
      </c>
      <c r="I6" s="48"/>
      <c r="J6" s="7"/>
      <c r="K6" s="48"/>
      <c r="L6" s="39" t="s">
        <v>0</v>
      </c>
      <c r="M6" s="3"/>
      <c r="N6" s="3"/>
      <c r="O6" s="3"/>
    </row>
    <row r="7" spans="1:15" s="18" customFormat="1" ht="12.75" customHeight="1">
      <c r="A7" s="4"/>
      <c r="B7" s="79"/>
      <c r="C7" s="6"/>
      <c r="D7" s="4" t="s">
        <v>1</v>
      </c>
      <c r="E7" s="8" t="s">
        <v>2</v>
      </c>
      <c r="F7" s="49" t="s">
        <v>81</v>
      </c>
      <c r="G7" s="8" t="s">
        <v>3</v>
      </c>
      <c r="H7" s="53" t="s">
        <v>84</v>
      </c>
      <c r="I7" s="55" t="s">
        <v>1</v>
      </c>
      <c r="J7" s="8" t="s">
        <v>2</v>
      </c>
      <c r="K7" s="49" t="s">
        <v>81</v>
      </c>
      <c r="L7" s="8" t="s">
        <v>4</v>
      </c>
      <c r="M7" s="9" t="s">
        <v>5</v>
      </c>
      <c r="N7" s="9" t="s">
        <v>6</v>
      </c>
      <c r="O7" s="9" t="s">
        <v>7</v>
      </c>
    </row>
    <row r="8" spans="1:15" s="18" customFormat="1" ht="12.75" customHeight="1">
      <c r="A8" s="10"/>
      <c r="B8" s="80"/>
      <c r="C8" s="12"/>
      <c r="D8" s="44" t="s">
        <v>8</v>
      </c>
      <c r="E8" s="13" t="s">
        <v>9</v>
      </c>
      <c r="F8" s="50" t="s">
        <v>10</v>
      </c>
      <c r="G8" s="13" t="s">
        <v>11</v>
      </c>
      <c r="H8" s="54" t="s">
        <v>85</v>
      </c>
      <c r="I8" s="50" t="s">
        <v>12</v>
      </c>
      <c r="J8" s="13" t="s">
        <v>13</v>
      </c>
      <c r="K8" s="50" t="s">
        <v>14</v>
      </c>
      <c r="L8" s="13" t="s">
        <v>15</v>
      </c>
      <c r="M8" s="14"/>
      <c r="N8" s="14"/>
      <c r="O8" s="14"/>
    </row>
    <row r="9" spans="1:15" ht="12.75" customHeight="1">
      <c r="A9" s="1"/>
      <c r="B9" s="56" t="s">
        <v>17</v>
      </c>
      <c r="C9" s="57"/>
      <c r="D9" s="58">
        <v>68652432</v>
      </c>
      <c r="E9" s="59">
        <v>1082707</v>
      </c>
      <c r="F9" s="60">
        <v>69735139</v>
      </c>
      <c r="G9" s="59">
        <v>0</v>
      </c>
      <c r="H9" s="61">
        <v>0</v>
      </c>
      <c r="I9" s="60">
        <v>68235086</v>
      </c>
      <c r="J9" s="59">
        <v>422426</v>
      </c>
      <c r="K9" s="60">
        <v>68657512</v>
      </c>
      <c r="L9" s="59">
        <v>0</v>
      </c>
      <c r="M9" s="28">
        <f t="shared" ref="M9:M40" si="0">IF(I9=0,"",(I9/D9))</f>
        <v>0.99392088542471446</v>
      </c>
      <c r="N9" s="28">
        <f>IF(E9=0,"",IF(J9=0,"0.0%",(J9/E9)))</f>
        <v>0.39015726323003364</v>
      </c>
      <c r="O9" s="28">
        <f>IF(F9=0,"",IF(K9=0,"0.0%",(K9/F9)))</f>
        <v>0.98454685807681552</v>
      </c>
    </row>
    <row r="10" spans="1:15" ht="12.75" customHeight="1">
      <c r="A10" s="4"/>
      <c r="B10" s="37" t="s">
        <v>27</v>
      </c>
      <c r="C10" s="6"/>
      <c r="D10" s="62">
        <v>116742194</v>
      </c>
      <c r="E10" s="63">
        <v>1132161</v>
      </c>
      <c r="F10" s="64">
        <v>117874355</v>
      </c>
      <c r="G10" s="63">
        <v>0</v>
      </c>
      <c r="H10" s="65">
        <v>0</v>
      </c>
      <c r="I10" s="64">
        <v>116350661</v>
      </c>
      <c r="J10" s="63">
        <v>511427</v>
      </c>
      <c r="K10" s="64">
        <v>116862088</v>
      </c>
      <c r="L10" s="63">
        <v>0</v>
      </c>
      <c r="M10" s="24">
        <f t="shared" si="0"/>
        <v>0.99664617404740574</v>
      </c>
      <c r="N10" s="24">
        <f t="shared" ref="N10:O72" si="1">IF(E10=0,"",IF(J10=0,"0.0%",(J10/E10)))</f>
        <v>0.45172638873799753</v>
      </c>
      <c r="O10" s="24">
        <f t="shared" si="1"/>
        <v>0.99141232204409513</v>
      </c>
    </row>
    <row r="11" spans="1:15" ht="12.75" customHeight="1">
      <c r="A11" s="4"/>
      <c r="B11" s="37" t="s">
        <v>18</v>
      </c>
      <c r="C11" s="6"/>
      <c r="D11" s="66">
        <v>7286928</v>
      </c>
      <c r="E11" s="67">
        <v>367049</v>
      </c>
      <c r="F11" s="68">
        <v>7653977</v>
      </c>
      <c r="G11" s="67">
        <v>903488</v>
      </c>
      <c r="H11" s="69">
        <v>0</v>
      </c>
      <c r="I11" s="68">
        <v>7215665</v>
      </c>
      <c r="J11" s="67">
        <v>49347</v>
      </c>
      <c r="K11" s="68">
        <v>7265012</v>
      </c>
      <c r="L11" s="67">
        <v>894453</v>
      </c>
      <c r="M11" s="24">
        <f t="shared" si="0"/>
        <v>0.9902204330823634</v>
      </c>
      <c r="N11" s="24">
        <f t="shared" si="1"/>
        <v>0.1344425403692695</v>
      </c>
      <c r="O11" s="24">
        <f t="shared" si="1"/>
        <v>0.94918132103088371</v>
      </c>
    </row>
    <row r="12" spans="1:15" ht="12.75" customHeight="1">
      <c r="A12" s="4"/>
      <c r="B12" s="37" t="s">
        <v>19</v>
      </c>
      <c r="C12" s="6"/>
      <c r="D12" s="66">
        <v>16123727</v>
      </c>
      <c r="E12" s="67">
        <v>536596</v>
      </c>
      <c r="F12" s="68">
        <v>16660323</v>
      </c>
      <c r="G12" s="67">
        <v>0</v>
      </c>
      <c r="H12" s="69">
        <v>0</v>
      </c>
      <c r="I12" s="68">
        <v>15989997</v>
      </c>
      <c r="J12" s="67">
        <v>135587</v>
      </c>
      <c r="K12" s="68">
        <v>16125584</v>
      </c>
      <c r="L12" s="67">
        <v>0</v>
      </c>
      <c r="M12" s="24">
        <f t="shared" si="0"/>
        <v>0.99170601189166752</v>
      </c>
      <c r="N12" s="24">
        <f t="shared" si="1"/>
        <v>0.25267985598103604</v>
      </c>
      <c r="O12" s="24">
        <f t="shared" si="1"/>
        <v>0.96790344340863022</v>
      </c>
    </row>
    <row r="13" spans="1:15" s="26" customFormat="1" ht="12.75" customHeight="1">
      <c r="A13" s="10"/>
      <c r="B13" s="38" t="s">
        <v>28</v>
      </c>
      <c r="C13" s="12"/>
      <c r="D13" s="70">
        <v>2994143</v>
      </c>
      <c r="E13" s="71">
        <v>92674</v>
      </c>
      <c r="F13" s="72">
        <v>3086817</v>
      </c>
      <c r="G13" s="71">
        <v>0</v>
      </c>
      <c r="H13" s="73">
        <v>0</v>
      </c>
      <c r="I13" s="72">
        <v>2977493</v>
      </c>
      <c r="J13" s="71">
        <v>16339</v>
      </c>
      <c r="K13" s="72">
        <v>2993832</v>
      </c>
      <c r="L13" s="71">
        <v>0</v>
      </c>
      <c r="M13" s="27">
        <f t="shared" si="0"/>
        <v>0.99443914335420858</v>
      </c>
      <c r="N13" s="27">
        <f t="shared" si="1"/>
        <v>0.1763061915963485</v>
      </c>
      <c r="O13" s="27">
        <f t="shared" si="1"/>
        <v>0.96987673710492073</v>
      </c>
    </row>
    <row r="14" spans="1:15" s="26" customFormat="1" ht="12.75" customHeight="1">
      <c r="A14" s="4"/>
      <c r="B14" s="34" t="s">
        <v>29</v>
      </c>
      <c r="C14" s="6"/>
      <c r="D14" s="66">
        <v>6209159</v>
      </c>
      <c r="E14" s="67">
        <v>579177</v>
      </c>
      <c r="F14" s="68">
        <v>6788336</v>
      </c>
      <c r="G14" s="67">
        <v>0</v>
      </c>
      <c r="H14" s="69">
        <v>0</v>
      </c>
      <c r="I14" s="68">
        <v>6144335</v>
      </c>
      <c r="J14" s="67">
        <v>98287</v>
      </c>
      <c r="K14" s="68">
        <v>6242622</v>
      </c>
      <c r="L14" s="67">
        <v>0</v>
      </c>
      <c r="M14" s="24">
        <f t="shared" si="0"/>
        <v>0.98955993879364335</v>
      </c>
      <c r="N14" s="24">
        <f t="shared" si="1"/>
        <v>0.16970114490043631</v>
      </c>
      <c r="O14" s="24">
        <f t="shared" si="1"/>
        <v>0.91961004876600094</v>
      </c>
    </row>
    <row r="15" spans="1:15" s="26" customFormat="1" ht="12.75" customHeight="1">
      <c r="A15" s="4"/>
      <c r="B15" s="5" t="s">
        <v>30</v>
      </c>
      <c r="C15" s="6"/>
      <c r="D15" s="66">
        <v>2481895</v>
      </c>
      <c r="E15" s="67">
        <v>222741</v>
      </c>
      <c r="F15" s="68">
        <v>2704636</v>
      </c>
      <c r="G15" s="67">
        <v>163976</v>
      </c>
      <c r="H15" s="69">
        <v>0</v>
      </c>
      <c r="I15" s="68">
        <v>2441192</v>
      </c>
      <c r="J15" s="67">
        <v>34430</v>
      </c>
      <c r="K15" s="68">
        <v>2475622</v>
      </c>
      <c r="L15" s="67">
        <v>161188</v>
      </c>
      <c r="M15" s="24">
        <f t="shared" si="0"/>
        <v>0.98360003142759866</v>
      </c>
      <c r="N15" s="24">
        <f t="shared" si="1"/>
        <v>0.15457414665463476</v>
      </c>
      <c r="O15" s="24">
        <f t="shared" si="1"/>
        <v>0.91532538944242403</v>
      </c>
    </row>
    <row r="16" spans="1:15" s="26" customFormat="1" ht="12.75" customHeight="1">
      <c r="A16" s="4"/>
      <c r="B16" s="5" t="s">
        <v>31</v>
      </c>
      <c r="C16" s="6"/>
      <c r="D16" s="66">
        <v>2850010</v>
      </c>
      <c r="E16" s="67">
        <v>152550</v>
      </c>
      <c r="F16" s="68">
        <v>3002560</v>
      </c>
      <c r="G16" s="67">
        <v>0</v>
      </c>
      <c r="H16" s="69">
        <v>0</v>
      </c>
      <c r="I16" s="68">
        <v>2810951</v>
      </c>
      <c r="J16" s="67">
        <v>26188</v>
      </c>
      <c r="K16" s="68">
        <v>2837139</v>
      </c>
      <c r="L16" s="67">
        <v>0</v>
      </c>
      <c r="M16" s="24">
        <f t="shared" si="0"/>
        <v>0.98629513580654105</v>
      </c>
      <c r="N16" s="24">
        <f t="shared" si="1"/>
        <v>0.1716683054736152</v>
      </c>
      <c r="O16" s="24">
        <f t="shared" si="1"/>
        <v>0.94490667963337949</v>
      </c>
    </row>
    <row r="17" spans="1:15" s="26" customFormat="1" ht="12.75" customHeight="1">
      <c r="A17" s="4"/>
      <c r="B17" s="5" t="s">
        <v>32</v>
      </c>
      <c r="C17" s="6"/>
      <c r="D17" s="66">
        <v>3467260</v>
      </c>
      <c r="E17" s="67">
        <v>217040</v>
      </c>
      <c r="F17" s="68">
        <v>3684300</v>
      </c>
      <c r="G17" s="67">
        <v>457278</v>
      </c>
      <c r="H17" s="69">
        <v>0</v>
      </c>
      <c r="I17" s="68">
        <v>3418159</v>
      </c>
      <c r="J17" s="67">
        <v>57825</v>
      </c>
      <c r="K17" s="68">
        <v>3475984</v>
      </c>
      <c r="L17" s="67">
        <v>450877</v>
      </c>
      <c r="M17" s="24">
        <f t="shared" si="0"/>
        <v>0.98583867376545165</v>
      </c>
      <c r="N17" s="24">
        <f t="shared" si="1"/>
        <v>0.26642554367858462</v>
      </c>
      <c r="O17" s="24">
        <f t="shared" si="1"/>
        <v>0.94345845886599899</v>
      </c>
    </row>
    <row r="18" spans="1:15" s="26" customFormat="1" ht="12.75" customHeight="1">
      <c r="A18" s="4"/>
      <c r="B18" s="37" t="s">
        <v>33</v>
      </c>
      <c r="C18" s="6"/>
      <c r="D18" s="66">
        <v>3090951</v>
      </c>
      <c r="E18" s="67">
        <v>158243</v>
      </c>
      <c r="F18" s="68">
        <v>3249194</v>
      </c>
      <c r="G18" s="67">
        <v>206120</v>
      </c>
      <c r="H18" s="69">
        <v>0</v>
      </c>
      <c r="I18" s="68">
        <v>3059498</v>
      </c>
      <c r="J18" s="67">
        <v>33980</v>
      </c>
      <c r="K18" s="68">
        <v>3093478</v>
      </c>
      <c r="L18" s="67">
        <v>204058</v>
      </c>
      <c r="M18" s="24">
        <f t="shared" si="0"/>
        <v>0.98982416738408341</v>
      </c>
      <c r="N18" s="24">
        <f t="shared" si="1"/>
        <v>0.21473303716436115</v>
      </c>
      <c r="O18" s="24">
        <f t="shared" si="1"/>
        <v>0.95207549933922075</v>
      </c>
    </row>
    <row r="19" spans="1:15" s="26" customFormat="1" ht="12.75" customHeight="1">
      <c r="A19" s="1"/>
      <c r="B19" s="56" t="s">
        <v>34</v>
      </c>
      <c r="C19" s="57"/>
      <c r="D19" s="74">
        <v>1851502</v>
      </c>
      <c r="E19" s="75">
        <v>310316</v>
      </c>
      <c r="F19" s="76">
        <v>2161818</v>
      </c>
      <c r="G19" s="75">
        <v>123835</v>
      </c>
      <c r="H19" s="77">
        <v>0</v>
      </c>
      <c r="I19" s="76">
        <v>1818058</v>
      </c>
      <c r="J19" s="75">
        <v>34522</v>
      </c>
      <c r="K19" s="76">
        <v>1852580</v>
      </c>
      <c r="L19" s="75">
        <v>121606</v>
      </c>
      <c r="M19" s="28">
        <f t="shared" si="0"/>
        <v>0.9819368275054523</v>
      </c>
      <c r="N19" s="28">
        <f t="shared" si="1"/>
        <v>0.11124788924837907</v>
      </c>
      <c r="O19" s="28">
        <f t="shared" si="1"/>
        <v>0.85695465575733021</v>
      </c>
    </row>
    <row r="20" spans="1:15" s="26" customFormat="1" ht="12.75" customHeight="1">
      <c r="A20" s="4"/>
      <c r="B20" s="37" t="s">
        <v>35</v>
      </c>
      <c r="C20" s="6"/>
      <c r="D20" s="66">
        <v>3387256</v>
      </c>
      <c r="E20" s="67">
        <v>220059</v>
      </c>
      <c r="F20" s="68">
        <v>3607315</v>
      </c>
      <c r="G20" s="67">
        <v>224985</v>
      </c>
      <c r="H20" s="69">
        <v>0</v>
      </c>
      <c r="I20" s="68">
        <v>3345468</v>
      </c>
      <c r="J20" s="67">
        <v>28564</v>
      </c>
      <c r="K20" s="68">
        <v>3374032</v>
      </c>
      <c r="L20" s="67">
        <v>222285</v>
      </c>
      <c r="M20" s="24">
        <f t="shared" si="0"/>
        <v>0.98766317042467411</v>
      </c>
      <c r="N20" s="24">
        <f t="shared" si="1"/>
        <v>0.12980155321981832</v>
      </c>
      <c r="O20" s="24">
        <f t="shared" si="1"/>
        <v>0.93533057135293152</v>
      </c>
    </row>
    <row r="21" spans="1:15" s="26" customFormat="1" ht="12.75" customHeight="1">
      <c r="A21" s="4"/>
      <c r="B21" s="37" t="s">
        <v>36</v>
      </c>
      <c r="C21" s="6"/>
      <c r="D21" s="66">
        <v>1769218</v>
      </c>
      <c r="E21" s="67">
        <v>194394</v>
      </c>
      <c r="F21" s="68">
        <v>1963612</v>
      </c>
      <c r="G21" s="67">
        <v>116852</v>
      </c>
      <c r="H21" s="69">
        <v>0</v>
      </c>
      <c r="I21" s="68">
        <v>1740440</v>
      </c>
      <c r="J21" s="67">
        <v>41599</v>
      </c>
      <c r="K21" s="68">
        <v>1782039</v>
      </c>
      <c r="L21" s="67">
        <v>114935</v>
      </c>
      <c r="M21" s="24">
        <f t="shared" si="0"/>
        <v>0.98373405651536439</v>
      </c>
      <c r="N21" s="24">
        <f t="shared" si="1"/>
        <v>0.21399323024373179</v>
      </c>
      <c r="O21" s="24">
        <f t="shared" si="1"/>
        <v>0.907531121219467</v>
      </c>
    </row>
    <row r="22" spans="1:15" s="26" customFormat="1" ht="12.75" customHeight="1">
      <c r="A22" s="4"/>
      <c r="B22" s="37" t="s">
        <v>37</v>
      </c>
      <c r="C22" s="6"/>
      <c r="D22" s="66">
        <v>1482021</v>
      </c>
      <c r="E22" s="67">
        <v>56384</v>
      </c>
      <c r="F22" s="68">
        <v>1538405</v>
      </c>
      <c r="G22" s="67">
        <v>0</v>
      </c>
      <c r="H22" s="69">
        <v>0</v>
      </c>
      <c r="I22" s="68">
        <v>1469255</v>
      </c>
      <c r="J22" s="67">
        <v>21008</v>
      </c>
      <c r="K22" s="68">
        <v>1490263</v>
      </c>
      <c r="L22" s="67">
        <v>0</v>
      </c>
      <c r="M22" s="24">
        <f t="shared" si="0"/>
        <v>0.9913860869717771</v>
      </c>
      <c r="N22" s="24">
        <f t="shared" si="1"/>
        <v>0.37258796821793416</v>
      </c>
      <c r="O22" s="24">
        <f t="shared" si="1"/>
        <v>0.96870654996571126</v>
      </c>
    </row>
    <row r="23" spans="1:15" s="26" customFormat="1" ht="12.75" customHeight="1">
      <c r="A23" s="10"/>
      <c r="B23" s="38" t="s">
        <v>38</v>
      </c>
      <c r="C23" s="12"/>
      <c r="D23" s="70">
        <v>2641966</v>
      </c>
      <c r="E23" s="71">
        <v>120338</v>
      </c>
      <c r="F23" s="72">
        <v>2762304</v>
      </c>
      <c r="G23" s="71">
        <v>0</v>
      </c>
      <c r="H23" s="73">
        <v>0</v>
      </c>
      <c r="I23" s="72">
        <v>2617769</v>
      </c>
      <c r="J23" s="71">
        <v>35336</v>
      </c>
      <c r="K23" s="72">
        <v>2653105</v>
      </c>
      <c r="L23" s="71">
        <v>0</v>
      </c>
      <c r="M23" s="27">
        <f t="shared" si="0"/>
        <v>0.99084129016043354</v>
      </c>
      <c r="N23" s="27">
        <f t="shared" si="1"/>
        <v>0.29363958184447142</v>
      </c>
      <c r="O23" s="27">
        <f t="shared" si="1"/>
        <v>0.96046814543221892</v>
      </c>
    </row>
    <row r="24" spans="1:15" s="26" customFormat="1" ht="12.75" customHeight="1">
      <c r="A24" s="4"/>
      <c r="B24" s="34" t="s">
        <v>20</v>
      </c>
      <c r="C24" s="6"/>
      <c r="D24" s="66">
        <v>5423477</v>
      </c>
      <c r="E24" s="67">
        <v>417883</v>
      </c>
      <c r="F24" s="68">
        <v>5841360</v>
      </c>
      <c r="G24" s="67">
        <v>0</v>
      </c>
      <c r="H24" s="69">
        <v>0</v>
      </c>
      <c r="I24" s="68">
        <v>5354082</v>
      </c>
      <c r="J24" s="67">
        <v>79890</v>
      </c>
      <c r="K24" s="68">
        <v>5433972</v>
      </c>
      <c r="L24" s="67">
        <v>0</v>
      </c>
      <c r="M24" s="24">
        <f t="shared" si="0"/>
        <v>0.98720470281334283</v>
      </c>
      <c r="N24" s="24">
        <f t="shared" si="1"/>
        <v>0.19117791343510027</v>
      </c>
      <c r="O24" s="24">
        <f t="shared" si="1"/>
        <v>0.93025802210444142</v>
      </c>
    </row>
    <row r="25" spans="1:15" s="26" customFormat="1" ht="12.75" customHeight="1">
      <c r="A25" s="4"/>
      <c r="B25" s="5" t="s">
        <v>39</v>
      </c>
      <c r="C25" s="6"/>
      <c r="D25" s="66">
        <v>4829902</v>
      </c>
      <c r="E25" s="67">
        <v>78757</v>
      </c>
      <c r="F25" s="68">
        <v>4908659</v>
      </c>
      <c r="G25" s="67">
        <v>0</v>
      </c>
      <c r="H25" s="69">
        <v>0</v>
      </c>
      <c r="I25" s="68">
        <v>4812532</v>
      </c>
      <c r="J25" s="67">
        <v>30470</v>
      </c>
      <c r="K25" s="68">
        <v>4843002</v>
      </c>
      <c r="L25" s="67">
        <v>0</v>
      </c>
      <c r="M25" s="24">
        <f t="shared" si="0"/>
        <v>0.99640365373873008</v>
      </c>
      <c r="N25" s="24">
        <f t="shared" si="1"/>
        <v>0.3868862450321876</v>
      </c>
      <c r="O25" s="24">
        <f t="shared" si="1"/>
        <v>0.98662424910754654</v>
      </c>
    </row>
    <row r="26" spans="1:15" s="26" customFormat="1" ht="12.75" customHeight="1">
      <c r="A26" s="4"/>
      <c r="B26" s="5" t="s">
        <v>21</v>
      </c>
      <c r="C26" s="6"/>
      <c r="D26" s="66">
        <v>5267909</v>
      </c>
      <c r="E26" s="67">
        <v>195690</v>
      </c>
      <c r="F26" s="68">
        <v>5463599</v>
      </c>
      <c r="G26" s="67">
        <v>0</v>
      </c>
      <c r="H26" s="69">
        <v>0</v>
      </c>
      <c r="I26" s="68">
        <v>5238092</v>
      </c>
      <c r="J26" s="67">
        <v>50973</v>
      </c>
      <c r="K26" s="68">
        <v>5289065</v>
      </c>
      <c r="L26" s="67">
        <v>0</v>
      </c>
      <c r="M26" s="24">
        <f t="shared" si="0"/>
        <v>0.99433987944742397</v>
      </c>
      <c r="N26" s="24">
        <f t="shared" si="1"/>
        <v>0.26047830752721141</v>
      </c>
      <c r="O26" s="24">
        <f t="shared" si="1"/>
        <v>0.96805512263985694</v>
      </c>
    </row>
    <row r="27" spans="1:15" s="26" customFormat="1" ht="12.75" customHeight="1">
      <c r="A27" s="4"/>
      <c r="B27" s="5" t="s">
        <v>40</v>
      </c>
      <c r="C27" s="6"/>
      <c r="D27" s="66">
        <v>3893241</v>
      </c>
      <c r="E27" s="67">
        <v>164769</v>
      </c>
      <c r="F27" s="68">
        <v>4058010</v>
      </c>
      <c r="G27" s="67">
        <v>0</v>
      </c>
      <c r="H27" s="69">
        <v>0</v>
      </c>
      <c r="I27" s="68">
        <v>3859289</v>
      </c>
      <c r="J27" s="67">
        <v>27716</v>
      </c>
      <c r="K27" s="68">
        <v>3887005</v>
      </c>
      <c r="L27" s="67">
        <v>0</v>
      </c>
      <c r="M27" s="24">
        <f t="shared" si="0"/>
        <v>0.9912792452355248</v>
      </c>
      <c r="N27" s="24">
        <f t="shared" si="1"/>
        <v>0.16821125333042017</v>
      </c>
      <c r="O27" s="24">
        <f t="shared" si="1"/>
        <v>0.95785988698894287</v>
      </c>
    </row>
    <row r="28" spans="1:15" s="26" customFormat="1" ht="12.75" customHeight="1">
      <c r="A28" s="4"/>
      <c r="B28" s="37" t="s">
        <v>22</v>
      </c>
      <c r="C28" s="6"/>
      <c r="D28" s="66">
        <v>3125644</v>
      </c>
      <c r="E28" s="67">
        <v>86457</v>
      </c>
      <c r="F28" s="68">
        <v>3212101</v>
      </c>
      <c r="G28" s="67">
        <v>0</v>
      </c>
      <c r="H28" s="69">
        <v>0</v>
      </c>
      <c r="I28" s="68">
        <v>3098326</v>
      </c>
      <c r="J28" s="67">
        <v>27421</v>
      </c>
      <c r="K28" s="68">
        <v>3125747</v>
      </c>
      <c r="L28" s="67">
        <v>0</v>
      </c>
      <c r="M28" s="24">
        <f t="shared" si="0"/>
        <v>0.99126004113072375</v>
      </c>
      <c r="N28" s="24">
        <f t="shared" si="1"/>
        <v>0.31716344541217023</v>
      </c>
      <c r="O28" s="24">
        <f t="shared" si="1"/>
        <v>0.97311603838110938</v>
      </c>
    </row>
    <row r="29" spans="1:15" s="26" customFormat="1" ht="12.75" customHeight="1">
      <c r="A29" s="1"/>
      <c r="B29" s="56" t="s">
        <v>41</v>
      </c>
      <c r="C29" s="57"/>
      <c r="D29" s="74">
        <v>3033062</v>
      </c>
      <c r="E29" s="75">
        <v>79387</v>
      </c>
      <c r="F29" s="76">
        <v>3112449</v>
      </c>
      <c r="G29" s="75">
        <v>0</v>
      </c>
      <c r="H29" s="77">
        <v>0</v>
      </c>
      <c r="I29" s="76">
        <v>3015770</v>
      </c>
      <c r="J29" s="75">
        <v>24669</v>
      </c>
      <c r="K29" s="76">
        <v>3040439</v>
      </c>
      <c r="L29" s="75">
        <v>0</v>
      </c>
      <c r="M29" s="28">
        <f t="shared" si="0"/>
        <v>0.99429883068661307</v>
      </c>
      <c r="N29" s="28">
        <f t="shared" si="1"/>
        <v>0.31074357262524088</v>
      </c>
      <c r="O29" s="28">
        <f t="shared" si="1"/>
        <v>0.97686387793020868</v>
      </c>
    </row>
    <row r="30" spans="1:15" s="26" customFormat="1" ht="12.75" customHeight="1">
      <c r="A30" s="4"/>
      <c r="B30" s="37" t="s">
        <v>42</v>
      </c>
      <c r="C30" s="6"/>
      <c r="D30" s="66">
        <v>2761945</v>
      </c>
      <c r="E30" s="67">
        <v>132981</v>
      </c>
      <c r="F30" s="68">
        <v>2894926</v>
      </c>
      <c r="G30" s="67">
        <v>0</v>
      </c>
      <c r="H30" s="69">
        <v>0</v>
      </c>
      <c r="I30" s="68">
        <v>2729945</v>
      </c>
      <c r="J30" s="67">
        <v>35928</v>
      </c>
      <c r="K30" s="68">
        <v>2765873</v>
      </c>
      <c r="L30" s="67">
        <v>0</v>
      </c>
      <c r="M30" s="24">
        <f t="shared" si="0"/>
        <v>0.98841396190003783</v>
      </c>
      <c r="N30" s="24">
        <f t="shared" si="1"/>
        <v>0.27017393462223926</v>
      </c>
      <c r="O30" s="24">
        <f t="shared" si="1"/>
        <v>0.9554209675825911</v>
      </c>
    </row>
    <row r="31" spans="1:15" s="26" customFormat="1" ht="12.75" customHeight="1">
      <c r="A31" s="4"/>
      <c r="B31" s="37" t="s">
        <v>25</v>
      </c>
      <c r="C31" s="6"/>
      <c r="D31" s="66">
        <v>1380986</v>
      </c>
      <c r="E31" s="67">
        <v>63522</v>
      </c>
      <c r="F31" s="68">
        <v>1444508</v>
      </c>
      <c r="G31" s="67">
        <v>0</v>
      </c>
      <c r="H31" s="69">
        <v>0</v>
      </c>
      <c r="I31" s="68">
        <v>1366718</v>
      </c>
      <c r="J31" s="67">
        <v>24712</v>
      </c>
      <c r="K31" s="68">
        <v>1391430</v>
      </c>
      <c r="L31" s="67">
        <v>0</v>
      </c>
      <c r="M31" s="24">
        <f t="shared" si="0"/>
        <v>0.98966825152463533</v>
      </c>
      <c r="N31" s="24">
        <f t="shared" si="1"/>
        <v>0.38903057208526182</v>
      </c>
      <c r="O31" s="24">
        <f t="shared" si="1"/>
        <v>0.96325530907409307</v>
      </c>
    </row>
    <row r="32" spans="1:15" s="26" customFormat="1" ht="12.75" customHeight="1">
      <c r="A32" s="4"/>
      <c r="B32" s="37" t="s">
        <v>43</v>
      </c>
      <c r="C32" s="6"/>
      <c r="D32" s="66">
        <v>2849285</v>
      </c>
      <c r="E32" s="67">
        <v>161715</v>
      </c>
      <c r="F32" s="68">
        <v>3011000</v>
      </c>
      <c r="G32" s="67">
        <v>0</v>
      </c>
      <c r="H32" s="69">
        <v>0</v>
      </c>
      <c r="I32" s="68">
        <v>2830812</v>
      </c>
      <c r="J32" s="67">
        <v>24851</v>
      </c>
      <c r="K32" s="68">
        <v>2855663</v>
      </c>
      <c r="L32" s="67">
        <v>0</v>
      </c>
      <c r="M32" s="24">
        <f t="shared" si="0"/>
        <v>0.99351661908162925</v>
      </c>
      <c r="N32" s="24">
        <f t="shared" si="1"/>
        <v>0.15367158272269116</v>
      </c>
      <c r="O32" s="24">
        <f t="shared" si="1"/>
        <v>0.94841016273663237</v>
      </c>
    </row>
    <row r="33" spans="1:15" s="26" customFormat="1" ht="12.75" customHeight="1">
      <c r="A33" s="10"/>
      <c r="B33" s="38" t="s">
        <v>44</v>
      </c>
      <c r="C33" s="12"/>
      <c r="D33" s="70">
        <v>1313988</v>
      </c>
      <c r="E33" s="71">
        <v>171898</v>
      </c>
      <c r="F33" s="72">
        <v>1485886</v>
      </c>
      <c r="G33" s="71">
        <v>0</v>
      </c>
      <c r="H33" s="73">
        <v>0</v>
      </c>
      <c r="I33" s="72">
        <v>1289943</v>
      </c>
      <c r="J33" s="71">
        <v>24988</v>
      </c>
      <c r="K33" s="72">
        <v>1314931</v>
      </c>
      <c r="L33" s="71">
        <v>0</v>
      </c>
      <c r="M33" s="27">
        <f t="shared" si="0"/>
        <v>0.98170074612553537</v>
      </c>
      <c r="N33" s="27">
        <f t="shared" si="1"/>
        <v>0.14536527475595992</v>
      </c>
      <c r="O33" s="27">
        <f t="shared" si="1"/>
        <v>0.88494743203718185</v>
      </c>
    </row>
    <row r="34" spans="1:15" s="26" customFormat="1" ht="12.75" customHeight="1">
      <c r="A34" s="4"/>
      <c r="B34" s="5" t="s">
        <v>45</v>
      </c>
      <c r="C34" s="6"/>
      <c r="D34" s="66">
        <v>3588610</v>
      </c>
      <c r="E34" s="67">
        <v>1099199</v>
      </c>
      <c r="F34" s="68">
        <v>4687809</v>
      </c>
      <c r="G34" s="67">
        <v>238398</v>
      </c>
      <c r="H34" s="69">
        <v>0</v>
      </c>
      <c r="I34" s="68">
        <v>3539223</v>
      </c>
      <c r="J34" s="67">
        <v>159660</v>
      </c>
      <c r="K34" s="68">
        <v>3698883</v>
      </c>
      <c r="L34" s="67">
        <v>235060</v>
      </c>
      <c r="M34" s="24">
        <f t="shared" si="0"/>
        <v>0.98623784696581684</v>
      </c>
      <c r="N34" s="24">
        <f t="shared" si="1"/>
        <v>0.14525122384572767</v>
      </c>
      <c r="O34" s="24">
        <f t="shared" si="1"/>
        <v>0.78904302628370737</v>
      </c>
    </row>
    <row r="35" spans="1:15" s="26" customFormat="1" ht="12.75" customHeight="1">
      <c r="A35" s="4"/>
      <c r="B35" s="5" t="s">
        <v>46</v>
      </c>
      <c r="C35" s="6"/>
      <c r="D35" s="66">
        <v>1860474</v>
      </c>
      <c r="E35" s="67">
        <v>90787</v>
      </c>
      <c r="F35" s="68">
        <v>1951261</v>
      </c>
      <c r="G35" s="67">
        <v>0</v>
      </c>
      <c r="H35" s="69">
        <v>0</v>
      </c>
      <c r="I35" s="68">
        <v>1831078</v>
      </c>
      <c r="J35" s="67">
        <v>21879</v>
      </c>
      <c r="K35" s="68">
        <v>1852957</v>
      </c>
      <c r="L35" s="67">
        <v>0</v>
      </c>
      <c r="M35" s="24">
        <f t="shared" si="0"/>
        <v>0.98419972544631096</v>
      </c>
      <c r="N35" s="24">
        <f t="shared" si="1"/>
        <v>0.24099265313315782</v>
      </c>
      <c r="O35" s="24">
        <f t="shared" si="1"/>
        <v>0.94962027119898362</v>
      </c>
    </row>
    <row r="36" spans="1:15" s="26" customFormat="1" ht="12.75" customHeight="1">
      <c r="A36" s="4"/>
      <c r="B36" s="5" t="s">
        <v>86</v>
      </c>
      <c r="C36" s="6"/>
      <c r="D36" s="66">
        <v>4169002</v>
      </c>
      <c r="E36" s="67">
        <v>88509</v>
      </c>
      <c r="F36" s="68">
        <v>4257511</v>
      </c>
      <c r="G36" s="67">
        <v>0</v>
      </c>
      <c r="H36" s="69">
        <v>0</v>
      </c>
      <c r="I36" s="68">
        <v>4155800</v>
      </c>
      <c r="J36" s="67">
        <v>25289</v>
      </c>
      <c r="K36" s="68">
        <v>4181089</v>
      </c>
      <c r="L36" s="67">
        <v>0</v>
      </c>
      <c r="M36" s="24">
        <f t="shared" si="0"/>
        <v>0.99683329487488848</v>
      </c>
      <c r="N36" s="24">
        <f t="shared" si="1"/>
        <v>0.28572235591860717</v>
      </c>
      <c r="O36" s="24">
        <f t="shared" si="1"/>
        <v>0.98205007573673919</v>
      </c>
    </row>
    <row r="37" spans="1:15" s="26" customFormat="1" ht="12.75" customHeight="1">
      <c r="A37" s="4"/>
      <c r="B37" s="5" t="s">
        <v>93</v>
      </c>
      <c r="C37" s="6"/>
      <c r="D37" s="66">
        <v>2782935</v>
      </c>
      <c r="E37" s="67">
        <v>90723</v>
      </c>
      <c r="F37" s="68">
        <v>2873658</v>
      </c>
      <c r="G37" s="67">
        <v>185586</v>
      </c>
      <c r="H37" s="69">
        <v>0</v>
      </c>
      <c r="I37" s="68">
        <v>2769147</v>
      </c>
      <c r="J37" s="67">
        <v>23477</v>
      </c>
      <c r="K37" s="68">
        <v>2792624</v>
      </c>
      <c r="L37" s="67">
        <v>184658</v>
      </c>
      <c r="M37" s="24">
        <f t="shared" si="0"/>
        <v>0.99504551849037082</v>
      </c>
      <c r="N37" s="24">
        <f t="shared" si="1"/>
        <v>0.2587767159375241</v>
      </c>
      <c r="O37" s="24">
        <f t="shared" si="1"/>
        <v>0.97180109811257986</v>
      </c>
    </row>
    <row r="38" spans="1:15" s="26" customFormat="1" ht="12.75" customHeight="1">
      <c r="A38" s="4"/>
      <c r="B38" s="37" t="s">
        <v>47</v>
      </c>
      <c r="C38" s="6"/>
      <c r="D38" s="66">
        <v>1498726</v>
      </c>
      <c r="E38" s="67">
        <v>95250</v>
      </c>
      <c r="F38" s="68">
        <v>1593976</v>
      </c>
      <c r="G38" s="67">
        <v>0</v>
      </c>
      <c r="H38" s="69">
        <v>0</v>
      </c>
      <c r="I38" s="68">
        <v>1482365</v>
      </c>
      <c r="J38" s="67">
        <v>19469</v>
      </c>
      <c r="K38" s="68">
        <v>1501834</v>
      </c>
      <c r="L38" s="67">
        <v>0</v>
      </c>
      <c r="M38" s="24">
        <f t="shared" si="0"/>
        <v>0.98908339483000896</v>
      </c>
      <c r="N38" s="24">
        <f t="shared" si="1"/>
        <v>0.2043989501312336</v>
      </c>
      <c r="O38" s="24">
        <f t="shared" si="1"/>
        <v>0.94219360893765025</v>
      </c>
    </row>
    <row r="39" spans="1:15" s="26" customFormat="1" ht="12.75" customHeight="1">
      <c r="A39" s="1"/>
      <c r="B39" s="56" t="s">
        <v>48</v>
      </c>
      <c r="C39" s="57"/>
      <c r="D39" s="74">
        <v>1279671</v>
      </c>
      <c r="E39" s="75">
        <v>26491</v>
      </c>
      <c r="F39" s="76">
        <v>1306162</v>
      </c>
      <c r="G39" s="75">
        <v>0</v>
      </c>
      <c r="H39" s="77">
        <v>0</v>
      </c>
      <c r="I39" s="76">
        <v>1271957</v>
      </c>
      <c r="J39" s="75">
        <v>11080</v>
      </c>
      <c r="K39" s="76">
        <v>1283037</v>
      </c>
      <c r="L39" s="75">
        <v>0</v>
      </c>
      <c r="M39" s="28">
        <f t="shared" si="0"/>
        <v>0.99397188808685988</v>
      </c>
      <c r="N39" s="28">
        <f t="shared" si="1"/>
        <v>0.41825525650220829</v>
      </c>
      <c r="O39" s="28">
        <f t="shared" si="1"/>
        <v>0.98229545799066276</v>
      </c>
    </row>
    <row r="40" spans="1:15" s="26" customFormat="1" ht="12.75" customHeight="1">
      <c r="A40" s="4"/>
      <c r="B40" s="37" t="s">
        <v>49</v>
      </c>
      <c r="C40" s="6"/>
      <c r="D40" s="66">
        <v>2378169</v>
      </c>
      <c r="E40" s="67">
        <v>58031</v>
      </c>
      <c r="F40" s="68">
        <v>2436200</v>
      </c>
      <c r="G40" s="67">
        <v>0</v>
      </c>
      <c r="H40" s="69">
        <v>0</v>
      </c>
      <c r="I40" s="68">
        <v>2363285</v>
      </c>
      <c r="J40" s="67">
        <v>13518</v>
      </c>
      <c r="K40" s="68">
        <v>2376803</v>
      </c>
      <c r="L40" s="67">
        <v>0</v>
      </c>
      <c r="M40" s="24">
        <f t="shared" si="0"/>
        <v>0.99374140357560792</v>
      </c>
      <c r="N40" s="24">
        <f t="shared" si="1"/>
        <v>0.23294446071927075</v>
      </c>
      <c r="O40" s="24">
        <f t="shared" si="1"/>
        <v>0.97561899679829245</v>
      </c>
    </row>
    <row r="41" spans="1:15" s="26" customFormat="1" ht="12.75" customHeight="1">
      <c r="A41" s="4"/>
      <c r="B41" s="37" t="s">
        <v>50</v>
      </c>
      <c r="C41" s="6"/>
      <c r="D41" s="66">
        <v>1310934</v>
      </c>
      <c r="E41" s="67">
        <v>68286</v>
      </c>
      <c r="F41" s="68">
        <v>1379220</v>
      </c>
      <c r="G41" s="67">
        <v>0</v>
      </c>
      <c r="H41" s="69">
        <v>0</v>
      </c>
      <c r="I41" s="68">
        <v>1295457</v>
      </c>
      <c r="J41" s="67">
        <v>15272</v>
      </c>
      <c r="K41" s="68">
        <v>1310729</v>
      </c>
      <c r="L41" s="67">
        <v>0</v>
      </c>
      <c r="M41" s="24">
        <f t="shared" ref="M41:M72" si="2">IF(I41=0,"",(I41/D41))</f>
        <v>0.9881939136524035</v>
      </c>
      <c r="N41" s="24">
        <f t="shared" si="1"/>
        <v>0.22364759980083765</v>
      </c>
      <c r="O41" s="24">
        <f t="shared" si="1"/>
        <v>0.950340772320587</v>
      </c>
    </row>
    <row r="42" spans="1:15" s="26" customFormat="1" ht="12.75" customHeight="1">
      <c r="A42" s="4"/>
      <c r="B42" s="37" t="s">
        <v>51</v>
      </c>
      <c r="C42" s="6"/>
      <c r="D42" s="66">
        <v>2201285</v>
      </c>
      <c r="E42" s="67">
        <v>46777</v>
      </c>
      <c r="F42" s="68">
        <v>2248062</v>
      </c>
      <c r="G42" s="67">
        <v>0</v>
      </c>
      <c r="H42" s="69">
        <v>0</v>
      </c>
      <c r="I42" s="68">
        <v>2195335</v>
      </c>
      <c r="J42" s="67">
        <v>8758</v>
      </c>
      <c r="K42" s="68">
        <v>2204093</v>
      </c>
      <c r="L42" s="67">
        <v>0</v>
      </c>
      <c r="M42" s="24">
        <f t="shared" si="2"/>
        <v>0.99729703332371777</v>
      </c>
      <c r="N42" s="24">
        <f t="shared" si="1"/>
        <v>0.18722876627402354</v>
      </c>
      <c r="O42" s="24">
        <f t="shared" si="1"/>
        <v>0.98044137572718193</v>
      </c>
    </row>
    <row r="43" spans="1:15" s="26" customFormat="1" ht="12.75" customHeight="1">
      <c r="A43" s="10"/>
      <c r="B43" s="38" t="s">
        <v>52</v>
      </c>
      <c r="C43" s="12"/>
      <c r="D43" s="70">
        <v>1326541</v>
      </c>
      <c r="E43" s="71">
        <v>8821</v>
      </c>
      <c r="F43" s="72">
        <v>1335362</v>
      </c>
      <c r="G43" s="71">
        <v>0</v>
      </c>
      <c r="H43" s="73">
        <v>0</v>
      </c>
      <c r="I43" s="72">
        <v>1323555</v>
      </c>
      <c r="J43" s="71">
        <v>2249</v>
      </c>
      <c r="K43" s="72">
        <v>1325804</v>
      </c>
      <c r="L43" s="71">
        <v>0</v>
      </c>
      <c r="M43" s="27">
        <f t="shared" si="2"/>
        <v>0.99774903301141837</v>
      </c>
      <c r="N43" s="27">
        <f t="shared" si="1"/>
        <v>0.2549597551298039</v>
      </c>
      <c r="O43" s="27">
        <f t="shared" si="1"/>
        <v>0.9928423903031538</v>
      </c>
    </row>
    <row r="44" spans="1:15" s="26" customFormat="1" ht="12.75" customHeight="1">
      <c r="A44" s="4"/>
      <c r="B44" s="34" t="s">
        <v>53</v>
      </c>
      <c r="C44" s="6"/>
      <c r="D44" s="66">
        <v>2885002</v>
      </c>
      <c r="E44" s="67">
        <v>40995</v>
      </c>
      <c r="F44" s="68">
        <v>2925997</v>
      </c>
      <c r="G44" s="67">
        <v>0</v>
      </c>
      <c r="H44" s="69">
        <v>0</v>
      </c>
      <c r="I44" s="68">
        <v>2879406</v>
      </c>
      <c r="J44" s="67">
        <v>13530</v>
      </c>
      <c r="K44" s="68">
        <v>2892936</v>
      </c>
      <c r="L44" s="67">
        <v>0</v>
      </c>
      <c r="M44" s="24">
        <f t="shared" si="2"/>
        <v>0.99806031330307565</v>
      </c>
      <c r="N44" s="24">
        <f t="shared" si="1"/>
        <v>0.33004024881083061</v>
      </c>
      <c r="O44" s="24">
        <f t="shared" si="1"/>
        <v>0.98870094535298569</v>
      </c>
    </row>
    <row r="45" spans="1:15" s="26" customFormat="1" ht="12.75" customHeight="1">
      <c r="A45" s="4"/>
      <c r="B45" s="5" t="s">
        <v>54</v>
      </c>
      <c r="C45" s="6"/>
      <c r="D45" s="66">
        <v>449316</v>
      </c>
      <c r="E45" s="67">
        <v>21111</v>
      </c>
      <c r="F45" s="68">
        <v>470427</v>
      </c>
      <c r="G45" s="67">
        <v>0</v>
      </c>
      <c r="H45" s="69">
        <v>0</v>
      </c>
      <c r="I45" s="68">
        <v>444510</v>
      </c>
      <c r="J45" s="67">
        <v>3353</v>
      </c>
      <c r="K45" s="68">
        <v>447863</v>
      </c>
      <c r="L45" s="67">
        <v>0</v>
      </c>
      <c r="M45" s="24">
        <f t="shared" si="2"/>
        <v>0.98930374168736479</v>
      </c>
      <c r="N45" s="24">
        <f t="shared" si="1"/>
        <v>0.15882715172185116</v>
      </c>
      <c r="O45" s="24">
        <f t="shared" si="1"/>
        <v>0.95203506601449317</v>
      </c>
    </row>
    <row r="46" spans="1:15" s="26" customFormat="1" ht="12.75" customHeight="1">
      <c r="A46" s="4"/>
      <c r="B46" s="5" t="s">
        <v>55</v>
      </c>
      <c r="C46" s="6"/>
      <c r="D46" s="66">
        <v>1008800</v>
      </c>
      <c r="E46" s="67">
        <v>23345</v>
      </c>
      <c r="F46" s="68">
        <v>1032145</v>
      </c>
      <c r="G46" s="67">
        <v>0</v>
      </c>
      <c r="H46" s="69">
        <v>0</v>
      </c>
      <c r="I46" s="68">
        <v>1002377</v>
      </c>
      <c r="J46" s="67">
        <v>7353</v>
      </c>
      <c r="K46" s="68">
        <v>1009730</v>
      </c>
      <c r="L46" s="67">
        <v>0</v>
      </c>
      <c r="M46" s="24">
        <f t="shared" si="2"/>
        <v>0.99363302934179221</v>
      </c>
      <c r="N46" s="24">
        <f t="shared" si="1"/>
        <v>0.31497108588562861</v>
      </c>
      <c r="O46" s="24">
        <f t="shared" si="1"/>
        <v>0.97828309006970915</v>
      </c>
    </row>
    <row r="47" spans="1:15" s="26" customFormat="1" ht="12.75" customHeight="1">
      <c r="A47" s="4"/>
      <c r="B47" s="5" t="s">
        <v>56</v>
      </c>
      <c r="C47" s="6"/>
      <c r="D47" s="66">
        <v>1214821</v>
      </c>
      <c r="E47" s="67">
        <v>126491</v>
      </c>
      <c r="F47" s="68">
        <v>1341312</v>
      </c>
      <c r="G47" s="67">
        <v>0</v>
      </c>
      <c r="H47" s="69">
        <v>0</v>
      </c>
      <c r="I47" s="68">
        <v>1188993</v>
      </c>
      <c r="J47" s="67">
        <v>22644</v>
      </c>
      <c r="K47" s="68">
        <v>1211637</v>
      </c>
      <c r="L47" s="67">
        <v>0</v>
      </c>
      <c r="M47" s="24">
        <f t="shared" si="2"/>
        <v>0.97873925458977085</v>
      </c>
      <c r="N47" s="24">
        <f t="shared" si="1"/>
        <v>0.1790166889343906</v>
      </c>
      <c r="O47" s="24">
        <f t="shared" si="1"/>
        <v>0.90332226953907813</v>
      </c>
    </row>
    <row r="48" spans="1:15" s="26" customFormat="1" ht="12.75" customHeight="1">
      <c r="A48" s="4"/>
      <c r="B48" s="37" t="s">
        <v>57</v>
      </c>
      <c r="C48" s="6"/>
      <c r="D48" s="66">
        <v>929712</v>
      </c>
      <c r="E48" s="67">
        <v>45822</v>
      </c>
      <c r="F48" s="68">
        <v>975534</v>
      </c>
      <c r="G48" s="67">
        <v>0</v>
      </c>
      <c r="H48" s="69">
        <v>0</v>
      </c>
      <c r="I48" s="68">
        <v>918311</v>
      </c>
      <c r="J48" s="67">
        <v>16256</v>
      </c>
      <c r="K48" s="68">
        <v>934567</v>
      </c>
      <c r="L48" s="67">
        <v>0</v>
      </c>
      <c r="M48" s="24">
        <f t="shared" si="2"/>
        <v>0.98773706266026473</v>
      </c>
      <c r="N48" s="24">
        <f t="shared" si="1"/>
        <v>0.35476408711972413</v>
      </c>
      <c r="O48" s="24">
        <f t="shared" si="1"/>
        <v>0.95800556413205484</v>
      </c>
    </row>
    <row r="49" spans="1:15" s="26" customFormat="1" ht="12.75" customHeight="1">
      <c r="A49" s="1"/>
      <c r="B49" s="56" t="s">
        <v>58</v>
      </c>
      <c r="C49" s="57"/>
      <c r="D49" s="74">
        <v>454024</v>
      </c>
      <c r="E49" s="75">
        <v>36500</v>
      </c>
      <c r="F49" s="76">
        <v>490524</v>
      </c>
      <c r="G49" s="75">
        <v>0</v>
      </c>
      <c r="H49" s="77">
        <v>0</v>
      </c>
      <c r="I49" s="76">
        <v>448544</v>
      </c>
      <c r="J49" s="75">
        <v>4201</v>
      </c>
      <c r="K49" s="76">
        <v>452745</v>
      </c>
      <c r="L49" s="75">
        <v>0</v>
      </c>
      <c r="M49" s="28">
        <f t="shared" si="2"/>
        <v>0.98793015347206314</v>
      </c>
      <c r="N49" s="28">
        <f t="shared" si="1"/>
        <v>0.1150958904109589</v>
      </c>
      <c r="O49" s="28">
        <f t="shared" si="1"/>
        <v>0.92298236171930426</v>
      </c>
    </row>
    <row r="50" spans="1:15" s="26" customFormat="1" ht="12.75" customHeight="1">
      <c r="A50" s="4"/>
      <c r="B50" s="37" t="s">
        <v>59</v>
      </c>
      <c r="C50" s="6"/>
      <c r="D50" s="66">
        <v>920429</v>
      </c>
      <c r="E50" s="67">
        <v>39115</v>
      </c>
      <c r="F50" s="68">
        <v>959544</v>
      </c>
      <c r="G50" s="67">
        <v>0</v>
      </c>
      <c r="H50" s="69">
        <v>0</v>
      </c>
      <c r="I50" s="68">
        <v>909120</v>
      </c>
      <c r="J50" s="67">
        <v>11067</v>
      </c>
      <c r="K50" s="68">
        <v>920187</v>
      </c>
      <c r="L50" s="67">
        <v>0</v>
      </c>
      <c r="M50" s="24">
        <f t="shared" si="2"/>
        <v>0.98771333801955397</v>
      </c>
      <c r="N50" s="24">
        <f t="shared" si="1"/>
        <v>0.28293493544675957</v>
      </c>
      <c r="O50" s="24">
        <f t="shared" si="1"/>
        <v>0.95898364223005927</v>
      </c>
    </row>
    <row r="51" spans="1:15" s="26" customFormat="1" ht="12.75" customHeight="1">
      <c r="A51" s="4"/>
      <c r="B51" s="37" t="s">
        <v>60</v>
      </c>
      <c r="C51" s="6"/>
      <c r="D51" s="66">
        <v>485597</v>
      </c>
      <c r="E51" s="67">
        <v>26544</v>
      </c>
      <c r="F51" s="68">
        <v>512141</v>
      </c>
      <c r="G51" s="67">
        <v>0</v>
      </c>
      <c r="H51" s="69">
        <v>0</v>
      </c>
      <c r="I51" s="68">
        <v>481412</v>
      </c>
      <c r="J51" s="67">
        <v>5834</v>
      </c>
      <c r="K51" s="68">
        <v>487246</v>
      </c>
      <c r="L51" s="67">
        <v>0</v>
      </c>
      <c r="M51" s="24">
        <f t="shared" si="2"/>
        <v>0.99138174247369737</v>
      </c>
      <c r="N51" s="24">
        <f t="shared" si="1"/>
        <v>0.21978601567209163</v>
      </c>
      <c r="O51" s="24">
        <f t="shared" si="1"/>
        <v>0.95139033976971188</v>
      </c>
    </row>
    <row r="52" spans="1:15" s="26" customFormat="1" ht="12.75" customHeight="1">
      <c r="A52" s="4"/>
      <c r="B52" s="37" t="s">
        <v>61</v>
      </c>
      <c r="C52" s="6"/>
      <c r="D52" s="66">
        <v>1419133</v>
      </c>
      <c r="E52" s="67">
        <v>122202</v>
      </c>
      <c r="F52" s="68">
        <v>1541335</v>
      </c>
      <c r="G52" s="67">
        <v>0</v>
      </c>
      <c r="H52" s="69">
        <v>0</v>
      </c>
      <c r="I52" s="68">
        <v>1403699</v>
      </c>
      <c r="J52" s="67">
        <v>21437</v>
      </c>
      <c r="K52" s="68">
        <v>1425136</v>
      </c>
      <c r="L52" s="67">
        <v>0</v>
      </c>
      <c r="M52" s="24">
        <f t="shared" si="2"/>
        <v>0.98912434563920371</v>
      </c>
      <c r="N52" s="24">
        <f t="shared" si="1"/>
        <v>0.1754226608402481</v>
      </c>
      <c r="O52" s="24">
        <f t="shared" si="1"/>
        <v>0.92461145695127922</v>
      </c>
    </row>
    <row r="53" spans="1:15" s="26" customFormat="1" ht="12.75" customHeight="1">
      <c r="A53" s="10"/>
      <c r="B53" s="38" t="s">
        <v>62</v>
      </c>
      <c r="C53" s="12"/>
      <c r="D53" s="70">
        <v>80020</v>
      </c>
      <c r="E53" s="71">
        <v>6557</v>
      </c>
      <c r="F53" s="72">
        <v>86577</v>
      </c>
      <c r="G53" s="71">
        <v>0</v>
      </c>
      <c r="H53" s="73">
        <v>0</v>
      </c>
      <c r="I53" s="72">
        <v>77921</v>
      </c>
      <c r="J53" s="71">
        <v>1727</v>
      </c>
      <c r="K53" s="72">
        <v>79648</v>
      </c>
      <c r="L53" s="71">
        <v>0</v>
      </c>
      <c r="M53" s="27">
        <f t="shared" si="2"/>
        <v>0.9737690577355661</v>
      </c>
      <c r="N53" s="27">
        <f t="shared" si="1"/>
        <v>0.26338264450205889</v>
      </c>
      <c r="O53" s="27">
        <f t="shared" si="1"/>
        <v>0.91996719683056705</v>
      </c>
    </row>
    <row r="54" spans="1:15" s="26" customFormat="1" ht="12.75" customHeight="1">
      <c r="A54" s="4"/>
      <c r="B54" s="5" t="s">
        <v>23</v>
      </c>
      <c r="C54" s="6"/>
      <c r="D54" s="66">
        <v>697286</v>
      </c>
      <c r="E54" s="67">
        <v>53607</v>
      </c>
      <c r="F54" s="68">
        <v>750893</v>
      </c>
      <c r="G54" s="67">
        <v>0</v>
      </c>
      <c r="H54" s="69">
        <v>0</v>
      </c>
      <c r="I54" s="68">
        <v>683413</v>
      </c>
      <c r="J54" s="67">
        <v>10470</v>
      </c>
      <c r="K54" s="68">
        <v>693883</v>
      </c>
      <c r="L54" s="67">
        <v>0</v>
      </c>
      <c r="M54" s="24">
        <f t="shared" si="2"/>
        <v>0.9801042900617537</v>
      </c>
      <c r="N54" s="24">
        <f t="shared" si="1"/>
        <v>0.19531031395153617</v>
      </c>
      <c r="O54" s="24">
        <f t="shared" si="1"/>
        <v>0.92407706557392333</v>
      </c>
    </row>
    <row r="55" spans="1:15" s="26" customFormat="1" ht="12.75" customHeight="1">
      <c r="A55" s="4"/>
      <c r="B55" s="5" t="s">
        <v>63</v>
      </c>
      <c r="C55" s="6"/>
      <c r="D55" s="66">
        <v>685976</v>
      </c>
      <c r="E55" s="67">
        <v>29061</v>
      </c>
      <c r="F55" s="68">
        <v>715037</v>
      </c>
      <c r="G55" s="67">
        <v>0</v>
      </c>
      <c r="H55" s="69">
        <v>0</v>
      </c>
      <c r="I55" s="68">
        <v>680124</v>
      </c>
      <c r="J55" s="67">
        <v>5710</v>
      </c>
      <c r="K55" s="68">
        <v>685834</v>
      </c>
      <c r="L55" s="67">
        <v>0</v>
      </c>
      <c r="M55" s="24">
        <f t="shared" si="2"/>
        <v>0.9914690892975847</v>
      </c>
      <c r="N55" s="24">
        <f t="shared" si="1"/>
        <v>0.19648325935102026</v>
      </c>
      <c r="O55" s="24">
        <f t="shared" si="1"/>
        <v>0.95915875681957719</v>
      </c>
    </row>
    <row r="56" spans="1:15" s="26" customFormat="1" ht="12.75" customHeight="1">
      <c r="A56" s="4"/>
      <c r="B56" s="5" t="s">
        <v>64</v>
      </c>
      <c r="C56" s="6"/>
      <c r="D56" s="66">
        <v>1238216</v>
      </c>
      <c r="E56" s="67">
        <v>35299</v>
      </c>
      <c r="F56" s="68">
        <v>1273515</v>
      </c>
      <c r="G56" s="67">
        <v>0</v>
      </c>
      <c r="H56" s="69">
        <v>0</v>
      </c>
      <c r="I56" s="68">
        <v>1225326</v>
      </c>
      <c r="J56" s="67">
        <v>12866</v>
      </c>
      <c r="K56" s="68">
        <v>1238192</v>
      </c>
      <c r="L56" s="67">
        <v>0</v>
      </c>
      <c r="M56" s="24">
        <f t="shared" si="2"/>
        <v>0.98958986154273565</v>
      </c>
      <c r="N56" s="24">
        <f t="shared" si="1"/>
        <v>0.36448624606929375</v>
      </c>
      <c r="O56" s="24">
        <f t="shared" si="1"/>
        <v>0.97226338127152012</v>
      </c>
    </row>
    <row r="57" spans="1:15" s="26" customFormat="1" ht="12.75" customHeight="1">
      <c r="A57" s="4"/>
      <c r="B57" s="5" t="s">
        <v>65</v>
      </c>
      <c r="C57" s="6"/>
      <c r="D57" s="66">
        <v>402405</v>
      </c>
      <c r="E57" s="67">
        <v>14200</v>
      </c>
      <c r="F57" s="68">
        <v>416605</v>
      </c>
      <c r="G57" s="67">
        <v>0</v>
      </c>
      <c r="H57" s="69">
        <v>0</v>
      </c>
      <c r="I57" s="68">
        <v>398014</v>
      </c>
      <c r="J57" s="67">
        <v>4694</v>
      </c>
      <c r="K57" s="68">
        <v>402708</v>
      </c>
      <c r="L57" s="67">
        <v>0</v>
      </c>
      <c r="M57" s="24">
        <f t="shared" si="2"/>
        <v>0.98908810775214029</v>
      </c>
      <c r="N57" s="24">
        <f t="shared" si="1"/>
        <v>0.33056338028169013</v>
      </c>
      <c r="O57" s="24">
        <f t="shared" si="1"/>
        <v>0.96664226305493217</v>
      </c>
    </row>
    <row r="58" spans="1:15" s="26" customFormat="1" ht="12.75" customHeight="1">
      <c r="A58" s="4"/>
      <c r="B58" s="37" t="s">
        <v>66</v>
      </c>
      <c r="C58" s="6"/>
      <c r="D58" s="66">
        <v>311783</v>
      </c>
      <c r="E58" s="67">
        <v>30316</v>
      </c>
      <c r="F58" s="68">
        <v>342099</v>
      </c>
      <c r="G58" s="67">
        <v>0</v>
      </c>
      <c r="H58" s="69">
        <v>0</v>
      </c>
      <c r="I58" s="68">
        <v>305961</v>
      </c>
      <c r="J58" s="67">
        <v>4451</v>
      </c>
      <c r="K58" s="68">
        <v>310412</v>
      </c>
      <c r="L58" s="67">
        <v>0</v>
      </c>
      <c r="M58" s="24">
        <f t="shared" si="2"/>
        <v>0.98132675610921694</v>
      </c>
      <c r="N58" s="24">
        <f t="shared" si="1"/>
        <v>0.14682016097110437</v>
      </c>
      <c r="O58" s="24">
        <f t="shared" si="1"/>
        <v>0.90737476578417364</v>
      </c>
    </row>
    <row r="59" spans="1:15" s="26" customFormat="1" ht="12.75" customHeight="1">
      <c r="A59" s="1"/>
      <c r="B59" s="56" t="s">
        <v>67</v>
      </c>
      <c r="C59" s="57"/>
      <c r="D59" s="74">
        <v>232457</v>
      </c>
      <c r="E59" s="75">
        <v>36885</v>
      </c>
      <c r="F59" s="76">
        <v>269342</v>
      </c>
      <c r="G59" s="75">
        <v>0</v>
      </c>
      <c r="H59" s="77">
        <v>0</v>
      </c>
      <c r="I59" s="76">
        <v>229222</v>
      </c>
      <c r="J59" s="75">
        <v>6640</v>
      </c>
      <c r="K59" s="76">
        <v>235862</v>
      </c>
      <c r="L59" s="75">
        <v>0</v>
      </c>
      <c r="M59" s="28">
        <f t="shared" si="2"/>
        <v>0.98608344769140099</v>
      </c>
      <c r="N59" s="28">
        <f t="shared" si="1"/>
        <v>0.18001897790429713</v>
      </c>
      <c r="O59" s="28">
        <f t="shared" si="1"/>
        <v>0.87569706915371537</v>
      </c>
    </row>
    <row r="60" spans="1:15" s="26" customFormat="1" ht="12.75" customHeight="1">
      <c r="A60" s="4"/>
      <c r="B60" s="37" t="s">
        <v>68</v>
      </c>
      <c r="C60" s="6"/>
      <c r="D60" s="66">
        <v>590470</v>
      </c>
      <c r="E60" s="67">
        <v>66602</v>
      </c>
      <c r="F60" s="68">
        <v>657072</v>
      </c>
      <c r="G60" s="67">
        <v>0</v>
      </c>
      <c r="H60" s="69">
        <v>0</v>
      </c>
      <c r="I60" s="68">
        <v>576603</v>
      </c>
      <c r="J60" s="67">
        <v>10290</v>
      </c>
      <c r="K60" s="68">
        <v>586893</v>
      </c>
      <c r="L60" s="67">
        <v>0</v>
      </c>
      <c r="M60" s="24">
        <f t="shared" si="2"/>
        <v>0.97651531830575644</v>
      </c>
      <c r="N60" s="24">
        <f t="shared" si="1"/>
        <v>0.15449986486892286</v>
      </c>
      <c r="O60" s="24">
        <f t="shared" si="1"/>
        <v>0.89319435313025053</v>
      </c>
    </row>
    <row r="61" spans="1:15" s="26" customFormat="1" ht="12.75" customHeight="1">
      <c r="A61" s="4"/>
      <c r="B61" s="37" t="s">
        <v>69</v>
      </c>
      <c r="C61" s="6"/>
      <c r="D61" s="66">
        <v>208298</v>
      </c>
      <c r="E61" s="67">
        <v>18023</v>
      </c>
      <c r="F61" s="68">
        <v>226321</v>
      </c>
      <c r="G61" s="67">
        <v>0</v>
      </c>
      <c r="H61" s="69">
        <v>0</v>
      </c>
      <c r="I61" s="68">
        <v>203578</v>
      </c>
      <c r="J61" s="67">
        <v>3352</v>
      </c>
      <c r="K61" s="68">
        <v>206930</v>
      </c>
      <c r="L61" s="67">
        <v>0</v>
      </c>
      <c r="M61" s="24">
        <f t="shared" si="2"/>
        <v>0.9773401568906086</v>
      </c>
      <c r="N61" s="24">
        <f t="shared" si="1"/>
        <v>0.18598457526493925</v>
      </c>
      <c r="O61" s="24">
        <f t="shared" si="1"/>
        <v>0.91432080982321573</v>
      </c>
    </row>
    <row r="62" spans="1:15" s="26" customFormat="1" ht="12.75" customHeight="1">
      <c r="A62" s="4"/>
      <c r="B62" s="37" t="s">
        <v>70</v>
      </c>
      <c r="C62" s="6"/>
      <c r="D62" s="66">
        <v>95952</v>
      </c>
      <c r="E62" s="67">
        <v>10410</v>
      </c>
      <c r="F62" s="68">
        <v>106362</v>
      </c>
      <c r="G62" s="67">
        <v>0</v>
      </c>
      <c r="H62" s="69">
        <v>0</v>
      </c>
      <c r="I62" s="68">
        <v>94839</v>
      </c>
      <c r="J62" s="67">
        <v>2050</v>
      </c>
      <c r="K62" s="68">
        <v>96889</v>
      </c>
      <c r="L62" s="67">
        <v>0</v>
      </c>
      <c r="M62" s="24">
        <f t="shared" si="2"/>
        <v>0.98840045022511258</v>
      </c>
      <c r="N62" s="24">
        <f t="shared" si="1"/>
        <v>0.19692603266090297</v>
      </c>
      <c r="O62" s="24">
        <f t="shared" si="1"/>
        <v>0.91093623662586265</v>
      </c>
    </row>
    <row r="63" spans="1:15" s="26" customFormat="1" ht="12.75" customHeight="1">
      <c r="A63" s="10"/>
      <c r="B63" s="38" t="s">
        <v>71</v>
      </c>
      <c r="C63" s="12"/>
      <c r="D63" s="70">
        <v>616227</v>
      </c>
      <c r="E63" s="71">
        <v>132232</v>
      </c>
      <c r="F63" s="72">
        <v>748459</v>
      </c>
      <c r="G63" s="71">
        <v>0</v>
      </c>
      <c r="H63" s="73">
        <v>0</v>
      </c>
      <c r="I63" s="72">
        <v>602276</v>
      </c>
      <c r="J63" s="71">
        <v>19877</v>
      </c>
      <c r="K63" s="72">
        <v>622153</v>
      </c>
      <c r="L63" s="71">
        <v>0</v>
      </c>
      <c r="M63" s="27">
        <f t="shared" si="2"/>
        <v>0.97736061548747455</v>
      </c>
      <c r="N63" s="27">
        <f t="shared" si="1"/>
        <v>0.15031913606388772</v>
      </c>
      <c r="O63" s="27">
        <f t="shared" si="1"/>
        <v>0.83124526527171161</v>
      </c>
    </row>
    <row r="64" spans="1:15" s="26" customFormat="1" ht="12.75" customHeight="1">
      <c r="A64" s="4"/>
      <c r="B64" s="5" t="s">
        <v>72</v>
      </c>
      <c r="C64" s="6"/>
      <c r="D64" s="66">
        <v>5004763</v>
      </c>
      <c r="E64" s="67">
        <v>82895</v>
      </c>
      <c r="F64" s="68">
        <v>5087658</v>
      </c>
      <c r="G64" s="67">
        <v>0</v>
      </c>
      <c r="H64" s="69">
        <v>0</v>
      </c>
      <c r="I64" s="68">
        <v>4986217</v>
      </c>
      <c r="J64" s="67">
        <v>26942</v>
      </c>
      <c r="K64" s="68">
        <v>5013159</v>
      </c>
      <c r="L64" s="67">
        <v>0</v>
      </c>
      <c r="M64" s="24">
        <f t="shared" si="2"/>
        <v>0.99629433002122181</v>
      </c>
      <c r="N64" s="24">
        <f t="shared" si="1"/>
        <v>0.32501357138548764</v>
      </c>
      <c r="O64" s="24">
        <f t="shared" si="1"/>
        <v>0.98535691667954095</v>
      </c>
    </row>
    <row r="65" spans="1:15" s="26" customFormat="1" ht="12.75" customHeight="1">
      <c r="A65" s="4"/>
      <c r="B65" s="5" t="s">
        <v>26</v>
      </c>
      <c r="C65" s="6"/>
      <c r="D65" s="66">
        <v>967737</v>
      </c>
      <c r="E65" s="67">
        <v>101454</v>
      </c>
      <c r="F65" s="68">
        <v>1069191</v>
      </c>
      <c r="G65" s="67">
        <v>0</v>
      </c>
      <c r="H65" s="69">
        <v>0</v>
      </c>
      <c r="I65" s="68">
        <v>954289</v>
      </c>
      <c r="J65" s="67">
        <v>17413</v>
      </c>
      <c r="K65" s="68">
        <v>971702</v>
      </c>
      <c r="L65" s="67">
        <v>0</v>
      </c>
      <c r="M65" s="24">
        <f t="shared" si="2"/>
        <v>0.98610366246201187</v>
      </c>
      <c r="N65" s="24">
        <f t="shared" si="1"/>
        <v>0.17163443531058412</v>
      </c>
      <c r="O65" s="24">
        <f t="shared" si="1"/>
        <v>0.90881984603312227</v>
      </c>
    </row>
    <row r="66" spans="1:15" s="26" customFormat="1" ht="12.75" customHeight="1">
      <c r="A66" s="4"/>
      <c r="B66" s="5" t="s">
        <v>73</v>
      </c>
      <c r="C66" s="6"/>
      <c r="D66" s="66">
        <v>391178</v>
      </c>
      <c r="E66" s="67">
        <v>38065</v>
      </c>
      <c r="F66" s="68">
        <v>429243</v>
      </c>
      <c r="G66" s="67">
        <v>0</v>
      </c>
      <c r="H66" s="69">
        <v>0</v>
      </c>
      <c r="I66" s="68">
        <v>386773</v>
      </c>
      <c r="J66" s="67">
        <v>5945</v>
      </c>
      <c r="K66" s="68">
        <v>392718</v>
      </c>
      <c r="L66" s="67">
        <v>0</v>
      </c>
      <c r="M66" s="24">
        <f t="shared" si="2"/>
        <v>0.98873914177177658</v>
      </c>
      <c r="N66" s="24">
        <f t="shared" si="1"/>
        <v>0.15618021804807566</v>
      </c>
      <c r="O66" s="24">
        <f t="shared" si="1"/>
        <v>0.91490833863336152</v>
      </c>
    </row>
    <row r="67" spans="1:15" s="26" customFormat="1" ht="12.75" customHeight="1">
      <c r="A67" s="4"/>
      <c r="B67" s="5" t="s">
        <v>74</v>
      </c>
      <c r="C67" s="6"/>
      <c r="D67" s="66">
        <v>347944</v>
      </c>
      <c r="E67" s="67">
        <v>28677</v>
      </c>
      <c r="F67" s="68">
        <v>376621</v>
      </c>
      <c r="G67" s="67">
        <v>0</v>
      </c>
      <c r="H67" s="69">
        <v>0</v>
      </c>
      <c r="I67" s="68">
        <v>344195</v>
      </c>
      <c r="J67" s="67">
        <v>8971</v>
      </c>
      <c r="K67" s="68">
        <v>353166</v>
      </c>
      <c r="L67" s="67">
        <v>0</v>
      </c>
      <c r="M67" s="24">
        <f t="shared" si="2"/>
        <v>0.98922527763088308</v>
      </c>
      <c r="N67" s="24">
        <f t="shared" si="1"/>
        <v>0.31282909648847507</v>
      </c>
      <c r="O67" s="24">
        <f t="shared" si="1"/>
        <v>0.93772253804222283</v>
      </c>
    </row>
    <row r="68" spans="1:15" ht="12.75" customHeight="1">
      <c r="A68" s="10"/>
      <c r="B68" s="11" t="s">
        <v>75</v>
      </c>
      <c r="C68" s="12"/>
      <c r="D68" s="70">
        <v>663285</v>
      </c>
      <c r="E68" s="71">
        <v>92507</v>
      </c>
      <c r="F68" s="72">
        <v>755792</v>
      </c>
      <c r="G68" s="71">
        <v>0</v>
      </c>
      <c r="H68" s="73">
        <v>0</v>
      </c>
      <c r="I68" s="72">
        <v>648245</v>
      </c>
      <c r="J68" s="71">
        <v>10638</v>
      </c>
      <c r="K68" s="72">
        <v>658883</v>
      </c>
      <c r="L68" s="71">
        <v>0</v>
      </c>
      <c r="M68" s="27">
        <f t="shared" si="2"/>
        <v>0.97732498096594977</v>
      </c>
      <c r="N68" s="27">
        <f t="shared" si="1"/>
        <v>0.11499670295220903</v>
      </c>
      <c r="O68" s="27">
        <f t="shared" si="1"/>
        <v>0.87177821411181911</v>
      </c>
    </row>
    <row r="69" spans="1:15" s="18" customFormat="1" ht="12.75" customHeight="1">
      <c r="A69" s="4"/>
      <c r="B69" s="5" t="s">
        <v>24</v>
      </c>
      <c r="C69" s="6"/>
      <c r="D69" s="45">
        <f t="shared" ref="D69:L69" si="3">SUM(D9:D10)</f>
        <v>185394626</v>
      </c>
      <c r="E69" s="35">
        <f t="shared" si="3"/>
        <v>2214868</v>
      </c>
      <c r="F69" s="51">
        <f t="shared" si="3"/>
        <v>187609494</v>
      </c>
      <c r="G69" s="35">
        <f t="shared" si="3"/>
        <v>0</v>
      </c>
      <c r="H69" s="41">
        <f t="shared" si="3"/>
        <v>0</v>
      </c>
      <c r="I69" s="51">
        <f t="shared" si="3"/>
        <v>184585747</v>
      </c>
      <c r="J69" s="35">
        <f t="shared" si="3"/>
        <v>933853</v>
      </c>
      <c r="K69" s="51">
        <f t="shared" si="3"/>
        <v>185519600</v>
      </c>
      <c r="L69" s="35">
        <f t="shared" si="3"/>
        <v>0</v>
      </c>
      <c r="M69" s="28">
        <f t="shared" si="2"/>
        <v>0.99563698788119137</v>
      </c>
      <c r="N69" s="28">
        <f t="shared" si="1"/>
        <v>0.42162918964019525</v>
      </c>
      <c r="O69" s="28">
        <f t="shared" si="1"/>
        <v>0.98886040383436036</v>
      </c>
    </row>
    <row r="70" spans="1:15" s="18" customFormat="1" ht="12.75" customHeight="1">
      <c r="A70" s="4"/>
      <c r="B70" s="5" t="s">
        <v>87</v>
      </c>
      <c r="C70" s="6"/>
      <c r="D70" s="46">
        <f>SUM(D11:D37)</f>
        <v>101916496</v>
      </c>
      <c r="E70" s="46">
        <f t="shared" ref="E70:L70" si="4">SUM(E11:E37)</f>
        <v>6149838</v>
      </c>
      <c r="F70" s="46">
        <f t="shared" si="4"/>
        <v>108066334</v>
      </c>
      <c r="G70" s="46">
        <f t="shared" si="4"/>
        <v>2620518</v>
      </c>
      <c r="H70" s="46">
        <f t="shared" si="4"/>
        <v>0</v>
      </c>
      <c r="I70" s="46">
        <f t="shared" si="4"/>
        <v>100939037</v>
      </c>
      <c r="J70" s="46">
        <f t="shared" si="4"/>
        <v>1194935</v>
      </c>
      <c r="K70" s="46">
        <f t="shared" si="4"/>
        <v>102133972</v>
      </c>
      <c r="L70" s="46">
        <f t="shared" si="4"/>
        <v>2589120</v>
      </c>
      <c r="M70" s="24">
        <f t="shared" si="2"/>
        <v>0.9904092169730796</v>
      </c>
      <c r="N70" s="24">
        <f t="shared" si="1"/>
        <v>0.19430349222207155</v>
      </c>
      <c r="O70" s="24">
        <f t="shared" si="1"/>
        <v>0.94510443927893395</v>
      </c>
    </row>
    <row r="71" spans="1:15" s="18" customFormat="1" ht="12.75" customHeight="1">
      <c r="A71" s="4"/>
      <c r="B71" s="5" t="s">
        <v>88</v>
      </c>
      <c r="C71" s="6"/>
      <c r="D71" s="46">
        <f>SUM(D38:D68)</f>
        <v>32296157</v>
      </c>
      <c r="E71" s="46">
        <f t="shared" ref="E71:L71" si="5">SUM(E38:E68)</f>
        <v>1562571</v>
      </c>
      <c r="F71" s="46">
        <f t="shared" si="5"/>
        <v>33858728</v>
      </c>
      <c r="G71" s="46">
        <f t="shared" si="5"/>
        <v>0</v>
      </c>
      <c r="H71" s="46">
        <f t="shared" si="5"/>
        <v>0</v>
      </c>
      <c r="I71" s="46">
        <f t="shared" si="5"/>
        <v>32005322</v>
      </c>
      <c r="J71" s="46">
        <f t="shared" si="5"/>
        <v>328057</v>
      </c>
      <c r="K71" s="46">
        <f t="shared" si="5"/>
        <v>32333379</v>
      </c>
      <c r="L71" s="46">
        <f t="shared" si="5"/>
        <v>0</v>
      </c>
      <c r="M71" s="24">
        <f t="shared" si="2"/>
        <v>0.99099474900372819</v>
      </c>
      <c r="N71" s="24">
        <f t="shared" si="1"/>
        <v>0.20994694001104588</v>
      </c>
      <c r="O71" s="24">
        <f t="shared" si="1"/>
        <v>0.95494960708506238</v>
      </c>
    </row>
    <row r="72" spans="1:15" s="18" customFormat="1" ht="12.75" customHeight="1">
      <c r="A72" s="10"/>
      <c r="B72" s="11" t="s">
        <v>89</v>
      </c>
      <c r="C72" s="12"/>
      <c r="D72" s="47">
        <f t="shared" ref="D72:L72" si="6">SUM(D9:D68)</f>
        <v>319607279</v>
      </c>
      <c r="E72" s="36">
        <f t="shared" si="6"/>
        <v>9927277</v>
      </c>
      <c r="F72" s="52">
        <f t="shared" si="6"/>
        <v>329534556</v>
      </c>
      <c r="G72" s="36">
        <f t="shared" si="6"/>
        <v>2620518</v>
      </c>
      <c r="H72" s="42">
        <f t="shared" si="6"/>
        <v>0</v>
      </c>
      <c r="I72" s="52">
        <f t="shared" si="6"/>
        <v>317530106</v>
      </c>
      <c r="J72" s="36">
        <f t="shared" si="6"/>
        <v>2456845</v>
      </c>
      <c r="K72" s="52">
        <f t="shared" si="6"/>
        <v>319986951</v>
      </c>
      <c r="L72" s="36">
        <f t="shared" si="6"/>
        <v>2589120</v>
      </c>
      <c r="M72" s="27">
        <f t="shared" si="2"/>
        <v>0.99350085828301804</v>
      </c>
      <c r="N72" s="27">
        <f t="shared" si="1"/>
        <v>0.24748427992892713</v>
      </c>
      <c r="O72" s="27">
        <f t="shared" si="1"/>
        <v>0.97102699906227741</v>
      </c>
    </row>
  </sheetData>
  <mergeCells count="4">
    <mergeCell ref="B5:B8"/>
    <mergeCell ref="D5:H5"/>
    <mergeCell ref="M5:O5"/>
    <mergeCell ref="I5:L5"/>
  </mergeCells>
  <phoneticPr fontId="2"/>
  <pageMargins left="0.59055118110236227" right="0.59055118110236227" top="0.59055118110236227" bottom="0.59055118110236227" header="0.31496062992125984" footer="0.31496062992125984"/>
  <pageSetup paperSize="9" scale="74" firstPageNumber="245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固定資産税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2019-10-16T01:18:28Z</cp:lastPrinted>
  <dcterms:created xsi:type="dcterms:W3CDTF">2006-10-16T01:47:31Z</dcterms:created>
  <dcterms:modified xsi:type="dcterms:W3CDTF">2019-10-16T01:18:30Z</dcterms:modified>
</cp:coreProperties>
</file>