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'様式'!$A$1:$K$113</definedName>
  </definedNames>
  <calcPr calcMode="manual" fullCalcOnLoad="1"/>
</workbook>
</file>

<file path=xl/sharedStrings.xml><?xml version="1.0" encoding="utf-8"?>
<sst xmlns="http://schemas.openxmlformats.org/spreadsheetml/2006/main" count="192" uniqueCount="133">
  <si>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</si>
  <si>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</si>
  <si>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</si>
  <si>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</si>
  <si>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</si>
  <si>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</si>
  <si>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</si>
  <si>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</si>
  <si>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</si>
  <si>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</si>
  <si>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</si>
  <si>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</si>
  <si>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</si>
  <si>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</si>
  <si>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</si>
  <si>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</si>
  <si>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</si>
  <si>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</si>
  <si>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</si>
  <si>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</si>
  <si>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</si>
  <si>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</si>
  <si>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</si>
  <si>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</si>
  <si>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</si>
  <si>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</si>
  <si>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</si>
  <si>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</si>
  <si>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</si>
  <si>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</si>
  <si>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</si>
  <si>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</si>
  <si>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</si>
  <si>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</si>
  <si>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</si>
  <si>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</si>
  <si>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</si>
  <si>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</si>
  <si>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</si>
  <si>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</si>
  <si>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</si>
  <si>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</si>
  <si>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</si>
  <si>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</si>
  <si>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</si>
  <si>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</si>
  <si>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</si>
  <si>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</si>
  <si>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</si>
  <si>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</si>
  <si>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</si>
  <si>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</si>
  <si>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</si>
  <si>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</si>
  <si>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</si>
  <si>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</si>
  <si>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</si>
  <si>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</si>
  <si>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</si>
  <si>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</si>
  <si>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</si>
  <si>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</si>
  <si>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</si>
  <si>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</si>
  <si>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</si>
  <si>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</si>
  <si>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</si>
  <si>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</si>
  <si>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</si>
  <si>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</si>
  <si>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</si>
  <si>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団体名　　久留米市</t>
  </si>
  <si>
    <t>母子寡婦福祉資金貸付事業特別会計</t>
  </si>
  <si>
    <t>住宅新築資金等貸付事業特別会計</t>
  </si>
  <si>
    <t>水道事業会計</t>
  </si>
  <si>
    <t>ガス事業会計</t>
  </si>
  <si>
    <t>国民健康保険事業特別会計</t>
  </si>
  <si>
    <t>競輪事業特別会計</t>
  </si>
  <si>
    <t>中央卸売市場事業特別会計</t>
  </si>
  <si>
    <t>下水道事業特別会計</t>
  </si>
  <si>
    <t>市営駐車場事業特別会計</t>
  </si>
  <si>
    <t>老人保健事業特別会計</t>
  </si>
  <si>
    <t>介護保険事業特別会計</t>
  </si>
  <si>
    <t>簡易水道事業特別会計</t>
  </si>
  <si>
    <t>地方卸売市場事業特別会計</t>
  </si>
  <si>
    <t>農業集落排水事業特別会計</t>
  </si>
  <si>
    <t>特定地域生活排水処理事業特別会計</t>
  </si>
  <si>
    <t>後期高齢者医療事業特別会計</t>
  </si>
  <si>
    <t>産業団地整備事業特別会計</t>
  </si>
  <si>
    <t>法適用企業</t>
  </si>
  <si>
    <t>法適用企業</t>
  </si>
  <si>
    <t>浮羽老人ホーム組合</t>
  </si>
  <si>
    <t>うきは久留米環境施設組合</t>
  </si>
  <si>
    <t>両筑衛生施設組合</t>
  </si>
  <si>
    <t>久留米市外三市町高等学校組合</t>
  </si>
  <si>
    <t>久留米広域市町村圏事務組合
一般会計</t>
  </si>
  <si>
    <t>久留米広域市町村圏事務組合
久留米広域ふるさと振興事業特別会計</t>
  </si>
  <si>
    <t>八女西部広域事務組合</t>
  </si>
  <si>
    <t>福岡県南広域水道企業団</t>
  </si>
  <si>
    <t>福岡県南広域消防組合
一般会計</t>
  </si>
  <si>
    <t>福岡県南広域消防組合
財政調整基金特別会計</t>
  </si>
  <si>
    <t>福岡県市町村災害共済基金組合
一般会計</t>
  </si>
  <si>
    <t>福岡県市町村災害共済基金組合
福岡県公営競技収益金均てん化基金特別会計</t>
  </si>
  <si>
    <t>三井水道企業団</t>
  </si>
  <si>
    <t>山神水道企業団
【三井水道企業団分】</t>
  </si>
  <si>
    <t>福岡県南広域水道企業団
【三井水道企業団分】</t>
  </si>
  <si>
    <t>甘木･朝倉･三井環境施設組合</t>
  </si>
  <si>
    <t>福岡県自治振興組合</t>
  </si>
  <si>
    <t>財団法人久留米市開発公社</t>
  </si>
  <si>
    <t>財団法人久留米市都市公園管理センター</t>
  </si>
  <si>
    <t>財団法人久留米市みどりの里づくり推進機構</t>
  </si>
  <si>
    <t>財団法人久留米地域産業技術振興基金</t>
  </si>
  <si>
    <t>財団法人久留米地域地場産業振興センター</t>
  </si>
  <si>
    <t>財団法人久留米観光コンベンション国際交流協会</t>
  </si>
  <si>
    <t>財団法人久留米市体育協会</t>
  </si>
  <si>
    <t>財団法人久留米市総合管理公社</t>
  </si>
  <si>
    <t>久留米都市開発ビル株式会社</t>
  </si>
  <si>
    <t>株式会社久留米ビジネスプラザ</t>
  </si>
  <si>
    <t>株式会社久留米リサーチ・パーク</t>
  </si>
  <si>
    <t>株式会社ハイマート久留米</t>
  </si>
  <si>
    <t>久留米市土地開発公社</t>
  </si>
  <si>
    <t>-</t>
  </si>
  <si>
    <t>△20.00%</t>
  </si>
  <si>
    <t>法適用企業
【三井水道企業団分】</t>
  </si>
  <si>
    <t>久留米広域市町村圏事務組合
小児救急医療支援事業特別会計</t>
  </si>
  <si>
    <t>久留米広域市町村圏事務組合
広域消防特別会計</t>
  </si>
  <si>
    <t>福岡県後期高齢者医療広域連合
一般会計</t>
  </si>
  <si>
    <t>福岡県後期高齢者医療広域連合
特別会計</t>
  </si>
  <si>
    <t>△40.00%</t>
  </si>
  <si>
    <t>△11.25%</t>
  </si>
  <si>
    <t>△16.25%</t>
  </si>
  <si>
    <t>-</t>
  </si>
  <si>
    <t>　（注）　三井水道企業団分に係る福岡県南広域水道企業団の資金剰余額及び企業債現在高については二重計上となるため計に含めない。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</si>
</sst>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0;&quot;△ &quot;0.0%"/>
    <numFmt numFmtId="185" formatCode="0.00;[Red]0.00"/>
  </numFmts>
  <fonts count="27">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5"/>
      <name val="ＭＳ Ｐゴシック"/>
      <family val="3"/>
    </font>
    <font>
      <sz val="8"/>
      <color indexed="8"/>
      <name val="ＭＳ Ｐゴシック"/>
      <family val="3"/>
    </font>
    <font>
      <sz val="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style="hair"/>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double"/>
      <bottom style="hair"/>
    </border>
    <border>
      <left>
        <color indexed="63"/>
      </left>
      <right style="hair"/>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hair"/>
      <right style="thin"/>
      <top style="thin"/>
      <bottom>
        <color indexed="63"/>
      </bottom>
    </border>
    <border>
      <left style="hair"/>
      <right style="thin"/>
      <top>
        <color indexed="63"/>
      </top>
      <bottom style="double"/>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7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40"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80" fontId="2" fillId="24" borderId="2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xf>
    <xf numFmtId="10" fontId="2" fillId="24" borderId="21"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xf>
    <xf numFmtId="183" fontId="2" fillId="24" borderId="46"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0" fontId="2" fillId="24" borderId="47" xfId="0" applyNumberFormat="1" applyFont="1" applyFill="1" applyBorder="1" applyAlignment="1">
      <alignment horizontal="center" vertical="center" shrinkToFit="1"/>
    </xf>
    <xf numFmtId="180" fontId="2" fillId="24" borderId="29" xfId="0" applyNumberFormat="1" applyFont="1" applyFill="1" applyBorder="1" applyAlignment="1">
      <alignment horizontal="center" vertical="center" shrinkToFit="1"/>
    </xf>
    <xf numFmtId="0" fontId="2" fillId="24" borderId="24" xfId="0" applyNumberFormat="1" applyFont="1" applyFill="1" applyBorder="1" applyAlignment="1">
      <alignment horizontal="center" vertical="center" shrinkToFit="1"/>
    </xf>
    <xf numFmtId="0" fontId="2" fillId="24" borderId="25"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0" borderId="34" xfId="0" applyFont="1" applyFill="1" applyBorder="1" applyAlignment="1">
      <alignment horizontal="center" vertical="center" shrinkToFit="1"/>
    </xf>
    <xf numFmtId="0" fontId="2" fillId="24" borderId="48"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8" fontId="2" fillId="24" borderId="21" xfId="0" applyNumberFormat="1" applyFont="1" applyFill="1" applyBorder="1" applyAlignment="1">
      <alignment horizontal="center" vertical="center" shrinkToFit="1"/>
    </xf>
    <xf numFmtId="0" fontId="2" fillId="24" borderId="0" xfId="0" applyFont="1" applyFill="1" applyBorder="1" applyAlignment="1">
      <alignment horizontal="distributed" vertical="center" indent="1"/>
    </xf>
    <xf numFmtId="180" fontId="2" fillId="24" borderId="0" xfId="0" applyNumberFormat="1" applyFont="1" applyFill="1" applyBorder="1" applyAlignment="1">
      <alignment horizontal="center" vertical="center" shrinkToFit="1"/>
    </xf>
    <xf numFmtId="181" fontId="2" fillId="24" borderId="0" xfId="0" applyNumberFormat="1" applyFont="1" applyFill="1" applyBorder="1" applyAlignment="1">
      <alignment vertical="center"/>
    </xf>
    <xf numFmtId="0" fontId="2" fillId="24" borderId="0" xfId="0" applyFont="1" applyFill="1" applyBorder="1" applyAlignment="1">
      <alignment horizontal="center" vertical="center" shrinkToFit="1"/>
    </xf>
    <xf numFmtId="0" fontId="2" fillId="24" borderId="0" xfId="0" applyNumberFormat="1" applyFont="1" applyFill="1" applyBorder="1" applyAlignment="1">
      <alignment horizontal="center" vertical="center" shrinkToFit="1"/>
    </xf>
    <xf numFmtId="180" fontId="2" fillId="24" borderId="24" xfId="0" applyNumberFormat="1" applyFont="1" applyFill="1" applyBorder="1" applyAlignment="1">
      <alignment horizontal="center" vertical="center" shrinkToFit="1"/>
    </xf>
    <xf numFmtId="180" fontId="2" fillId="24" borderId="18" xfId="0" applyNumberFormat="1"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0" fontId="1" fillId="24" borderId="34" xfId="0" applyFont="1" applyFill="1" applyBorder="1" applyAlignment="1">
      <alignment horizontal="center" vertical="center" wrapText="1" shrinkToFit="1"/>
    </xf>
    <xf numFmtId="0" fontId="24" fillId="24" borderId="34" xfId="0" applyFont="1" applyFill="1" applyBorder="1" applyAlignment="1">
      <alignment horizontal="center" vertical="center" wrapText="1"/>
    </xf>
    <xf numFmtId="0" fontId="24" fillId="24" borderId="34" xfId="0" applyFont="1" applyFill="1" applyBorder="1" applyAlignment="1">
      <alignment horizontal="center" vertical="center" wrapText="1" shrinkToFit="1"/>
    </xf>
    <xf numFmtId="0" fontId="1" fillId="0" borderId="34" xfId="0" applyFont="1" applyFill="1" applyBorder="1" applyAlignment="1">
      <alignment horizontal="center" vertical="center" wrapText="1" shrinkToFit="1"/>
    </xf>
    <xf numFmtId="0" fontId="2" fillId="0" borderId="35"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10" fontId="2" fillId="0" borderId="18" xfId="0" applyNumberFormat="1" applyFont="1" applyFill="1" applyBorder="1" applyAlignment="1">
      <alignment horizontal="center" vertical="center" shrinkToFit="1"/>
    </xf>
    <xf numFmtId="10" fontId="2" fillId="0" borderId="21" xfId="0" applyNumberFormat="1" applyFont="1" applyFill="1" applyBorder="1" applyAlignment="1">
      <alignment horizontal="center" vertical="center" shrinkToFit="1"/>
    </xf>
    <xf numFmtId="176" fontId="2" fillId="24" borderId="52"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38" fontId="25" fillId="0" borderId="24" xfId="48" applyFont="1" applyBorder="1" applyAlignment="1">
      <alignment vertical="center"/>
    </xf>
    <xf numFmtId="38" fontId="25" fillId="0" borderId="21" xfId="48" applyFont="1" applyBorder="1" applyAlignment="1">
      <alignment vertical="center"/>
    </xf>
    <xf numFmtId="38" fontId="25" fillId="0" borderId="21" xfId="48" applyFont="1" applyBorder="1" applyAlignment="1">
      <alignment/>
    </xf>
    <xf numFmtId="176" fontId="25" fillId="0" borderId="23" xfId="48" applyNumberFormat="1" applyFont="1" applyBorder="1" applyAlignment="1">
      <alignment vertical="center"/>
    </xf>
    <xf numFmtId="176" fontId="25" fillId="0" borderId="20" xfId="48" applyNumberFormat="1" applyFont="1" applyBorder="1" applyAlignment="1">
      <alignment vertical="center"/>
    </xf>
    <xf numFmtId="176" fontId="25" fillId="0" borderId="20" xfId="48" applyNumberFormat="1" applyFont="1" applyFill="1" applyBorder="1" applyAlignment="1">
      <alignment vertical="center"/>
    </xf>
    <xf numFmtId="176" fontId="25" fillId="0" borderId="20" xfId="48" applyNumberFormat="1" applyFont="1" applyBorder="1" applyAlignment="1">
      <alignment/>
    </xf>
    <xf numFmtId="184" fontId="2" fillId="24" borderId="29" xfId="0" applyNumberFormat="1" applyFont="1" applyFill="1" applyBorder="1" applyAlignment="1">
      <alignment horizontal="center" vertical="center" shrinkToFit="1"/>
    </xf>
    <xf numFmtId="10" fontId="2" fillId="24" borderId="24"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6" fillId="0" borderId="19" xfId="0" applyNumberFormat="1" applyFont="1" applyFill="1" applyBorder="1" applyAlignment="1">
      <alignment vertical="center" wrapText="1" shrinkToFit="1"/>
    </xf>
    <xf numFmtId="0" fontId="24" fillId="0" borderId="34" xfId="0" applyFont="1" applyFill="1" applyBorder="1" applyAlignment="1">
      <alignment horizontal="center" vertical="center" wrapText="1" shrinkToFit="1"/>
    </xf>
    <xf numFmtId="0" fontId="2" fillId="24" borderId="50" xfId="0" applyNumberFormat="1" applyFont="1" applyFill="1" applyBorder="1" applyAlignment="1">
      <alignment horizontal="center" vertical="center" shrinkToFit="1"/>
    </xf>
    <xf numFmtId="0" fontId="2" fillId="24" borderId="51" xfId="0" applyNumberFormat="1" applyFont="1" applyFill="1" applyBorder="1" applyAlignment="1">
      <alignment horizontal="center" vertical="center" shrinkToFit="1"/>
    </xf>
    <xf numFmtId="180" fontId="2" fillId="24" borderId="50" xfId="0" applyNumberFormat="1"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1" fillId="25" borderId="58" xfId="0" applyFont="1" applyFill="1" applyBorder="1" applyAlignment="1">
      <alignment horizontal="center" vertical="center" wrapText="1"/>
    </xf>
    <xf numFmtId="0" fontId="1"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1" fillId="25" borderId="59"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4" borderId="0" xfId="0" applyFont="1" applyFill="1" applyAlignment="1">
      <alignment vertical="center" wrapTex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2" xfId="0" applyNumberFormat="1" applyFont="1" applyFill="1" applyBorder="1" applyAlignment="1">
      <alignment horizontal="center" vertical="center" shrinkToFit="1"/>
    </xf>
    <xf numFmtId="176" fontId="2" fillId="0" borderId="32" xfId="0" applyNumberFormat="1" applyFont="1" applyFill="1" applyBorder="1" applyAlignment="1">
      <alignment vertical="center" shrinkToFit="1"/>
    </xf>
    <xf numFmtId="0" fontId="2" fillId="0" borderId="0" xfId="0" applyFont="1" applyFill="1" applyBorder="1" applyAlignment="1">
      <alignment vertical="center"/>
    </xf>
    <xf numFmtId="176" fontId="2" fillId="0" borderId="0" xfId="0" applyNumberFormat="1" applyFont="1" applyFill="1" applyBorder="1" applyAlignment="1">
      <alignment horizontal="center" vertical="center" shrinkToFit="1"/>
    </xf>
    <xf numFmtId="176" fontId="2" fillId="0" borderId="0" xfId="0" applyNumberFormat="1" applyFont="1" applyFill="1" applyBorder="1" applyAlignment="1">
      <alignment vertical="center" shrinkToFit="1"/>
    </xf>
    <xf numFmtId="0" fontId="2" fillId="0" borderId="0" xfId="0" applyFont="1" applyFill="1" applyAlignment="1">
      <alignment vertical="center"/>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180" fontId="2" fillId="0" borderId="28" xfId="0" applyNumberFormat="1" applyFont="1" applyFill="1" applyBorder="1" applyAlignment="1">
      <alignment horizontal="center" vertical="center" shrinkToFit="1"/>
    </xf>
    <xf numFmtId="0" fontId="2" fillId="0" borderId="29" xfId="0" applyNumberFormat="1" applyFont="1" applyFill="1" applyBorder="1" applyAlignment="1">
      <alignment horizontal="center" vertical="center" shrinkToFit="1"/>
    </xf>
    <xf numFmtId="0" fontId="2" fillId="0" borderId="72"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3"/>
  <sheetViews>
    <sheetView tabSelected="1" view="pageBreakPreview" zoomScaleSheetLayoutView="100" zoomScalePageLayoutView="0" workbookViewId="0" topLeftCell="A1">
      <selection activeCell="E4" sqref="E4"/>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1" t="s">
        <v>51</v>
      </c>
      <c r="H4" s="42" t="s">
        <v>52</v>
      </c>
      <c r="I4" s="8" t="s">
        <v>53</v>
      </c>
      <c r="J4" s="11" t="s">
        <v>54</v>
      </c>
    </row>
    <row r="5" spans="7:10" ht="13.5" customHeight="1" thickTop="1">
      <c r="G5" s="12">
        <v>42403</v>
      </c>
      <c r="H5" s="13">
        <v>17699</v>
      </c>
      <c r="I5" s="14">
        <v>2452</v>
      </c>
      <c r="J5" s="15">
        <v>62554</v>
      </c>
    </row>
    <row r="6" ht="14.25">
      <c r="A6" s="6" t="s">
        <v>2</v>
      </c>
    </row>
    <row r="7" spans="8:9" ht="10.5">
      <c r="H7" s="3" t="s">
        <v>12</v>
      </c>
      <c r="I7" s="3"/>
    </row>
    <row r="8" spans="1:8" ht="13.5" customHeight="1">
      <c r="A8" s="156" t="s">
        <v>0</v>
      </c>
      <c r="B8" s="158" t="s">
        <v>3</v>
      </c>
      <c r="C8" s="153" t="s">
        <v>4</v>
      </c>
      <c r="D8" s="153" t="s">
        <v>5</v>
      </c>
      <c r="E8" s="153" t="s">
        <v>6</v>
      </c>
      <c r="F8" s="140" t="s">
        <v>55</v>
      </c>
      <c r="G8" s="153" t="s">
        <v>7</v>
      </c>
      <c r="H8" s="150" t="s">
        <v>8</v>
      </c>
    </row>
    <row r="9" spans="1:8" ht="13.5" customHeight="1" thickBot="1">
      <c r="A9" s="157"/>
      <c r="B9" s="139"/>
      <c r="C9" s="141"/>
      <c r="D9" s="141"/>
      <c r="E9" s="141"/>
      <c r="F9" s="154"/>
      <c r="G9" s="141"/>
      <c r="H9" s="151"/>
    </row>
    <row r="10" spans="1:8" ht="13.5" customHeight="1" thickTop="1">
      <c r="A10" s="39" t="s">
        <v>9</v>
      </c>
      <c r="B10" s="16">
        <v>112472</v>
      </c>
      <c r="C10" s="17">
        <v>108194</v>
      </c>
      <c r="D10" s="17">
        <f>B10-C10</f>
        <v>4278</v>
      </c>
      <c r="E10" s="17">
        <f>D10-3549</f>
        <v>729</v>
      </c>
      <c r="F10" s="105">
        <v>1817</v>
      </c>
      <c r="G10" s="17">
        <v>115522</v>
      </c>
      <c r="H10" s="18"/>
    </row>
    <row r="11" spans="1:8" ht="13.5" customHeight="1">
      <c r="A11" s="40" t="s">
        <v>73</v>
      </c>
      <c r="B11" s="19">
        <v>60</v>
      </c>
      <c r="C11" s="20">
        <v>42</v>
      </c>
      <c r="D11" s="20">
        <f>B11-C11</f>
        <v>18</v>
      </c>
      <c r="E11" s="20">
        <v>18</v>
      </c>
      <c r="F11" s="20">
        <v>10</v>
      </c>
      <c r="G11" s="20">
        <v>54</v>
      </c>
      <c r="H11" s="21"/>
    </row>
    <row r="12" spans="1:8" ht="13.5" customHeight="1">
      <c r="A12" s="40" t="s">
        <v>72</v>
      </c>
      <c r="B12" s="19">
        <v>150</v>
      </c>
      <c r="C12" s="20">
        <v>92</v>
      </c>
      <c r="D12" s="20">
        <f>B12-C12</f>
        <v>58</v>
      </c>
      <c r="E12" s="20">
        <v>58</v>
      </c>
      <c r="F12" s="20">
        <v>24</v>
      </c>
      <c r="G12" s="20">
        <v>41</v>
      </c>
      <c r="H12" s="21"/>
    </row>
    <row r="13" spans="1:8" ht="13.5" customHeight="1">
      <c r="A13" s="43" t="s">
        <v>1</v>
      </c>
      <c r="B13" s="29">
        <v>112648</v>
      </c>
      <c r="C13" s="30">
        <v>108294</v>
      </c>
      <c r="D13" s="30">
        <f>SUM(D10:D12)</f>
        <v>4354</v>
      </c>
      <c r="E13" s="30">
        <f>SUM(E10:E12)</f>
        <v>805</v>
      </c>
      <c r="F13" s="65"/>
      <c r="G13" s="30">
        <f>SUM(G10:G12)</f>
        <v>115617</v>
      </c>
      <c r="H13" s="37"/>
    </row>
    <row r="14" spans="1:8" ht="13.5" customHeight="1">
      <c r="A14" s="68" t="s">
        <v>69</v>
      </c>
      <c r="B14" s="66"/>
      <c r="C14" s="66"/>
      <c r="D14" s="66"/>
      <c r="E14" s="66"/>
      <c r="F14" s="66"/>
      <c r="G14" s="66"/>
      <c r="H14" s="67"/>
    </row>
    <row r="15" ht="9.75" customHeight="1"/>
    <row r="16" ht="14.25">
      <c r="A16" s="6" t="s">
        <v>10</v>
      </c>
    </row>
    <row r="17" spans="9:12" ht="10.5">
      <c r="I17" s="3" t="s">
        <v>12</v>
      </c>
      <c r="K17" s="3"/>
      <c r="L17" s="3"/>
    </row>
    <row r="18" spans="1:9" ht="13.5" customHeight="1">
      <c r="A18" s="156" t="s">
        <v>0</v>
      </c>
      <c r="B18" s="138" t="s">
        <v>43</v>
      </c>
      <c r="C18" s="140" t="s">
        <v>44</v>
      </c>
      <c r="D18" s="140" t="s">
        <v>45</v>
      </c>
      <c r="E18" s="142" t="s">
        <v>46</v>
      </c>
      <c r="F18" s="140" t="s">
        <v>55</v>
      </c>
      <c r="G18" s="140" t="s">
        <v>11</v>
      </c>
      <c r="H18" s="142" t="s">
        <v>41</v>
      </c>
      <c r="I18" s="150" t="s">
        <v>8</v>
      </c>
    </row>
    <row r="19" spans="1:9" ht="13.5" customHeight="1" thickBot="1">
      <c r="A19" s="157"/>
      <c r="B19" s="139"/>
      <c r="C19" s="141"/>
      <c r="D19" s="141"/>
      <c r="E19" s="143"/>
      <c r="F19" s="154"/>
      <c r="G19" s="154"/>
      <c r="H19" s="152"/>
      <c r="I19" s="151"/>
    </row>
    <row r="20" spans="1:9" ht="13.5" customHeight="1" thickTop="1">
      <c r="A20" s="91" t="s">
        <v>74</v>
      </c>
      <c r="B20" s="22">
        <v>4587</v>
      </c>
      <c r="C20" s="23">
        <v>3974</v>
      </c>
      <c r="D20" s="23">
        <v>613</v>
      </c>
      <c r="E20" s="23">
        <v>3573</v>
      </c>
      <c r="F20" s="23">
        <v>224</v>
      </c>
      <c r="G20" s="23">
        <v>9548</v>
      </c>
      <c r="H20" s="23">
        <v>29</v>
      </c>
      <c r="I20" s="24" t="s">
        <v>89</v>
      </c>
    </row>
    <row r="21" spans="1:9" ht="13.5" customHeight="1">
      <c r="A21" s="91" t="s">
        <v>75</v>
      </c>
      <c r="B21" s="129">
        <v>3834</v>
      </c>
      <c r="C21" s="130">
        <v>3479</v>
      </c>
      <c r="D21" s="130">
        <v>354</v>
      </c>
      <c r="E21" s="90">
        <v>2595</v>
      </c>
      <c r="F21" s="90">
        <v>0</v>
      </c>
      <c r="G21" s="90">
        <v>3195</v>
      </c>
      <c r="H21" s="90">
        <v>0</v>
      </c>
      <c r="I21" s="24" t="s">
        <v>90</v>
      </c>
    </row>
    <row r="22" spans="1:9" ht="13.5" customHeight="1">
      <c r="A22" s="91" t="s">
        <v>76</v>
      </c>
      <c r="B22" s="89">
        <v>33841</v>
      </c>
      <c r="C22" s="90">
        <v>33745</v>
      </c>
      <c r="D22" s="90">
        <v>96</v>
      </c>
      <c r="E22" s="90">
        <v>96</v>
      </c>
      <c r="F22" s="90">
        <v>2560</v>
      </c>
      <c r="G22" s="90">
        <v>0</v>
      </c>
      <c r="H22" s="90">
        <v>0</v>
      </c>
      <c r="I22" s="24"/>
    </row>
    <row r="23" spans="1:9" ht="13.5" customHeight="1">
      <c r="A23" s="91" t="s">
        <v>77</v>
      </c>
      <c r="B23" s="89">
        <v>17726</v>
      </c>
      <c r="C23" s="90">
        <v>17266</v>
      </c>
      <c r="D23" s="90">
        <v>460</v>
      </c>
      <c r="E23" s="90">
        <v>460</v>
      </c>
      <c r="F23" s="90">
        <v>0</v>
      </c>
      <c r="G23" s="90">
        <v>0</v>
      </c>
      <c r="H23" s="90">
        <v>0</v>
      </c>
      <c r="I23" s="24"/>
    </row>
    <row r="24" spans="1:9" ht="13.5" customHeight="1">
      <c r="A24" s="91" t="s">
        <v>78</v>
      </c>
      <c r="B24" s="89">
        <v>271</v>
      </c>
      <c r="C24" s="90">
        <v>259</v>
      </c>
      <c r="D24" s="90">
        <v>12</v>
      </c>
      <c r="E24" s="90">
        <v>12</v>
      </c>
      <c r="F24" s="90">
        <v>74</v>
      </c>
      <c r="G24" s="90">
        <v>936</v>
      </c>
      <c r="H24" s="90">
        <v>494</v>
      </c>
      <c r="I24" s="24"/>
    </row>
    <row r="25" spans="1:9" ht="13.5" customHeight="1">
      <c r="A25" s="91" t="s">
        <v>79</v>
      </c>
      <c r="B25" s="89">
        <v>13765</v>
      </c>
      <c r="C25" s="90">
        <v>13634</v>
      </c>
      <c r="D25" s="90">
        <v>130</v>
      </c>
      <c r="E25" s="90">
        <v>104</v>
      </c>
      <c r="F25" s="90">
        <v>1227</v>
      </c>
      <c r="G25" s="90">
        <v>56395</v>
      </c>
      <c r="H25" s="90">
        <v>14663</v>
      </c>
      <c r="I25" s="24"/>
    </row>
    <row r="26" spans="1:9" ht="13.5" customHeight="1">
      <c r="A26" s="91" t="s">
        <v>80</v>
      </c>
      <c r="B26" s="89">
        <v>5</v>
      </c>
      <c r="C26" s="90">
        <v>2</v>
      </c>
      <c r="D26" s="90">
        <v>3</v>
      </c>
      <c r="E26" s="90">
        <v>3</v>
      </c>
      <c r="F26" s="130">
        <v>44</v>
      </c>
      <c r="G26" s="90">
        <v>0</v>
      </c>
      <c r="H26" s="90">
        <v>0</v>
      </c>
      <c r="I26" s="24"/>
    </row>
    <row r="27" spans="1:9" ht="13.5" customHeight="1">
      <c r="A27" s="91" t="s">
        <v>81</v>
      </c>
      <c r="B27" s="89">
        <v>3036</v>
      </c>
      <c r="C27" s="90">
        <v>2800</v>
      </c>
      <c r="D27" s="90">
        <v>236</v>
      </c>
      <c r="E27" s="90">
        <v>236</v>
      </c>
      <c r="F27" s="90">
        <v>0</v>
      </c>
      <c r="G27" s="90">
        <v>0</v>
      </c>
      <c r="H27" s="90">
        <v>0</v>
      </c>
      <c r="I27" s="24"/>
    </row>
    <row r="28" spans="1:9" ht="13.5" customHeight="1">
      <c r="A28" s="91" t="s">
        <v>82</v>
      </c>
      <c r="B28" s="89">
        <v>18958</v>
      </c>
      <c r="C28" s="90">
        <v>18388</v>
      </c>
      <c r="D28" s="90">
        <v>570</v>
      </c>
      <c r="E28" s="90">
        <v>570</v>
      </c>
      <c r="F28" s="90">
        <v>2730</v>
      </c>
      <c r="G28" s="90">
        <v>0</v>
      </c>
      <c r="H28" s="90">
        <v>0</v>
      </c>
      <c r="I28" s="24"/>
    </row>
    <row r="29" spans="1:9" ht="13.5" customHeight="1">
      <c r="A29" s="91" t="s">
        <v>83</v>
      </c>
      <c r="B29" s="89">
        <v>11</v>
      </c>
      <c r="C29" s="90">
        <v>11</v>
      </c>
      <c r="D29" s="90">
        <v>0</v>
      </c>
      <c r="E29" s="90">
        <v>0</v>
      </c>
      <c r="F29" s="90">
        <v>2</v>
      </c>
      <c r="G29" s="90">
        <v>20</v>
      </c>
      <c r="H29" s="90">
        <v>12</v>
      </c>
      <c r="I29" s="24"/>
    </row>
    <row r="30" spans="1:9" ht="13.5" customHeight="1">
      <c r="A30" s="40" t="s">
        <v>84</v>
      </c>
      <c r="B30" s="89">
        <v>18</v>
      </c>
      <c r="C30" s="90">
        <v>13</v>
      </c>
      <c r="D30" s="90">
        <v>5</v>
      </c>
      <c r="E30" s="90">
        <v>5</v>
      </c>
      <c r="F30" s="90">
        <v>6</v>
      </c>
      <c r="G30" s="90">
        <v>0</v>
      </c>
      <c r="H30" s="90">
        <v>0</v>
      </c>
      <c r="I30" s="24"/>
    </row>
    <row r="31" spans="1:9" ht="13.5" customHeight="1">
      <c r="A31" s="40" t="s">
        <v>85</v>
      </c>
      <c r="B31" s="25">
        <v>206</v>
      </c>
      <c r="C31" s="26">
        <v>180</v>
      </c>
      <c r="D31" s="90">
        <v>26</v>
      </c>
      <c r="E31" s="26">
        <v>26</v>
      </c>
      <c r="F31" s="26">
        <v>123</v>
      </c>
      <c r="G31" s="26">
        <v>1631</v>
      </c>
      <c r="H31" s="26">
        <v>1251</v>
      </c>
      <c r="I31" s="27"/>
    </row>
    <row r="32" spans="1:9" ht="13.5" customHeight="1">
      <c r="A32" s="92" t="s">
        <v>86</v>
      </c>
      <c r="B32" s="25">
        <v>202</v>
      </c>
      <c r="C32" s="26">
        <v>183</v>
      </c>
      <c r="D32" s="90">
        <v>19</v>
      </c>
      <c r="E32" s="26">
        <v>19</v>
      </c>
      <c r="F32" s="26">
        <v>27</v>
      </c>
      <c r="G32" s="26">
        <v>607</v>
      </c>
      <c r="H32" s="26">
        <v>101</v>
      </c>
      <c r="I32" s="27"/>
    </row>
    <row r="33" spans="1:9" ht="13.5" customHeight="1">
      <c r="A33" s="92" t="s">
        <v>87</v>
      </c>
      <c r="B33" s="94">
        <v>2887</v>
      </c>
      <c r="C33" s="95">
        <v>2811</v>
      </c>
      <c r="D33" s="90">
        <v>76</v>
      </c>
      <c r="E33" s="95">
        <v>76</v>
      </c>
      <c r="F33" s="95">
        <v>718</v>
      </c>
      <c r="G33" s="95">
        <v>0</v>
      </c>
      <c r="H33" s="95">
        <v>0</v>
      </c>
      <c r="I33" s="96"/>
    </row>
    <row r="34" spans="1:9" ht="13.5" customHeight="1">
      <c r="A34" s="93" t="s">
        <v>88</v>
      </c>
      <c r="B34" s="31">
        <v>614</v>
      </c>
      <c r="C34" s="32">
        <v>613</v>
      </c>
      <c r="D34" s="90">
        <v>0</v>
      </c>
      <c r="E34" s="32">
        <v>0</v>
      </c>
      <c r="F34" s="32">
        <v>2</v>
      </c>
      <c r="G34" s="32">
        <v>612</v>
      </c>
      <c r="H34" s="32">
        <v>0</v>
      </c>
      <c r="I34" s="33"/>
    </row>
    <row r="35" spans="1:9" ht="13.5" customHeight="1">
      <c r="A35" s="43" t="s">
        <v>15</v>
      </c>
      <c r="B35" s="44"/>
      <c r="C35" s="45"/>
      <c r="D35" s="45"/>
      <c r="E35" s="161">
        <v>7776</v>
      </c>
      <c r="F35" s="36"/>
      <c r="G35" s="34">
        <f>SUM(G20:G34)</f>
        <v>72944</v>
      </c>
      <c r="H35" s="34">
        <f>SUM(H20:H34)</f>
        <v>16550</v>
      </c>
      <c r="I35" s="38"/>
    </row>
    <row r="36" ht="10.5">
      <c r="A36" s="1" t="s">
        <v>61</v>
      </c>
    </row>
    <row r="37" spans="1:10" ht="24.75" customHeight="1">
      <c r="A37" s="155" t="s">
        <v>70</v>
      </c>
      <c r="B37" s="155"/>
      <c r="C37" s="155"/>
      <c r="D37" s="155"/>
      <c r="E37" s="155"/>
      <c r="F37" s="155"/>
      <c r="G37" s="155"/>
      <c r="H37" s="155"/>
      <c r="I37" s="155"/>
      <c r="J37" s="155"/>
    </row>
    <row r="38" ht="10.5">
      <c r="A38" s="1" t="s">
        <v>49</v>
      </c>
    </row>
    <row r="39" ht="10.5">
      <c r="A39" s="1" t="s">
        <v>48</v>
      </c>
    </row>
    <row r="40" ht="9.75" customHeight="1"/>
    <row r="41" ht="14.25">
      <c r="A41" s="6" t="s">
        <v>13</v>
      </c>
    </row>
    <row r="42" spans="9:10" ht="10.5">
      <c r="I42" s="3" t="s">
        <v>12</v>
      </c>
      <c r="J42" s="3"/>
    </row>
    <row r="43" spans="1:9" ht="13.5" customHeight="1">
      <c r="A43" s="156" t="s">
        <v>14</v>
      </c>
      <c r="B43" s="138" t="s">
        <v>43</v>
      </c>
      <c r="C43" s="140" t="s">
        <v>44</v>
      </c>
      <c r="D43" s="140" t="s">
        <v>45</v>
      </c>
      <c r="E43" s="142" t="s">
        <v>46</v>
      </c>
      <c r="F43" s="140" t="s">
        <v>55</v>
      </c>
      <c r="G43" s="140" t="s">
        <v>11</v>
      </c>
      <c r="H43" s="142" t="s">
        <v>42</v>
      </c>
      <c r="I43" s="150" t="s">
        <v>8</v>
      </c>
    </row>
    <row r="44" spans="1:9" ht="13.5" customHeight="1" thickBot="1">
      <c r="A44" s="157"/>
      <c r="B44" s="139"/>
      <c r="C44" s="141"/>
      <c r="D44" s="141"/>
      <c r="E44" s="143"/>
      <c r="F44" s="154"/>
      <c r="G44" s="154"/>
      <c r="H44" s="152"/>
      <c r="I44" s="151"/>
    </row>
    <row r="45" spans="1:9" ht="13.5" customHeight="1" thickTop="1">
      <c r="A45" s="39" t="s">
        <v>91</v>
      </c>
      <c r="B45" s="25">
        <v>146</v>
      </c>
      <c r="C45" s="26">
        <v>115</v>
      </c>
      <c r="D45" s="26">
        <v>31</v>
      </c>
      <c r="E45" s="26">
        <v>31</v>
      </c>
      <c r="F45" s="26">
        <v>0</v>
      </c>
      <c r="G45" s="26">
        <v>0</v>
      </c>
      <c r="H45" s="26">
        <v>0</v>
      </c>
      <c r="I45" s="27"/>
    </row>
    <row r="46" spans="1:9" ht="13.5" customHeight="1">
      <c r="A46" s="39" t="s">
        <v>92</v>
      </c>
      <c r="B46" s="25">
        <v>1443</v>
      </c>
      <c r="C46" s="26">
        <v>1196</v>
      </c>
      <c r="D46" s="26">
        <v>248</v>
      </c>
      <c r="E46" s="26">
        <v>248</v>
      </c>
      <c r="F46" s="26">
        <v>0</v>
      </c>
      <c r="G46" s="26">
        <v>2565</v>
      </c>
      <c r="H46" s="26">
        <v>961</v>
      </c>
      <c r="I46" s="27"/>
    </row>
    <row r="47" spans="1:9" ht="13.5" customHeight="1">
      <c r="A47" s="39" t="s">
        <v>93</v>
      </c>
      <c r="B47" s="127">
        <v>384</v>
      </c>
      <c r="C47" s="128">
        <v>225</v>
      </c>
      <c r="D47" s="128">
        <v>160</v>
      </c>
      <c r="E47" s="128">
        <v>160</v>
      </c>
      <c r="F47" s="26">
        <v>0</v>
      </c>
      <c r="G47" s="26">
        <v>124</v>
      </c>
      <c r="H47" s="26">
        <v>18</v>
      </c>
      <c r="I47" s="27"/>
    </row>
    <row r="48" spans="1:9" ht="13.5" customHeight="1">
      <c r="A48" s="39" t="s">
        <v>94</v>
      </c>
      <c r="B48" s="25">
        <v>432</v>
      </c>
      <c r="C48" s="26">
        <v>411</v>
      </c>
      <c r="D48" s="26">
        <v>21</v>
      </c>
      <c r="E48" s="26">
        <v>21</v>
      </c>
      <c r="F48" s="26">
        <v>25</v>
      </c>
      <c r="G48" s="26">
        <v>4</v>
      </c>
      <c r="H48" s="26">
        <v>3</v>
      </c>
      <c r="I48" s="27"/>
    </row>
    <row r="49" spans="1:9" ht="19.5" customHeight="1">
      <c r="A49" s="106" t="s">
        <v>95</v>
      </c>
      <c r="B49" s="25">
        <v>10</v>
      </c>
      <c r="C49" s="26">
        <v>5</v>
      </c>
      <c r="D49" s="26">
        <v>5</v>
      </c>
      <c r="E49" s="26">
        <v>5</v>
      </c>
      <c r="F49" s="26">
        <v>0</v>
      </c>
      <c r="G49" s="26">
        <v>0</v>
      </c>
      <c r="H49" s="26">
        <v>0</v>
      </c>
      <c r="I49" s="27"/>
    </row>
    <row r="50" spans="1:9" ht="19.5" customHeight="1">
      <c r="A50" s="107" t="s">
        <v>96</v>
      </c>
      <c r="B50" s="25">
        <v>53</v>
      </c>
      <c r="C50" s="26">
        <v>15</v>
      </c>
      <c r="D50" s="26">
        <v>38</v>
      </c>
      <c r="E50" s="26">
        <v>38</v>
      </c>
      <c r="F50" s="26">
        <v>0</v>
      </c>
      <c r="G50" s="26">
        <v>0</v>
      </c>
      <c r="H50" s="26">
        <v>0</v>
      </c>
      <c r="I50" s="27"/>
    </row>
    <row r="51" spans="1:9" ht="19.5" customHeight="1">
      <c r="A51" s="107" t="s">
        <v>124</v>
      </c>
      <c r="B51" s="25">
        <v>31</v>
      </c>
      <c r="C51" s="128">
        <v>31</v>
      </c>
      <c r="D51" s="128">
        <v>1</v>
      </c>
      <c r="E51" s="128">
        <v>1</v>
      </c>
      <c r="F51" s="128">
        <v>0</v>
      </c>
      <c r="G51" s="128">
        <v>0</v>
      </c>
      <c r="H51" s="128">
        <v>0</v>
      </c>
      <c r="I51" s="27"/>
    </row>
    <row r="52" spans="1:9" ht="19.5" customHeight="1">
      <c r="A52" s="107" t="s">
        <v>125</v>
      </c>
      <c r="B52" s="25">
        <v>82</v>
      </c>
      <c r="C52" s="128">
        <v>81</v>
      </c>
      <c r="D52" s="128">
        <v>1</v>
      </c>
      <c r="E52" s="128">
        <v>1</v>
      </c>
      <c r="F52" s="128">
        <v>0</v>
      </c>
      <c r="G52" s="128">
        <v>0</v>
      </c>
      <c r="H52" s="128">
        <v>0</v>
      </c>
      <c r="I52" s="27"/>
    </row>
    <row r="53" spans="1:9" ht="13.5" customHeight="1">
      <c r="A53" s="39" t="s">
        <v>97</v>
      </c>
      <c r="B53" s="25">
        <v>2706</v>
      </c>
      <c r="C53" s="128">
        <v>2339</v>
      </c>
      <c r="D53" s="128">
        <v>366</v>
      </c>
      <c r="E53" s="128">
        <v>363</v>
      </c>
      <c r="F53" s="128">
        <v>111</v>
      </c>
      <c r="G53" s="128">
        <v>4275</v>
      </c>
      <c r="H53" s="128">
        <v>588</v>
      </c>
      <c r="I53" s="27"/>
    </row>
    <row r="54" spans="1:9" ht="13.5" customHeight="1">
      <c r="A54" s="39" t="s">
        <v>98</v>
      </c>
      <c r="B54" s="127">
        <v>2810</v>
      </c>
      <c r="C54" s="128">
        <v>2453</v>
      </c>
      <c r="D54" s="128">
        <v>357</v>
      </c>
      <c r="E54" s="128">
        <v>1178</v>
      </c>
      <c r="F54" s="128">
        <v>0</v>
      </c>
      <c r="G54" s="128">
        <v>13990</v>
      </c>
      <c r="H54" s="128">
        <v>222</v>
      </c>
      <c r="I54" s="24" t="s">
        <v>89</v>
      </c>
    </row>
    <row r="55" spans="1:9" ht="19.5" customHeight="1">
      <c r="A55" s="106" t="s">
        <v>99</v>
      </c>
      <c r="B55" s="25">
        <v>1748</v>
      </c>
      <c r="C55" s="128">
        <v>1709</v>
      </c>
      <c r="D55" s="128">
        <v>39</v>
      </c>
      <c r="E55" s="128">
        <v>39</v>
      </c>
      <c r="F55" s="128">
        <v>249</v>
      </c>
      <c r="G55" s="128">
        <v>0</v>
      </c>
      <c r="H55" s="128">
        <v>0</v>
      </c>
      <c r="I55" s="27"/>
    </row>
    <row r="56" spans="1:9" ht="19.5" customHeight="1">
      <c r="A56" s="106" t="s">
        <v>100</v>
      </c>
      <c r="B56" s="127">
        <v>23</v>
      </c>
      <c r="C56" s="128">
        <v>23</v>
      </c>
      <c r="D56" s="128">
        <v>0</v>
      </c>
      <c r="E56" s="128">
        <v>0</v>
      </c>
      <c r="F56" s="128">
        <v>0</v>
      </c>
      <c r="G56" s="128">
        <v>0</v>
      </c>
      <c r="H56" s="128">
        <v>0</v>
      </c>
      <c r="I56" s="27"/>
    </row>
    <row r="57" spans="1:9" ht="19.5" customHeight="1">
      <c r="A57" s="106" t="s">
        <v>101</v>
      </c>
      <c r="B57" s="127">
        <v>1472</v>
      </c>
      <c r="C57" s="128">
        <v>1470</v>
      </c>
      <c r="D57" s="128">
        <v>2</v>
      </c>
      <c r="E57" s="128">
        <v>2</v>
      </c>
      <c r="F57" s="128">
        <v>50</v>
      </c>
      <c r="G57" s="128">
        <v>0</v>
      </c>
      <c r="H57" s="128">
        <v>0</v>
      </c>
      <c r="I57" s="27"/>
    </row>
    <row r="58" spans="1:9" ht="25.5" customHeight="1">
      <c r="A58" s="108" t="s">
        <v>102</v>
      </c>
      <c r="B58" s="127">
        <v>5</v>
      </c>
      <c r="C58" s="128">
        <v>3</v>
      </c>
      <c r="D58" s="128">
        <v>2</v>
      </c>
      <c r="E58" s="128">
        <v>2</v>
      </c>
      <c r="F58" s="128">
        <v>3</v>
      </c>
      <c r="G58" s="128">
        <v>0</v>
      </c>
      <c r="H58" s="128">
        <v>0</v>
      </c>
      <c r="I58" s="27"/>
    </row>
    <row r="59" spans="1:9" ht="13.5" customHeight="1">
      <c r="A59" s="39" t="s">
        <v>103</v>
      </c>
      <c r="B59" s="127">
        <v>1156</v>
      </c>
      <c r="C59" s="128">
        <v>1133</v>
      </c>
      <c r="D59" s="128">
        <v>23</v>
      </c>
      <c r="E59" s="128">
        <v>1697</v>
      </c>
      <c r="F59" s="128">
        <v>0</v>
      </c>
      <c r="G59" s="128">
        <v>2658</v>
      </c>
      <c r="H59" s="128">
        <v>4</v>
      </c>
      <c r="I59" s="24" t="s">
        <v>89</v>
      </c>
    </row>
    <row r="60" spans="1:9" ht="19.5" customHeight="1">
      <c r="A60" s="109" t="s">
        <v>104</v>
      </c>
      <c r="B60" s="127">
        <v>504</v>
      </c>
      <c r="C60" s="128">
        <v>387</v>
      </c>
      <c r="D60" s="128">
        <v>117</v>
      </c>
      <c r="E60" s="128">
        <v>613</v>
      </c>
      <c r="F60" s="128">
        <v>0</v>
      </c>
      <c r="G60" s="128">
        <v>1470</v>
      </c>
      <c r="H60" s="128">
        <v>1</v>
      </c>
      <c r="I60" s="131" t="s">
        <v>123</v>
      </c>
    </row>
    <row r="61" spans="1:9" ht="19.5" customHeight="1">
      <c r="A61" s="109" t="s">
        <v>105</v>
      </c>
      <c r="B61" s="127">
        <v>2810</v>
      </c>
      <c r="C61" s="128">
        <v>2453</v>
      </c>
      <c r="D61" s="128">
        <v>357</v>
      </c>
      <c r="E61" s="128">
        <v>1178</v>
      </c>
      <c r="F61" s="128">
        <v>0</v>
      </c>
      <c r="G61" s="128">
        <v>13990</v>
      </c>
      <c r="H61" s="128">
        <v>13</v>
      </c>
      <c r="I61" s="131" t="s">
        <v>123</v>
      </c>
    </row>
    <row r="62" spans="1:9" ht="13.5" customHeight="1">
      <c r="A62" s="91" t="s">
        <v>106</v>
      </c>
      <c r="B62" s="127">
        <v>1834</v>
      </c>
      <c r="C62" s="128">
        <v>1702</v>
      </c>
      <c r="D62" s="128">
        <v>132</v>
      </c>
      <c r="E62" s="128">
        <v>132</v>
      </c>
      <c r="F62" s="128">
        <v>0</v>
      </c>
      <c r="G62" s="128">
        <v>4921</v>
      </c>
      <c r="H62" s="128">
        <v>672</v>
      </c>
      <c r="I62" s="27"/>
    </row>
    <row r="63" spans="1:9" ht="13.5" customHeight="1">
      <c r="A63" s="91" t="s">
        <v>107</v>
      </c>
      <c r="B63" s="25">
        <v>185</v>
      </c>
      <c r="C63" s="128">
        <v>184</v>
      </c>
      <c r="D63" s="128">
        <v>1</v>
      </c>
      <c r="E63" s="128">
        <v>1</v>
      </c>
      <c r="F63" s="128">
        <v>1</v>
      </c>
      <c r="G63" s="128">
        <v>0</v>
      </c>
      <c r="H63" s="128">
        <v>0</v>
      </c>
      <c r="I63" s="27"/>
    </row>
    <row r="64" spans="1:9" ht="19.5" customHeight="1">
      <c r="A64" s="132" t="s">
        <v>126</v>
      </c>
      <c r="B64" s="94">
        <v>3632</v>
      </c>
      <c r="C64" s="162">
        <v>3525</v>
      </c>
      <c r="D64" s="162">
        <v>107</v>
      </c>
      <c r="E64" s="162">
        <v>107</v>
      </c>
      <c r="F64" s="162">
        <v>7</v>
      </c>
      <c r="G64" s="162">
        <v>0</v>
      </c>
      <c r="H64" s="162">
        <v>0</v>
      </c>
      <c r="I64" s="96"/>
    </row>
    <row r="65" spans="1:9" ht="19.5" customHeight="1">
      <c r="A65" s="132" t="s">
        <v>127</v>
      </c>
      <c r="B65" s="31">
        <v>484260</v>
      </c>
      <c r="C65" s="163">
        <v>474600</v>
      </c>
      <c r="D65" s="163">
        <v>9660</v>
      </c>
      <c r="E65" s="163">
        <v>9660</v>
      </c>
      <c r="F65" s="163">
        <v>2078</v>
      </c>
      <c r="G65" s="163">
        <v>0</v>
      </c>
      <c r="H65" s="163">
        <v>0</v>
      </c>
      <c r="I65" s="33"/>
    </row>
    <row r="66" spans="1:9" ht="13.5" customHeight="1">
      <c r="A66" s="43" t="s">
        <v>16</v>
      </c>
      <c r="B66" s="44"/>
      <c r="C66" s="164"/>
      <c r="D66" s="164"/>
      <c r="E66" s="161">
        <f>SUM(E45:E65)-E61</f>
        <v>14299</v>
      </c>
      <c r="F66" s="165"/>
      <c r="G66" s="161">
        <f>SUM(G45:G65)-G61</f>
        <v>30007</v>
      </c>
      <c r="H66" s="161">
        <v>2481</v>
      </c>
      <c r="I66" s="46"/>
    </row>
    <row r="67" spans="1:10" ht="13.5" customHeight="1">
      <c r="A67" s="166" t="s">
        <v>132</v>
      </c>
      <c r="B67" s="167"/>
      <c r="C67" s="167"/>
      <c r="D67" s="167"/>
      <c r="E67" s="168"/>
      <c r="F67" s="168"/>
      <c r="G67" s="168"/>
      <c r="H67" s="168"/>
      <c r="I67" s="167"/>
      <c r="J67" s="169"/>
    </row>
    <row r="68" ht="9.75" customHeight="1">
      <c r="A68" s="2"/>
    </row>
    <row r="69" ht="14.25">
      <c r="A69" s="6" t="s">
        <v>56</v>
      </c>
    </row>
    <row r="70" ht="10.5">
      <c r="J70" s="3" t="s">
        <v>12</v>
      </c>
    </row>
    <row r="71" spans="1:10" ht="13.5" customHeight="1">
      <c r="A71" s="136" t="s">
        <v>17</v>
      </c>
      <c r="B71" s="138" t="s">
        <v>19</v>
      </c>
      <c r="C71" s="140" t="s">
        <v>47</v>
      </c>
      <c r="D71" s="140" t="s">
        <v>20</v>
      </c>
      <c r="E71" s="140" t="s">
        <v>21</v>
      </c>
      <c r="F71" s="140" t="s">
        <v>22</v>
      </c>
      <c r="G71" s="142" t="s">
        <v>23</v>
      </c>
      <c r="H71" s="142" t="s">
        <v>24</v>
      </c>
      <c r="I71" s="142" t="s">
        <v>59</v>
      </c>
      <c r="J71" s="150" t="s">
        <v>8</v>
      </c>
    </row>
    <row r="72" spans="1:10" ht="13.5" customHeight="1" thickBot="1">
      <c r="A72" s="137"/>
      <c r="B72" s="139"/>
      <c r="C72" s="141"/>
      <c r="D72" s="141"/>
      <c r="E72" s="141"/>
      <c r="F72" s="141"/>
      <c r="G72" s="143"/>
      <c r="H72" s="143"/>
      <c r="I72" s="152"/>
      <c r="J72" s="151"/>
    </row>
    <row r="73" spans="1:10" ht="13.5" customHeight="1" thickTop="1">
      <c r="A73" s="91" t="s">
        <v>108</v>
      </c>
      <c r="B73" s="120">
        <v>450</v>
      </c>
      <c r="C73" s="117">
        <v>2228</v>
      </c>
      <c r="D73" s="114">
        <v>2</v>
      </c>
      <c r="E73" s="23">
        <v>0</v>
      </c>
      <c r="F73" s="23">
        <v>657</v>
      </c>
      <c r="G73" s="23">
        <v>0</v>
      </c>
      <c r="H73" s="23">
        <v>4529</v>
      </c>
      <c r="I73" s="23">
        <v>452</v>
      </c>
      <c r="J73" s="24"/>
    </row>
    <row r="74" spans="1:10" ht="13.5" customHeight="1">
      <c r="A74" s="110" t="s">
        <v>109</v>
      </c>
      <c r="B74" s="121">
        <v>-7</v>
      </c>
      <c r="C74" s="118">
        <v>659</v>
      </c>
      <c r="D74" s="115">
        <v>3</v>
      </c>
      <c r="E74" s="26">
        <v>53</v>
      </c>
      <c r="F74" s="26">
        <v>55</v>
      </c>
      <c r="G74" s="26">
        <v>0</v>
      </c>
      <c r="H74" s="26">
        <v>0</v>
      </c>
      <c r="I74" s="26">
        <v>0</v>
      </c>
      <c r="J74" s="27"/>
    </row>
    <row r="75" spans="1:10" ht="13.5" customHeight="1">
      <c r="A75" s="110" t="s">
        <v>110</v>
      </c>
      <c r="B75" s="121">
        <v>-4</v>
      </c>
      <c r="C75" s="118">
        <v>26</v>
      </c>
      <c r="D75" s="115">
        <v>20</v>
      </c>
      <c r="E75" s="26">
        <v>45</v>
      </c>
      <c r="F75" s="26">
        <v>0</v>
      </c>
      <c r="G75" s="26">
        <v>0</v>
      </c>
      <c r="H75" s="26">
        <v>0</v>
      </c>
      <c r="I75" s="26">
        <v>0</v>
      </c>
      <c r="J75" s="27"/>
    </row>
    <row r="76" spans="1:10" ht="13.5" customHeight="1">
      <c r="A76" s="111" t="s">
        <v>111</v>
      </c>
      <c r="B76" s="122">
        <v>3</v>
      </c>
      <c r="C76" s="118">
        <v>567</v>
      </c>
      <c r="D76" s="116">
        <v>142</v>
      </c>
      <c r="E76" s="95">
        <v>0</v>
      </c>
      <c r="F76" s="95">
        <v>0</v>
      </c>
      <c r="G76" s="95">
        <v>0</v>
      </c>
      <c r="H76" s="95">
        <v>0</v>
      </c>
      <c r="I76" s="95">
        <v>0</v>
      </c>
      <c r="J76" s="96"/>
    </row>
    <row r="77" spans="1:10" ht="13.5" customHeight="1">
      <c r="A77" s="111" t="s">
        <v>112</v>
      </c>
      <c r="B77" s="121">
        <v>0</v>
      </c>
      <c r="C77" s="118">
        <v>885</v>
      </c>
      <c r="D77" s="116">
        <v>5</v>
      </c>
      <c r="E77" s="95">
        <v>36</v>
      </c>
      <c r="F77" s="95">
        <v>0</v>
      </c>
      <c r="G77" s="95">
        <v>0</v>
      </c>
      <c r="H77" s="95">
        <v>0</v>
      </c>
      <c r="I77" s="95">
        <v>0</v>
      </c>
      <c r="J77" s="96"/>
    </row>
    <row r="78" spans="1:10" ht="13.5" customHeight="1">
      <c r="A78" s="111" t="s">
        <v>113</v>
      </c>
      <c r="B78" s="121">
        <v>-29</v>
      </c>
      <c r="C78" s="118">
        <v>956</v>
      </c>
      <c r="D78" s="116">
        <v>48</v>
      </c>
      <c r="E78" s="95">
        <v>197</v>
      </c>
      <c r="F78" s="95">
        <v>0</v>
      </c>
      <c r="G78" s="95">
        <v>0</v>
      </c>
      <c r="H78" s="95">
        <v>0</v>
      </c>
      <c r="I78" s="95">
        <v>0</v>
      </c>
      <c r="J78" s="96"/>
    </row>
    <row r="79" spans="1:10" ht="13.5" customHeight="1">
      <c r="A79" s="111" t="s">
        <v>114</v>
      </c>
      <c r="B79" s="121">
        <v>3</v>
      </c>
      <c r="C79" s="118">
        <v>109</v>
      </c>
      <c r="D79" s="116">
        <v>85</v>
      </c>
      <c r="E79" s="95">
        <v>53</v>
      </c>
      <c r="F79" s="95">
        <v>0</v>
      </c>
      <c r="G79" s="95">
        <v>0</v>
      </c>
      <c r="H79" s="95">
        <v>0</v>
      </c>
      <c r="I79" s="95">
        <v>0</v>
      </c>
      <c r="J79" s="96"/>
    </row>
    <row r="80" spans="1:10" ht="13.5" customHeight="1">
      <c r="A80" s="111" t="s">
        <v>115</v>
      </c>
      <c r="B80" s="121">
        <v>26</v>
      </c>
      <c r="C80" s="118">
        <v>226</v>
      </c>
      <c r="D80" s="116">
        <v>15</v>
      </c>
      <c r="E80" s="95">
        <v>127</v>
      </c>
      <c r="F80" s="95">
        <v>0</v>
      </c>
      <c r="G80" s="95">
        <v>0</v>
      </c>
      <c r="H80" s="95">
        <v>0</v>
      </c>
      <c r="I80" s="95">
        <v>0</v>
      </c>
      <c r="J80" s="96"/>
    </row>
    <row r="81" spans="1:10" ht="13.5" customHeight="1">
      <c r="A81" s="111" t="s">
        <v>116</v>
      </c>
      <c r="B81" s="121">
        <v>11</v>
      </c>
      <c r="C81" s="118">
        <v>132</v>
      </c>
      <c r="D81" s="116">
        <v>20</v>
      </c>
      <c r="E81" s="95">
        <v>0</v>
      </c>
      <c r="F81" s="95">
        <v>0</v>
      </c>
      <c r="G81" s="95">
        <v>0</v>
      </c>
      <c r="H81" s="95">
        <v>0</v>
      </c>
      <c r="I81" s="95">
        <v>0</v>
      </c>
      <c r="J81" s="96"/>
    </row>
    <row r="82" spans="1:10" ht="13.5" customHeight="1">
      <c r="A82" s="111" t="s">
        <v>117</v>
      </c>
      <c r="B82" s="121">
        <v>23</v>
      </c>
      <c r="C82" s="118">
        <v>1773</v>
      </c>
      <c r="D82" s="116">
        <v>300</v>
      </c>
      <c r="E82" s="95">
        <v>3</v>
      </c>
      <c r="F82" s="95">
        <v>0</v>
      </c>
      <c r="G82" s="95">
        <v>0</v>
      </c>
      <c r="H82" s="95">
        <v>0</v>
      </c>
      <c r="I82" s="95">
        <v>0</v>
      </c>
      <c r="J82" s="96"/>
    </row>
    <row r="83" spans="1:10" ht="13.5" customHeight="1">
      <c r="A83" s="111" t="s">
        <v>118</v>
      </c>
      <c r="B83" s="122">
        <v>56</v>
      </c>
      <c r="C83" s="118">
        <v>1767</v>
      </c>
      <c r="D83" s="116">
        <v>467</v>
      </c>
      <c r="E83" s="95">
        <v>43</v>
      </c>
      <c r="F83" s="95">
        <v>0</v>
      </c>
      <c r="G83" s="95">
        <v>0</v>
      </c>
      <c r="H83" s="95">
        <v>0</v>
      </c>
      <c r="I83" s="95">
        <v>0</v>
      </c>
      <c r="J83" s="96"/>
    </row>
    <row r="84" spans="1:10" ht="13.5" customHeight="1">
      <c r="A84" s="111" t="s">
        <v>119</v>
      </c>
      <c r="B84" s="121">
        <v>-1</v>
      </c>
      <c r="C84" s="118">
        <v>522</v>
      </c>
      <c r="D84" s="116">
        <v>250</v>
      </c>
      <c r="E84" s="95">
        <v>18</v>
      </c>
      <c r="F84" s="95">
        <v>0</v>
      </c>
      <c r="G84" s="95">
        <v>0</v>
      </c>
      <c r="H84" s="95">
        <v>0</v>
      </c>
      <c r="I84" s="95">
        <v>0</v>
      </c>
      <c r="J84" s="96"/>
    </row>
    <row r="85" spans="1:10" ht="13.5" customHeight="1">
      <c r="A85" s="110" t="s">
        <v>120</v>
      </c>
      <c r="B85" s="123">
        <v>0</v>
      </c>
      <c r="C85" s="119">
        <v>192</v>
      </c>
      <c r="D85" s="116">
        <v>7</v>
      </c>
      <c r="E85" s="95">
        <v>27</v>
      </c>
      <c r="F85" s="95">
        <v>0</v>
      </c>
      <c r="G85" s="95">
        <v>5997</v>
      </c>
      <c r="H85" s="95">
        <v>0</v>
      </c>
      <c r="I85" s="95">
        <v>3696</v>
      </c>
      <c r="J85" s="96"/>
    </row>
    <row r="86" spans="1:10" ht="13.5" customHeight="1">
      <c r="A86" s="47" t="s">
        <v>18</v>
      </c>
      <c r="B86" s="35"/>
      <c r="C86" s="36"/>
      <c r="D86" s="34">
        <f aca="true" t="shared" si="0" ref="D86:I86">SUM(D73:D85)</f>
        <v>1364</v>
      </c>
      <c r="E86" s="34">
        <f t="shared" si="0"/>
        <v>602</v>
      </c>
      <c r="F86" s="34">
        <f t="shared" si="0"/>
        <v>712</v>
      </c>
      <c r="G86" s="34">
        <f t="shared" si="0"/>
        <v>5997</v>
      </c>
      <c r="H86" s="34">
        <f t="shared" si="0"/>
        <v>4529</v>
      </c>
      <c r="I86" s="34">
        <f t="shared" si="0"/>
        <v>4148</v>
      </c>
      <c r="J86" s="38"/>
    </row>
    <row r="87" ht="10.5">
      <c r="A87" s="1" t="s">
        <v>62</v>
      </c>
    </row>
    <row r="88" ht="9.75" customHeight="1"/>
    <row r="89" ht="14.25">
      <c r="A89" s="6" t="s">
        <v>39</v>
      </c>
    </row>
    <row r="90" ht="10.5">
      <c r="D90" s="3" t="s">
        <v>12</v>
      </c>
    </row>
    <row r="91" spans="1:4" ht="21.75" thickBot="1">
      <c r="A91" s="48" t="s">
        <v>34</v>
      </c>
      <c r="B91" s="49" t="s">
        <v>63</v>
      </c>
      <c r="C91" s="50" t="s">
        <v>64</v>
      </c>
      <c r="D91" s="51" t="s">
        <v>50</v>
      </c>
    </row>
    <row r="92" spans="1:4" ht="13.5" customHeight="1" thickTop="1">
      <c r="A92" s="52" t="s">
        <v>35</v>
      </c>
      <c r="B92" s="22">
        <v>1870</v>
      </c>
      <c r="C92" s="23">
        <v>1693</v>
      </c>
      <c r="D92" s="28">
        <f>C92-B92</f>
        <v>-177</v>
      </c>
    </row>
    <row r="93" spans="1:4" ht="13.5" customHeight="1">
      <c r="A93" s="53" t="s">
        <v>36</v>
      </c>
      <c r="B93" s="25">
        <v>1079</v>
      </c>
      <c r="C93" s="26">
        <v>426</v>
      </c>
      <c r="D93" s="27">
        <f>C93-B93</f>
        <v>-653</v>
      </c>
    </row>
    <row r="94" spans="1:4" ht="13.5" customHeight="1">
      <c r="A94" s="54" t="s">
        <v>37</v>
      </c>
      <c r="B94" s="31">
        <v>7480</v>
      </c>
      <c r="C94" s="32">
        <v>7925</v>
      </c>
      <c r="D94" s="27">
        <f>C94-B94</f>
        <v>445</v>
      </c>
    </row>
    <row r="95" spans="1:4" ht="13.5" customHeight="1">
      <c r="A95" s="55" t="s">
        <v>38</v>
      </c>
      <c r="B95" s="69">
        <v>10429</v>
      </c>
      <c r="C95" s="34">
        <v>10044</v>
      </c>
      <c r="D95" s="38">
        <f>C95-B95</f>
        <v>-385</v>
      </c>
    </row>
    <row r="96" spans="1:4" ht="10.5">
      <c r="A96" s="1" t="s">
        <v>58</v>
      </c>
      <c r="B96" s="56"/>
      <c r="C96" s="56"/>
      <c r="D96" s="56"/>
    </row>
    <row r="97" spans="1:4" ht="9.75" customHeight="1">
      <c r="A97" s="57"/>
      <c r="B97" s="56"/>
      <c r="C97" s="56"/>
      <c r="D97" s="56"/>
    </row>
    <row r="98" ht="14.25">
      <c r="A98" s="6" t="s">
        <v>57</v>
      </c>
    </row>
    <row r="99" ht="10.5" customHeight="1">
      <c r="A99" s="6"/>
    </row>
    <row r="100" spans="1:11" ht="21.75" thickBot="1">
      <c r="A100" s="48" t="s">
        <v>33</v>
      </c>
      <c r="B100" s="49" t="s">
        <v>63</v>
      </c>
      <c r="C100" s="50" t="s">
        <v>64</v>
      </c>
      <c r="D100" s="50" t="s">
        <v>50</v>
      </c>
      <c r="E100" s="58" t="s">
        <v>31</v>
      </c>
      <c r="F100" s="51" t="s">
        <v>32</v>
      </c>
      <c r="G100" s="144" t="s">
        <v>40</v>
      </c>
      <c r="H100" s="145"/>
      <c r="I100" s="49" t="s">
        <v>63</v>
      </c>
      <c r="J100" s="50" t="s">
        <v>64</v>
      </c>
      <c r="K100" s="51" t="s">
        <v>50</v>
      </c>
    </row>
    <row r="101" spans="1:11" ht="13.5" customHeight="1" thickTop="1">
      <c r="A101" s="52" t="s">
        <v>25</v>
      </c>
      <c r="B101" s="112">
        <v>0.011</v>
      </c>
      <c r="C101" s="77">
        <v>0.0128</v>
      </c>
      <c r="D101" s="125">
        <f aca="true" t="shared" si="1" ref="D101:D106">C101-B101</f>
        <v>0.0018000000000000013</v>
      </c>
      <c r="E101" s="78" t="s">
        <v>129</v>
      </c>
      <c r="F101" s="72" t="s">
        <v>122</v>
      </c>
      <c r="G101" s="148" t="s">
        <v>74</v>
      </c>
      <c r="H101" s="149"/>
      <c r="I101" s="103" t="s">
        <v>121</v>
      </c>
      <c r="J101" s="85" t="s">
        <v>121</v>
      </c>
      <c r="K101" s="86" t="s">
        <v>121</v>
      </c>
    </row>
    <row r="102" spans="1:11" ht="13.5" customHeight="1">
      <c r="A102" s="53" t="s">
        <v>26</v>
      </c>
      <c r="B102" s="113">
        <v>0.1283</v>
      </c>
      <c r="C102" s="79">
        <v>0.1371</v>
      </c>
      <c r="D102" s="79">
        <f t="shared" si="1"/>
        <v>0.008800000000000002</v>
      </c>
      <c r="E102" s="80" t="s">
        <v>130</v>
      </c>
      <c r="F102" s="73" t="s">
        <v>128</v>
      </c>
      <c r="G102" s="159" t="s">
        <v>75</v>
      </c>
      <c r="H102" s="160"/>
      <c r="I102" s="75" t="s">
        <v>121</v>
      </c>
      <c r="J102" s="87" t="s">
        <v>121</v>
      </c>
      <c r="K102" s="88" t="s">
        <v>121</v>
      </c>
    </row>
    <row r="103" spans="1:11" ht="13.5" customHeight="1">
      <c r="A103" s="53" t="s">
        <v>27</v>
      </c>
      <c r="B103" s="76">
        <v>0.062</v>
      </c>
      <c r="C103" s="75">
        <v>0.058</v>
      </c>
      <c r="D103" s="126">
        <f t="shared" si="1"/>
        <v>-0.003999999999999997</v>
      </c>
      <c r="E103" s="70">
        <v>0.25</v>
      </c>
      <c r="F103" s="71">
        <v>0.35</v>
      </c>
      <c r="G103" s="159" t="s">
        <v>78</v>
      </c>
      <c r="H103" s="160"/>
      <c r="I103" s="75" t="s">
        <v>121</v>
      </c>
      <c r="J103" s="87" t="s">
        <v>121</v>
      </c>
      <c r="K103" s="88" t="s">
        <v>121</v>
      </c>
    </row>
    <row r="104" spans="1:11" ht="13.5" customHeight="1">
      <c r="A104" s="53" t="s">
        <v>28</v>
      </c>
      <c r="B104" s="74">
        <v>0.614</v>
      </c>
      <c r="C104" s="75">
        <v>0.507</v>
      </c>
      <c r="D104" s="126">
        <f t="shared" si="1"/>
        <v>-0.10699999999999998</v>
      </c>
      <c r="E104" s="70">
        <v>3.5</v>
      </c>
      <c r="F104" s="59"/>
      <c r="G104" s="159" t="s">
        <v>79</v>
      </c>
      <c r="H104" s="160"/>
      <c r="I104" s="75" t="s">
        <v>121</v>
      </c>
      <c r="J104" s="87" t="s">
        <v>121</v>
      </c>
      <c r="K104" s="88" t="s">
        <v>121</v>
      </c>
    </row>
    <row r="105" spans="1:11" ht="13.5" customHeight="1">
      <c r="A105" s="53" t="s">
        <v>29</v>
      </c>
      <c r="B105" s="81">
        <v>0.71</v>
      </c>
      <c r="C105" s="82">
        <v>0.7</v>
      </c>
      <c r="D105" s="97">
        <f t="shared" si="1"/>
        <v>-0.010000000000000009</v>
      </c>
      <c r="E105" s="60"/>
      <c r="F105" s="61"/>
      <c r="G105" s="159" t="s">
        <v>83</v>
      </c>
      <c r="H105" s="160"/>
      <c r="I105" s="75" t="s">
        <v>121</v>
      </c>
      <c r="J105" s="87" t="s">
        <v>121</v>
      </c>
      <c r="K105" s="88" t="s">
        <v>121</v>
      </c>
    </row>
    <row r="106" spans="1:11" ht="13.5" customHeight="1">
      <c r="A106" s="62" t="s">
        <v>30</v>
      </c>
      <c r="B106" s="83">
        <v>0.959</v>
      </c>
      <c r="C106" s="84">
        <v>0.954</v>
      </c>
      <c r="D106" s="124">
        <f t="shared" si="1"/>
        <v>-0.0050000000000000044</v>
      </c>
      <c r="E106" s="63"/>
      <c r="F106" s="64"/>
      <c r="G106" s="159" t="s">
        <v>84</v>
      </c>
      <c r="H106" s="160"/>
      <c r="I106" s="75" t="s">
        <v>121</v>
      </c>
      <c r="J106" s="87" t="s">
        <v>121</v>
      </c>
      <c r="K106" s="88" t="s">
        <v>121</v>
      </c>
    </row>
    <row r="107" spans="1:11" ht="13.5" customHeight="1">
      <c r="A107" s="98"/>
      <c r="B107" s="99"/>
      <c r="C107" s="99"/>
      <c r="D107" s="99"/>
      <c r="E107" s="100"/>
      <c r="F107" s="100"/>
      <c r="G107" s="148" t="s">
        <v>85</v>
      </c>
      <c r="H107" s="149"/>
      <c r="I107" s="104" t="s">
        <v>121</v>
      </c>
      <c r="J107" s="87" t="s">
        <v>121</v>
      </c>
      <c r="K107" s="88" t="s">
        <v>121</v>
      </c>
    </row>
    <row r="108" spans="1:11" ht="13.5" customHeight="1">
      <c r="A108" s="98"/>
      <c r="B108" s="99"/>
      <c r="C108" s="99"/>
      <c r="D108" s="99"/>
      <c r="E108" s="100"/>
      <c r="F108" s="100"/>
      <c r="G108" s="146" t="s">
        <v>86</v>
      </c>
      <c r="H108" s="147"/>
      <c r="I108" s="135" t="s">
        <v>121</v>
      </c>
      <c r="J108" s="133" t="s">
        <v>121</v>
      </c>
      <c r="K108" s="134" t="s">
        <v>121</v>
      </c>
    </row>
    <row r="109" spans="1:11" ht="13.5" customHeight="1">
      <c r="A109" s="98"/>
      <c r="B109" s="99"/>
      <c r="C109" s="99"/>
      <c r="D109" s="99"/>
      <c r="E109" s="100"/>
      <c r="F109" s="100"/>
      <c r="G109" s="170" t="s">
        <v>88</v>
      </c>
      <c r="H109" s="171"/>
      <c r="I109" s="172" t="s">
        <v>131</v>
      </c>
      <c r="J109" s="173" t="s">
        <v>131</v>
      </c>
      <c r="K109" s="174" t="s">
        <v>131</v>
      </c>
    </row>
    <row r="110" spans="1:11" ht="10.5">
      <c r="A110" s="1" t="s">
        <v>67</v>
      </c>
      <c r="G110" s="101"/>
      <c r="H110" s="101"/>
      <c r="I110" s="102"/>
      <c r="J110" s="102"/>
      <c r="K110" s="102"/>
    </row>
    <row r="111" spans="1:11" ht="10.5">
      <c r="A111" s="1" t="s">
        <v>68</v>
      </c>
      <c r="G111" s="101"/>
      <c r="H111" s="101"/>
      <c r="I111" s="102"/>
      <c r="J111" s="102"/>
      <c r="K111" s="102"/>
    </row>
    <row r="112" ht="10.5">
      <c r="A112" s="1" t="s">
        <v>65</v>
      </c>
    </row>
    <row r="113" ht="10.5" customHeight="1">
      <c r="A113" s="1" t="s">
        <v>66</v>
      </c>
    </row>
  </sheetData>
  <sheetProtection/>
  <mergeCells count="47">
    <mergeCell ref="G105:H105"/>
    <mergeCell ref="G106:H106"/>
    <mergeCell ref="G104:H104"/>
    <mergeCell ref="G103:H103"/>
    <mergeCell ref="G102:H102"/>
    <mergeCell ref="G101:H101"/>
    <mergeCell ref="G18:G19"/>
    <mergeCell ref="H18:H19"/>
    <mergeCell ref="H43:H44"/>
    <mergeCell ref="G8:G9"/>
    <mergeCell ref="F8:F9"/>
    <mergeCell ref="A18:A19"/>
    <mergeCell ref="B18:B19"/>
    <mergeCell ref="C18:C19"/>
    <mergeCell ref="B8:B9"/>
    <mergeCell ref="I43:I44"/>
    <mergeCell ref="A43:A44"/>
    <mergeCell ref="B43:B44"/>
    <mergeCell ref="G43:G44"/>
    <mergeCell ref="F43:F44"/>
    <mergeCell ref="D43:D44"/>
    <mergeCell ref="E43:E44"/>
    <mergeCell ref="C43:C44"/>
    <mergeCell ref="I18:I19"/>
    <mergeCell ref="D8:D9"/>
    <mergeCell ref="F18:F19"/>
    <mergeCell ref="A37:J37"/>
    <mergeCell ref="C8:C9"/>
    <mergeCell ref="D18:D19"/>
    <mergeCell ref="E18:E19"/>
    <mergeCell ref="E8:E9"/>
    <mergeCell ref="A8:A9"/>
    <mergeCell ref="H8:H9"/>
    <mergeCell ref="J71:J72"/>
    <mergeCell ref="F71:F72"/>
    <mergeCell ref="G71:G72"/>
    <mergeCell ref="I71:I72"/>
    <mergeCell ref="G109:H109"/>
    <mergeCell ref="A71:A72"/>
    <mergeCell ref="B71:B72"/>
    <mergeCell ref="C71:C72"/>
    <mergeCell ref="D71:D72"/>
    <mergeCell ref="E71:E72"/>
    <mergeCell ref="H71:H72"/>
    <mergeCell ref="G100:H100"/>
    <mergeCell ref="G108:H108"/>
    <mergeCell ref="G107:H107"/>
  </mergeCells>
  <conditionalFormatting sqref="B73:B85">
    <cfRule type="expression" priority="1" dxfId="0" stopIfTrue="1">
      <formula>GL73=3</formula>
    </cfRule>
  </conditionalFormatting>
  <conditionalFormatting sqref="C73:C85">
    <cfRule type="expression" priority="2" dxfId="0" stopIfTrue="1">
      <formula>FL73=3</formula>
    </cfRule>
  </conditionalFormatting>
  <dataValidations count="2">
    <dataValidation allowBlank="1" showInputMessage="1" showErrorMessage="1" promptTitle="値が０の場合は「０」と記入！" prompt="●経常損失を計上している場合は負の数字で記入してください。&#10;●単位（千円）に注意してください。" sqref="B73:B85"/>
    <dataValidation allowBlank="1" showInputMessage="1" showErrorMessage="1" promptTitle="値が０の場合は「０」と入力！" prompt="●単位（千円）に注意してください。" sqref="C73:C85"/>
  </dataValidations>
  <printOptions/>
  <pageMargins left="0.4330708661417323" right="0.3937007874015748" top="0.71" bottom="0.3" header="0.45" footer="0.2"/>
  <pageSetup horizontalDpi="300" verticalDpi="300" orientation="portrait" paperSize="9" scale="83" r:id="rId1"/>
  <rowBreaks count="1" manualBreakCount="1">
    <brk id="67"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2010-03-12T00:22:10Z</cp:lastPrinted>
  <dcterms:created xsi:type="dcterms:W3CDTF">1997-01-08T22:48:59Z</dcterms:created>
  <dcterms:modified xsi:type="dcterms:W3CDTF">2010-03-18T02:41:29Z</dcterms:modified>
  <cp:category/>
  <cp:version/>
  <cp:contentType/>
  <cp:contentStatus/>
</cp:coreProperties>
</file>