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政令市含" sheetId="1" r:id="rId1"/>
  </sheets>
  <definedNames>
    <definedName name="\A" localSheetId="0">'政令市含'!$GU$8054</definedName>
    <definedName name="\A">#REF!</definedName>
    <definedName name="Print_Area_MI" localSheetId="0">'政令市含'!$B$1:$O$93</definedName>
    <definedName name="_xlnm.Print_Titles" localSheetId="0">'政令市含'!$1:$3</definedName>
    <definedName name="Print_Titles_MI" localSheetId="0">'政令市含'!$1:$3,'政令市含'!$A:$A</definedName>
  </definedNames>
  <calcPr fullCalcOnLoad="1"/>
</workbook>
</file>

<file path=xl/sharedStrings.xml><?xml version="1.0" encoding="utf-8"?>
<sst xmlns="http://schemas.openxmlformats.org/spreadsheetml/2006/main" count="117" uniqueCount="116">
  <si>
    <t>市町村名</t>
  </si>
  <si>
    <t>歳 入 総 額</t>
  </si>
  <si>
    <t>歳 出 総 額</t>
  </si>
  <si>
    <t>形式収支</t>
  </si>
  <si>
    <t>実質収支</t>
  </si>
  <si>
    <t>単年度収支</t>
  </si>
  <si>
    <t>公 債 費</t>
  </si>
  <si>
    <t>起債制限比率</t>
  </si>
  <si>
    <t>標準財政規模</t>
  </si>
  <si>
    <t>比    率</t>
  </si>
  <si>
    <t>負担比率</t>
  </si>
  <si>
    <t>(３ヶ年平均)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</si>
  <si>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</si>
  <si>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</si>
  <si>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</si>
  <si>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</si>
  <si>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</si>
  <si>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</si>
  <si>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</si>
  <si>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</si>
  <si>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</si>
  <si>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</si>
  <si>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</si>
  <si>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</si>
  <si>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</si>
  <si>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</si>
  <si>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</si>
  <si>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</si>
  <si>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</si>
  <si>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</si>
  <si>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</si>
  <si>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</si>
  <si>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</si>
  <si>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</si>
  <si>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</si>
  <si>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</si>
  <si>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</si>
  <si>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</si>
  <si>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</si>
  <si>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</si>
  <si>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</si>
  <si>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</si>
  <si>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</si>
  <si>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</si>
  <si>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</si>
  <si>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</si>
  <si>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</si>
  <si>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</si>
  <si>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</si>
  <si>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</si>
  <si>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</si>
  <si>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</si>
  <si>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</si>
  <si>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</si>
  <si>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</si>
  <si>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</si>
  <si>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</si>
  <si>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</si>
  <si>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</si>
  <si>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</si>
  <si>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</si>
  <si>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</si>
  <si>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</si>
  <si>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</si>
  <si>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</si>
  <si>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</si>
  <si>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</si>
  <si>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</si>
  <si>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</si>
  <si>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</si>
  <si>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</si>
  <si>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</si>
  <si>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</si>
  <si>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</si>
  <si>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</si>
  <si>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</si>
  <si>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</si>
  <si>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</si>
  <si>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</si>
  <si>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</si>
  <si>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</si>
  <si>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</si>
  <si>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</si>
  <si>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</si>
  <si>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</si>
  <si>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</si>
  <si>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</si>
  <si>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</si>
  <si>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</si>
  <si>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新吉富村</t>
  </si>
  <si>
    <t>大 平 村</t>
  </si>
  <si>
    <t>古 賀 市</t>
  </si>
  <si>
    <t>地方債現在高</t>
  </si>
  <si>
    <t>現債高</t>
  </si>
  <si>
    <t>公債費</t>
  </si>
  <si>
    <t>財政力</t>
  </si>
  <si>
    <t>(単位：千円)</t>
  </si>
  <si>
    <t>経常収支</t>
  </si>
  <si>
    <t>比　　率</t>
  </si>
  <si>
    <t>倍　率</t>
  </si>
  <si>
    <t>比　率</t>
  </si>
  <si>
    <t>指　数</t>
  </si>
  <si>
    <t>２政令市計</t>
  </si>
  <si>
    <t>財政分析指標（平成１６年度決算統計）</t>
  </si>
  <si>
    <t>福 津 市</t>
  </si>
  <si>
    <t>うきは市</t>
  </si>
  <si>
    <t>筑 前 町</t>
  </si>
  <si>
    <t>東 峰 村</t>
  </si>
  <si>
    <t>大刀洗町</t>
  </si>
  <si>
    <t>２４市計</t>
  </si>
  <si>
    <t>５９町村計</t>
  </si>
  <si>
    <t>８５市町村計</t>
  </si>
  <si>
    <t>８３市町村計</t>
  </si>
  <si>
    <t>(16年度末)</t>
  </si>
  <si>
    <t>※地方債現在高は、特定資金公共投資事業債を含む。</t>
  </si>
  <si>
    <t>※現債高倍率については加重平均。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</si>
</sst>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6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9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4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0" fillId="0" borderId="2" xfId="0" applyNumberFormat="1" applyBorder="1" applyAlignment="1" applyProtection="1">
      <alignment horizontal="center" vertical="center"/>
      <protection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4" fontId="0" fillId="0" borderId="3" xfId="0" applyNumberFormat="1" applyBorder="1" applyAlignment="1" applyProtection="1">
      <alignment horizontal="center" vertical="center"/>
      <protection/>
    </xf>
    <xf numFmtId="182" fontId="0" fillId="0" borderId="4" xfId="0" applyNumberFormat="1" applyBorder="1" applyAlignment="1" applyProtection="1">
      <alignment horizontal="center" vertical="center"/>
      <protection/>
    </xf>
    <xf numFmtId="184" fontId="0" fillId="0" borderId="4" xfId="0" applyNumberFormat="1" applyBorder="1" applyAlignment="1" applyProtection="1">
      <alignment horizontal="center" vertical="center"/>
      <protection/>
    </xf>
    <xf numFmtId="181" fontId="0" fillId="0" borderId="4" xfId="0" applyNumberFormat="1" applyBorder="1" applyAlignment="1" applyProtection="1" quotePrefix="1">
      <alignment horizontal="center" vertical="center"/>
      <protection/>
    </xf>
    <xf numFmtId="184" fontId="0" fillId="0" borderId="5" xfId="0" applyNumberFormat="1" applyBorder="1" applyAlignment="1" applyProtection="1">
      <alignment horizontal="center"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4" fontId="0" fillId="0" borderId="2" xfId="0" applyNumberFormat="1" applyBorder="1" applyAlignment="1" applyProtection="1">
      <alignment vertical="center"/>
      <protection/>
    </xf>
    <xf numFmtId="181" fontId="0" fillId="0" borderId="7" xfId="0" applyNumberFormat="1" applyBorder="1" applyAlignment="1" applyProtection="1">
      <alignment horizontal="center" vertical="center"/>
      <protection/>
    </xf>
    <xf numFmtId="181" fontId="0" fillId="0" borderId="8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4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horizontal="center"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2" fontId="0" fillId="0" borderId="10" xfId="0" applyNumberFormat="1" applyBorder="1" applyAlignment="1" applyProtection="1">
      <alignment vertical="center"/>
      <protection/>
    </xf>
    <xf numFmtId="184" fontId="0" fillId="0" borderId="10" xfId="0" applyNumberFormat="1" applyBorder="1" applyAlignment="1" applyProtection="1">
      <alignment vertical="center"/>
      <protection/>
    </xf>
    <xf numFmtId="181" fontId="0" fillId="0" borderId="11" xfId="0" applyNumberFormat="1" applyBorder="1" applyAlignment="1" applyProtection="1">
      <alignment horizontal="center" vertical="center"/>
      <protection/>
    </xf>
    <xf numFmtId="181" fontId="0" fillId="0" borderId="12" xfId="0" applyNumberFormat="1" applyBorder="1" applyAlignment="1" applyProtection="1">
      <alignment vertical="center"/>
      <protection/>
    </xf>
    <xf numFmtId="182" fontId="0" fillId="0" borderId="12" xfId="0" applyNumberFormat="1" applyBorder="1" applyAlignment="1" applyProtection="1">
      <alignment vertical="center"/>
      <protection/>
    </xf>
    <xf numFmtId="184" fontId="0" fillId="0" borderId="12" xfId="0" applyNumberFormat="1" applyBorder="1" applyAlignment="1" applyProtection="1">
      <alignment vertical="center"/>
      <protection/>
    </xf>
    <xf numFmtId="49" fontId="5" fillId="0" borderId="6" xfId="0" applyNumberFormat="1" applyFont="1" applyBorder="1" applyAlignment="1" applyProtection="1" quotePrefix="1">
      <alignment vertical="center"/>
      <protection/>
    </xf>
    <xf numFmtId="49" fontId="5" fillId="0" borderId="11" xfId="0" applyNumberFormat="1" applyFont="1" applyBorder="1" applyAlignment="1" applyProtection="1" quotePrefix="1">
      <alignment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3" fontId="0" fillId="0" borderId="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15" xfId="0" applyNumberFormat="1" applyBorder="1" applyAlignment="1" applyProtection="1">
      <alignment vertical="center"/>
      <protection/>
    </xf>
    <xf numFmtId="183" fontId="0" fillId="0" borderId="16" xfId="0" applyNumberFormat="1" applyBorder="1" applyAlignment="1" applyProtection="1">
      <alignment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184" fontId="0" fillId="0" borderId="18" xfId="0" applyNumberFormat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horizontal="center" vertical="center"/>
      <protection/>
    </xf>
    <xf numFmtId="181" fontId="0" fillId="0" borderId="20" xfId="0" applyNumberFormat="1" applyBorder="1" applyAlignment="1" applyProtection="1">
      <alignment vertical="center"/>
      <protection/>
    </xf>
    <xf numFmtId="182" fontId="0" fillId="0" borderId="20" xfId="0" applyNumberFormat="1" applyBorder="1" applyAlignment="1" applyProtection="1">
      <alignment vertical="center"/>
      <protection/>
    </xf>
    <xf numFmtId="184" fontId="0" fillId="0" borderId="20" xfId="0" applyNumberFormat="1" applyBorder="1" applyAlignment="1" applyProtection="1">
      <alignment vertical="center"/>
      <protection/>
    </xf>
    <xf numFmtId="183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horizontal="center"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2" fontId="0" fillId="0" borderId="23" xfId="0" applyNumberFormat="1" applyBorder="1" applyAlignment="1" applyProtection="1">
      <alignment vertical="center"/>
      <protection/>
    </xf>
    <xf numFmtId="184" fontId="0" fillId="0" borderId="23" xfId="0" applyNumberFormat="1" applyBorder="1" applyAlignment="1" applyProtection="1">
      <alignment vertical="center"/>
      <protection/>
    </xf>
    <xf numFmtId="184" fontId="0" fillId="0" borderId="1" xfId="0" applyNumberFormat="1" applyBorder="1" applyAlignment="1" applyProtection="1">
      <alignment horizontal="right" vertical="center"/>
      <protection/>
    </xf>
    <xf numFmtId="184" fontId="0" fillId="0" borderId="1" xfId="0" applyNumberFormat="1" applyBorder="1" applyAlignment="1">
      <alignment horizontal="right" vertical="center"/>
    </xf>
    <xf numFmtId="181" fontId="0" fillId="0" borderId="24" xfId="0" applyNumberFormat="1" applyBorder="1" applyAlignment="1" applyProtection="1">
      <alignment horizontal="center" vertical="center"/>
      <protection/>
    </xf>
    <xf numFmtId="181" fontId="0" fillId="0" borderId="25" xfId="0" applyNumberFormat="1" applyBorder="1" applyAlignment="1" applyProtection="1">
      <alignment horizontal="center" vertical="center"/>
      <protection/>
    </xf>
    <xf numFmtId="181" fontId="0" fillId="0" borderId="26" xfId="0" applyNumberFormat="1" applyBorder="1" applyAlignment="1" applyProtection="1">
      <alignment horizontal="center" vertical="center"/>
      <protection/>
    </xf>
    <xf numFmtId="181" fontId="0" fillId="0" borderId="27" xfId="0" applyNumberForma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95"/>
  <sheetViews>
    <sheetView tabSelected="1" defaultGridColor="0" zoomScale="87" zoomScaleNormal="87" colorId="22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5" sqref="A95"/>
    </sheetView>
  </sheetViews>
  <sheetFormatPr defaultColWidth="10.66015625" defaultRowHeight="18" customHeight="1"/>
  <cols>
    <col min="1" max="6" width="15.16015625" style="33" customWidth="1"/>
    <col min="7" max="9" width="9.16015625" style="34" customWidth="1"/>
    <col min="10" max="10" width="9.16015625" style="35" customWidth="1"/>
    <col min="11" max="11" width="15.16015625" style="33" customWidth="1"/>
    <col min="12" max="12" width="9.16015625" style="34" customWidth="1"/>
    <col min="13" max="13" width="13.16015625" style="34" customWidth="1"/>
    <col min="14" max="14" width="15.16015625" style="33" customWidth="1"/>
    <col min="15" max="15" width="9.16015625" style="35" customWidth="1"/>
    <col min="16" max="16384" width="15.16015625" style="5" customWidth="1"/>
  </cols>
  <sheetData>
    <row r="1" spans="1:15" ht="18" customHeight="1" thickBot="1">
      <c r="A1" s="1"/>
      <c r="B1" s="2" t="s">
        <v>103</v>
      </c>
      <c r="C1" s="1"/>
      <c r="D1" s="1"/>
      <c r="E1" s="1"/>
      <c r="F1" s="1"/>
      <c r="G1" s="3"/>
      <c r="H1" s="3"/>
      <c r="I1" s="3"/>
      <c r="J1" s="4"/>
      <c r="K1" s="1"/>
      <c r="L1" s="3"/>
      <c r="M1" s="3"/>
      <c r="N1" s="53" t="s">
        <v>96</v>
      </c>
      <c r="O1" s="54"/>
    </row>
    <row r="2" spans="1:15" ht="18" customHeight="1">
      <c r="A2" s="55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7" t="s">
        <v>4</v>
      </c>
      <c r="H2" s="7" t="s">
        <v>6</v>
      </c>
      <c r="I2" s="7" t="s">
        <v>97</v>
      </c>
      <c r="J2" s="8" t="s">
        <v>93</v>
      </c>
      <c r="K2" s="6" t="s">
        <v>92</v>
      </c>
      <c r="L2" s="7" t="s">
        <v>94</v>
      </c>
      <c r="M2" s="7" t="s">
        <v>7</v>
      </c>
      <c r="N2" s="57" t="s">
        <v>8</v>
      </c>
      <c r="O2" s="9" t="s">
        <v>95</v>
      </c>
    </row>
    <row r="3" spans="1:15" ht="18" customHeight="1" thickBot="1">
      <c r="A3" s="56"/>
      <c r="B3" s="58"/>
      <c r="C3" s="58"/>
      <c r="D3" s="58"/>
      <c r="E3" s="58"/>
      <c r="F3" s="58"/>
      <c r="G3" s="10" t="s">
        <v>9</v>
      </c>
      <c r="H3" s="10" t="s">
        <v>10</v>
      </c>
      <c r="I3" s="10" t="s">
        <v>98</v>
      </c>
      <c r="J3" s="11" t="s">
        <v>99</v>
      </c>
      <c r="K3" s="12" t="s">
        <v>113</v>
      </c>
      <c r="L3" s="10" t="s">
        <v>100</v>
      </c>
      <c r="M3" s="10" t="s">
        <v>11</v>
      </c>
      <c r="N3" s="58"/>
      <c r="O3" s="13" t="s">
        <v>101</v>
      </c>
    </row>
    <row r="4" spans="1:15" ht="18" customHeight="1" thickTop="1">
      <c r="A4" s="14" t="s">
        <v>12</v>
      </c>
      <c r="B4" s="15">
        <v>523535309</v>
      </c>
      <c r="C4" s="15">
        <v>516006481</v>
      </c>
      <c r="D4" s="15">
        <v>7528828</v>
      </c>
      <c r="E4" s="15">
        <v>1082557</v>
      </c>
      <c r="F4" s="15">
        <v>-109140</v>
      </c>
      <c r="G4" s="16">
        <v>0.5</v>
      </c>
      <c r="H4" s="16">
        <v>18.7</v>
      </c>
      <c r="I4" s="16">
        <v>90.6</v>
      </c>
      <c r="J4" s="17">
        <f>ROUND(K4/N4,3)</f>
        <v>3.487</v>
      </c>
      <c r="K4" s="15">
        <v>833836201</v>
      </c>
      <c r="L4" s="16">
        <v>17.5</v>
      </c>
      <c r="M4" s="16">
        <v>9.3</v>
      </c>
      <c r="N4" s="15">
        <v>239103990</v>
      </c>
      <c r="O4" s="36">
        <v>0.63</v>
      </c>
    </row>
    <row r="5" spans="1:15" ht="18" customHeight="1">
      <c r="A5" s="18" t="s">
        <v>13</v>
      </c>
      <c r="B5" s="19">
        <v>748476446</v>
      </c>
      <c r="C5" s="19">
        <v>735808376</v>
      </c>
      <c r="D5" s="19">
        <v>12668070</v>
      </c>
      <c r="E5" s="19">
        <v>6896627</v>
      </c>
      <c r="F5" s="19">
        <v>2072710</v>
      </c>
      <c r="G5" s="20">
        <v>2.1</v>
      </c>
      <c r="H5" s="20">
        <v>24</v>
      </c>
      <c r="I5" s="20">
        <v>91.2</v>
      </c>
      <c r="J5" s="21">
        <f>ROUND(K5/N5,3)</f>
        <v>4.172</v>
      </c>
      <c r="K5" s="19">
        <v>1358373295</v>
      </c>
      <c r="L5" s="20">
        <v>24.5</v>
      </c>
      <c r="M5" s="20">
        <v>17.9</v>
      </c>
      <c r="N5" s="19">
        <v>325601984</v>
      </c>
      <c r="O5" s="37">
        <v>0.77</v>
      </c>
    </row>
    <row r="6" spans="1:15" ht="18" customHeight="1">
      <c r="A6" s="14" t="s">
        <v>14</v>
      </c>
      <c r="B6" s="15">
        <v>52932660</v>
      </c>
      <c r="C6" s="15">
        <v>53434153</v>
      </c>
      <c r="D6" s="15">
        <v>-501493</v>
      </c>
      <c r="E6" s="15">
        <v>-537370</v>
      </c>
      <c r="F6" s="15">
        <v>279862</v>
      </c>
      <c r="G6" s="16">
        <v>-2.1</v>
      </c>
      <c r="H6" s="16">
        <v>16.2</v>
      </c>
      <c r="I6" s="16">
        <v>97.7</v>
      </c>
      <c r="J6" s="17">
        <f aca="true" t="shared" si="0" ref="J6:J69">ROUND(K6/N6,3)</f>
        <v>2.174</v>
      </c>
      <c r="K6" s="15">
        <v>56618387</v>
      </c>
      <c r="L6" s="16">
        <v>16.5</v>
      </c>
      <c r="M6" s="16">
        <v>12</v>
      </c>
      <c r="N6" s="15">
        <v>26041128</v>
      </c>
      <c r="O6" s="36">
        <v>0.51</v>
      </c>
    </row>
    <row r="7" spans="1:15" ht="18" customHeight="1">
      <c r="A7" s="14" t="s">
        <v>15</v>
      </c>
      <c r="B7" s="15">
        <v>111574408</v>
      </c>
      <c r="C7" s="15">
        <v>110024271</v>
      </c>
      <c r="D7" s="15">
        <v>1550137</v>
      </c>
      <c r="E7" s="15">
        <v>664395</v>
      </c>
      <c r="F7" s="15">
        <v>-919650</v>
      </c>
      <c r="G7" s="16">
        <v>1.2</v>
      </c>
      <c r="H7" s="16">
        <v>13.8</v>
      </c>
      <c r="I7" s="16">
        <v>90.1</v>
      </c>
      <c r="J7" s="17">
        <f t="shared" si="0"/>
        <v>2.073</v>
      </c>
      <c r="K7" s="15">
        <v>113693234</v>
      </c>
      <c r="L7" s="16">
        <v>14.9</v>
      </c>
      <c r="M7" s="16">
        <v>9.3</v>
      </c>
      <c r="N7" s="15">
        <v>54831926</v>
      </c>
      <c r="O7" s="36">
        <v>0.65</v>
      </c>
    </row>
    <row r="8" spans="1:15" ht="18" customHeight="1">
      <c r="A8" s="14" t="s">
        <v>16</v>
      </c>
      <c r="B8" s="15">
        <v>23700357</v>
      </c>
      <c r="C8" s="15">
        <v>23540299</v>
      </c>
      <c r="D8" s="15">
        <v>160058</v>
      </c>
      <c r="E8" s="15">
        <v>50481</v>
      </c>
      <c r="F8" s="15">
        <v>-152821</v>
      </c>
      <c r="G8" s="16">
        <v>0.4</v>
      </c>
      <c r="H8" s="16">
        <v>20.6</v>
      </c>
      <c r="I8" s="16">
        <v>99.3</v>
      </c>
      <c r="J8" s="17">
        <f t="shared" si="0"/>
        <v>2.38</v>
      </c>
      <c r="K8" s="15">
        <v>27312969</v>
      </c>
      <c r="L8" s="16">
        <v>21.5</v>
      </c>
      <c r="M8" s="16">
        <v>13.3</v>
      </c>
      <c r="N8" s="15">
        <v>11477791</v>
      </c>
      <c r="O8" s="36">
        <v>0.52</v>
      </c>
    </row>
    <row r="9" spans="1:15" ht="18" customHeight="1">
      <c r="A9" s="14" t="s">
        <v>17</v>
      </c>
      <c r="B9" s="15">
        <v>32253773</v>
      </c>
      <c r="C9" s="15">
        <v>31545838</v>
      </c>
      <c r="D9" s="15">
        <v>707935</v>
      </c>
      <c r="E9" s="15">
        <v>700669</v>
      </c>
      <c r="F9" s="15">
        <v>77570</v>
      </c>
      <c r="G9" s="16">
        <v>4.4</v>
      </c>
      <c r="H9" s="16">
        <v>20.1</v>
      </c>
      <c r="I9" s="16">
        <v>94.2</v>
      </c>
      <c r="J9" s="17">
        <f t="shared" si="0"/>
        <v>2.285</v>
      </c>
      <c r="K9" s="15">
        <v>36800706</v>
      </c>
      <c r="L9" s="16">
        <v>19.1</v>
      </c>
      <c r="M9" s="16">
        <v>11.5</v>
      </c>
      <c r="N9" s="15">
        <v>16104410</v>
      </c>
      <c r="O9" s="36">
        <v>0.54</v>
      </c>
    </row>
    <row r="10" spans="1:15" ht="18" customHeight="1">
      <c r="A10" s="14" t="s">
        <v>18</v>
      </c>
      <c r="B10" s="15">
        <v>28321086</v>
      </c>
      <c r="C10" s="15">
        <v>27868532</v>
      </c>
      <c r="D10" s="15">
        <v>452554</v>
      </c>
      <c r="E10" s="15">
        <v>147623</v>
      </c>
      <c r="F10" s="15">
        <v>-26381</v>
      </c>
      <c r="G10" s="16">
        <v>1.2</v>
      </c>
      <c r="H10" s="16">
        <v>18.5</v>
      </c>
      <c r="I10" s="16">
        <v>95.9</v>
      </c>
      <c r="J10" s="17">
        <f t="shared" si="0"/>
        <v>2.701</v>
      </c>
      <c r="K10" s="15">
        <v>33922687</v>
      </c>
      <c r="L10" s="16">
        <v>16.6</v>
      </c>
      <c r="M10" s="16">
        <v>11.9</v>
      </c>
      <c r="N10" s="15">
        <v>12558951</v>
      </c>
      <c r="O10" s="36">
        <v>0.39</v>
      </c>
    </row>
    <row r="11" spans="1:15" ht="18" customHeight="1">
      <c r="A11" s="14" t="s">
        <v>19</v>
      </c>
      <c r="B11" s="15">
        <v>31230531</v>
      </c>
      <c r="C11" s="15">
        <v>30427028</v>
      </c>
      <c r="D11" s="15">
        <v>803503</v>
      </c>
      <c r="E11" s="15">
        <v>763687</v>
      </c>
      <c r="F11" s="15">
        <v>763687</v>
      </c>
      <c r="G11" s="16">
        <v>5.4</v>
      </c>
      <c r="H11" s="16">
        <v>12.9</v>
      </c>
      <c r="I11" s="16">
        <v>94.2</v>
      </c>
      <c r="J11" s="17">
        <f t="shared" si="0"/>
        <v>2.103</v>
      </c>
      <c r="K11" s="15">
        <v>29804112</v>
      </c>
      <c r="L11" s="16">
        <v>16.4</v>
      </c>
      <c r="M11" s="16">
        <v>10.6</v>
      </c>
      <c r="N11" s="15">
        <v>14172765</v>
      </c>
      <c r="O11" s="36">
        <v>0.43</v>
      </c>
    </row>
    <row r="12" spans="1:15" ht="18" customHeight="1">
      <c r="A12" s="14" t="s">
        <v>20</v>
      </c>
      <c r="B12" s="15">
        <v>7293826</v>
      </c>
      <c r="C12" s="15">
        <v>7149022</v>
      </c>
      <c r="D12" s="15">
        <v>144804</v>
      </c>
      <c r="E12" s="15">
        <v>126244</v>
      </c>
      <c r="F12" s="15">
        <v>58970</v>
      </c>
      <c r="G12" s="16">
        <v>4.3</v>
      </c>
      <c r="H12" s="16">
        <v>13.6</v>
      </c>
      <c r="I12" s="16">
        <v>112.1</v>
      </c>
      <c r="J12" s="17">
        <f t="shared" si="0"/>
        <v>2.433</v>
      </c>
      <c r="K12" s="15">
        <v>7063256</v>
      </c>
      <c r="L12" s="16">
        <v>12.6</v>
      </c>
      <c r="M12" s="16">
        <v>9.7</v>
      </c>
      <c r="N12" s="15">
        <v>2902651</v>
      </c>
      <c r="O12" s="36">
        <v>0.2</v>
      </c>
    </row>
    <row r="13" spans="1:15" ht="18" customHeight="1">
      <c r="A13" s="14" t="s">
        <v>21</v>
      </c>
      <c r="B13" s="15">
        <v>16257577</v>
      </c>
      <c r="C13" s="15">
        <v>16186421</v>
      </c>
      <c r="D13" s="15">
        <v>71156</v>
      </c>
      <c r="E13" s="15">
        <v>9691</v>
      </c>
      <c r="F13" s="15">
        <v>-306288</v>
      </c>
      <c r="G13" s="16">
        <v>0.1</v>
      </c>
      <c r="H13" s="16">
        <v>14.5</v>
      </c>
      <c r="I13" s="16">
        <v>92.1</v>
      </c>
      <c r="J13" s="17">
        <f t="shared" si="0"/>
        <v>1.867</v>
      </c>
      <c r="K13" s="15">
        <v>15390540</v>
      </c>
      <c r="L13" s="16">
        <v>15.1</v>
      </c>
      <c r="M13" s="16">
        <v>11.9</v>
      </c>
      <c r="N13" s="15">
        <v>8243833</v>
      </c>
      <c r="O13" s="36">
        <v>0.66</v>
      </c>
    </row>
    <row r="14" spans="1:15" ht="18" customHeight="1">
      <c r="A14" s="14" t="s">
        <v>22</v>
      </c>
      <c r="B14" s="15">
        <v>13430070</v>
      </c>
      <c r="C14" s="15">
        <v>12784381</v>
      </c>
      <c r="D14" s="15">
        <v>645689</v>
      </c>
      <c r="E14" s="15">
        <v>583468</v>
      </c>
      <c r="F14" s="15">
        <v>177641</v>
      </c>
      <c r="G14" s="16">
        <v>7.9</v>
      </c>
      <c r="H14" s="16">
        <v>13.9</v>
      </c>
      <c r="I14" s="16">
        <v>93.8</v>
      </c>
      <c r="J14" s="17">
        <f t="shared" si="0"/>
        <v>1.759</v>
      </c>
      <c r="K14" s="15">
        <v>12976963</v>
      </c>
      <c r="L14" s="16">
        <v>14.9</v>
      </c>
      <c r="M14" s="16">
        <v>11.4</v>
      </c>
      <c r="N14" s="15">
        <v>7376522</v>
      </c>
      <c r="O14" s="36">
        <v>0.54</v>
      </c>
    </row>
    <row r="15" spans="1:15" ht="18" customHeight="1">
      <c r="A15" s="14" t="s">
        <v>23</v>
      </c>
      <c r="B15" s="15">
        <v>15371749</v>
      </c>
      <c r="C15" s="15">
        <v>14564670</v>
      </c>
      <c r="D15" s="15">
        <v>807079</v>
      </c>
      <c r="E15" s="15">
        <v>735238</v>
      </c>
      <c r="F15" s="15">
        <v>-26921</v>
      </c>
      <c r="G15" s="16">
        <v>8.4</v>
      </c>
      <c r="H15" s="16">
        <v>17.7</v>
      </c>
      <c r="I15" s="16">
        <v>91.1</v>
      </c>
      <c r="J15" s="17">
        <f t="shared" si="0"/>
        <v>2.034</v>
      </c>
      <c r="K15" s="15">
        <v>17882364</v>
      </c>
      <c r="L15" s="16">
        <v>19.8</v>
      </c>
      <c r="M15" s="16">
        <v>10.9</v>
      </c>
      <c r="N15" s="15">
        <v>8790970</v>
      </c>
      <c r="O15" s="36">
        <v>0.6</v>
      </c>
    </row>
    <row r="16" spans="1:15" ht="18" customHeight="1">
      <c r="A16" s="14" t="s">
        <v>24</v>
      </c>
      <c r="B16" s="15">
        <v>13352552</v>
      </c>
      <c r="C16" s="15">
        <v>13110334</v>
      </c>
      <c r="D16" s="15">
        <v>242218</v>
      </c>
      <c r="E16" s="15">
        <v>156187</v>
      </c>
      <c r="F16" s="15">
        <v>-122489</v>
      </c>
      <c r="G16" s="16">
        <v>2.2</v>
      </c>
      <c r="H16" s="16">
        <v>18.1</v>
      </c>
      <c r="I16" s="16">
        <v>93.8</v>
      </c>
      <c r="J16" s="17">
        <f t="shared" si="0"/>
        <v>2.192</v>
      </c>
      <c r="K16" s="15">
        <v>15906359</v>
      </c>
      <c r="L16" s="16">
        <v>19.4</v>
      </c>
      <c r="M16" s="16">
        <v>13</v>
      </c>
      <c r="N16" s="15">
        <v>7257256</v>
      </c>
      <c r="O16" s="36">
        <v>0.55</v>
      </c>
    </row>
    <row r="17" spans="1:15" ht="18" customHeight="1">
      <c r="A17" s="14" t="s">
        <v>25</v>
      </c>
      <c r="B17" s="15">
        <v>24049679</v>
      </c>
      <c r="C17" s="15">
        <v>23841576</v>
      </c>
      <c r="D17" s="15">
        <v>208103</v>
      </c>
      <c r="E17" s="15">
        <v>144733</v>
      </c>
      <c r="F17" s="15">
        <v>-13718</v>
      </c>
      <c r="G17" s="16">
        <v>1.3</v>
      </c>
      <c r="H17" s="16">
        <v>14.9</v>
      </c>
      <c r="I17" s="16">
        <v>90.8</v>
      </c>
      <c r="J17" s="17">
        <f t="shared" si="0"/>
        <v>1.702</v>
      </c>
      <c r="K17" s="15">
        <v>19575319</v>
      </c>
      <c r="L17" s="16">
        <v>13.7</v>
      </c>
      <c r="M17" s="16">
        <v>9.8</v>
      </c>
      <c r="N17" s="15">
        <v>11498532</v>
      </c>
      <c r="O17" s="36">
        <v>0.55</v>
      </c>
    </row>
    <row r="18" spans="1:15" ht="18" customHeight="1">
      <c r="A18" s="14" t="s">
        <v>26</v>
      </c>
      <c r="B18" s="15">
        <v>11310421</v>
      </c>
      <c r="C18" s="15">
        <v>11205120</v>
      </c>
      <c r="D18" s="15">
        <v>105301</v>
      </c>
      <c r="E18" s="15">
        <v>22043</v>
      </c>
      <c r="F18" s="15">
        <v>-135664</v>
      </c>
      <c r="G18" s="16">
        <v>0.4</v>
      </c>
      <c r="H18" s="16">
        <v>16.6</v>
      </c>
      <c r="I18" s="16">
        <v>91.4</v>
      </c>
      <c r="J18" s="17">
        <f t="shared" si="0"/>
        <v>2.169</v>
      </c>
      <c r="K18" s="15">
        <v>13621954</v>
      </c>
      <c r="L18" s="16">
        <v>17.2</v>
      </c>
      <c r="M18" s="16">
        <v>12.2</v>
      </c>
      <c r="N18" s="15">
        <v>6279625</v>
      </c>
      <c r="O18" s="36">
        <v>0.47</v>
      </c>
    </row>
    <row r="19" spans="1:15" ht="18" customHeight="1">
      <c r="A19" s="14" t="s">
        <v>27</v>
      </c>
      <c r="B19" s="15">
        <v>16988469</v>
      </c>
      <c r="C19" s="15">
        <v>16897155</v>
      </c>
      <c r="D19" s="15">
        <v>91314</v>
      </c>
      <c r="E19" s="15">
        <v>89463</v>
      </c>
      <c r="F19" s="15">
        <v>10586</v>
      </c>
      <c r="G19" s="16">
        <v>1</v>
      </c>
      <c r="H19" s="16">
        <v>16.4</v>
      </c>
      <c r="I19" s="16">
        <v>99.4</v>
      </c>
      <c r="J19" s="17">
        <f t="shared" si="0"/>
        <v>2.138</v>
      </c>
      <c r="K19" s="15">
        <v>19658245</v>
      </c>
      <c r="L19" s="16">
        <v>17.1</v>
      </c>
      <c r="M19" s="16">
        <v>7.2</v>
      </c>
      <c r="N19" s="15">
        <v>9195554</v>
      </c>
      <c r="O19" s="36">
        <v>0.42</v>
      </c>
    </row>
    <row r="20" spans="1:15" ht="18" customHeight="1">
      <c r="A20" s="14" t="s">
        <v>28</v>
      </c>
      <c r="B20" s="15">
        <v>17510706</v>
      </c>
      <c r="C20" s="15">
        <v>17259303</v>
      </c>
      <c r="D20" s="15">
        <v>251403</v>
      </c>
      <c r="E20" s="15">
        <v>205953</v>
      </c>
      <c r="F20" s="15">
        <v>-110540</v>
      </c>
      <c r="G20" s="16">
        <v>2.1</v>
      </c>
      <c r="H20" s="16">
        <v>18.5</v>
      </c>
      <c r="I20" s="16">
        <v>96.1</v>
      </c>
      <c r="J20" s="17">
        <f t="shared" si="0"/>
        <v>2.46</v>
      </c>
      <c r="K20" s="15">
        <v>23772795</v>
      </c>
      <c r="L20" s="16">
        <v>18.7</v>
      </c>
      <c r="M20" s="16">
        <v>11.9</v>
      </c>
      <c r="N20" s="15">
        <v>9665411</v>
      </c>
      <c r="O20" s="36">
        <v>0.6</v>
      </c>
    </row>
    <row r="21" spans="1:15" ht="18" customHeight="1">
      <c r="A21" s="14" t="s">
        <v>29</v>
      </c>
      <c r="B21" s="15">
        <v>29577473</v>
      </c>
      <c r="C21" s="15">
        <v>28969515</v>
      </c>
      <c r="D21" s="15">
        <v>607958</v>
      </c>
      <c r="E21" s="15">
        <v>448665</v>
      </c>
      <c r="F21" s="15">
        <v>-50839</v>
      </c>
      <c r="G21" s="16">
        <v>2.8</v>
      </c>
      <c r="H21" s="16">
        <v>19.4</v>
      </c>
      <c r="I21" s="16">
        <v>91.7</v>
      </c>
      <c r="J21" s="17">
        <f t="shared" si="0"/>
        <v>2.66</v>
      </c>
      <c r="K21" s="15">
        <v>42870662</v>
      </c>
      <c r="L21" s="16">
        <v>18.9</v>
      </c>
      <c r="M21" s="16">
        <v>9.7</v>
      </c>
      <c r="N21" s="15">
        <v>16117110</v>
      </c>
      <c r="O21" s="36">
        <v>0.69</v>
      </c>
    </row>
    <row r="22" spans="1:15" ht="18" customHeight="1">
      <c r="A22" s="14" t="s">
        <v>30</v>
      </c>
      <c r="B22" s="15">
        <v>27919079</v>
      </c>
      <c r="C22" s="15">
        <v>27258447</v>
      </c>
      <c r="D22" s="15">
        <v>660632</v>
      </c>
      <c r="E22" s="15">
        <v>489479</v>
      </c>
      <c r="F22" s="15">
        <v>106602</v>
      </c>
      <c r="G22" s="16">
        <v>2.9</v>
      </c>
      <c r="H22" s="16">
        <v>18.7</v>
      </c>
      <c r="I22" s="16">
        <v>93.5</v>
      </c>
      <c r="J22" s="17">
        <f t="shared" si="0"/>
        <v>2.167</v>
      </c>
      <c r="K22" s="15">
        <v>36316876</v>
      </c>
      <c r="L22" s="16">
        <v>18.2</v>
      </c>
      <c r="M22" s="16">
        <v>8.7</v>
      </c>
      <c r="N22" s="15">
        <v>16762770</v>
      </c>
      <c r="O22" s="36">
        <v>0.63</v>
      </c>
    </row>
    <row r="23" spans="1:15" ht="18" customHeight="1">
      <c r="A23" s="14" t="s">
        <v>31</v>
      </c>
      <c r="B23" s="15">
        <v>30229265</v>
      </c>
      <c r="C23" s="15">
        <v>29411098</v>
      </c>
      <c r="D23" s="15">
        <v>818167</v>
      </c>
      <c r="E23" s="15">
        <v>546811</v>
      </c>
      <c r="F23" s="15">
        <v>99596</v>
      </c>
      <c r="G23" s="16">
        <v>3.4</v>
      </c>
      <c r="H23" s="16">
        <v>12.3</v>
      </c>
      <c r="I23" s="16">
        <v>85</v>
      </c>
      <c r="J23" s="17">
        <f t="shared" si="0"/>
        <v>1.805</v>
      </c>
      <c r="K23" s="15">
        <v>28800352</v>
      </c>
      <c r="L23" s="16">
        <v>11.8</v>
      </c>
      <c r="M23" s="16">
        <v>0</v>
      </c>
      <c r="N23" s="15">
        <v>15954010</v>
      </c>
      <c r="O23" s="36">
        <v>0.67</v>
      </c>
    </row>
    <row r="24" spans="1:15" ht="18" customHeight="1">
      <c r="A24" s="14" t="s">
        <v>32</v>
      </c>
      <c r="B24" s="15">
        <v>29118634</v>
      </c>
      <c r="C24" s="15">
        <v>27897011</v>
      </c>
      <c r="D24" s="15">
        <v>1221623</v>
      </c>
      <c r="E24" s="15">
        <v>1057409</v>
      </c>
      <c r="F24" s="15">
        <v>-297356</v>
      </c>
      <c r="G24" s="16">
        <v>6.3</v>
      </c>
      <c r="H24" s="16">
        <v>12.3</v>
      </c>
      <c r="I24" s="16">
        <v>88.2</v>
      </c>
      <c r="J24" s="17">
        <f t="shared" si="0"/>
        <v>1.499</v>
      </c>
      <c r="K24" s="15">
        <v>25254249</v>
      </c>
      <c r="L24" s="16">
        <v>11.5</v>
      </c>
      <c r="M24" s="16">
        <v>7</v>
      </c>
      <c r="N24" s="15">
        <v>16849717</v>
      </c>
      <c r="O24" s="36">
        <v>0.57</v>
      </c>
    </row>
    <row r="25" spans="1:15" ht="18" customHeight="1">
      <c r="A25" s="14" t="s">
        <v>33</v>
      </c>
      <c r="B25" s="15">
        <v>22777786</v>
      </c>
      <c r="C25" s="15">
        <v>21892293</v>
      </c>
      <c r="D25" s="15">
        <v>885493</v>
      </c>
      <c r="E25" s="15">
        <v>492931</v>
      </c>
      <c r="F25" s="15">
        <v>85492</v>
      </c>
      <c r="G25" s="16">
        <v>4.4</v>
      </c>
      <c r="H25" s="16">
        <v>16.7</v>
      </c>
      <c r="I25" s="16">
        <v>98.7</v>
      </c>
      <c r="J25" s="17">
        <f t="shared" si="0"/>
        <v>2.255</v>
      </c>
      <c r="K25" s="15">
        <v>25170322</v>
      </c>
      <c r="L25" s="16">
        <v>17.6</v>
      </c>
      <c r="M25" s="16">
        <v>10.9</v>
      </c>
      <c r="N25" s="15">
        <v>11164213</v>
      </c>
      <c r="O25" s="36">
        <v>0.63</v>
      </c>
    </row>
    <row r="26" spans="1:15" ht="18" customHeight="1">
      <c r="A26" s="14" t="s">
        <v>34</v>
      </c>
      <c r="B26" s="15">
        <v>23004579</v>
      </c>
      <c r="C26" s="15">
        <v>22510749</v>
      </c>
      <c r="D26" s="15">
        <v>493830</v>
      </c>
      <c r="E26" s="15">
        <v>462766</v>
      </c>
      <c r="F26" s="15">
        <v>-17336</v>
      </c>
      <c r="G26" s="16">
        <v>4</v>
      </c>
      <c r="H26" s="16">
        <v>14.5</v>
      </c>
      <c r="I26" s="16">
        <v>93.1</v>
      </c>
      <c r="J26" s="17">
        <f t="shared" si="0"/>
        <v>1.99</v>
      </c>
      <c r="K26" s="15">
        <v>23130842</v>
      </c>
      <c r="L26" s="16">
        <v>14.3</v>
      </c>
      <c r="M26" s="16">
        <v>7.4</v>
      </c>
      <c r="N26" s="15">
        <v>11620838</v>
      </c>
      <c r="O26" s="36">
        <v>0.52</v>
      </c>
    </row>
    <row r="27" spans="1:15" ht="18" customHeight="1">
      <c r="A27" s="14" t="s">
        <v>91</v>
      </c>
      <c r="B27" s="15">
        <v>17608496</v>
      </c>
      <c r="C27" s="15">
        <v>17024225</v>
      </c>
      <c r="D27" s="15">
        <v>584271</v>
      </c>
      <c r="E27" s="15">
        <v>428970</v>
      </c>
      <c r="F27" s="15">
        <v>10062</v>
      </c>
      <c r="G27" s="16">
        <v>4.2</v>
      </c>
      <c r="H27" s="16">
        <v>15.9</v>
      </c>
      <c r="I27" s="16">
        <v>93.7</v>
      </c>
      <c r="J27" s="17">
        <f t="shared" si="0"/>
        <v>1.77</v>
      </c>
      <c r="K27" s="15">
        <v>17872785</v>
      </c>
      <c r="L27" s="16">
        <v>17.6</v>
      </c>
      <c r="M27" s="16">
        <v>8</v>
      </c>
      <c r="N27" s="15">
        <v>10096976</v>
      </c>
      <c r="O27" s="36">
        <v>0.63</v>
      </c>
    </row>
    <row r="28" spans="1:15" ht="18" customHeight="1">
      <c r="A28" s="14" t="s">
        <v>104</v>
      </c>
      <c r="B28" s="15">
        <v>19599029</v>
      </c>
      <c r="C28" s="15">
        <v>14908889</v>
      </c>
      <c r="D28" s="15">
        <v>4690140</v>
      </c>
      <c r="E28" s="15">
        <v>4688174</v>
      </c>
      <c r="F28" s="15">
        <v>4688174</v>
      </c>
      <c r="G28" s="16">
        <v>50.8</v>
      </c>
      <c r="H28" s="16">
        <v>8.6</v>
      </c>
      <c r="I28" s="16">
        <v>88.2</v>
      </c>
      <c r="J28" s="17">
        <f t="shared" si="0"/>
        <v>1.503</v>
      </c>
      <c r="K28" s="15">
        <v>13875777</v>
      </c>
      <c r="L28" s="16">
        <v>11.8</v>
      </c>
      <c r="M28" s="16">
        <v>7</v>
      </c>
      <c r="N28" s="15">
        <v>9229310</v>
      </c>
      <c r="O28" s="36">
        <v>0.56</v>
      </c>
    </row>
    <row r="29" spans="1:15" ht="18" customHeight="1">
      <c r="A29" s="18" t="s">
        <v>105</v>
      </c>
      <c r="B29" s="19">
        <v>14145673</v>
      </c>
      <c r="C29" s="19">
        <v>13898312</v>
      </c>
      <c r="D29" s="19">
        <v>247361</v>
      </c>
      <c r="E29" s="19">
        <v>216220</v>
      </c>
      <c r="F29" s="19">
        <v>216220</v>
      </c>
      <c r="G29" s="20">
        <v>3.1</v>
      </c>
      <c r="H29" s="20">
        <v>10.3</v>
      </c>
      <c r="I29" s="20">
        <v>88</v>
      </c>
      <c r="J29" s="21">
        <f t="shared" si="0"/>
        <v>1.52</v>
      </c>
      <c r="K29" s="19">
        <v>10718799</v>
      </c>
      <c r="L29" s="20">
        <v>9</v>
      </c>
      <c r="M29" s="20">
        <v>5</v>
      </c>
      <c r="N29" s="19">
        <v>7051851</v>
      </c>
      <c r="O29" s="37">
        <v>0.38</v>
      </c>
    </row>
    <row r="30" spans="1:15" ht="18" customHeight="1">
      <c r="A30" s="22" t="s">
        <v>35</v>
      </c>
      <c r="B30" s="23">
        <v>14352232</v>
      </c>
      <c r="C30" s="23">
        <v>13776803</v>
      </c>
      <c r="D30" s="23">
        <v>575429</v>
      </c>
      <c r="E30" s="23">
        <v>320008</v>
      </c>
      <c r="F30" s="23">
        <v>-181976</v>
      </c>
      <c r="G30" s="24">
        <v>4</v>
      </c>
      <c r="H30" s="24">
        <v>9.5</v>
      </c>
      <c r="I30" s="24">
        <v>81.8</v>
      </c>
      <c r="J30" s="25">
        <f t="shared" si="0"/>
        <v>1.432</v>
      </c>
      <c r="K30" s="23">
        <v>11407278</v>
      </c>
      <c r="L30" s="24">
        <v>7</v>
      </c>
      <c r="M30" s="24">
        <v>0.8</v>
      </c>
      <c r="N30" s="23">
        <v>7967951</v>
      </c>
      <c r="O30" s="38">
        <v>0.61</v>
      </c>
    </row>
    <row r="31" spans="1:15" ht="18" customHeight="1">
      <c r="A31" s="14" t="s">
        <v>36</v>
      </c>
      <c r="B31" s="15">
        <v>10491668</v>
      </c>
      <c r="C31" s="15">
        <v>9962521</v>
      </c>
      <c r="D31" s="15">
        <v>529147</v>
      </c>
      <c r="E31" s="15">
        <v>516987</v>
      </c>
      <c r="F31" s="15">
        <v>180176</v>
      </c>
      <c r="G31" s="16">
        <v>8.2</v>
      </c>
      <c r="H31" s="16">
        <v>15</v>
      </c>
      <c r="I31" s="16">
        <v>81.9</v>
      </c>
      <c r="J31" s="17">
        <f t="shared" si="0"/>
        <v>1.758</v>
      </c>
      <c r="K31" s="15">
        <v>11077311</v>
      </c>
      <c r="L31" s="16">
        <v>15.7</v>
      </c>
      <c r="M31" s="16">
        <v>5.5</v>
      </c>
      <c r="N31" s="15">
        <v>6300801</v>
      </c>
      <c r="O31" s="36">
        <v>0.51</v>
      </c>
    </row>
    <row r="32" spans="1:15" ht="18" customHeight="1">
      <c r="A32" s="14" t="s">
        <v>37</v>
      </c>
      <c r="B32" s="15">
        <v>9246255</v>
      </c>
      <c r="C32" s="15">
        <v>8887703</v>
      </c>
      <c r="D32" s="15">
        <v>358552</v>
      </c>
      <c r="E32" s="15">
        <v>313252</v>
      </c>
      <c r="F32" s="15">
        <v>50006</v>
      </c>
      <c r="G32" s="16">
        <v>5.9</v>
      </c>
      <c r="H32" s="16">
        <v>12.1</v>
      </c>
      <c r="I32" s="16">
        <v>81.9</v>
      </c>
      <c r="J32" s="17">
        <f t="shared" si="0"/>
        <v>2.463</v>
      </c>
      <c r="K32" s="15">
        <v>13042920</v>
      </c>
      <c r="L32" s="16">
        <v>8</v>
      </c>
      <c r="M32" s="16">
        <v>-0.4</v>
      </c>
      <c r="N32" s="15">
        <v>5295063</v>
      </c>
      <c r="O32" s="36">
        <v>0.5</v>
      </c>
    </row>
    <row r="33" spans="1:15" ht="18" customHeight="1">
      <c r="A33" s="14" t="s">
        <v>38</v>
      </c>
      <c r="B33" s="15">
        <v>10345980</v>
      </c>
      <c r="C33" s="15">
        <v>9874595</v>
      </c>
      <c r="D33" s="15">
        <v>471385</v>
      </c>
      <c r="E33" s="15">
        <v>471385</v>
      </c>
      <c r="F33" s="15">
        <v>-177442</v>
      </c>
      <c r="G33" s="16">
        <v>7.4</v>
      </c>
      <c r="H33" s="16">
        <v>10</v>
      </c>
      <c r="I33" s="16">
        <v>89.7</v>
      </c>
      <c r="J33" s="17">
        <f t="shared" si="0"/>
        <v>1.441</v>
      </c>
      <c r="K33" s="15">
        <v>9189346</v>
      </c>
      <c r="L33" s="16">
        <v>10.4</v>
      </c>
      <c r="M33" s="16">
        <v>6.1</v>
      </c>
      <c r="N33" s="15">
        <v>6379248</v>
      </c>
      <c r="O33" s="36">
        <v>0.7</v>
      </c>
    </row>
    <row r="34" spans="1:15" ht="18" customHeight="1">
      <c r="A34" s="14" t="s">
        <v>39</v>
      </c>
      <c r="B34" s="15">
        <v>7146763</v>
      </c>
      <c r="C34" s="15">
        <v>6864848</v>
      </c>
      <c r="D34" s="15">
        <v>281915</v>
      </c>
      <c r="E34" s="15">
        <v>281563</v>
      </c>
      <c r="F34" s="15">
        <v>-195443</v>
      </c>
      <c r="G34" s="16">
        <v>6.4</v>
      </c>
      <c r="H34" s="16">
        <v>15.5</v>
      </c>
      <c r="I34" s="16">
        <v>92.1</v>
      </c>
      <c r="J34" s="17">
        <f t="shared" si="0"/>
        <v>1.815</v>
      </c>
      <c r="K34" s="15">
        <v>8039504</v>
      </c>
      <c r="L34" s="16">
        <v>17.5</v>
      </c>
      <c r="M34" s="16">
        <v>8.6</v>
      </c>
      <c r="N34" s="15">
        <v>4428421</v>
      </c>
      <c r="O34" s="36">
        <v>0.55</v>
      </c>
    </row>
    <row r="35" spans="1:15" ht="18" customHeight="1">
      <c r="A35" s="14" t="s">
        <v>40</v>
      </c>
      <c r="B35" s="15">
        <v>6896134</v>
      </c>
      <c r="C35" s="15">
        <v>6596870</v>
      </c>
      <c r="D35" s="15">
        <v>299264</v>
      </c>
      <c r="E35" s="15">
        <v>239653</v>
      </c>
      <c r="F35" s="15">
        <v>50054</v>
      </c>
      <c r="G35" s="16">
        <v>5.4</v>
      </c>
      <c r="H35" s="16">
        <v>15.7</v>
      </c>
      <c r="I35" s="16">
        <v>89.4</v>
      </c>
      <c r="J35" s="17">
        <f t="shared" si="0"/>
        <v>1.896</v>
      </c>
      <c r="K35" s="15">
        <v>8346938</v>
      </c>
      <c r="L35" s="16">
        <v>15.7</v>
      </c>
      <c r="M35" s="16">
        <v>12</v>
      </c>
      <c r="N35" s="15">
        <v>4401511</v>
      </c>
      <c r="O35" s="36">
        <v>0.84</v>
      </c>
    </row>
    <row r="36" spans="1:15" ht="18" customHeight="1">
      <c r="A36" s="14" t="s">
        <v>41</v>
      </c>
      <c r="B36" s="15">
        <v>4001510</v>
      </c>
      <c r="C36" s="15">
        <v>3803114</v>
      </c>
      <c r="D36" s="15">
        <v>198396</v>
      </c>
      <c r="E36" s="15">
        <v>197679</v>
      </c>
      <c r="F36" s="15">
        <v>-49660</v>
      </c>
      <c r="G36" s="16">
        <v>8.6</v>
      </c>
      <c r="H36" s="16">
        <v>16</v>
      </c>
      <c r="I36" s="16">
        <v>89.4</v>
      </c>
      <c r="J36" s="17">
        <f t="shared" si="0"/>
        <v>1.474</v>
      </c>
      <c r="K36" s="15">
        <v>3399011</v>
      </c>
      <c r="L36" s="16">
        <v>20.3</v>
      </c>
      <c r="M36" s="16">
        <v>11.9</v>
      </c>
      <c r="N36" s="15">
        <v>2306530</v>
      </c>
      <c r="O36" s="36">
        <v>0.67</v>
      </c>
    </row>
    <row r="37" spans="1:15" ht="18" customHeight="1">
      <c r="A37" s="18" t="s">
        <v>42</v>
      </c>
      <c r="B37" s="19">
        <v>11891083</v>
      </c>
      <c r="C37" s="19">
        <v>11242135</v>
      </c>
      <c r="D37" s="19">
        <v>648948</v>
      </c>
      <c r="E37" s="19">
        <v>648948</v>
      </c>
      <c r="F37" s="19">
        <v>80135</v>
      </c>
      <c r="G37" s="20">
        <v>9.4</v>
      </c>
      <c r="H37" s="20">
        <v>23.7</v>
      </c>
      <c r="I37" s="20">
        <v>81</v>
      </c>
      <c r="J37" s="21">
        <f t="shared" si="0"/>
        <v>2.265</v>
      </c>
      <c r="K37" s="19">
        <v>15707658</v>
      </c>
      <c r="L37" s="20">
        <v>17.1</v>
      </c>
      <c r="M37" s="20">
        <v>5.7</v>
      </c>
      <c r="N37" s="19">
        <v>6935164</v>
      </c>
      <c r="O37" s="37">
        <v>0.73</v>
      </c>
    </row>
    <row r="38" spans="1:15" ht="18" customHeight="1">
      <c r="A38" s="14" t="s">
        <v>43</v>
      </c>
      <c r="B38" s="15">
        <v>8128787</v>
      </c>
      <c r="C38" s="15">
        <v>7837402</v>
      </c>
      <c r="D38" s="15">
        <v>291385</v>
      </c>
      <c r="E38" s="15">
        <v>125906</v>
      </c>
      <c r="F38" s="15">
        <v>-35945</v>
      </c>
      <c r="G38" s="16">
        <v>4</v>
      </c>
      <c r="H38" s="16">
        <v>9.7</v>
      </c>
      <c r="I38" s="16">
        <v>106.5</v>
      </c>
      <c r="J38" s="17">
        <f t="shared" si="0"/>
        <v>2.383</v>
      </c>
      <c r="K38" s="15">
        <v>7415044</v>
      </c>
      <c r="L38" s="16">
        <v>12.8</v>
      </c>
      <c r="M38" s="16">
        <v>6.2</v>
      </c>
      <c r="N38" s="15">
        <v>3111729</v>
      </c>
      <c r="O38" s="36">
        <v>0.38</v>
      </c>
    </row>
    <row r="39" spans="1:15" ht="18" customHeight="1">
      <c r="A39" s="14" t="s">
        <v>44</v>
      </c>
      <c r="B39" s="15">
        <v>7936330</v>
      </c>
      <c r="C39" s="15">
        <v>7774050</v>
      </c>
      <c r="D39" s="15">
        <v>162280</v>
      </c>
      <c r="E39" s="15">
        <v>162280</v>
      </c>
      <c r="F39" s="15">
        <v>-27895</v>
      </c>
      <c r="G39" s="16">
        <v>3.2</v>
      </c>
      <c r="H39" s="16">
        <v>12</v>
      </c>
      <c r="I39" s="16">
        <v>93.9</v>
      </c>
      <c r="J39" s="17">
        <f t="shared" si="0"/>
        <v>1.61</v>
      </c>
      <c r="K39" s="15">
        <v>8225390</v>
      </c>
      <c r="L39" s="16">
        <v>11.3</v>
      </c>
      <c r="M39" s="16">
        <v>4.4</v>
      </c>
      <c r="N39" s="15">
        <v>5110479</v>
      </c>
      <c r="O39" s="36">
        <v>0.49</v>
      </c>
    </row>
    <row r="40" spans="1:15" ht="18" customHeight="1">
      <c r="A40" s="14" t="s">
        <v>45</v>
      </c>
      <c r="B40" s="15">
        <v>7936479</v>
      </c>
      <c r="C40" s="15">
        <v>7672869</v>
      </c>
      <c r="D40" s="15">
        <v>263610</v>
      </c>
      <c r="E40" s="15">
        <v>262615</v>
      </c>
      <c r="F40" s="15">
        <v>1634</v>
      </c>
      <c r="G40" s="16">
        <v>5</v>
      </c>
      <c r="H40" s="16">
        <v>9.6</v>
      </c>
      <c r="I40" s="16">
        <v>83.1</v>
      </c>
      <c r="J40" s="17">
        <f t="shared" si="0"/>
        <v>1.026</v>
      </c>
      <c r="K40" s="15">
        <v>5388713</v>
      </c>
      <c r="L40" s="16">
        <v>8.3</v>
      </c>
      <c r="M40" s="16">
        <v>5.5</v>
      </c>
      <c r="N40" s="15">
        <v>5250067</v>
      </c>
      <c r="O40" s="36">
        <v>0.52</v>
      </c>
    </row>
    <row r="41" spans="1:15" ht="18" customHeight="1">
      <c r="A41" s="18" t="s">
        <v>46</v>
      </c>
      <c r="B41" s="19">
        <v>7463617</v>
      </c>
      <c r="C41" s="19">
        <v>7333596</v>
      </c>
      <c r="D41" s="19">
        <v>130021</v>
      </c>
      <c r="E41" s="19">
        <v>130021</v>
      </c>
      <c r="F41" s="19">
        <v>16696</v>
      </c>
      <c r="G41" s="20">
        <v>3.8</v>
      </c>
      <c r="H41" s="20">
        <v>11</v>
      </c>
      <c r="I41" s="20">
        <v>91.3</v>
      </c>
      <c r="J41" s="21">
        <f t="shared" si="0"/>
        <v>1.61</v>
      </c>
      <c r="K41" s="19">
        <v>5441972</v>
      </c>
      <c r="L41" s="20">
        <v>13.5</v>
      </c>
      <c r="M41" s="20">
        <v>5.3</v>
      </c>
      <c r="N41" s="19">
        <v>3379369</v>
      </c>
      <c r="O41" s="37">
        <v>0.59</v>
      </c>
    </row>
    <row r="42" spans="1:15" ht="18" customHeight="1">
      <c r="A42" s="14" t="s">
        <v>47</v>
      </c>
      <c r="B42" s="15">
        <v>5314568</v>
      </c>
      <c r="C42" s="15">
        <v>5161363</v>
      </c>
      <c r="D42" s="15">
        <v>153205</v>
      </c>
      <c r="E42" s="15">
        <v>134639</v>
      </c>
      <c r="F42" s="15">
        <v>38685</v>
      </c>
      <c r="G42" s="16">
        <v>5.9</v>
      </c>
      <c r="H42" s="16">
        <v>14.5</v>
      </c>
      <c r="I42" s="16">
        <v>98.7</v>
      </c>
      <c r="J42" s="17">
        <f t="shared" si="0"/>
        <v>2.84</v>
      </c>
      <c r="K42" s="15">
        <v>6460104</v>
      </c>
      <c r="L42" s="16">
        <v>16.6</v>
      </c>
      <c r="M42" s="16">
        <v>11.8</v>
      </c>
      <c r="N42" s="15">
        <v>2275018</v>
      </c>
      <c r="O42" s="36">
        <v>0.31</v>
      </c>
    </row>
    <row r="43" spans="1:15" ht="18" customHeight="1">
      <c r="A43" s="14" t="s">
        <v>48</v>
      </c>
      <c r="B43" s="15">
        <v>7283280</v>
      </c>
      <c r="C43" s="15">
        <v>7185260</v>
      </c>
      <c r="D43" s="15">
        <v>98020</v>
      </c>
      <c r="E43" s="15">
        <v>98020</v>
      </c>
      <c r="F43" s="15">
        <v>23260</v>
      </c>
      <c r="G43" s="16">
        <v>2.4</v>
      </c>
      <c r="H43" s="16">
        <v>17.1</v>
      </c>
      <c r="I43" s="16">
        <v>88.6</v>
      </c>
      <c r="J43" s="17">
        <f t="shared" si="0"/>
        <v>1.835</v>
      </c>
      <c r="K43" s="15">
        <v>7403725</v>
      </c>
      <c r="L43" s="16">
        <v>14.9</v>
      </c>
      <c r="M43" s="16">
        <v>11.2</v>
      </c>
      <c r="N43" s="15">
        <v>4035304</v>
      </c>
      <c r="O43" s="36">
        <v>0.45</v>
      </c>
    </row>
    <row r="44" spans="1:15" ht="18" customHeight="1">
      <c r="A44" s="14" t="s">
        <v>49</v>
      </c>
      <c r="B44" s="15">
        <v>8493230</v>
      </c>
      <c r="C44" s="15">
        <v>8365288</v>
      </c>
      <c r="D44" s="15">
        <v>127942</v>
      </c>
      <c r="E44" s="15">
        <v>37050</v>
      </c>
      <c r="F44" s="15">
        <v>-93562</v>
      </c>
      <c r="G44" s="16">
        <v>0.7</v>
      </c>
      <c r="H44" s="16">
        <v>18.2</v>
      </c>
      <c r="I44" s="16">
        <v>95.2</v>
      </c>
      <c r="J44" s="17">
        <f t="shared" si="0"/>
        <v>2.006</v>
      </c>
      <c r="K44" s="15">
        <v>10601592</v>
      </c>
      <c r="L44" s="16">
        <v>16</v>
      </c>
      <c r="M44" s="16">
        <v>10.1</v>
      </c>
      <c r="N44" s="15">
        <v>5284214</v>
      </c>
      <c r="O44" s="36">
        <v>0.76</v>
      </c>
    </row>
    <row r="45" spans="1:15" ht="18" customHeight="1">
      <c r="A45" s="18" t="s">
        <v>50</v>
      </c>
      <c r="B45" s="19">
        <v>4788955</v>
      </c>
      <c r="C45" s="19">
        <v>4693260</v>
      </c>
      <c r="D45" s="19">
        <v>95695</v>
      </c>
      <c r="E45" s="19">
        <v>74870</v>
      </c>
      <c r="F45" s="19">
        <v>-51112</v>
      </c>
      <c r="G45" s="20">
        <v>2.7</v>
      </c>
      <c r="H45" s="20">
        <v>18.5</v>
      </c>
      <c r="I45" s="20">
        <v>99.4</v>
      </c>
      <c r="J45" s="21">
        <f t="shared" si="0"/>
        <v>1.828</v>
      </c>
      <c r="K45" s="19">
        <v>5101465</v>
      </c>
      <c r="L45" s="20">
        <v>16.4</v>
      </c>
      <c r="M45" s="20">
        <v>9.3</v>
      </c>
      <c r="N45" s="19">
        <v>2790234</v>
      </c>
      <c r="O45" s="37">
        <v>0.35</v>
      </c>
    </row>
    <row r="46" spans="1:15" ht="18" customHeight="1">
      <c r="A46" s="14" t="s">
        <v>51</v>
      </c>
      <c r="B46" s="15">
        <v>5793993</v>
      </c>
      <c r="C46" s="15">
        <v>5678061</v>
      </c>
      <c r="D46" s="15">
        <v>115932</v>
      </c>
      <c r="E46" s="15">
        <v>115932</v>
      </c>
      <c r="F46" s="15">
        <v>-19386</v>
      </c>
      <c r="G46" s="16">
        <v>3.6</v>
      </c>
      <c r="H46" s="16">
        <v>21</v>
      </c>
      <c r="I46" s="16">
        <v>100.4</v>
      </c>
      <c r="J46" s="17">
        <f t="shared" si="0"/>
        <v>2.245</v>
      </c>
      <c r="K46" s="15">
        <v>7295814</v>
      </c>
      <c r="L46" s="16">
        <v>17.2</v>
      </c>
      <c r="M46" s="16">
        <v>12.8</v>
      </c>
      <c r="N46" s="15">
        <v>3249835</v>
      </c>
      <c r="O46" s="36">
        <v>0.35</v>
      </c>
    </row>
    <row r="47" spans="1:15" ht="18" customHeight="1">
      <c r="A47" s="14" t="s">
        <v>52</v>
      </c>
      <c r="B47" s="15">
        <v>6880502</v>
      </c>
      <c r="C47" s="15">
        <v>6671073</v>
      </c>
      <c r="D47" s="15">
        <v>209429</v>
      </c>
      <c r="E47" s="15">
        <v>185847</v>
      </c>
      <c r="F47" s="15">
        <v>-42229</v>
      </c>
      <c r="G47" s="16">
        <v>4.9</v>
      </c>
      <c r="H47" s="16">
        <v>17.8</v>
      </c>
      <c r="I47" s="16">
        <v>112</v>
      </c>
      <c r="J47" s="17">
        <f t="shared" si="0"/>
        <v>2.438</v>
      </c>
      <c r="K47" s="15">
        <v>9251433</v>
      </c>
      <c r="L47" s="16">
        <v>16.7</v>
      </c>
      <c r="M47" s="16">
        <v>11.2</v>
      </c>
      <c r="N47" s="15">
        <v>3794010</v>
      </c>
      <c r="O47" s="36">
        <v>0.34</v>
      </c>
    </row>
    <row r="48" spans="1:15" ht="18" customHeight="1">
      <c r="A48" s="14" t="s">
        <v>53</v>
      </c>
      <c r="B48" s="15">
        <v>4515545</v>
      </c>
      <c r="C48" s="15">
        <v>4384198</v>
      </c>
      <c r="D48" s="15">
        <v>131347</v>
      </c>
      <c r="E48" s="15">
        <v>130565</v>
      </c>
      <c r="F48" s="15">
        <v>14142</v>
      </c>
      <c r="G48" s="16">
        <v>7.3</v>
      </c>
      <c r="H48" s="16">
        <v>17.4</v>
      </c>
      <c r="I48" s="16">
        <v>108</v>
      </c>
      <c r="J48" s="17">
        <f t="shared" si="0"/>
        <v>2.659</v>
      </c>
      <c r="K48" s="15">
        <v>4751517</v>
      </c>
      <c r="L48" s="16">
        <v>14.6</v>
      </c>
      <c r="M48" s="16">
        <v>3.4</v>
      </c>
      <c r="N48" s="15">
        <v>1787270</v>
      </c>
      <c r="O48" s="36">
        <v>0.2</v>
      </c>
    </row>
    <row r="49" spans="1:15" ht="18" customHeight="1">
      <c r="A49" s="14" t="s">
        <v>54</v>
      </c>
      <c r="B49" s="15">
        <v>6033868</v>
      </c>
      <c r="C49" s="15">
        <v>5839662</v>
      </c>
      <c r="D49" s="15">
        <v>194206</v>
      </c>
      <c r="E49" s="15">
        <v>194206</v>
      </c>
      <c r="F49" s="15">
        <v>4334</v>
      </c>
      <c r="G49" s="16">
        <v>6.9</v>
      </c>
      <c r="H49" s="16">
        <v>18.8</v>
      </c>
      <c r="I49" s="16">
        <v>97</v>
      </c>
      <c r="J49" s="17">
        <f t="shared" si="0"/>
        <v>2.647</v>
      </c>
      <c r="K49" s="15">
        <v>7450995</v>
      </c>
      <c r="L49" s="16">
        <v>15.3</v>
      </c>
      <c r="M49" s="16">
        <v>8.6</v>
      </c>
      <c r="N49" s="15">
        <v>2815119</v>
      </c>
      <c r="O49" s="36">
        <v>0.26</v>
      </c>
    </row>
    <row r="50" spans="1:15" ht="18" customHeight="1">
      <c r="A50" s="14" t="s">
        <v>55</v>
      </c>
      <c r="B50" s="15">
        <v>6403516</v>
      </c>
      <c r="C50" s="15">
        <v>6167908</v>
      </c>
      <c r="D50" s="15">
        <v>235608</v>
      </c>
      <c r="E50" s="15">
        <v>235182</v>
      </c>
      <c r="F50" s="15">
        <v>16650</v>
      </c>
      <c r="G50" s="16">
        <v>8.8</v>
      </c>
      <c r="H50" s="16">
        <v>16.2</v>
      </c>
      <c r="I50" s="16">
        <v>109.1</v>
      </c>
      <c r="J50" s="17">
        <f t="shared" si="0"/>
        <v>2.46</v>
      </c>
      <c r="K50" s="15">
        <v>6588070</v>
      </c>
      <c r="L50" s="16">
        <v>14.8</v>
      </c>
      <c r="M50" s="16">
        <v>7.4</v>
      </c>
      <c r="N50" s="15">
        <v>2678593</v>
      </c>
      <c r="O50" s="36">
        <v>0.35</v>
      </c>
    </row>
    <row r="51" spans="1:15" ht="18" customHeight="1">
      <c r="A51" s="14" t="s">
        <v>56</v>
      </c>
      <c r="B51" s="15">
        <v>10470052</v>
      </c>
      <c r="C51" s="15">
        <v>10191658</v>
      </c>
      <c r="D51" s="15">
        <v>278394</v>
      </c>
      <c r="E51" s="15">
        <v>246051</v>
      </c>
      <c r="F51" s="15">
        <v>22957</v>
      </c>
      <c r="G51" s="16">
        <v>5.1</v>
      </c>
      <c r="H51" s="16">
        <v>12.4</v>
      </c>
      <c r="I51" s="16">
        <v>100.7</v>
      </c>
      <c r="J51" s="17">
        <f t="shared" si="0"/>
        <v>2.092</v>
      </c>
      <c r="K51" s="15">
        <v>10021093</v>
      </c>
      <c r="L51" s="16">
        <v>12.7</v>
      </c>
      <c r="M51" s="16">
        <v>8.4</v>
      </c>
      <c r="N51" s="15">
        <v>4791123</v>
      </c>
      <c r="O51" s="36">
        <v>0.52</v>
      </c>
    </row>
    <row r="52" spans="1:15" ht="18" customHeight="1">
      <c r="A52" s="14" t="s">
        <v>57</v>
      </c>
      <c r="B52" s="15">
        <v>4797279</v>
      </c>
      <c r="C52" s="15">
        <v>4610898</v>
      </c>
      <c r="D52" s="15">
        <v>186381</v>
      </c>
      <c r="E52" s="15">
        <v>166094</v>
      </c>
      <c r="F52" s="15">
        <v>-47075</v>
      </c>
      <c r="G52" s="16">
        <v>6.9</v>
      </c>
      <c r="H52" s="16">
        <v>19.9</v>
      </c>
      <c r="I52" s="16">
        <v>105.9</v>
      </c>
      <c r="J52" s="17">
        <f t="shared" si="0"/>
        <v>2.866</v>
      </c>
      <c r="K52" s="15">
        <v>6878243</v>
      </c>
      <c r="L52" s="16">
        <v>16.5</v>
      </c>
      <c r="M52" s="16">
        <v>14</v>
      </c>
      <c r="N52" s="15">
        <v>2400115</v>
      </c>
      <c r="O52" s="36">
        <v>0.46</v>
      </c>
    </row>
    <row r="53" spans="1:15" ht="18" customHeight="1">
      <c r="A53" s="18" t="s">
        <v>58</v>
      </c>
      <c r="B53" s="19">
        <v>3703497</v>
      </c>
      <c r="C53" s="19">
        <v>3599665</v>
      </c>
      <c r="D53" s="19">
        <v>103832</v>
      </c>
      <c r="E53" s="19">
        <v>103832</v>
      </c>
      <c r="F53" s="19">
        <v>-14550</v>
      </c>
      <c r="G53" s="20">
        <v>6.2</v>
      </c>
      <c r="H53" s="20">
        <v>10.8</v>
      </c>
      <c r="I53" s="20">
        <v>105.7</v>
      </c>
      <c r="J53" s="21">
        <f t="shared" si="0"/>
        <v>2.279</v>
      </c>
      <c r="K53" s="19">
        <v>3847073</v>
      </c>
      <c r="L53" s="20">
        <v>12.7</v>
      </c>
      <c r="M53" s="20">
        <v>9.6</v>
      </c>
      <c r="N53" s="19">
        <v>1687733</v>
      </c>
      <c r="O53" s="37">
        <v>0.33</v>
      </c>
    </row>
    <row r="54" spans="1:15" ht="18" customHeight="1">
      <c r="A54" s="14" t="s">
        <v>59</v>
      </c>
      <c r="B54" s="15">
        <v>4215471</v>
      </c>
      <c r="C54" s="15">
        <v>4102862</v>
      </c>
      <c r="D54" s="15">
        <v>112609</v>
      </c>
      <c r="E54" s="15">
        <v>112609</v>
      </c>
      <c r="F54" s="15">
        <v>-38082</v>
      </c>
      <c r="G54" s="16">
        <v>4.7</v>
      </c>
      <c r="H54" s="16">
        <v>21.3</v>
      </c>
      <c r="I54" s="16">
        <v>95.9</v>
      </c>
      <c r="J54" s="17">
        <f t="shared" si="0"/>
        <v>1.809</v>
      </c>
      <c r="K54" s="15">
        <v>4294214</v>
      </c>
      <c r="L54" s="16">
        <v>16.5</v>
      </c>
      <c r="M54" s="16">
        <v>12.1</v>
      </c>
      <c r="N54" s="15">
        <v>2374073</v>
      </c>
      <c r="O54" s="36">
        <v>0.32</v>
      </c>
    </row>
    <row r="55" spans="1:15" ht="18" customHeight="1">
      <c r="A55" s="14" t="s">
        <v>60</v>
      </c>
      <c r="B55" s="15">
        <v>4493786</v>
      </c>
      <c r="C55" s="15">
        <v>4408931</v>
      </c>
      <c r="D55" s="15">
        <v>84855</v>
      </c>
      <c r="E55" s="15">
        <v>82660</v>
      </c>
      <c r="F55" s="15">
        <v>12896</v>
      </c>
      <c r="G55" s="16">
        <v>3.4</v>
      </c>
      <c r="H55" s="16">
        <v>11</v>
      </c>
      <c r="I55" s="16">
        <v>86.2</v>
      </c>
      <c r="J55" s="17">
        <f t="shared" si="0"/>
        <v>1.479</v>
      </c>
      <c r="K55" s="15">
        <v>3640767</v>
      </c>
      <c r="L55" s="16">
        <v>11.9</v>
      </c>
      <c r="M55" s="16">
        <v>5.3</v>
      </c>
      <c r="N55" s="15">
        <v>2461082</v>
      </c>
      <c r="O55" s="36">
        <v>0.32</v>
      </c>
    </row>
    <row r="56" spans="1:15" ht="18" customHeight="1">
      <c r="A56" s="14" t="s">
        <v>106</v>
      </c>
      <c r="B56" s="15">
        <v>11269700</v>
      </c>
      <c r="C56" s="15">
        <v>10942212</v>
      </c>
      <c r="D56" s="15">
        <v>327488</v>
      </c>
      <c r="E56" s="15">
        <v>327488</v>
      </c>
      <c r="F56" s="15">
        <v>327488</v>
      </c>
      <c r="G56" s="16">
        <v>5.4</v>
      </c>
      <c r="H56" s="16">
        <v>15.3</v>
      </c>
      <c r="I56" s="16">
        <v>93.5</v>
      </c>
      <c r="J56" s="17">
        <f t="shared" si="0"/>
        <v>2.22</v>
      </c>
      <c r="K56" s="15">
        <v>13374107</v>
      </c>
      <c r="L56" s="16">
        <v>16.8</v>
      </c>
      <c r="M56" s="16">
        <v>6.2</v>
      </c>
      <c r="N56" s="15">
        <v>6024574</v>
      </c>
      <c r="O56" s="36">
        <v>0.48</v>
      </c>
    </row>
    <row r="57" spans="1:15" ht="18" customHeight="1">
      <c r="A57" s="18" t="s">
        <v>107</v>
      </c>
      <c r="B57" s="19">
        <v>4518701</v>
      </c>
      <c r="C57" s="19">
        <v>4448701</v>
      </c>
      <c r="D57" s="19">
        <v>70000</v>
      </c>
      <c r="E57" s="19">
        <v>69200</v>
      </c>
      <c r="F57" s="19">
        <v>69200</v>
      </c>
      <c r="G57" s="20">
        <v>4.9</v>
      </c>
      <c r="H57" s="20">
        <v>24.4</v>
      </c>
      <c r="I57" s="20">
        <v>104.6</v>
      </c>
      <c r="J57" s="21">
        <f t="shared" si="0"/>
        <v>3.105</v>
      </c>
      <c r="K57" s="19">
        <v>4386057</v>
      </c>
      <c r="L57" s="20">
        <v>20.4</v>
      </c>
      <c r="M57" s="20">
        <v>17.9</v>
      </c>
      <c r="N57" s="19">
        <v>1412724</v>
      </c>
      <c r="O57" s="37">
        <v>0.12</v>
      </c>
    </row>
    <row r="58" spans="1:15" ht="18" customHeight="1">
      <c r="A58" s="49" t="s">
        <v>61</v>
      </c>
      <c r="B58" s="50">
        <v>5525122</v>
      </c>
      <c r="C58" s="50">
        <v>5341112</v>
      </c>
      <c r="D58" s="50">
        <v>184010</v>
      </c>
      <c r="E58" s="50">
        <v>176660</v>
      </c>
      <c r="F58" s="50">
        <v>-21666</v>
      </c>
      <c r="G58" s="51">
        <v>6.4</v>
      </c>
      <c r="H58" s="51">
        <v>10.6</v>
      </c>
      <c r="I58" s="51">
        <v>93.9</v>
      </c>
      <c r="J58" s="52">
        <f t="shared" si="0"/>
        <v>2.241</v>
      </c>
      <c r="K58" s="50">
        <v>6233687</v>
      </c>
      <c r="L58" s="51">
        <v>10.1</v>
      </c>
      <c r="M58" s="51">
        <v>6.4</v>
      </c>
      <c r="N58" s="50">
        <v>2781840</v>
      </c>
      <c r="O58" s="48">
        <v>0.4</v>
      </c>
    </row>
    <row r="59" spans="1:15" ht="18" customHeight="1">
      <c r="A59" s="18" t="s">
        <v>62</v>
      </c>
      <c r="B59" s="19">
        <v>6281014</v>
      </c>
      <c r="C59" s="19">
        <v>6123209</v>
      </c>
      <c r="D59" s="19">
        <v>157805</v>
      </c>
      <c r="E59" s="19">
        <v>157805</v>
      </c>
      <c r="F59" s="19">
        <v>-9457</v>
      </c>
      <c r="G59" s="20">
        <v>4.3</v>
      </c>
      <c r="H59" s="20">
        <v>12.8</v>
      </c>
      <c r="I59" s="20">
        <v>95.6</v>
      </c>
      <c r="J59" s="21">
        <f t="shared" si="0"/>
        <v>1.763</v>
      </c>
      <c r="K59" s="19">
        <v>6475021</v>
      </c>
      <c r="L59" s="20">
        <v>12.7</v>
      </c>
      <c r="M59" s="20">
        <v>4.9</v>
      </c>
      <c r="N59" s="19">
        <v>3673115</v>
      </c>
      <c r="O59" s="37">
        <v>0.39</v>
      </c>
    </row>
    <row r="60" spans="1:15" ht="18" customHeight="1">
      <c r="A60" s="18" t="s">
        <v>108</v>
      </c>
      <c r="B60" s="19">
        <v>5249219</v>
      </c>
      <c r="C60" s="19">
        <v>5030194</v>
      </c>
      <c r="D60" s="19">
        <v>219025</v>
      </c>
      <c r="E60" s="19">
        <v>219025</v>
      </c>
      <c r="F60" s="19">
        <v>66161</v>
      </c>
      <c r="G60" s="20">
        <v>7.2</v>
      </c>
      <c r="H60" s="20">
        <v>10.7</v>
      </c>
      <c r="I60" s="20">
        <v>83.3</v>
      </c>
      <c r="J60" s="21">
        <f t="shared" si="0"/>
        <v>2.059</v>
      </c>
      <c r="K60" s="19">
        <v>6282172</v>
      </c>
      <c r="L60" s="20">
        <v>11</v>
      </c>
      <c r="M60" s="20">
        <v>6.8</v>
      </c>
      <c r="N60" s="19">
        <v>3050759</v>
      </c>
      <c r="O60" s="37">
        <v>0.44</v>
      </c>
    </row>
    <row r="61" spans="1:15" ht="18" customHeight="1">
      <c r="A61" s="40" t="s">
        <v>63</v>
      </c>
      <c r="B61" s="41">
        <v>4719538</v>
      </c>
      <c r="C61" s="41">
        <v>4582591</v>
      </c>
      <c r="D61" s="41">
        <v>136947</v>
      </c>
      <c r="E61" s="41">
        <v>130336</v>
      </c>
      <c r="F61" s="41">
        <v>-49768</v>
      </c>
      <c r="G61" s="42">
        <v>5</v>
      </c>
      <c r="H61" s="42">
        <v>13.1</v>
      </c>
      <c r="I61" s="42">
        <v>89.8</v>
      </c>
      <c r="J61" s="43">
        <f t="shared" si="0"/>
        <v>1.172</v>
      </c>
      <c r="K61" s="41">
        <v>3078640</v>
      </c>
      <c r="L61" s="42">
        <v>14.5</v>
      </c>
      <c r="M61" s="42">
        <v>9</v>
      </c>
      <c r="N61" s="41">
        <v>2626133</v>
      </c>
      <c r="O61" s="38">
        <v>0.51</v>
      </c>
    </row>
    <row r="62" spans="1:15" ht="18" customHeight="1">
      <c r="A62" s="44" t="s">
        <v>64</v>
      </c>
      <c r="B62" s="45">
        <v>7214424</v>
      </c>
      <c r="C62" s="45">
        <v>6909109</v>
      </c>
      <c r="D62" s="45">
        <v>305315</v>
      </c>
      <c r="E62" s="45">
        <v>287649</v>
      </c>
      <c r="F62" s="45">
        <v>11255</v>
      </c>
      <c r="G62" s="46">
        <v>7</v>
      </c>
      <c r="H62" s="46">
        <v>20.3</v>
      </c>
      <c r="I62" s="46">
        <v>92.3</v>
      </c>
      <c r="J62" s="47">
        <f t="shared" si="0"/>
        <v>2.339</v>
      </c>
      <c r="K62" s="45">
        <v>9674670</v>
      </c>
      <c r="L62" s="46">
        <v>11.5</v>
      </c>
      <c r="M62" s="46">
        <v>8.1</v>
      </c>
      <c r="N62" s="45">
        <v>4136699</v>
      </c>
      <c r="O62" s="48">
        <v>0.26</v>
      </c>
    </row>
    <row r="63" spans="1:15" ht="18" customHeight="1">
      <c r="A63" s="14" t="s">
        <v>65</v>
      </c>
      <c r="B63" s="15">
        <v>2583818</v>
      </c>
      <c r="C63" s="15">
        <v>2515228</v>
      </c>
      <c r="D63" s="15">
        <v>68590</v>
      </c>
      <c r="E63" s="15">
        <v>68590</v>
      </c>
      <c r="F63" s="15">
        <v>-70015</v>
      </c>
      <c r="G63" s="16">
        <v>4.2</v>
      </c>
      <c r="H63" s="16">
        <v>26.9</v>
      </c>
      <c r="I63" s="16">
        <v>98.7</v>
      </c>
      <c r="J63" s="17">
        <f t="shared" si="0"/>
        <v>2.391</v>
      </c>
      <c r="K63" s="15">
        <v>3872882</v>
      </c>
      <c r="L63" s="16">
        <v>16.7</v>
      </c>
      <c r="M63" s="16">
        <v>10.9</v>
      </c>
      <c r="N63" s="15">
        <v>1619600</v>
      </c>
      <c r="O63" s="36">
        <v>0.2</v>
      </c>
    </row>
    <row r="64" spans="1:15" ht="18" customHeight="1">
      <c r="A64" s="14" t="s">
        <v>66</v>
      </c>
      <c r="B64" s="15">
        <v>5415329</v>
      </c>
      <c r="C64" s="15">
        <v>5261614</v>
      </c>
      <c r="D64" s="15">
        <v>153715</v>
      </c>
      <c r="E64" s="15">
        <v>153715</v>
      </c>
      <c r="F64" s="15">
        <v>-143350</v>
      </c>
      <c r="G64" s="16">
        <v>4.8</v>
      </c>
      <c r="H64" s="16">
        <v>15.8</v>
      </c>
      <c r="I64" s="16">
        <v>97.5</v>
      </c>
      <c r="J64" s="17">
        <f t="shared" si="0"/>
        <v>2.285</v>
      </c>
      <c r="K64" s="15">
        <v>7245154</v>
      </c>
      <c r="L64" s="16">
        <v>15.7</v>
      </c>
      <c r="M64" s="16">
        <v>9.1</v>
      </c>
      <c r="N64" s="15">
        <v>3170747</v>
      </c>
      <c r="O64" s="36">
        <v>0.26</v>
      </c>
    </row>
    <row r="65" spans="1:15" ht="18" customHeight="1">
      <c r="A65" s="14" t="s">
        <v>67</v>
      </c>
      <c r="B65" s="15">
        <v>6081528</v>
      </c>
      <c r="C65" s="15">
        <v>5984703</v>
      </c>
      <c r="D65" s="15">
        <v>96825</v>
      </c>
      <c r="E65" s="15">
        <v>69938</v>
      </c>
      <c r="F65" s="15">
        <v>-15549</v>
      </c>
      <c r="G65" s="16">
        <v>1.9</v>
      </c>
      <c r="H65" s="16">
        <v>21.9</v>
      </c>
      <c r="I65" s="16">
        <v>95.4</v>
      </c>
      <c r="J65" s="17">
        <f t="shared" si="0"/>
        <v>2.413</v>
      </c>
      <c r="K65" s="15">
        <v>9002209</v>
      </c>
      <c r="L65" s="16">
        <v>23</v>
      </c>
      <c r="M65" s="16">
        <v>15.3</v>
      </c>
      <c r="N65" s="15">
        <v>3731416</v>
      </c>
      <c r="O65" s="36">
        <v>0.55</v>
      </c>
    </row>
    <row r="66" spans="1:15" ht="18" customHeight="1">
      <c r="A66" s="14" t="s">
        <v>68</v>
      </c>
      <c r="B66" s="15">
        <v>2717626</v>
      </c>
      <c r="C66" s="15">
        <v>2662177</v>
      </c>
      <c r="D66" s="15">
        <v>55449</v>
      </c>
      <c r="E66" s="15">
        <v>54123</v>
      </c>
      <c r="F66" s="15">
        <v>-97886</v>
      </c>
      <c r="G66" s="16">
        <v>4.1</v>
      </c>
      <c r="H66" s="16">
        <v>30.8</v>
      </c>
      <c r="I66" s="16">
        <v>98.4</v>
      </c>
      <c r="J66" s="17">
        <f t="shared" si="0"/>
        <v>3.243</v>
      </c>
      <c r="K66" s="15">
        <v>4235746</v>
      </c>
      <c r="L66" s="16">
        <v>18.1</v>
      </c>
      <c r="M66" s="16">
        <v>13.4</v>
      </c>
      <c r="N66" s="15">
        <v>1306027</v>
      </c>
      <c r="O66" s="36">
        <v>0.13</v>
      </c>
    </row>
    <row r="67" spans="1:15" ht="18" customHeight="1">
      <c r="A67" s="18" t="s">
        <v>69</v>
      </c>
      <c r="B67" s="19">
        <v>2920153</v>
      </c>
      <c r="C67" s="19">
        <v>2825976</v>
      </c>
      <c r="D67" s="19">
        <v>94177</v>
      </c>
      <c r="E67" s="19">
        <v>91982</v>
      </c>
      <c r="F67" s="19">
        <v>4225</v>
      </c>
      <c r="G67" s="20">
        <v>5.3</v>
      </c>
      <c r="H67" s="20">
        <v>25.8</v>
      </c>
      <c r="I67" s="20">
        <v>94.6</v>
      </c>
      <c r="J67" s="21">
        <f t="shared" si="0"/>
        <v>2.231</v>
      </c>
      <c r="K67" s="19">
        <v>3887826</v>
      </c>
      <c r="L67" s="20">
        <v>11.4</v>
      </c>
      <c r="M67" s="20">
        <v>10.4</v>
      </c>
      <c r="N67" s="19">
        <v>1742694</v>
      </c>
      <c r="O67" s="37">
        <v>0.14</v>
      </c>
    </row>
    <row r="68" spans="1:15" ht="18" customHeight="1">
      <c r="A68" s="14" t="s">
        <v>70</v>
      </c>
      <c r="B68" s="15">
        <v>8246681</v>
      </c>
      <c r="C68" s="15">
        <v>8057980</v>
      </c>
      <c r="D68" s="15">
        <v>188701</v>
      </c>
      <c r="E68" s="15">
        <v>178208</v>
      </c>
      <c r="F68" s="15">
        <v>-16793</v>
      </c>
      <c r="G68" s="16">
        <v>3.9</v>
      </c>
      <c r="H68" s="16">
        <v>12.8</v>
      </c>
      <c r="I68" s="16">
        <v>91.8</v>
      </c>
      <c r="J68" s="17">
        <f t="shared" si="0"/>
        <v>1.751</v>
      </c>
      <c r="K68" s="15">
        <v>8068602</v>
      </c>
      <c r="L68" s="16">
        <v>13</v>
      </c>
      <c r="M68" s="16">
        <v>5.6</v>
      </c>
      <c r="N68" s="15">
        <v>4608212</v>
      </c>
      <c r="O68" s="36">
        <v>0.43</v>
      </c>
    </row>
    <row r="69" spans="1:15" ht="18" customHeight="1">
      <c r="A69" s="18" t="s">
        <v>71</v>
      </c>
      <c r="B69" s="19">
        <v>2866726</v>
      </c>
      <c r="C69" s="19">
        <v>2762983</v>
      </c>
      <c r="D69" s="19">
        <v>103743</v>
      </c>
      <c r="E69" s="19">
        <v>102453</v>
      </c>
      <c r="F69" s="19">
        <v>-16578</v>
      </c>
      <c r="G69" s="20">
        <v>7.2</v>
      </c>
      <c r="H69" s="20">
        <v>8.7</v>
      </c>
      <c r="I69" s="20">
        <v>95.9</v>
      </c>
      <c r="J69" s="21">
        <f t="shared" si="0"/>
        <v>1.348</v>
      </c>
      <c r="K69" s="19">
        <v>1922244</v>
      </c>
      <c r="L69" s="20">
        <v>9</v>
      </c>
      <c r="M69" s="20">
        <v>4</v>
      </c>
      <c r="N69" s="19">
        <v>1426055</v>
      </c>
      <c r="O69" s="37">
        <v>0.26</v>
      </c>
    </row>
    <row r="70" spans="1:15" ht="18" customHeight="1">
      <c r="A70" s="18" t="s">
        <v>72</v>
      </c>
      <c r="B70" s="19">
        <v>5889103</v>
      </c>
      <c r="C70" s="19">
        <v>5565649</v>
      </c>
      <c r="D70" s="19">
        <v>323454</v>
      </c>
      <c r="E70" s="19">
        <v>309054</v>
      </c>
      <c r="F70" s="19">
        <v>-107561</v>
      </c>
      <c r="G70" s="20">
        <v>9.9</v>
      </c>
      <c r="H70" s="20">
        <v>9.5</v>
      </c>
      <c r="I70" s="20">
        <v>91.8</v>
      </c>
      <c r="J70" s="21">
        <f aca="true" t="shared" si="1" ref="J70:J93">ROUND(K70/N70,3)</f>
        <v>1.387</v>
      </c>
      <c r="K70" s="19">
        <v>4350141</v>
      </c>
      <c r="L70" s="20">
        <v>10.2</v>
      </c>
      <c r="M70" s="20">
        <v>6.8</v>
      </c>
      <c r="N70" s="19">
        <v>3136924</v>
      </c>
      <c r="O70" s="37">
        <v>0.37</v>
      </c>
    </row>
    <row r="71" spans="1:15" ht="18" customHeight="1">
      <c r="A71" s="14" t="s">
        <v>73</v>
      </c>
      <c r="B71" s="15">
        <v>6045865</v>
      </c>
      <c r="C71" s="15">
        <v>5787893</v>
      </c>
      <c r="D71" s="15">
        <v>257972</v>
      </c>
      <c r="E71" s="15">
        <v>255929</v>
      </c>
      <c r="F71" s="15">
        <v>63645</v>
      </c>
      <c r="G71" s="16">
        <v>8.9</v>
      </c>
      <c r="H71" s="16">
        <v>7.7</v>
      </c>
      <c r="I71" s="16">
        <v>92.8</v>
      </c>
      <c r="J71" s="17">
        <f t="shared" si="1"/>
        <v>1.427</v>
      </c>
      <c r="K71" s="15">
        <v>4121490</v>
      </c>
      <c r="L71" s="16">
        <v>7.2</v>
      </c>
      <c r="M71" s="16">
        <v>-1</v>
      </c>
      <c r="N71" s="15">
        <v>2889174</v>
      </c>
      <c r="O71" s="36">
        <v>0.35</v>
      </c>
    </row>
    <row r="72" spans="1:15" ht="18" customHeight="1">
      <c r="A72" s="14" t="s">
        <v>74</v>
      </c>
      <c r="B72" s="15">
        <v>7482949</v>
      </c>
      <c r="C72" s="15">
        <v>7350957</v>
      </c>
      <c r="D72" s="15">
        <v>131992</v>
      </c>
      <c r="E72" s="15">
        <v>102778</v>
      </c>
      <c r="F72" s="15">
        <v>-13322</v>
      </c>
      <c r="G72" s="16">
        <v>2.9</v>
      </c>
      <c r="H72" s="16">
        <v>23.6</v>
      </c>
      <c r="I72" s="16">
        <v>106.3</v>
      </c>
      <c r="J72" s="17">
        <f t="shared" si="1"/>
        <v>3.194</v>
      </c>
      <c r="K72" s="15">
        <v>11267772</v>
      </c>
      <c r="L72" s="16">
        <v>16.7</v>
      </c>
      <c r="M72" s="16">
        <v>11.7</v>
      </c>
      <c r="N72" s="15">
        <v>3527840</v>
      </c>
      <c r="O72" s="36">
        <v>0.21</v>
      </c>
    </row>
    <row r="73" spans="1:15" ht="18" customHeight="1">
      <c r="A73" s="14" t="s">
        <v>75</v>
      </c>
      <c r="B73" s="15">
        <v>6308123</v>
      </c>
      <c r="C73" s="15">
        <v>6019710</v>
      </c>
      <c r="D73" s="15">
        <v>288413</v>
      </c>
      <c r="E73" s="15">
        <v>242275</v>
      </c>
      <c r="F73" s="15">
        <v>76932</v>
      </c>
      <c r="G73" s="16">
        <v>11.4</v>
      </c>
      <c r="H73" s="16">
        <v>17.5</v>
      </c>
      <c r="I73" s="16">
        <v>99.9</v>
      </c>
      <c r="J73" s="17">
        <f t="shared" si="1"/>
        <v>3.697</v>
      </c>
      <c r="K73" s="15">
        <v>7840891</v>
      </c>
      <c r="L73" s="16">
        <v>16.4</v>
      </c>
      <c r="M73" s="16">
        <v>1.5</v>
      </c>
      <c r="N73" s="15">
        <v>2120852</v>
      </c>
      <c r="O73" s="36">
        <v>0.2</v>
      </c>
    </row>
    <row r="74" spans="1:15" ht="18" customHeight="1">
      <c r="A74" s="14" t="s">
        <v>76</v>
      </c>
      <c r="B74" s="15">
        <v>4756985</v>
      </c>
      <c r="C74" s="15">
        <v>4575944</v>
      </c>
      <c r="D74" s="15">
        <v>181041</v>
      </c>
      <c r="E74" s="15">
        <v>181041</v>
      </c>
      <c r="F74" s="15">
        <v>-223904</v>
      </c>
      <c r="G74" s="16">
        <v>7.8</v>
      </c>
      <c r="H74" s="16">
        <v>17</v>
      </c>
      <c r="I74" s="16">
        <v>101.8</v>
      </c>
      <c r="J74" s="17">
        <f t="shared" si="1"/>
        <v>2.685</v>
      </c>
      <c r="K74" s="15">
        <v>6238439</v>
      </c>
      <c r="L74" s="16">
        <v>18.2</v>
      </c>
      <c r="M74" s="16">
        <v>13.2</v>
      </c>
      <c r="N74" s="15">
        <v>2323546</v>
      </c>
      <c r="O74" s="36">
        <v>0.24</v>
      </c>
    </row>
    <row r="75" spans="1:15" ht="18" customHeight="1">
      <c r="A75" s="14" t="s">
        <v>77</v>
      </c>
      <c r="B75" s="15">
        <v>10287294</v>
      </c>
      <c r="C75" s="15">
        <v>9970408</v>
      </c>
      <c r="D75" s="15">
        <v>316886</v>
      </c>
      <c r="E75" s="15">
        <v>316886</v>
      </c>
      <c r="F75" s="15">
        <v>444122</v>
      </c>
      <c r="G75" s="16">
        <v>6.2</v>
      </c>
      <c r="H75" s="16">
        <v>25.2</v>
      </c>
      <c r="I75" s="16">
        <v>96.4</v>
      </c>
      <c r="J75" s="17">
        <f t="shared" si="1"/>
        <v>3.013</v>
      </c>
      <c r="K75" s="15">
        <v>15326683</v>
      </c>
      <c r="L75" s="16">
        <v>19.7</v>
      </c>
      <c r="M75" s="16">
        <v>13.6</v>
      </c>
      <c r="N75" s="15">
        <v>5087057</v>
      </c>
      <c r="O75" s="36">
        <v>0.23</v>
      </c>
    </row>
    <row r="76" spans="1:15" ht="18" customHeight="1">
      <c r="A76" s="14" t="s">
        <v>78</v>
      </c>
      <c r="B76" s="15">
        <v>7252689</v>
      </c>
      <c r="C76" s="15">
        <v>6965957</v>
      </c>
      <c r="D76" s="15">
        <v>286732</v>
      </c>
      <c r="E76" s="15">
        <v>286732</v>
      </c>
      <c r="F76" s="15">
        <v>9486</v>
      </c>
      <c r="G76" s="16">
        <v>13.4</v>
      </c>
      <c r="H76" s="16">
        <v>11</v>
      </c>
      <c r="I76" s="16">
        <v>98.5</v>
      </c>
      <c r="J76" s="17">
        <f t="shared" si="1"/>
        <v>2.604</v>
      </c>
      <c r="K76" s="15">
        <v>5587650</v>
      </c>
      <c r="L76" s="16">
        <v>10</v>
      </c>
      <c r="M76" s="16">
        <v>6.2</v>
      </c>
      <c r="N76" s="15">
        <v>2145942</v>
      </c>
      <c r="O76" s="36">
        <v>0.27</v>
      </c>
    </row>
    <row r="77" spans="1:15" ht="18" customHeight="1">
      <c r="A77" s="14" t="s">
        <v>79</v>
      </c>
      <c r="B77" s="15">
        <v>6384317</v>
      </c>
      <c r="C77" s="15">
        <v>6334870</v>
      </c>
      <c r="D77" s="15">
        <v>49447</v>
      </c>
      <c r="E77" s="15">
        <v>49447</v>
      </c>
      <c r="F77" s="15">
        <v>-92782</v>
      </c>
      <c r="G77" s="16">
        <v>2.1</v>
      </c>
      <c r="H77" s="16">
        <v>24</v>
      </c>
      <c r="I77" s="16">
        <v>102.5</v>
      </c>
      <c r="J77" s="17">
        <f t="shared" si="1"/>
        <v>4.112</v>
      </c>
      <c r="K77" s="15">
        <v>9680297</v>
      </c>
      <c r="L77" s="16">
        <v>22.3</v>
      </c>
      <c r="M77" s="16">
        <v>13</v>
      </c>
      <c r="N77" s="15">
        <v>2354166</v>
      </c>
      <c r="O77" s="36">
        <v>0.25</v>
      </c>
    </row>
    <row r="78" spans="1:15" ht="18" customHeight="1">
      <c r="A78" s="14" t="s">
        <v>80</v>
      </c>
      <c r="B78" s="15">
        <v>3464170</v>
      </c>
      <c r="C78" s="15">
        <v>3398241</v>
      </c>
      <c r="D78" s="15">
        <v>65929</v>
      </c>
      <c r="E78" s="15">
        <v>52616</v>
      </c>
      <c r="F78" s="15">
        <v>-215</v>
      </c>
      <c r="G78" s="16">
        <v>2.9</v>
      </c>
      <c r="H78" s="16">
        <v>20.4</v>
      </c>
      <c r="I78" s="16">
        <v>99.8</v>
      </c>
      <c r="J78" s="17">
        <f t="shared" si="1"/>
        <v>2.978</v>
      </c>
      <c r="K78" s="15">
        <v>5469686</v>
      </c>
      <c r="L78" s="16">
        <v>15.3</v>
      </c>
      <c r="M78" s="16">
        <v>3.6</v>
      </c>
      <c r="N78" s="15">
        <v>1836440</v>
      </c>
      <c r="O78" s="36">
        <v>0.22</v>
      </c>
    </row>
    <row r="79" spans="1:15" ht="18" customHeight="1">
      <c r="A79" s="18" t="s">
        <v>81</v>
      </c>
      <c r="B79" s="19">
        <v>2721698</v>
      </c>
      <c r="C79" s="19">
        <v>2696736</v>
      </c>
      <c r="D79" s="19">
        <v>24962</v>
      </c>
      <c r="E79" s="19">
        <v>24962</v>
      </c>
      <c r="F79" s="19">
        <v>3412</v>
      </c>
      <c r="G79" s="20">
        <v>2</v>
      </c>
      <c r="H79" s="20">
        <v>27.4</v>
      </c>
      <c r="I79" s="20">
        <v>83.7</v>
      </c>
      <c r="J79" s="21">
        <f t="shared" si="1"/>
        <v>1.58</v>
      </c>
      <c r="K79" s="19">
        <v>1950053</v>
      </c>
      <c r="L79" s="20">
        <v>9.5</v>
      </c>
      <c r="M79" s="20">
        <v>1.7</v>
      </c>
      <c r="N79" s="19">
        <v>1233923</v>
      </c>
      <c r="O79" s="37">
        <v>0.16</v>
      </c>
    </row>
    <row r="80" spans="1:15" ht="18" customHeight="1">
      <c r="A80" s="14" t="s">
        <v>82</v>
      </c>
      <c r="B80" s="15">
        <v>14507038</v>
      </c>
      <c r="C80" s="15">
        <v>11717414</v>
      </c>
      <c r="D80" s="15">
        <v>2789624</v>
      </c>
      <c r="E80" s="15">
        <v>2188738</v>
      </c>
      <c r="F80" s="15">
        <v>1168641</v>
      </c>
      <c r="G80" s="16">
        <v>27.8</v>
      </c>
      <c r="H80" s="16">
        <v>9</v>
      </c>
      <c r="I80" s="16">
        <v>66.5</v>
      </c>
      <c r="J80" s="17">
        <f t="shared" si="1"/>
        <v>1.457</v>
      </c>
      <c r="K80" s="15">
        <v>11467301</v>
      </c>
      <c r="L80" s="16">
        <v>10.2</v>
      </c>
      <c r="M80" s="16">
        <v>9.2</v>
      </c>
      <c r="N80" s="15">
        <v>7868790</v>
      </c>
      <c r="O80" s="36">
        <v>1.32</v>
      </c>
    </row>
    <row r="81" spans="1:15" ht="18" customHeight="1">
      <c r="A81" s="14" t="s">
        <v>83</v>
      </c>
      <c r="B81" s="15">
        <v>3985144</v>
      </c>
      <c r="C81" s="15">
        <v>3786894</v>
      </c>
      <c r="D81" s="15">
        <v>198250</v>
      </c>
      <c r="E81" s="15">
        <v>67299</v>
      </c>
      <c r="F81" s="15">
        <v>-97063</v>
      </c>
      <c r="G81" s="16">
        <v>2.9</v>
      </c>
      <c r="H81" s="16">
        <v>19.6</v>
      </c>
      <c r="I81" s="16">
        <v>99.9</v>
      </c>
      <c r="J81" s="17">
        <f t="shared" si="1"/>
        <v>1.543</v>
      </c>
      <c r="K81" s="15">
        <v>3562065</v>
      </c>
      <c r="L81" s="16">
        <v>14.5</v>
      </c>
      <c r="M81" s="16">
        <v>6.2</v>
      </c>
      <c r="N81" s="15">
        <v>2308888</v>
      </c>
      <c r="O81" s="36">
        <v>0.22</v>
      </c>
    </row>
    <row r="82" spans="1:15" ht="18" customHeight="1">
      <c r="A82" s="14" t="s">
        <v>84</v>
      </c>
      <c r="B82" s="15">
        <v>2873264</v>
      </c>
      <c r="C82" s="15">
        <v>2821921</v>
      </c>
      <c r="D82" s="15">
        <v>51343</v>
      </c>
      <c r="E82" s="15">
        <v>32158</v>
      </c>
      <c r="F82" s="15">
        <v>-43259</v>
      </c>
      <c r="G82" s="16">
        <v>1.8</v>
      </c>
      <c r="H82" s="16">
        <v>14.3</v>
      </c>
      <c r="I82" s="16">
        <v>98.6</v>
      </c>
      <c r="J82" s="17">
        <f t="shared" si="1"/>
        <v>2.134</v>
      </c>
      <c r="K82" s="15">
        <v>3747884</v>
      </c>
      <c r="L82" s="16">
        <v>11.1</v>
      </c>
      <c r="M82" s="16">
        <v>8.6</v>
      </c>
      <c r="N82" s="15">
        <v>1755937</v>
      </c>
      <c r="O82" s="36">
        <v>0.43</v>
      </c>
    </row>
    <row r="83" spans="1:15" ht="18" customHeight="1">
      <c r="A83" s="18" t="s">
        <v>85</v>
      </c>
      <c r="B83" s="19">
        <v>3911910</v>
      </c>
      <c r="C83" s="19">
        <v>3791233</v>
      </c>
      <c r="D83" s="19">
        <v>120677</v>
      </c>
      <c r="E83" s="19">
        <v>99677</v>
      </c>
      <c r="F83" s="19">
        <v>-13534</v>
      </c>
      <c r="G83" s="20">
        <v>4.8</v>
      </c>
      <c r="H83" s="20">
        <v>17.5</v>
      </c>
      <c r="I83" s="20">
        <v>101</v>
      </c>
      <c r="J83" s="21">
        <f t="shared" si="1"/>
        <v>1.548</v>
      </c>
      <c r="K83" s="19">
        <v>3210790</v>
      </c>
      <c r="L83" s="20">
        <v>18.4</v>
      </c>
      <c r="M83" s="20">
        <v>11.2</v>
      </c>
      <c r="N83" s="19">
        <v>2074740</v>
      </c>
      <c r="O83" s="37">
        <v>0.32</v>
      </c>
    </row>
    <row r="84" spans="1:15" ht="18" customHeight="1">
      <c r="A84" s="14" t="s">
        <v>86</v>
      </c>
      <c r="B84" s="15">
        <v>5592383</v>
      </c>
      <c r="C84" s="15">
        <v>5453445</v>
      </c>
      <c r="D84" s="15">
        <v>138938</v>
      </c>
      <c r="E84" s="15">
        <v>40691</v>
      </c>
      <c r="F84" s="15">
        <v>-42124</v>
      </c>
      <c r="G84" s="16">
        <v>1.4</v>
      </c>
      <c r="H84" s="16">
        <v>18.5</v>
      </c>
      <c r="I84" s="16">
        <v>99.4</v>
      </c>
      <c r="J84" s="17">
        <f t="shared" si="1"/>
        <v>2.453</v>
      </c>
      <c r="K84" s="15">
        <v>7385283</v>
      </c>
      <c r="L84" s="16">
        <v>18.1</v>
      </c>
      <c r="M84" s="16">
        <v>8.9</v>
      </c>
      <c r="N84" s="15">
        <v>3010118</v>
      </c>
      <c r="O84" s="36">
        <v>0.35</v>
      </c>
    </row>
    <row r="85" spans="1:15" ht="18" customHeight="1">
      <c r="A85" s="14" t="s">
        <v>87</v>
      </c>
      <c r="B85" s="15">
        <v>3086490</v>
      </c>
      <c r="C85" s="15">
        <v>2977701</v>
      </c>
      <c r="D85" s="15">
        <v>108789</v>
      </c>
      <c r="E85" s="15">
        <v>108789</v>
      </c>
      <c r="F85" s="15">
        <v>-12971</v>
      </c>
      <c r="G85" s="16">
        <v>6.9</v>
      </c>
      <c r="H85" s="16">
        <v>4.2</v>
      </c>
      <c r="I85" s="16">
        <v>89.6</v>
      </c>
      <c r="J85" s="17">
        <f t="shared" si="1"/>
        <v>1.103</v>
      </c>
      <c r="K85" s="15">
        <v>1736656</v>
      </c>
      <c r="L85" s="16">
        <v>4.3</v>
      </c>
      <c r="M85" s="16">
        <v>2.9</v>
      </c>
      <c r="N85" s="15">
        <v>1575175</v>
      </c>
      <c r="O85" s="36">
        <v>0.5</v>
      </c>
    </row>
    <row r="86" spans="1:15" ht="18" customHeight="1">
      <c r="A86" s="14" t="s">
        <v>88</v>
      </c>
      <c r="B86" s="15">
        <v>6691390</v>
      </c>
      <c r="C86" s="15">
        <v>6523202</v>
      </c>
      <c r="D86" s="15">
        <v>168188</v>
      </c>
      <c r="E86" s="15">
        <v>1085</v>
      </c>
      <c r="F86" s="15">
        <v>-87533</v>
      </c>
      <c r="G86" s="16">
        <v>0</v>
      </c>
      <c r="H86" s="16">
        <v>13.3</v>
      </c>
      <c r="I86" s="16">
        <v>105.6</v>
      </c>
      <c r="J86" s="17">
        <f t="shared" si="1"/>
        <v>2.054</v>
      </c>
      <c r="K86" s="15">
        <v>4737162</v>
      </c>
      <c r="L86" s="16">
        <v>13.2</v>
      </c>
      <c r="M86" s="16">
        <v>11.2</v>
      </c>
      <c r="N86" s="15">
        <v>2305988</v>
      </c>
      <c r="O86" s="36">
        <v>0.25</v>
      </c>
    </row>
    <row r="87" spans="1:15" ht="18" customHeight="1">
      <c r="A87" s="14" t="s">
        <v>89</v>
      </c>
      <c r="B87" s="15">
        <v>2278006</v>
      </c>
      <c r="C87" s="15">
        <v>2174134</v>
      </c>
      <c r="D87" s="15">
        <v>103872</v>
      </c>
      <c r="E87" s="15">
        <v>103872</v>
      </c>
      <c r="F87" s="15">
        <v>14233</v>
      </c>
      <c r="G87" s="16">
        <v>8.3</v>
      </c>
      <c r="H87" s="16">
        <v>12.4</v>
      </c>
      <c r="I87" s="16">
        <v>91.4</v>
      </c>
      <c r="J87" s="17">
        <f t="shared" si="1"/>
        <v>2.335</v>
      </c>
      <c r="K87" s="15">
        <v>2911319</v>
      </c>
      <c r="L87" s="16">
        <v>14.7</v>
      </c>
      <c r="M87" s="16">
        <v>3.3</v>
      </c>
      <c r="N87" s="15">
        <v>1247025</v>
      </c>
      <c r="O87" s="36">
        <v>0.32</v>
      </c>
    </row>
    <row r="88" spans="1:15" ht="18" customHeight="1" thickBot="1">
      <c r="A88" s="26" t="s">
        <v>90</v>
      </c>
      <c r="B88" s="27">
        <v>2882608</v>
      </c>
      <c r="C88" s="27">
        <v>2800350</v>
      </c>
      <c r="D88" s="27">
        <v>82258</v>
      </c>
      <c r="E88" s="27">
        <v>71856</v>
      </c>
      <c r="F88" s="27">
        <v>-17999</v>
      </c>
      <c r="G88" s="28">
        <v>4.4</v>
      </c>
      <c r="H88" s="28">
        <v>28.1</v>
      </c>
      <c r="I88" s="28">
        <v>96.9</v>
      </c>
      <c r="J88" s="29">
        <f t="shared" si="1"/>
        <v>3.257</v>
      </c>
      <c r="K88" s="27">
        <v>5309058</v>
      </c>
      <c r="L88" s="28">
        <v>17</v>
      </c>
      <c r="M88" s="28">
        <v>13.3</v>
      </c>
      <c r="N88" s="27">
        <v>1630141</v>
      </c>
      <c r="O88" s="39">
        <v>0.18</v>
      </c>
    </row>
    <row r="89" spans="1:15" ht="18" customHeight="1">
      <c r="A89" s="30" t="s">
        <v>102</v>
      </c>
      <c r="B89" s="15">
        <f>B4+B5</f>
        <v>1272011755</v>
      </c>
      <c r="C89" s="15">
        <f>C4+C5</f>
        <v>1251814857</v>
      </c>
      <c r="D89" s="15">
        <f>D4+D5</f>
        <v>20196898</v>
      </c>
      <c r="E89" s="15">
        <f>E4+E5</f>
        <v>7979184</v>
      </c>
      <c r="F89" s="15">
        <f>F4+F5</f>
        <v>1963570</v>
      </c>
      <c r="G89" s="16">
        <f>ROUND(AVERAGEA(G4:G5),1)</f>
        <v>1.3</v>
      </c>
      <c r="H89" s="16">
        <f>ROUND(AVERAGEA(H4:H5),1)</f>
        <v>21.4</v>
      </c>
      <c r="I89" s="16">
        <f>ROUND(AVERAGEA(I4:I5),1)</f>
        <v>90.9</v>
      </c>
      <c r="J89" s="17">
        <f t="shared" si="1"/>
        <v>3.882</v>
      </c>
      <c r="K89" s="15">
        <f>K4+K5</f>
        <v>2192209496</v>
      </c>
      <c r="L89" s="16">
        <f>ROUND(AVERAGEA(L4:L5),1)</f>
        <v>21</v>
      </c>
      <c r="M89" s="16">
        <f>ROUND(AVERAGEA(M4:M5),1)</f>
        <v>13.6</v>
      </c>
      <c r="N89" s="15">
        <f>N4+N5</f>
        <v>564705974</v>
      </c>
      <c r="O89" s="36">
        <f>ROUND(AVERAGEA(O4:O5),2)</f>
        <v>0.7</v>
      </c>
    </row>
    <row r="90" spans="1:15" ht="18" customHeight="1">
      <c r="A90" s="30" t="s">
        <v>109</v>
      </c>
      <c r="B90" s="15">
        <f>SUM(B6:B29)</f>
        <v>629557878</v>
      </c>
      <c r="C90" s="15">
        <f>SUM(C6:C29)</f>
        <v>613608642</v>
      </c>
      <c r="D90" s="15">
        <f>SUM(D6:D29)</f>
        <v>15949236</v>
      </c>
      <c r="E90" s="15">
        <f>SUM(E6:E29)</f>
        <v>12693930</v>
      </c>
      <c r="F90" s="15">
        <f>SUM(F6:F29)</f>
        <v>4394459</v>
      </c>
      <c r="G90" s="16">
        <f>ROUND(AVERAGEA(G6:G29),1)</f>
        <v>5</v>
      </c>
      <c r="H90" s="16">
        <f>ROUND(AVERAGEA(H6:H29),1)</f>
        <v>15.6</v>
      </c>
      <c r="I90" s="16">
        <f>ROUND(AVERAGEA(I6:I29),1)</f>
        <v>93.8</v>
      </c>
      <c r="J90" s="17">
        <f t="shared" si="1"/>
        <v>2.079</v>
      </c>
      <c r="K90" s="15">
        <f>SUM(K6:K29)</f>
        <v>668010554</v>
      </c>
      <c r="L90" s="16">
        <f>ROUND(AVERAGEA(L6:L29),1)</f>
        <v>16</v>
      </c>
      <c r="M90" s="16">
        <f>ROUND(AVERAGEA(M6:M29),1)</f>
        <v>9.6</v>
      </c>
      <c r="N90" s="15">
        <f>SUM(N6:N29)</f>
        <v>321244120</v>
      </c>
      <c r="O90" s="36">
        <f>ROUND(AVERAGEA(O6:O29),2)</f>
        <v>0.54</v>
      </c>
    </row>
    <row r="91" spans="1:15" ht="18" customHeight="1">
      <c r="A91" s="30" t="s">
        <v>110</v>
      </c>
      <c r="B91" s="15">
        <f>SUM(B30:B88)</f>
        <v>371035385</v>
      </c>
      <c r="C91" s="15">
        <f>SUM(C30:C88)</f>
        <v>356847041</v>
      </c>
      <c r="D91" s="15">
        <f>SUM(D30:D88)</f>
        <v>14188344</v>
      </c>
      <c r="E91" s="15">
        <f>SUM(E30:E88)</f>
        <v>12210911</v>
      </c>
      <c r="F91" s="15">
        <f>SUM(F30:F88)</f>
        <v>602739</v>
      </c>
      <c r="G91" s="16">
        <f>ROUND(AVERAGEA(G30:G88),1)</f>
        <v>5.7</v>
      </c>
      <c r="H91" s="16">
        <f>ROUND(AVERAGEA(H30:H88),1)</f>
        <v>16.4</v>
      </c>
      <c r="I91" s="16">
        <f>ROUND(AVERAGEA(I30:I88),1)</f>
        <v>95.1</v>
      </c>
      <c r="J91" s="17">
        <f t="shared" si="1"/>
        <v>2.071</v>
      </c>
      <c r="K91" s="15">
        <f>SUM(K30:K88)</f>
        <v>403906827</v>
      </c>
      <c r="L91" s="16">
        <f>ROUND(AVERAGEA(L30:L88),1)</f>
        <v>14.3</v>
      </c>
      <c r="M91" s="16">
        <f>ROUND(AVERAGEA(M30:M88),1)</f>
        <v>8.1</v>
      </c>
      <c r="N91" s="15">
        <f>SUM(N30:N88)</f>
        <v>195033317</v>
      </c>
      <c r="O91" s="36">
        <f>ROUND(AVERAGEA(O30:O88),2)</f>
        <v>0.4</v>
      </c>
    </row>
    <row r="92" spans="1:15" ht="18" customHeight="1">
      <c r="A92" s="30" t="s">
        <v>111</v>
      </c>
      <c r="B92" s="15">
        <f>SUM(B89:B91)</f>
        <v>2272605018</v>
      </c>
      <c r="C92" s="15">
        <f>SUM(C89:C91)</f>
        <v>2222270540</v>
      </c>
      <c r="D92" s="15">
        <f>SUM(D89:D91)</f>
        <v>50334478</v>
      </c>
      <c r="E92" s="15">
        <f>SUM(E89:E91)</f>
        <v>32884025</v>
      </c>
      <c r="F92" s="15">
        <f>SUM(F89:F91)</f>
        <v>6960768</v>
      </c>
      <c r="G92" s="16">
        <f>ROUND(AVERAGEA(G4:G88),1)</f>
        <v>5.4</v>
      </c>
      <c r="H92" s="16">
        <f>ROUND(AVERAGEA(H4:H88),1)</f>
        <v>16.3</v>
      </c>
      <c r="I92" s="16">
        <f>ROUND(AVERAGEA(I4:I88),1)</f>
        <v>94.7</v>
      </c>
      <c r="J92" s="17">
        <f t="shared" si="1"/>
        <v>3.02</v>
      </c>
      <c r="K92" s="15">
        <f>SUM(K89:K91)</f>
        <v>3264126877</v>
      </c>
      <c r="L92" s="16">
        <f>ROUND(AVERAGEA(L4:L88),1)</f>
        <v>14.9</v>
      </c>
      <c r="M92" s="16">
        <f>ROUND(AVERAGEA(M4:M88),1)</f>
        <v>8.7</v>
      </c>
      <c r="N92" s="15">
        <f>SUM(N89:N91)</f>
        <v>1080983411</v>
      </c>
      <c r="O92" s="36">
        <f>ROUND(AVERAGEA(O4:O88),2)</f>
        <v>0.44</v>
      </c>
    </row>
    <row r="93" spans="1:15" ht="18" customHeight="1" thickBot="1">
      <c r="A93" s="31" t="s">
        <v>112</v>
      </c>
      <c r="B93" s="32">
        <f>B90+B91</f>
        <v>1000593263</v>
      </c>
      <c r="C93" s="32">
        <f>C90+C91</f>
        <v>970455683</v>
      </c>
      <c r="D93" s="32">
        <f>D90+D91</f>
        <v>30137580</v>
      </c>
      <c r="E93" s="32">
        <f>E90+E91</f>
        <v>24904841</v>
      </c>
      <c r="F93" s="32">
        <f>F90+F91</f>
        <v>4997198</v>
      </c>
      <c r="G93" s="28">
        <f>ROUND(AVERAGEA(G6:G88),1)</f>
        <v>5.5</v>
      </c>
      <c r="H93" s="28">
        <f>ROUND(AVERAGEA(H6:H88),1)</f>
        <v>16.1</v>
      </c>
      <c r="I93" s="28">
        <f>ROUND(AVERAGEA(I6:I88),1)</f>
        <v>94.8</v>
      </c>
      <c r="J93" s="29">
        <f t="shared" si="1"/>
        <v>2.076</v>
      </c>
      <c r="K93" s="32">
        <f>K90+K91</f>
        <v>1071917381</v>
      </c>
      <c r="L93" s="28">
        <f>ROUND(AVERAGEA(L6:L88),1)</f>
        <v>14.8</v>
      </c>
      <c r="M93" s="28">
        <f>ROUND(AVERAGEA(M6:M88),1)</f>
        <v>8.6</v>
      </c>
      <c r="N93" s="32">
        <f>N90+N91</f>
        <v>516277437</v>
      </c>
      <c r="O93" s="39">
        <f>ROUND(AVERAGEA(O6:O88),2)</f>
        <v>0.44</v>
      </c>
    </row>
    <row r="94" ht="18" customHeight="1">
      <c r="B94" s="33" t="s">
        <v>115</v>
      </c>
    </row>
    <row r="95" ht="18" customHeight="1">
      <c r="B95" s="33" t="s">
        <v>114</v>
      </c>
    </row>
  </sheetData>
  <mergeCells count="8">
    <mergeCell ref="N1:O1"/>
    <mergeCell ref="A2:A3"/>
    <mergeCell ref="B2:B3"/>
    <mergeCell ref="C2:C3"/>
    <mergeCell ref="D2:D3"/>
    <mergeCell ref="E2:E3"/>
    <mergeCell ref="F2:F3"/>
    <mergeCell ref="N2:N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53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2005-09-25T23:58:47Z</cp:lastPrinted>
  <dcterms:created xsi:type="dcterms:W3CDTF">1998-09-03T12:18:08Z</dcterms:created>
  <dcterms:modified xsi:type="dcterms:W3CDTF">2005-09-29T09:25:00Z</dcterms:modified>
  <cp:category/>
  <cp:version/>
  <cp:contentType/>
  <cp:contentStatus/>
</cp:coreProperties>
</file>