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05" yWindow="65506" windowWidth="8115" windowHeight="8580" activeTab="0"/>
  </bookViews>
  <sheets>
    <sheet name="H24" sheetId="1" r:id="rId1"/>
  </sheets>
  <definedNames>
    <definedName name="\A" localSheetId="0">'H24'!$GT$8032</definedName>
    <definedName name="\A">#REF!</definedName>
    <definedName name="_xlnm.Print_Area" localSheetId="0">'H24'!$A$1:$R$73</definedName>
    <definedName name="Print_Area_MI" localSheetId="0">'H24'!$B$2:$N$71</definedName>
    <definedName name="_xlnm.Print_Titles" localSheetId="0">'H24'!$1:$6</definedName>
    <definedName name="Print_Titles_MI" localSheetId="0">'H24'!$2:$5,'H24'!$A:$A</definedName>
  </definedNames>
  <calcPr fullCalcOnLoad="1"/>
</workbook>
</file>

<file path=xl/sharedStrings.xml><?xml version="1.0" encoding="utf-8"?>
<sst xmlns="http://schemas.openxmlformats.org/spreadsheetml/2006/main" count="255" uniqueCount="96">
  <si>
    <t>市町村名</t>
  </si>
  <si>
    <t>歳 入 総 額</t>
  </si>
  <si>
    <t>歳 出 総 額</t>
  </si>
  <si>
    <t>形式収支</t>
  </si>
  <si>
    <t>実質収支</t>
  </si>
  <si>
    <t>単年度収支</t>
  </si>
  <si>
    <t>標準財政規模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</si>
  <si>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</si>
  <si>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</si>
  <si>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</si>
  <si>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</si>
  <si>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</si>
  <si>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</si>
  <si>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</si>
  <si>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</si>
  <si>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</si>
  <si>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</si>
  <si>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</si>
  <si>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</si>
  <si>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</si>
  <si>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</si>
  <si>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</si>
  <si>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</si>
  <si>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</si>
  <si>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</si>
  <si>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</si>
  <si>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</si>
  <si>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那珂川町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</si>
  <si>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</si>
  <si>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</si>
  <si>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</si>
  <si>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</si>
  <si>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</si>
  <si>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</si>
  <si>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</si>
  <si>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</si>
  <si>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</si>
  <si>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</si>
  <si>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</si>
  <si>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</si>
  <si>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</si>
  <si>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</si>
  <si>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大 木 町</t>
  </si>
  <si>
    <t>広 川 町</t>
  </si>
  <si>
    <t>香 春 町</t>
  </si>
  <si>
    <t>添 田 町</t>
  </si>
  <si>
    <t>糸 田 町</t>
  </si>
  <si>
    <t>川 崎 町</t>
  </si>
  <si>
    <t>大 任 町</t>
  </si>
  <si>
    <t>赤    村</t>
  </si>
  <si>
    <t>吉 富 町</t>
  </si>
  <si>
    <t>古 賀 市</t>
  </si>
  <si>
    <t>地方債現在高</t>
  </si>
  <si>
    <t>福 津 市</t>
  </si>
  <si>
    <t>うきは市</t>
  </si>
  <si>
    <t>宮 若 市</t>
  </si>
  <si>
    <t>嘉 麻 市</t>
  </si>
  <si>
    <t>朝 倉 市</t>
  </si>
  <si>
    <t>筑 前 町</t>
  </si>
  <si>
    <t>東 峰 村</t>
  </si>
  <si>
    <t>大刀洗町</t>
  </si>
  <si>
    <t>福 智 町</t>
  </si>
  <si>
    <t>苅 田 町</t>
  </si>
  <si>
    <t>みやこ町</t>
  </si>
  <si>
    <t>上 毛 町</t>
  </si>
  <si>
    <t>築 上 町</t>
  </si>
  <si>
    <t>財政調整基金</t>
  </si>
  <si>
    <t>減債基金</t>
  </si>
  <si>
    <t>その他特定目的基金</t>
  </si>
  <si>
    <t>合計</t>
  </si>
  <si>
    <t>千円</t>
  </si>
  <si>
    <t>単純平均</t>
  </si>
  <si>
    <t>みやま市</t>
  </si>
  <si>
    <t>健全化判断比率</t>
  </si>
  <si>
    <t>実質赤字</t>
  </si>
  <si>
    <t>比率</t>
  </si>
  <si>
    <t>連結実質</t>
  </si>
  <si>
    <t>赤字比率</t>
  </si>
  <si>
    <t>将来負担</t>
  </si>
  <si>
    <t>財政力
指　数</t>
  </si>
  <si>
    <t>経常収支
比率</t>
  </si>
  <si>
    <t>実質公債</t>
  </si>
  <si>
    <t>費比率</t>
  </si>
  <si>
    <t>（注）　標準財政規模は臨時財政対策債発行可能額を含む。</t>
  </si>
  <si>
    <t>-</t>
  </si>
  <si>
    <t>糸 島 市</t>
  </si>
  <si>
    <t>５８市町村計</t>
  </si>
  <si>
    <t>　　　　本表は速報値であり、精査の結果数値が異動することがある。</t>
  </si>
  <si>
    <t>％</t>
  </si>
  <si>
    <t>２政令市計</t>
  </si>
  <si>
    <t>２６市計</t>
  </si>
  <si>
    <t>３２町村計</t>
  </si>
  <si>
    <t>６０市町村計</t>
  </si>
  <si>
    <t>財政指標（平成２４年度普通会計決算及び健全化判断比率）　（速報値）</t>
  </si>
  <si>
    <t>(平成25年3月末)</t>
  </si>
  <si>
    <t>積立金現在高(平成25年3月末)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</si>
</sst>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);[Red]\(0.000\)"/>
    <numFmt numFmtId="179" formatCode="0_);[Red]\(0\)"/>
    <numFmt numFmtId="180" formatCode="#,##0_);[Red]\(#,##0\)"/>
    <numFmt numFmtId="181" formatCode="#,##0;&quot;△ &quot;#,##0"/>
    <numFmt numFmtId="182" formatCode="#,##0.0;&quot;△ &quot;#,##0.0"/>
    <numFmt numFmtId="183" formatCode="#,##0.00;&quot;△ &quot;#,##0.00"/>
    <numFmt numFmtId="184" formatCode="#,##0.000;&quot;△ &quot;#,##0.000"/>
    <numFmt numFmtId="185" formatCode="#,##0.0000;&quot;△ &quot;#,##0.0000"/>
  </numFmts>
  <fonts count="8">
    <font>
      <sz val="14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20"/>
      <name val="ＭＳ ゴシック"/>
      <family val="3"/>
    </font>
    <font>
      <b/>
      <sz val="1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85">
    <xf numFmtId="37" fontId="0" fillId="0" borderId="0" xfId="0" applyAlignment="1">
      <alignment/>
    </xf>
    <xf numFmtId="181" fontId="4" fillId="0" borderId="0" xfId="0" applyNumberFormat="1" applyFont="1" applyAlignment="1" applyProtection="1">
      <alignment vertical="center"/>
      <protection/>
    </xf>
    <xf numFmtId="181" fontId="0" fillId="0" borderId="0" xfId="0" applyNumberFormat="1" applyAlignment="1">
      <alignment vertical="center"/>
    </xf>
    <xf numFmtId="181" fontId="0" fillId="0" borderId="0" xfId="0" applyNumberFormat="1" applyAlignment="1" applyProtection="1">
      <alignment vertical="center"/>
      <protection/>
    </xf>
    <xf numFmtId="182" fontId="0" fillId="0" borderId="0" xfId="0" applyNumberFormat="1" applyAlignment="1" applyProtection="1">
      <alignment vertical="center"/>
      <protection/>
    </xf>
    <xf numFmtId="184" fontId="0" fillId="0" borderId="0" xfId="0" applyNumberFormat="1" applyAlignment="1" applyProtection="1">
      <alignment vertical="center"/>
      <protection/>
    </xf>
    <xf numFmtId="182" fontId="0" fillId="0" borderId="0" xfId="0" applyNumberFormat="1" applyAlignment="1" applyProtection="1">
      <alignment horizontal="center" vertical="center"/>
      <protection/>
    </xf>
    <xf numFmtId="184" fontId="0" fillId="2" borderId="0" xfId="0" applyNumberFormat="1" applyFill="1" applyAlignment="1" applyProtection="1">
      <alignment vertical="center"/>
      <protection/>
    </xf>
    <xf numFmtId="181" fontId="0" fillId="2" borderId="0" xfId="0" applyNumberFormat="1" applyFill="1" applyAlignment="1" applyProtection="1">
      <alignment vertical="center"/>
      <protection/>
    </xf>
    <xf numFmtId="182" fontId="0" fillId="2" borderId="0" xfId="0" applyNumberFormat="1" applyFill="1" applyAlignment="1" applyProtection="1">
      <alignment vertical="center"/>
      <protection/>
    </xf>
    <xf numFmtId="181" fontId="0" fillId="2" borderId="0" xfId="0" applyNumberFormat="1" applyFill="1" applyAlignment="1" applyProtection="1" quotePrefix="1">
      <alignment vertical="center"/>
      <protection/>
    </xf>
    <xf numFmtId="183" fontId="0" fillId="0" borderId="1" xfId="0" applyNumberFormat="1" applyFill="1" applyBorder="1" applyAlignment="1" applyProtection="1">
      <alignment vertical="center"/>
      <protection/>
    </xf>
    <xf numFmtId="183" fontId="0" fillId="0" borderId="2" xfId="0" applyNumberFormat="1" applyFill="1" applyBorder="1" applyAlignment="1" applyProtection="1">
      <alignment vertical="center"/>
      <protection/>
    </xf>
    <xf numFmtId="183" fontId="0" fillId="0" borderId="3" xfId="0" applyNumberFormat="1" applyFill="1" applyBorder="1" applyAlignment="1" applyProtection="1">
      <alignment vertical="center"/>
      <protection/>
    </xf>
    <xf numFmtId="183" fontId="0" fillId="0" borderId="4" xfId="0" applyNumberFormat="1" applyFill="1" applyBorder="1" applyAlignment="1" applyProtection="1">
      <alignment vertical="center"/>
      <protection/>
    </xf>
    <xf numFmtId="182" fontId="0" fillId="0" borderId="1" xfId="0" applyNumberFormat="1" applyFill="1" applyBorder="1" applyAlignment="1" applyProtection="1">
      <alignment vertical="center"/>
      <protection/>
    </xf>
    <xf numFmtId="182" fontId="0" fillId="0" borderId="2" xfId="0" applyNumberFormat="1" applyFill="1" applyBorder="1" applyAlignment="1" applyProtection="1">
      <alignment vertical="center"/>
      <protection/>
    </xf>
    <xf numFmtId="182" fontId="0" fillId="0" borderId="3" xfId="0" applyNumberFormat="1" applyFill="1" applyBorder="1" applyAlignment="1" applyProtection="1">
      <alignment vertical="center"/>
      <protection/>
    </xf>
    <xf numFmtId="182" fontId="0" fillId="0" borderId="5" xfId="0" applyNumberFormat="1" applyFill="1" applyBorder="1" applyAlignment="1" applyProtection="1">
      <alignment vertical="center"/>
      <protection/>
    </xf>
    <xf numFmtId="182" fontId="0" fillId="0" borderId="4" xfId="0" applyNumberFormat="1" applyFill="1" applyBorder="1" applyAlignment="1" applyProtection="1">
      <alignment vertical="center"/>
      <protection/>
    </xf>
    <xf numFmtId="183" fontId="0" fillId="0" borderId="1" xfId="0" applyNumberFormat="1" applyFill="1" applyBorder="1" applyAlignment="1" applyProtection="1">
      <alignment horizontal="right" vertical="center"/>
      <protection/>
    </xf>
    <xf numFmtId="182" fontId="0" fillId="0" borderId="1" xfId="0" applyNumberFormat="1" applyFill="1" applyBorder="1" applyAlignment="1" applyProtection="1">
      <alignment horizontal="right" vertical="center"/>
      <protection/>
    </xf>
    <xf numFmtId="182" fontId="0" fillId="0" borderId="2" xfId="0" applyNumberFormat="1" applyFill="1" applyBorder="1" applyAlignment="1" applyProtection="1">
      <alignment horizontal="right" vertical="center"/>
      <protection/>
    </xf>
    <xf numFmtId="182" fontId="0" fillId="0" borderId="5" xfId="0" applyNumberFormat="1" applyFill="1" applyBorder="1" applyAlignment="1" applyProtection="1">
      <alignment horizontal="right" vertical="center"/>
      <protection/>
    </xf>
    <xf numFmtId="182" fontId="0" fillId="0" borderId="4" xfId="0" applyNumberFormat="1" applyFill="1" applyBorder="1" applyAlignment="1" applyProtection="1">
      <alignment horizontal="right" vertical="center"/>
      <protection/>
    </xf>
    <xf numFmtId="181" fontId="0" fillId="0" borderId="6" xfId="0" applyNumberFormat="1" applyFill="1" applyBorder="1" applyAlignment="1" applyProtection="1">
      <alignment horizontal="center" vertical="center"/>
      <protection/>
    </xf>
    <xf numFmtId="181" fontId="0" fillId="0" borderId="7" xfId="0" applyNumberFormat="1" applyFill="1" applyBorder="1" applyAlignment="1" applyProtection="1">
      <alignment horizontal="center" vertical="center"/>
      <protection/>
    </xf>
    <xf numFmtId="184" fontId="0" fillId="0" borderId="1" xfId="0" applyNumberFormat="1" applyFill="1" applyBorder="1" applyAlignment="1" applyProtection="1">
      <alignment horizontal="center" vertical="center"/>
      <protection/>
    </xf>
    <xf numFmtId="182" fontId="0" fillId="0" borderId="1" xfId="0" applyNumberFormat="1" applyFill="1" applyBorder="1" applyAlignment="1" applyProtection="1">
      <alignment horizontal="center" vertical="center"/>
      <protection/>
    </xf>
    <xf numFmtId="181" fontId="0" fillId="0" borderId="1" xfId="0" applyNumberFormat="1" applyFill="1" applyBorder="1" applyAlignment="1" applyProtection="1" quotePrefix="1">
      <alignment horizontal="center" vertical="center" shrinkToFit="1"/>
      <protection/>
    </xf>
    <xf numFmtId="181" fontId="0" fillId="0" borderId="8" xfId="0" applyNumberFormat="1" applyFill="1" applyBorder="1" applyAlignment="1">
      <alignment horizontal="center" vertical="center" shrinkToFit="1"/>
    </xf>
    <xf numFmtId="181" fontId="0" fillId="0" borderId="9" xfId="0" applyNumberFormat="1" applyFill="1" applyBorder="1" applyAlignment="1">
      <alignment horizontal="center" vertical="center" shrinkToFit="1"/>
    </xf>
    <xf numFmtId="182" fontId="0" fillId="0" borderId="5" xfId="0" applyNumberFormat="1" applyFill="1" applyBorder="1" applyAlignment="1" applyProtection="1">
      <alignment horizontal="center" vertical="center"/>
      <protection/>
    </xf>
    <xf numFmtId="181" fontId="0" fillId="0" borderId="5" xfId="0" applyNumberFormat="1" applyFill="1" applyBorder="1" applyAlignment="1">
      <alignment horizontal="center" vertical="center" shrinkToFit="1"/>
    </xf>
    <xf numFmtId="181" fontId="0" fillId="0" borderId="10" xfId="0" applyNumberFormat="1" applyFill="1" applyBorder="1" applyAlignment="1">
      <alignment horizontal="center" vertical="center" shrinkToFit="1"/>
    </xf>
    <xf numFmtId="181" fontId="0" fillId="0" borderId="11" xfId="0" applyNumberFormat="1" applyFill="1" applyBorder="1" applyAlignment="1" applyProtection="1">
      <alignment horizontal="right" vertical="center"/>
      <protection/>
    </xf>
    <xf numFmtId="184" fontId="0" fillId="0" borderId="11" xfId="0" applyNumberFormat="1" applyFill="1" applyBorder="1" applyAlignment="1" applyProtection="1">
      <alignment horizontal="right" vertical="center"/>
      <protection/>
    </xf>
    <xf numFmtId="182" fontId="0" fillId="0" borderId="11" xfId="0" applyNumberFormat="1" applyFill="1" applyBorder="1" applyAlignment="1" applyProtection="1">
      <alignment horizontal="right" vertical="center"/>
      <protection/>
    </xf>
    <xf numFmtId="181" fontId="0" fillId="0" borderId="12" xfId="0" applyNumberFormat="1" applyFill="1" applyBorder="1" applyAlignment="1">
      <alignment horizontal="right" vertical="center" shrinkToFit="1"/>
    </xf>
    <xf numFmtId="181" fontId="0" fillId="0" borderId="13" xfId="0" applyNumberFormat="1" applyFill="1" applyBorder="1" applyAlignment="1" applyProtection="1">
      <alignment horizontal="center" vertical="center"/>
      <protection/>
    </xf>
    <xf numFmtId="181" fontId="0" fillId="0" borderId="1" xfId="0" applyNumberFormat="1" applyFill="1" applyBorder="1" applyAlignment="1" applyProtection="1">
      <alignment vertical="center"/>
      <protection/>
    </xf>
    <xf numFmtId="181" fontId="0" fillId="0" borderId="5" xfId="0" applyNumberFormat="1" applyFill="1" applyBorder="1" applyAlignment="1">
      <alignment vertical="center"/>
    </xf>
    <xf numFmtId="181" fontId="0" fillId="0" borderId="10" xfId="0" applyNumberFormat="1" applyFill="1" applyBorder="1" applyAlignment="1">
      <alignment vertical="center"/>
    </xf>
    <xf numFmtId="181" fontId="0" fillId="0" borderId="14" xfId="0" applyNumberFormat="1" applyFill="1" applyBorder="1" applyAlignment="1" applyProtection="1">
      <alignment horizontal="center" vertical="center"/>
      <protection/>
    </xf>
    <xf numFmtId="181" fontId="0" fillId="0" borderId="2" xfId="0" applyNumberFormat="1" applyFill="1" applyBorder="1" applyAlignment="1" applyProtection="1">
      <alignment vertical="center"/>
      <protection/>
    </xf>
    <xf numFmtId="183" fontId="0" fillId="0" borderId="2" xfId="0" applyNumberFormat="1" applyFill="1" applyBorder="1" applyAlignment="1" applyProtection="1">
      <alignment horizontal="right" vertical="center"/>
      <protection/>
    </xf>
    <xf numFmtId="181" fontId="0" fillId="0" borderId="8" xfId="0" applyNumberFormat="1" applyFill="1" applyBorder="1" applyAlignment="1">
      <alignment vertical="center"/>
    </xf>
    <xf numFmtId="181" fontId="0" fillId="0" borderId="9" xfId="0" applyNumberFormat="1" applyFill="1" applyBorder="1" applyAlignment="1">
      <alignment vertical="center"/>
    </xf>
    <xf numFmtId="183" fontId="0" fillId="0" borderId="4" xfId="0" applyNumberFormat="1" applyFill="1" applyBorder="1" applyAlignment="1" applyProtection="1">
      <alignment horizontal="right" vertical="center"/>
      <protection/>
    </xf>
    <xf numFmtId="181" fontId="0" fillId="0" borderId="5" xfId="0" applyNumberFormat="1" applyFill="1" applyBorder="1" applyAlignment="1" applyProtection="1">
      <alignment vertical="center"/>
      <protection/>
    </xf>
    <xf numFmtId="181" fontId="0" fillId="0" borderId="15" xfId="0" applyNumberFormat="1" applyFill="1" applyBorder="1" applyAlignment="1" applyProtection="1">
      <alignment horizontal="center" vertical="center"/>
      <protection/>
    </xf>
    <xf numFmtId="181" fontId="0" fillId="0" borderId="4" xfId="0" applyNumberFormat="1" applyFill="1" applyBorder="1" applyAlignment="1" applyProtection="1">
      <alignment vertical="center"/>
      <protection/>
    </xf>
    <xf numFmtId="49" fontId="5" fillId="0" borderId="16" xfId="0" applyNumberFormat="1" applyFont="1" applyFill="1" applyBorder="1" applyAlignment="1" applyProtection="1" quotePrefix="1">
      <alignment horizontal="center" vertical="center"/>
      <protection/>
    </xf>
    <xf numFmtId="181" fontId="0" fillId="0" borderId="6" xfId="0" applyNumberFormat="1" applyFill="1" applyBorder="1" applyAlignment="1" applyProtection="1">
      <alignment vertical="center"/>
      <protection/>
    </xf>
    <xf numFmtId="183" fontId="0" fillId="0" borderId="6" xfId="0" applyNumberFormat="1" applyFill="1" applyBorder="1" applyAlignment="1" applyProtection="1">
      <alignment vertical="center"/>
      <protection/>
    </xf>
    <xf numFmtId="182" fontId="0" fillId="0" borderId="6" xfId="0" applyNumberFormat="1" applyFill="1" applyBorder="1" applyAlignment="1" applyProtection="1">
      <alignment vertical="center"/>
      <protection/>
    </xf>
    <xf numFmtId="181" fontId="0" fillId="0" borderId="17" xfId="0" applyNumberFormat="1" applyFill="1" applyBorder="1" applyAlignment="1" applyProtection="1">
      <alignment vertical="center"/>
      <protection/>
    </xf>
    <xf numFmtId="181" fontId="0" fillId="0" borderId="18" xfId="0" applyNumberFormat="1" applyFill="1" applyBorder="1" applyAlignment="1" applyProtection="1">
      <alignment vertical="center"/>
      <protection/>
    </xf>
    <xf numFmtId="49" fontId="5" fillId="0" borderId="13" xfId="0" applyNumberFormat="1" applyFont="1" applyFill="1" applyBorder="1" applyAlignment="1" applyProtection="1" quotePrefix="1">
      <alignment horizontal="center" vertical="center"/>
      <protection/>
    </xf>
    <xf numFmtId="181" fontId="0" fillId="0" borderId="10" xfId="0" applyNumberFormat="1" applyFill="1" applyBorder="1" applyAlignment="1" applyProtection="1">
      <alignment vertical="center"/>
      <protection/>
    </xf>
    <xf numFmtId="49" fontId="5" fillId="0" borderId="19" xfId="0" applyNumberFormat="1" applyFont="1" applyFill="1" applyBorder="1" applyAlignment="1" applyProtection="1" quotePrefix="1">
      <alignment horizontal="center" vertical="center"/>
      <protection/>
    </xf>
    <xf numFmtId="181" fontId="0" fillId="0" borderId="20" xfId="0" applyNumberFormat="1" applyFill="1" applyBorder="1" applyAlignment="1" applyProtection="1">
      <alignment vertical="center"/>
      <protection/>
    </xf>
    <xf numFmtId="181" fontId="0" fillId="0" borderId="21" xfId="0" applyNumberFormat="1" applyFill="1" applyBorder="1" applyAlignment="1" applyProtection="1">
      <alignment vertical="center"/>
      <protection/>
    </xf>
    <xf numFmtId="182" fontId="7" fillId="0" borderId="22" xfId="0" applyNumberFormat="1" applyFont="1" applyBorder="1" applyAlignment="1" applyProtection="1">
      <alignment vertical="center"/>
      <protection/>
    </xf>
    <xf numFmtId="181" fontId="0" fillId="0" borderId="22" xfId="0" applyNumberFormat="1" applyBorder="1" applyAlignment="1">
      <alignment vertical="center"/>
    </xf>
    <xf numFmtId="184" fontId="0" fillId="0" borderId="17" xfId="0" applyNumberFormat="1" applyFill="1" applyBorder="1" applyAlignment="1" applyProtection="1">
      <alignment horizontal="center" vertical="center" wrapText="1"/>
      <protection/>
    </xf>
    <xf numFmtId="184" fontId="0" fillId="0" borderId="5" xfId="0" applyNumberFormat="1" applyFill="1" applyBorder="1" applyAlignment="1" applyProtection="1">
      <alignment horizontal="center" vertical="center" wrapText="1"/>
      <protection/>
    </xf>
    <xf numFmtId="181" fontId="0" fillId="0" borderId="23" xfId="0" applyNumberFormat="1" applyFill="1" applyBorder="1" applyAlignment="1" applyProtection="1">
      <alignment horizontal="center" vertical="center"/>
      <protection/>
    </xf>
    <xf numFmtId="181" fontId="0" fillId="0" borderId="7" xfId="0" applyNumberFormat="1" applyFill="1" applyBorder="1" applyAlignment="1" applyProtection="1">
      <alignment horizontal="center" vertical="center"/>
      <protection/>
    </xf>
    <xf numFmtId="181" fontId="0" fillId="0" borderId="24" xfId="0" applyNumberFormat="1" applyFill="1" applyBorder="1" applyAlignment="1" applyProtection="1">
      <alignment horizontal="center" vertical="center"/>
      <protection/>
    </xf>
    <xf numFmtId="181" fontId="6" fillId="2" borderId="0" xfId="0" applyNumberFormat="1" applyFont="1" applyFill="1" applyAlignment="1" applyProtection="1">
      <alignment horizontal="center" vertical="center"/>
      <protection/>
    </xf>
    <xf numFmtId="37" fontId="6" fillId="2" borderId="0" xfId="0" applyFont="1" applyFill="1" applyAlignment="1">
      <alignment horizontal="center" vertical="center"/>
    </xf>
    <xf numFmtId="181" fontId="0" fillId="0" borderId="6" xfId="0" applyNumberFormat="1" applyFill="1" applyBorder="1" applyAlignment="1">
      <alignment horizontal="center" vertical="center"/>
    </xf>
    <xf numFmtId="181" fontId="0" fillId="0" borderId="25" xfId="0" applyNumberFormat="1" applyFill="1" applyBorder="1" applyAlignment="1">
      <alignment horizontal="center" vertical="center"/>
    </xf>
    <xf numFmtId="181" fontId="0" fillId="0" borderId="26" xfId="0" applyNumberFormat="1" applyFill="1" applyBorder="1" applyAlignment="1">
      <alignment horizontal="center" vertical="center"/>
    </xf>
    <xf numFmtId="181" fontId="0" fillId="0" borderId="17" xfId="0" applyNumberFormat="1" applyFill="1" applyBorder="1" applyAlignment="1" applyProtection="1">
      <alignment horizontal="center" vertical="center"/>
      <protection/>
    </xf>
    <xf numFmtId="181" fontId="0" fillId="0" borderId="5" xfId="0" applyNumberFormat="1" applyFill="1" applyBorder="1" applyAlignment="1" applyProtection="1">
      <alignment horizontal="center" vertical="center"/>
      <protection/>
    </xf>
    <xf numFmtId="184" fontId="0" fillId="0" borderId="27" xfId="0" applyNumberFormat="1" applyFill="1" applyBorder="1" applyAlignment="1" applyProtection="1">
      <alignment horizontal="center" vertical="center"/>
      <protection/>
    </xf>
    <xf numFmtId="184" fontId="0" fillId="0" borderId="28" xfId="0" applyNumberFormat="1" applyFill="1" applyBorder="1" applyAlignment="1" applyProtection="1">
      <alignment horizontal="center" vertical="center"/>
      <protection/>
    </xf>
    <xf numFmtId="184" fontId="0" fillId="0" borderId="29" xfId="0" applyNumberFormat="1" applyFill="1" applyBorder="1" applyAlignment="1" applyProtection="1">
      <alignment horizontal="center" vertical="center"/>
      <protection/>
    </xf>
    <xf numFmtId="183" fontId="0" fillId="0" borderId="30" xfId="0" applyNumberFormat="1" applyFill="1" applyBorder="1" applyAlignment="1" applyProtection="1">
      <alignment horizontal="center" vertical="center"/>
      <protection/>
    </xf>
    <xf numFmtId="183" fontId="0" fillId="0" borderId="31" xfId="0" applyNumberFormat="1" applyFill="1" applyBorder="1" applyAlignment="1" applyProtection="1">
      <alignment horizontal="center" vertical="center"/>
      <protection/>
    </xf>
    <xf numFmtId="183" fontId="0" fillId="0" borderId="32" xfId="0" applyNumberFormat="1" applyFill="1" applyBorder="1" applyAlignment="1" applyProtection="1">
      <alignment horizontal="center" vertical="center"/>
      <protection/>
    </xf>
    <xf numFmtId="182" fontId="0" fillId="0" borderId="17" xfId="0" applyNumberFormat="1" applyFill="1" applyBorder="1" applyAlignment="1" applyProtection="1">
      <alignment horizontal="center" vertical="center" wrapText="1"/>
      <protection/>
    </xf>
    <xf numFmtId="182" fontId="0" fillId="0" borderId="5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71</xdr:row>
      <xdr:rowOff>171450</xdr:rowOff>
    </xdr:from>
    <xdr:to>
      <xdr:col>12</xdr:col>
      <xdr:colOff>1009650</xdr:colOff>
      <xdr:row>71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12153900" y="21812250"/>
          <a:ext cx="554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73"/>
  <sheetViews>
    <sheetView tabSelected="1" defaultGridColor="0" view="pageBreakPreview" zoomScale="60" zoomScaleNormal="87" colorId="22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76" sqref="I76"/>
    </sheetView>
  </sheetViews>
  <sheetFormatPr defaultColWidth="10.66015625" defaultRowHeight="18" customHeight="1"/>
  <cols>
    <col min="1" max="1" width="12.66015625" style="3" customWidth="1"/>
    <col min="2" max="7" width="14.16015625" style="3" customWidth="1"/>
    <col min="8" max="8" width="8.66015625" style="5" customWidth="1"/>
    <col min="9" max="10" width="9.91015625" style="5" bestFit="1" customWidth="1"/>
    <col min="11" max="13" width="9.91015625" style="4" bestFit="1" customWidth="1"/>
    <col min="14" max="14" width="14.16015625" style="3" customWidth="1"/>
    <col min="15" max="18" width="12.66015625" style="2" customWidth="1"/>
    <col min="19" max="16384" width="15.16015625" style="2" customWidth="1"/>
  </cols>
  <sheetData>
    <row r="1" spans="1:18" ht="26.25" customHeight="1">
      <c r="A1" s="70" t="s">
        <v>93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2:18" ht="21.75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3"/>
      <c r="N2" s="63"/>
      <c r="Q2" s="64"/>
      <c r="R2" s="64"/>
    </row>
    <row r="3" spans="1:18" ht="24" customHeight="1">
      <c r="A3" s="67" t="s">
        <v>0</v>
      </c>
      <c r="B3" s="75" t="s">
        <v>1</v>
      </c>
      <c r="C3" s="75" t="s">
        <v>2</v>
      </c>
      <c r="D3" s="75" t="s">
        <v>3</v>
      </c>
      <c r="E3" s="75" t="s">
        <v>4</v>
      </c>
      <c r="F3" s="75" t="s">
        <v>5</v>
      </c>
      <c r="G3" s="75" t="s">
        <v>6</v>
      </c>
      <c r="H3" s="65" t="s">
        <v>79</v>
      </c>
      <c r="I3" s="77" t="s">
        <v>73</v>
      </c>
      <c r="J3" s="78"/>
      <c r="K3" s="78"/>
      <c r="L3" s="79"/>
      <c r="M3" s="83" t="s">
        <v>80</v>
      </c>
      <c r="N3" s="25" t="s">
        <v>52</v>
      </c>
      <c r="O3" s="72" t="s">
        <v>95</v>
      </c>
      <c r="P3" s="73"/>
      <c r="Q3" s="73"/>
      <c r="R3" s="74"/>
    </row>
    <row r="4" spans="1:18" ht="24" customHeight="1">
      <c r="A4" s="68"/>
      <c r="B4" s="76"/>
      <c r="C4" s="76"/>
      <c r="D4" s="76"/>
      <c r="E4" s="76"/>
      <c r="F4" s="76"/>
      <c r="G4" s="76"/>
      <c r="H4" s="66"/>
      <c r="I4" s="27" t="s">
        <v>74</v>
      </c>
      <c r="J4" s="27" t="s">
        <v>76</v>
      </c>
      <c r="K4" s="28" t="s">
        <v>81</v>
      </c>
      <c r="L4" s="28" t="s">
        <v>78</v>
      </c>
      <c r="M4" s="84"/>
      <c r="N4" s="29" t="s">
        <v>94</v>
      </c>
      <c r="O4" s="30" t="s">
        <v>66</v>
      </c>
      <c r="P4" s="30" t="s">
        <v>67</v>
      </c>
      <c r="Q4" s="30" t="s">
        <v>68</v>
      </c>
      <c r="R4" s="31" t="s">
        <v>69</v>
      </c>
    </row>
    <row r="5" spans="1:18" ht="24" customHeight="1">
      <c r="A5" s="68"/>
      <c r="B5" s="76"/>
      <c r="C5" s="76"/>
      <c r="D5" s="76"/>
      <c r="E5" s="76"/>
      <c r="F5" s="76"/>
      <c r="G5" s="76"/>
      <c r="H5" s="66"/>
      <c r="I5" s="27" t="s">
        <v>75</v>
      </c>
      <c r="J5" s="27" t="s">
        <v>77</v>
      </c>
      <c r="K5" s="28" t="s">
        <v>82</v>
      </c>
      <c r="L5" s="32" t="s">
        <v>75</v>
      </c>
      <c r="M5" s="84"/>
      <c r="N5" s="29"/>
      <c r="O5" s="33"/>
      <c r="P5" s="33"/>
      <c r="Q5" s="33"/>
      <c r="R5" s="34"/>
    </row>
    <row r="6" spans="1:18" ht="24" customHeight="1" thickBot="1">
      <c r="A6" s="69"/>
      <c r="B6" s="35" t="s">
        <v>70</v>
      </c>
      <c r="C6" s="35" t="s">
        <v>70</v>
      </c>
      <c r="D6" s="35" t="s">
        <v>70</v>
      </c>
      <c r="E6" s="35" t="s">
        <v>70</v>
      </c>
      <c r="F6" s="35" t="s">
        <v>70</v>
      </c>
      <c r="G6" s="35" t="s">
        <v>70</v>
      </c>
      <c r="H6" s="36"/>
      <c r="I6" s="37" t="s">
        <v>88</v>
      </c>
      <c r="J6" s="37" t="s">
        <v>88</v>
      </c>
      <c r="K6" s="37" t="s">
        <v>88</v>
      </c>
      <c r="L6" s="37" t="s">
        <v>88</v>
      </c>
      <c r="M6" s="37" t="s">
        <v>88</v>
      </c>
      <c r="N6" s="35" t="s">
        <v>70</v>
      </c>
      <c r="O6" s="35" t="s">
        <v>70</v>
      </c>
      <c r="P6" s="35" t="s">
        <v>70</v>
      </c>
      <c r="Q6" s="35" t="s">
        <v>70</v>
      </c>
      <c r="R6" s="38" t="s">
        <v>70</v>
      </c>
    </row>
    <row r="7" spans="1:18" ht="24" customHeight="1" thickTop="1">
      <c r="A7" s="39" t="s">
        <v>7</v>
      </c>
      <c r="B7" s="40">
        <v>530705785</v>
      </c>
      <c r="C7" s="40">
        <v>526476304</v>
      </c>
      <c r="D7" s="40">
        <v>4229481</v>
      </c>
      <c r="E7" s="40">
        <v>1875045</v>
      </c>
      <c r="F7" s="40">
        <v>-225317</v>
      </c>
      <c r="G7" s="40">
        <v>249546359</v>
      </c>
      <c r="H7" s="11">
        <v>0.69</v>
      </c>
      <c r="I7" s="20" t="s">
        <v>84</v>
      </c>
      <c r="J7" s="20" t="s">
        <v>84</v>
      </c>
      <c r="K7" s="21">
        <v>10.8</v>
      </c>
      <c r="L7" s="21">
        <v>170.3</v>
      </c>
      <c r="M7" s="15">
        <v>97.7</v>
      </c>
      <c r="N7" s="40">
        <v>892516067</v>
      </c>
      <c r="O7" s="41">
        <v>8727974</v>
      </c>
      <c r="P7" s="41">
        <v>12391455</v>
      </c>
      <c r="Q7" s="41">
        <v>12818614</v>
      </c>
      <c r="R7" s="42">
        <v>33938043</v>
      </c>
    </row>
    <row r="8" spans="1:18" ht="24" customHeight="1">
      <c r="A8" s="43" t="s">
        <v>8</v>
      </c>
      <c r="B8" s="44">
        <v>770358992</v>
      </c>
      <c r="C8" s="44">
        <v>757915117</v>
      </c>
      <c r="D8" s="44">
        <v>12443875</v>
      </c>
      <c r="E8" s="44">
        <v>8920144</v>
      </c>
      <c r="F8" s="44">
        <v>340485</v>
      </c>
      <c r="G8" s="44">
        <v>348521765</v>
      </c>
      <c r="H8" s="12">
        <v>0.84</v>
      </c>
      <c r="I8" s="45" t="s">
        <v>84</v>
      </c>
      <c r="J8" s="45" t="s">
        <v>84</v>
      </c>
      <c r="K8" s="22">
        <v>14.6</v>
      </c>
      <c r="L8" s="22">
        <v>191.9</v>
      </c>
      <c r="M8" s="16">
        <v>91.7</v>
      </c>
      <c r="N8" s="44">
        <v>1261868023</v>
      </c>
      <c r="O8" s="41">
        <v>14430086</v>
      </c>
      <c r="P8" s="41">
        <v>5109594</v>
      </c>
      <c r="Q8" s="41">
        <v>13748076</v>
      </c>
      <c r="R8" s="42">
        <v>33287756</v>
      </c>
    </row>
    <row r="9" spans="1:18" ht="24" customHeight="1">
      <c r="A9" s="39" t="s">
        <v>9</v>
      </c>
      <c r="B9" s="40">
        <v>54519311</v>
      </c>
      <c r="C9" s="40">
        <v>53001894</v>
      </c>
      <c r="D9" s="40">
        <v>1517417</v>
      </c>
      <c r="E9" s="40">
        <v>1432294</v>
      </c>
      <c r="F9" s="40">
        <v>704196</v>
      </c>
      <c r="G9" s="40">
        <v>28309100</v>
      </c>
      <c r="H9" s="11">
        <v>0.47</v>
      </c>
      <c r="I9" s="20" t="s">
        <v>84</v>
      </c>
      <c r="J9" s="20" t="s">
        <v>84</v>
      </c>
      <c r="K9" s="21">
        <v>12</v>
      </c>
      <c r="L9" s="21">
        <v>102</v>
      </c>
      <c r="M9" s="15">
        <v>94.9</v>
      </c>
      <c r="N9" s="40">
        <v>47149315</v>
      </c>
      <c r="O9" s="46">
        <v>749995</v>
      </c>
      <c r="P9" s="46">
        <v>0</v>
      </c>
      <c r="Q9" s="46">
        <v>2893639</v>
      </c>
      <c r="R9" s="47">
        <v>3643634</v>
      </c>
    </row>
    <row r="10" spans="1:18" ht="24" customHeight="1">
      <c r="A10" s="39" t="s">
        <v>10</v>
      </c>
      <c r="B10" s="40">
        <v>125239823</v>
      </c>
      <c r="C10" s="40">
        <v>123182165</v>
      </c>
      <c r="D10" s="40">
        <v>2057658</v>
      </c>
      <c r="E10" s="40">
        <v>1165820</v>
      </c>
      <c r="F10" s="40">
        <v>35286</v>
      </c>
      <c r="G10" s="40">
        <v>67158353</v>
      </c>
      <c r="H10" s="11">
        <v>0.61</v>
      </c>
      <c r="I10" s="20" t="s">
        <v>84</v>
      </c>
      <c r="J10" s="20" t="s">
        <v>84</v>
      </c>
      <c r="K10" s="21">
        <v>3.9</v>
      </c>
      <c r="L10" s="21">
        <v>9.3</v>
      </c>
      <c r="M10" s="15">
        <v>93.2</v>
      </c>
      <c r="N10" s="40">
        <v>123319126</v>
      </c>
      <c r="O10" s="41">
        <v>6216117</v>
      </c>
      <c r="P10" s="41">
        <v>2253908</v>
      </c>
      <c r="Q10" s="41">
        <v>12881393</v>
      </c>
      <c r="R10" s="42">
        <v>21351418</v>
      </c>
    </row>
    <row r="11" spans="1:18" ht="24" customHeight="1">
      <c r="A11" s="39" t="s">
        <v>11</v>
      </c>
      <c r="B11" s="40">
        <v>24182707</v>
      </c>
      <c r="C11" s="40">
        <v>23532481</v>
      </c>
      <c r="D11" s="40">
        <v>650226</v>
      </c>
      <c r="E11" s="40">
        <v>496711</v>
      </c>
      <c r="F11" s="40">
        <v>-141050</v>
      </c>
      <c r="G11" s="40">
        <v>12862902</v>
      </c>
      <c r="H11" s="11">
        <v>0.53</v>
      </c>
      <c r="I11" s="20" t="s">
        <v>84</v>
      </c>
      <c r="J11" s="20" t="s">
        <v>84</v>
      </c>
      <c r="K11" s="21">
        <v>14.2</v>
      </c>
      <c r="L11" s="21">
        <v>96.8</v>
      </c>
      <c r="M11" s="15">
        <v>97.3</v>
      </c>
      <c r="N11" s="40">
        <v>22252261</v>
      </c>
      <c r="O11" s="41">
        <v>3054102</v>
      </c>
      <c r="P11" s="41">
        <v>877</v>
      </c>
      <c r="Q11" s="41">
        <v>1295129</v>
      </c>
      <c r="R11" s="42">
        <v>4350108</v>
      </c>
    </row>
    <row r="12" spans="1:18" ht="24" customHeight="1">
      <c r="A12" s="39" t="s">
        <v>12</v>
      </c>
      <c r="B12" s="40">
        <v>63340780</v>
      </c>
      <c r="C12" s="40">
        <v>61072004</v>
      </c>
      <c r="D12" s="40">
        <v>2268776</v>
      </c>
      <c r="E12" s="40">
        <v>1714326</v>
      </c>
      <c r="F12" s="40">
        <v>181891</v>
      </c>
      <c r="G12" s="40">
        <v>32710657</v>
      </c>
      <c r="H12" s="11">
        <v>0.49</v>
      </c>
      <c r="I12" s="20" t="s">
        <v>84</v>
      </c>
      <c r="J12" s="20" t="s">
        <v>84</v>
      </c>
      <c r="K12" s="21">
        <v>10.5</v>
      </c>
      <c r="L12" s="21">
        <v>23.2</v>
      </c>
      <c r="M12" s="15">
        <v>91.4</v>
      </c>
      <c r="N12" s="40">
        <v>52611978</v>
      </c>
      <c r="O12" s="41">
        <v>6345264</v>
      </c>
      <c r="P12" s="41">
        <v>3617568</v>
      </c>
      <c r="Q12" s="41">
        <v>7674560</v>
      </c>
      <c r="R12" s="42">
        <v>17637392</v>
      </c>
    </row>
    <row r="13" spans="1:18" ht="24" customHeight="1">
      <c r="A13" s="39" t="s">
        <v>13</v>
      </c>
      <c r="B13" s="40">
        <v>26975190</v>
      </c>
      <c r="C13" s="40">
        <v>26165015</v>
      </c>
      <c r="D13" s="40">
        <v>810175</v>
      </c>
      <c r="E13" s="40">
        <v>628763</v>
      </c>
      <c r="F13" s="40">
        <v>-321012</v>
      </c>
      <c r="G13" s="40">
        <v>12878379</v>
      </c>
      <c r="H13" s="11">
        <v>0.38</v>
      </c>
      <c r="I13" s="20" t="s">
        <v>84</v>
      </c>
      <c r="J13" s="20" t="s">
        <v>84</v>
      </c>
      <c r="K13" s="21">
        <v>12.1</v>
      </c>
      <c r="L13" s="21" t="s">
        <v>84</v>
      </c>
      <c r="M13" s="15">
        <v>93.2</v>
      </c>
      <c r="N13" s="40">
        <v>24315751</v>
      </c>
      <c r="O13" s="41">
        <v>2282780</v>
      </c>
      <c r="P13" s="41">
        <v>741526</v>
      </c>
      <c r="Q13" s="41">
        <v>11693169</v>
      </c>
      <c r="R13" s="42">
        <v>14717475</v>
      </c>
    </row>
    <row r="14" spans="1:18" ht="24" customHeight="1">
      <c r="A14" s="39" t="s">
        <v>14</v>
      </c>
      <c r="B14" s="40">
        <v>31800946</v>
      </c>
      <c r="C14" s="40">
        <v>30139086</v>
      </c>
      <c r="D14" s="40">
        <v>1661860</v>
      </c>
      <c r="E14" s="40">
        <v>950161</v>
      </c>
      <c r="F14" s="40">
        <v>-263167</v>
      </c>
      <c r="G14" s="40">
        <v>16809940</v>
      </c>
      <c r="H14" s="11">
        <v>0.44</v>
      </c>
      <c r="I14" s="20" t="s">
        <v>84</v>
      </c>
      <c r="J14" s="20" t="s">
        <v>84</v>
      </c>
      <c r="K14" s="21">
        <v>9.3</v>
      </c>
      <c r="L14" s="21">
        <v>46.6</v>
      </c>
      <c r="M14" s="15">
        <v>89.5</v>
      </c>
      <c r="N14" s="40">
        <v>32878509</v>
      </c>
      <c r="O14" s="41">
        <v>5425502</v>
      </c>
      <c r="P14" s="41">
        <v>2462498</v>
      </c>
      <c r="Q14" s="41">
        <v>4545250</v>
      </c>
      <c r="R14" s="42">
        <v>12433250</v>
      </c>
    </row>
    <row r="15" spans="1:18" ht="24" customHeight="1">
      <c r="A15" s="39" t="s">
        <v>15</v>
      </c>
      <c r="B15" s="40">
        <v>36409895</v>
      </c>
      <c r="C15" s="40">
        <v>35138450</v>
      </c>
      <c r="D15" s="40">
        <v>1271445</v>
      </c>
      <c r="E15" s="40">
        <v>983849</v>
      </c>
      <c r="F15" s="40">
        <v>-520455</v>
      </c>
      <c r="G15" s="40">
        <v>21688568</v>
      </c>
      <c r="H15" s="11">
        <v>0.36</v>
      </c>
      <c r="I15" s="20" t="s">
        <v>84</v>
      </c>
      <c r="J15" s="20" t="s">
        <v>84</v>
      </c>
      <c r="K15" s="21">
        <v>9.5</v>
      </c>
      <c r="L15" s="21" t="s">
        <v>84</v>
      </c>
      <c r="M15" s="15">
        <v>82.8</v>
      </c>
      <c r="N15" s="40">
        <v>31103662</v>
      </c>
      <c r="O15" s="41">
        <v>11701166</v>
      </c>
      <c r="P15" s="41">
        <v>295733</v>
      </c>
      <c r="Q15" s="41">
        <v>7902157</v>
      </c>
      <c r="R15" s="42">
        <v>19899056</v>
      </c>
    </row>
    <row r="16" spans="1:18" ht="24" customHeight="1">
      <c r="A16" s="39" t="s">
        <v>16</v>
      </c>
      <c r="B16" s="40">
        <v>17643840</v>
      </c>
      <c r="C16" s="40">
        <v>16375925</v>
      </c>
      <c r="D16" s="40">
        <v>1267915</v>
      </c>
      <c r="E16" s="40">
        <v>1165905</v>
      </c>
      <c r="F16" s="40">
        <v>274500</v>
      </c>
      <c r="G16" s="40">
        <v>10104435</v>
      </c>
      <c r="H16" s="11">
        <v>0.58</v>
      </c>
      <c r="I16" s="20" t="s">
        <v>84</v>
      </c>
      <c r="J16" s="20" t="s">
        <v>84</v>
      </c>
      <c r="K16" s="21">
        <v>11.4</v>
      </c>
      <c r="L16" s="21">
        <v>56.2</v>
      </c>
      <c r="M16" s="15">
        <v>94.2</v>
      </c>
      <c r="N16" s="40">
        <v>14058861</v>
      </c>
      <c r="O16" s="41">
        <v>2839624</v>
      </c>
      <c r="P16" s="41">
        <v>464539</v>
      </c>
      <c r="Q16" s="41">
        <v>2279465</v>
      </c>
      <c r="R16" s="42">
        <v>5583628</v>
      </c>
    </row>
    <row r="17" spans="1:18" ht="24" customHeight="1">
      <c r="A17" s="39" t="s">
        <v>17</v>
      </c>
      <c r="B17" s="40">
        <v>13635716</v>
      </c>
      <c r="C17" s="40">
        <v>12774677</v>
      </c>
      <c r="D17" s="40">
        <v>861039</v>
      </c>
      <c r="E17" s="40">
        <v>774616</v>
      </c>
      <c r="F17" s="40">
        <v>-177804</v>
      </c>
      <c r="G17" s="40">
        <v>7932643</v>
      </c>
      <c r="H17" s="11">
        <v>0.51</v>
      </c>
      <c r="I17" s="20" t="s">
        <v>84</v>
      </c>
      <c r="J17" s="20" t="s">
        <v>84</v>
      </c>
      <c r="K17" s="21">
        <v>10.1</v>
      </c>
      <c r="L17" s="21">
        <v>97.5</v>
      </c>
      <c r="M17" s="15">
        <v>89.7</v>
      </c>
      <c r="N17" s="40">
        <v>14694801</v>
      </c>
      <c r="O17" s="41">
        <v>1817591</v>
      </c>
      <c r="P17" s="41">
        <v>38170</v>
      </c>
      <c r="Q17" s="41">
        <v>140267</v>
      </c>
      <c r="R17" s="42">
        <v>1996028</v>
      </c>
    </row>
    <row r="18" spans="1:18" ht="24" customHeight="1">
      <c r="A18" s="39" t="s">
        <v>18</v>
      </c>
      <c r="B18" s="40">
        <v>26777845</v>
      </c>
      <c r="C18" s="40">
        <v>25948480</v>
      </c>
      <c r="D18" s="40">
        <v>829365</v>
      </c>
      <c r="E18" s="40">
        <v>385925</v>
      </c>
      <c r="F18" s="40">
        <v>103450</v>
      </c>
      <c r="G18" s="40">
        <v>13514256</v>
      </c>
      <c r="H18" s="11">
        <v>0.58</v>
      </c>
      <c r="I18" s="20" t="s">
        <v>84</v>
      </c>
      <c r="J18" s="20" t="s">
        <v>84</v>
      </c>
      <c r="K18" s="21">
        <v>7.1</v>
      </c>
      <c r="L18" s="21">
        <v>3.1</v>
      </c>
      <c r="M18" s="15">
        <v>85.1</v>
      </c>
      <c r="N18" s="40">
        <v>16836672</v>
      </c>
      <c r="O18" s="41">
        <v>2650188</v>
      </c>
      <c r="P18" s="41">
        <v>365081</v>
      </c>
      <c r="Q18" s="41">
        <v>5711042</v>
      </c>
      <c r="R18" s="42">
        <v>8726311</v>
      </c>
    </row>
    <row r="19" spans="1:18" ht="24" customHeight="1">
      <c r="A19" s="39" t="s">
        <v>19</v>
      </c>
      <c r="B19" s="40">
        <v>12095458</v>
      </c>
      <c r="C19" s="40">
        <v>11903082</v>
      </c>
      <c r="D19" s="40">
        <v>192376</v>
      </c>
      <c r="E19" s="40">
        <v>94621</v>
      </c>
      <c r="F19" s="40">
        <v>-91647</v>
      </c>
      <c r="G19" s="40">
        <v>6855775</v>
      </c>
      <c r="H19" s="11">
        <v>0.47</v>
      </c>
      <c r="I19" s="20" t="s">
        <v>84</v>
      </c>
      <c r="J19" s="20" t="s">
        <v>84</v>
      </c>
      <c r="K19" s="21">
        <v>11.9</v>
      </c>
      <c r="L19" s="21">
        <v>79.8</v>
      </c>
      <c r="M19" s="15">
        <v>92.6</v>
      </c>
      <c r="N19" s="40">
        <v>11700791</v>
      </c>
      <c r="O19" s="41">
        <v>1539216</v>
      </c>
      <c r="P19" s="41">
        <v>519133</v>
      </c>
      <c r="Q19" s="41">
        <v>474356</v>
      </c>
      <c r="R19" s="42">
        <v>2532705</v>
      </c>
    </row>
    <row r="20" spans="1:18" ht="24" customHeight="1">
      <c r="A20" s="39" t="s">
        <v>20</v>
      </c>
      <c r="B20" s="40">
        <v>16862212</v>
      </c>
      <c r="C20" s="40">
        <v>16655751</v>
      </c>
      <c r="D20" s="40">
        <v>206461</v>
      </c>
      <c r="E20" s="40">
        <v>202495</v>
      </c>
      <c r="F20" s="40">
        <v>60665</v>
      </c>
      <c r="G20" s="40">
        <v>9655782</v>
      </c>
      <c r="H20" s="11">
        <v>0.43</v>
      </c>
      <c r="I20" s="20" t="s">
        <v>84</v>
      </c>
      <c r="J20" s="20" t="s">
        <v>84</v>
      </c>
      <c r="K20" s="21">
        <v>15.2</v>
      </c>
      <c r="L20" s="21">
        <v>110.1</v>
      </c>
      <c r="M20" s="15">
        <v>93.9</v>
      </c>
      <c r="N20" s="40">
        <v>16075111</v>
      </c>
      <c r="O20" s="41">
        <v>1540000</v>
      </c>
      <c r="P20" s="41">
        <v>210000</v>
      </c>
      <c r="Q20" s="41">
        <v>1719229</v>
      </c>
      <c r="R20" s="42">
        <v>3469229</v>
      </c>
    </row>
    <row r="21" spans="1:18" ht="24" customHeight="1">
      <c r="A21" s="39" t="s">
        <v>21</v>
      </c>
      <c r="B21" s="40">
        <v>18098559</v>
      </c>
      <c r="C21" s="40">
        <v>17343105</v>
      </c>
      <c r="D21" s="40">
        <v>755454</v>
      </c>
      <c r="E21" s="40">
        <v>749945</v>
      </c>
      <c r="F21" s="40">
        <v>-68019</v>
      </c>
      <c r="G21" s="40">
        <v>11438645</v>
      </c>
      <c r="H21" s="11">
        <v>0.62</v>
      </c>
      <c r="I21" s="20" t="s">
        <v>84</v>
      </c>
      <c r="J21" s="20" t="s">
        <v>84</v>
      </c>
      <c r="K21" s="21">
        <v>13.5</v>
      </c>
      <c r="L21" s="21">
        <v>81.4</v>
      </c>
      <c r="M21" s="15">
        <v>94.2</v>
      </c>
      <c r="N21" s="40">
        <v>18743652</v>
      </c>
      <c r="O21" s="41">
        <v>3611901</v>
      </c>
      <c r="P21" s="41">
        <v>182034</v>
      </c>
      <c r="Q21" s="41">
        <v>465247</v>
      </c>
      <c r="R21" s="42">
        <v>4259182</v>
      </c>
    </row>
    <row r="22" spans="1:18" ht="24" customHeight="1">
      <c r="A22" s="39" t="s">
        <v>22</v>
      </c>
      <c r="B22" s="40">
        <v>32042138</v>
      </c>
      <c r="C22" s="40">
        <v>30550441</v>
      </c>
      <c r="D22" s="40">
        <v>1491697</v>
      </c>
      <c r="E22" s="40">
        <v>850184</v>
      </c>
      <c r="F22" s="40">
        <v>421721</v>
      </c>
      <c r="G22" s="40">
        <v>18498480</v>
      </c>
      <c r="H22" s="11">
        <v>0.74</v>
      </c>
      <c r="I22" s="20" t="s">
        <v>84</v>
      </c>
      <c r="J22" s="20" t="s">
        <v>84</v>
      </c>
      <c r="K22" s="21">
        <v>12.3</v>
      </c>
      <c r="L22" s="21">
        <v>32.5</v>
      </c>
      <c r="M22" s="15">
        <v>88.4</v>
      </c>
      <c r="N22" s="40">
        <v>30612151</v>
      </c>
      <c r="O22" s="41">
        <v>2852153</v>
      </c>
      <c r="P22" s="41">
        <v>434732</v>
      </c>
      <c r="Q22" s="41">
        <v>3932844</v>
      </c>
      <c r="R22" s="42">
        <v>7219729</v>
      </c>
    </row>
    <row r="23" spans="1:18" ht="24" customHeight="1">
      <c r="A23" s="39" t="s">
        <v>23</v>
      </c>
      <c r="B23" s="40">
        <v>30340289</v>
      </c>
      <c r="C23" s="40">
        <v>28876938</v>
      </c>
      <c r="D23" s="40">
        <v>1463351</v>
      </c>
      <c r="E23" s="40">
        <v>907718</v>
      </c>
      <c r="F23" s="40">
        <v>191452</v>
      </c>
      <c r="G23" s="40">
        <v>18155909</v>
      </c>
      <c r="H23" s="11">
        <v>0.7</v>
      </c>
      <c r="I23" s="20" t="s">
        <v>84</v>
      </c>
      <c r="J23" s="20" t="s">
        <v>84</v>
      </c>
      <c r="K23" s="21">
        <v>5.2</v>
      </c>
      <c r="L23" s="21" t="s">
        <v>84</v>
      </c>
      <c r="M23" s="15">
        <v>86.9</v>
      </c>
      <c r="N23" s="40">
        <v>27431010</v>
      </c>
      <c r="O23" s="41">
        <v>1392085</v>
      </c>
      <c r="P23" s="41">
        <v>0</v>
      </c>
      <c r="Q23" s="41">
        <v>4598862</v>
      </c>
      <c r="R23" s="42">
        <v>5990947</v>
      </c>
    </row>
    <row r="24" spans="1:18" ht="24" customHeight="1">
      <c r="A24" s="39" t="s">
        <v>24</v>
      </c>
      <c r="B24" s="40">
        <v>33336794</v>
      </c>
      <c r="C24" s="40">
        <v>32673402</v>
      </c>
      <c r="D24" s="40">
        <v>663392</v>
      </c>
      <c r="E24" s="40">
        <v>628998</v>
      </c>
      <c r="F24" s="40">
        <v>43790</v>
      </c>
      <c r="G24" s="40">
        <v>17715261</v>
      </c>
      <c r="H24" s="11">
        <v>0.77</v>
      </c>
      <c r="I24" s="20" t="s">
        <v>84</v>
      </c>
      <c r="J24" s="20" t="s">
        <v>84</v>
      </c>
      <c r="K24" s="21">
        <v>9.1</v>
      </c>
      <c r="L24" s="21" t="s">
        <v>84</v>
      </c>
      <c r="M24" s="15">
        <v>90.7</v>
      </c>
      <c r="N24" s="40">
        <v>23963555</v>
      </c>
      <c r="O24" s="41">
        <v>5193627</v>
      </c>
      <c r="P24" s="41">
        <v>3721851</v>
      </c>
      <c r="Q24" s="41">
        <v>7322190</v>
      </c>
      <c r="R24" s="42">
        <v>16237668</v>
      </c>
    </row>
    <row r="25" spans="1:18" ht="24" customHeight="1">
      <c r="A25" s="39" t="s">
        <v>25</v>
      </c>
      <c r="B25" s="40">
        <v>33997660</v>
      </c>
      <c r="C25" s="40">
        <v>33399973</v>
      </c>
      <c r="D25" s="40">
        <v>597687</v>
      </c>
      <c r="E25" s="40">
        <v>480971</v>
      </c>
      <c r="F25" s="40">
        <v>-229415</v>
      </c>
      <c r="G25" s="40">
        <v>19416901</v>
      </c>
      <c r="H25" s="11">
        <v>0.58</v>
      </c>
      <c r="I25" s="20" t="s">
        <v>84</v>
      </c>
      <c r="J25" s="20" t="s">
        <v>84</v>
      </c>
      <c r="K25" s="21">
        <v>0.9</v>
      </c>
      <c r="L25" s="21" t="s">
        <v>84</v>
      </c>
      <c r="M25" s="15">
        <v>85.9</v>
      </c>
      <c r="N25" s="40">
        <v>26620316</v>
      </c>
      <c r="O25" s="41">
        <v>8070855</v>
      </c>
      <c r="P25" s="41">
        <v>4647630</v>
      </c>
      <c r="Q25" s="41">
        <v>7655947</v>
      </c>
      <c r="R25" s="42">
        <v>20374432</v>
      </c>
    </row>
    <row r="26" spans="1:18" ht="24" customHeight="1">
      <c r="A26" s="39" t="s">
        <v>26</v>
      </c>
      <c r="B26" s="40">
        <v>22588286</v>
      </c>
      <c r="C26" s="40">
        <v>21228950</v>
      </c>
      <c r="D26" s="40">
        <v>1359336</v>
      </c>
      <c r="E26" s="40">
        <v>991925</v>
      </c>
      <c r="F26" s="40">
        <v>-74755</v>
      </c>
      <c r="G26" s="40">
        <v>12367282</v>
      </c>
      <c r="H26" s="11">
        <v>0.67</v>
      </c>
      <c r="I26" s="20" t="s">
        <v>84</v>
      </c>
      <c r="J26" s="20" t="s">
        <v>84</v>
      </c>
      <c r="K26" s="21">
        <v>5.5</v>
      </c>
      <c r="L26" s="21" t="s">
        <v>84</v>
      </c>
      <c r="M26" s="15">
        <v>90.6</v>
      </c>
      <c r="N26" s="40">
        <v>19923586</v>
      </c>
      <c r="O26" s="41">
        <v>2181756</v>
      </c>
      <c r="P26" s="41">
        <v>196797</v>
      </c>
      <c r="Q26" s="41">
        <v>1795983</v>
      </c>
      <c r="R26" s="42">
        <v>4174536</v>
      </c>
    </row>
    <row r="27" spans="1:18" ht="24" customHeight="1">
      <c r="A27" s="39" t="s">
        <v>51</v>
      </c>
      <c r="B27" s="40">
        <v>18380828</v>
      </c>
      <c r="C27" s="40">
        <v>17332035</v>
      </c>
      <c r="D27" s="40">
        <v>1048793</v>
      </c>
      <c r="E27" s="40">
        <v>776149</v>
      </c>
      <c r="F27" s="40">
        <v>297755</v>
      </c>
      <c r="G27" s="40">
        <v>11429716</v>
      </c>
      <c r="H27" s="11">
        <v>0.65</v>
      </c>
      <c r="I27" s="20" t="s">
        <v>84</v>
      </c>
      <c r="J27" s="20" t="s">
        <v>84</v>
      </c>
      <c r="K27" s="21">
        <v>9</v>
      </c>
      <c r="L27" s="21" t="s">
        <v>84</v>
      </c>
      <c r="M27" s="15">
        <v>88.7</v>
      </c>
      <c r="N27" s="40">
        <v>13108551</v>
      </c>
      <c r="O27" s="41">
        <v>2682934</v>
      </c>
      <c r="P27" s="41">
        <v>58587</v>
      </c>
      <c r="Q27" s="41">
        <v>2162004</v>
      </c>
      <c r="R27" s="42">
        <v>4903525</v>
      </c>
    </row>
    <row r="28" spans="1:18" ht="24" customHeight="1">
      <c r="A28" s="39" t="s">
        <v>53</v>
      </c>
      <c r="B28" s="40">
        <v>20461188</v>
      </c>
      <c r="C28" s="40">
        <v>20122828</v>
      </c>
      <c r="D28" s="40">
        <v>338360</v>
      </c>
      <c r="E28" s="40">
        <v>278795</v>
      </c>
      <c r="F28" s="40">
        <v>-283969</v>
      </c>
      <c r="G28" s="40">
        <v>11915603</v>
      </c>
      <c r="H28" s="11">
        <v>0.52</v>
      </c>
      <c r="I28" s="20" t="s">
        <v>84</v>
      </c>
      <c r="J28" s="20" t="s">
        <v>84</v>
      </c>
      <c r="K28" s="21">
        <v>7</v>
      </c>
      <c r="L28" s="21">
        <v>39.3</v>
      </c>
      <c r="M28" s="15">
        <v>88.9</v>
      </c>
      <c r="N28" s="40">
        <v>19367151</v>
      </c>
      <c r="O28" s="41">
        <v>4981465</v>
      </c>
      <c r="P28" s="41">
        <v>564601</v>
      </c>
      <c r="Q28" s="41">
        <v>4891083</v>
      </c>
      <c r="R28" s="42">
        <v>10437149</v>
      </c>
    </row>
    <row r="29" spans="1:18" ht="24" customHeight="1">
      <c r="A29" s="39" t="s">
        <v>54</v>
      </c>
      <c r="B29" s="40">
        <v>15979683</v>
      </c>
      <c r="C29" s="40">
        <v>14795641</v>
      </c>
      <c r="D29" s="40">
        <v>1184042</v>
      </c>
      <c r="E29" s="40">
        <v>641478</v>
      </c>
      <c r="F29" s="40">
        <v>-187089</v>
      </c>
      <c r="G29" s="40">
        <v>9124153</v>
      </c>
      <c r="H29" s="11">
        <v>0.35</v>
      </c>
      <c r="I29" s="20" t="s">
        <v>84</v>
      </c>
      <c r="J29" s="20" t="s">
        <v>84</v>
      </c>
      <c r="K29" s="21">
        <v>11.1</v>
      </c>
      <c r="L29" s="21">
        <v>37.1</v>
      </c>
      <c r="M29" s="15">
        <v>85.8</v>
      </c>
      <c r="N29" s="40">
        <v>14157671</v>
      </c>
      <c r="O29" s="41">
        <v>3318065</v>
      </c>
      <c r="P29" s="41">
        <v>1569311</v>
      </c>
      <c r="Q29" s="41">
        <v>4731660</v>
      </c>
      <c r="R29" s="42">
        <v>9619036</v>
      </c>
    </row>
    <row r="30" spans="1:18" ht="24" customHeight="1">
      <c r="A30" s="39" t="s">
        <v>55</v>
      </c>
      <c r="B30" s="40">
        <v>19059408</v>
      </c>
      <c r="C30" s="40">
        <v>18193380</v>
      </c>
      <c r="D30" s="40">
        <v>866028</v>
      </c>
      <c r="E30" s="40">
        <v>774954</v>
      </c>
      <c r="F30" s="40">
        <v>94716</v>
      </c>
      <c r="G30" s="40">
        <v>9193383</v>
      </c>
      <c r="H30" s="11">
        <v>0.54</v>
      </c>
      <c r="I30" s="20" t="s">
        <v>84</v>
      </c>
      <c r="J30" s="20" t="s">
        <v>84</v>
      </c>
      <c r="K30" s="21">
        <v>9</v>
      </c>
      <c r="L30" s="21" t="s">
        <v>84</v>
      </c>
      <c r="M30" s="15">
        <v>84.6</v>
      </c>
      <c r="N30" s="40">
        <v>16953993</v>
      </c>
      <c r="O30" s="41">
        <v>2792098</v>
      </c>
      <c r="P30" s="41">
        <v>373574</v>
      </c>
      <c r="Q30" s="41">
        <v>6420763</v>
      </c>
      <c r="R30" s="42">
        <v>9586435</v>
      </c>
    </row>
    <row r="31" spans="1:18" ht="24" customHeight="1">
      <c r="A31" s="39" t="s">
        <v>56</v>
      </c>
      <c r="B31" s="40">
        <v>26260504</v>
      </c>
      <c r="C31" s="40">
        <v>25648964</v>
      </c>
      <c r="D31" s="40">
        <v>611540</v>
      </c>
      <c r="E31" s="40">
        <v>331608</v>
      </c>
      <c r="F31" s="40">
        <v>-453265</v>
      </c>
      <c r="G31" s="40">
        <v>13471683</v>
      </c>
      <c r="H31" s="11">
        <v>0.26</v>
      </c>
      <c r="I31" s="20" t="s">
        <v>84</v>
      </c>
      <c r="J31" s="20" t="s">
        <v>84</v>
      </c>
      <c r="K31" s="21">
        <v>9.7</v>
      </c>
      <c r="L31" s="21">
        <v>0.6</v>
      </c>
      <c r="M31" s="15">
        <v>95.7</v>
      </c>
      <c r="N31" s="40">
        <v>19710791</v>
      </c>
      <c r="O31" s="41">
        <v>3080737</v>
      </c>
      <c r="P31" s="41">
        <v>17572</v>
      </c>
      <c r="Q31" s="41">
        <v>8981853</v>
      </c>
      <c r="R31" s="42">
        <v>12080162</v>
      </c>
    </row>
    <row r="32" spans="1:18" ht="24" customHeight="1">
      <c r="A32" s="39" t="s">
        <v>57</v>
      </c>
      <c r="B32" s="40">
        <v>27771591</v>
      </c>
      <c r="C32" s="40">
        <v>26631949</v>
      </c>
      <c r="D32" s="40">
        <v>1139642</v>
      </c>
      <c r="E32" s="40">
        <v>588372</v>
      </c>
      <c r="F32" s="40">
        <v>-273805</v>
      </c>
      <c r="G32" s="40">
        <v>15139029</v>
      </c>
      <c r="H32" s="11">
        <v>0.53</v>
      </c>
      <c r="I32" s="20" t="s">
        <v>84</v>
      </c>
      <c r="J32" s="20" t="s">
        <v>84</v>
      </c>
      <c r="K32" s="21">
        <v>10</v>
      </c>
      <c r="L32" s="21">
        <v>53.1</v>
      </c>
      <c r="M32" s="15">
        <v>88.1</v>
      </c>
      <c r="N32" s="40">
        <v>25586340</v>
      </c>
      <c r="O32" s="41">
        <v>4217373</v>
      </c>
      <c r="P32" s="41">
        <v>1758797</v>
      </c>
      <c r="Q32" s="41">
        <v>6552754</v>
      </c>
      <c r="R32" s="42">
        <v>12528924</v>
      </c>
    </row>
    <row r="33" spans="1:18" ht="24" customHeight="1">
      <c r="A33" s="39" t="s">
        <v>72</v>
      </c>
      <c r="B33" s="40">
        <v>18458098</v>
      </c>
      <c r="C33" s="40">
        <v>17686280</v>
      </c>
      <c r="D33" s="40">
        <v>771818</v>
      </c>
      <c r="E33" s="40">
        <v>686349</v>
      </c>
      <c r="F33" s="40">
        <v>177144</v>
      </c>
      <c r="G33" s="40">
        <v>10826170</v>
      </c>
      <c r="H33" s="11">
        <v>0.39</v>
      </c>
      <c r="I33" s="20" t="s">
        <v>84</v>
      </c>
      <c r="J33" s="20" t="s">
        <v>84</v>
      </c>
      <c r="K33" s="21">
        <v>10</v>
      </c>
      <c r="L33" s="21" t="s">
        <v>84</v>
      </c>
      <c r="M33" s="15">
        <v>85.9</v>
      </c>
      <c r="N33" s="40">
        <v>14583780</v>
      </c>
      <c r="O33" s="41">
        <v>4211952</v>
      </c>
      <c r="P33" s="41">
        <v>831896</v>
      </c>
      <c r="Q33" s="41">
        <v>3687898</v>
      </c>
      <c r="R33" s="42">
        <v>8731746</v>
      </c>
    </row>
    <row r="34" spans="1:18" ht="24" customHeight="1">
      <c r="A34" s="43" t="s">
        <v>85</v>
      </c>
      <c r="B34" s="44">
        <v>33083862</v>
      </c>
      <c r="C34" s="44">
        <v>31905294</v>
      </c>
      <c r="D34" s="44">
        <v>1178568</v>
      </c>
      <c r="E34" s="44">
        <v>1058980</v>
      </c>
      <c r="F34" s="44">
        <v>19914</v>
      </c>
      <c r="G34" s="44">
        <v>21021675</v>
      </c>
      <c r="H34" s="12">
        <v>0.51</v>
      </c>
      <c r="I34" s="45" t="s">
        <v>84</v>
      </c>
      <c r="J34" s="45" t="s">
        <v>84</v>
      </c>
      <c r="K34" s="22">
        <v>15.9</v>
      </c>
      <c r="L34" s="22">
        <v>76.8</v>
      </c>
      <c r="M34" s="16">
        <v>88.9</v>
      </c>
      <c r="N34" s="44">
        <v>31366980</v>
      </c>
      <c r="O34" s="41">
        <v>5802595</v>
      </c>
      <c r="P34" s="41">
        <v>152048</v>
      </c>
      <c r="Q34" s="41">
        <v>296553</v>
      </c>
      <c r="R34" s="42">
        <v>6251196</v>
      </c>
    </row>
    <row r="35" spans="1:18" ht="24" customHeight="1">
      <c r="A35" s="50" t="s">
        <v>27</v>
      </c>
      <c r="B35" s="51">
        <v>16288619</v>
      </c>
      <c r="C35" s="51">
        <v>15498265</v>
      </c>
      <c r="D35" s="51">
        <v>790354</v>
      </c>
      <c r="E35" s="51">
        <v>315575</v>
      </c>
      <c r="F35" s="51">
        <v>-33174</v>
      </c>
      <c r="G35" s="51">
        <v>8886693</v>
      </c>
      <c r="H35" s="14">
        <v>0.66</v>
      </c>
      <c r="I35" s="48" t="s">
        <v>84</v>
      </c>
      <c r="J35" s="48" t="s">
        <v>84</v>
      </c>
      <c r="K35" s="24">
        <v>5.1</v>
      </c>
      <c r="L35" s="24" t="s">
        <v>84</v>
      </c>
      <c r="M35" s="19">
        <v>87.7</v>
      </c>
      <c r="N35" s="51">
        <v>11151304</v>
      </c>
      <c r="O35" s="46">
        <v>1914317</v>
      </c>
      <c r="P35" s="46">
        <v>1724776</v>
      </c>
      <c r="Q35" s="46">
        <v>7231323</v>
      </c>
      <c r="R35" s="47">
        <v>10870416</v>
      </c>
    </row>
    <row r="36" spans="1:18" ht="24" customHeight="1">
      <c r="A36" s="39" t="s">
        <v>28</v>
      </c>
      <c r="B36" s="40">
        <v>10497161</v>
      </c>
      <c r="C36" s="40">
        <v>10123594</v>
      </c>
      <c r="D36" s="40">
        <v>373567</v>
      </c>
      <c r="E36" s="40">
        <v>345827</v>
      </c>
      <c r="F36" s="40">
        <v>-28351</v>
      </c>
      <c r="G36" s="40">
        <v>6942756</v>
      </c>
      <c r="H36" s="11">
        <v>0.55</v>
      </c>
      <c r="I36" s="20" t="s">
        <v>84</v>
      </c>
      <c r="J36" s="20" t="s">
        <v>84</v>
      </c>
      <c r="K36" s="21">
        <v>12.1</v>
      </c>
      <c r="L36" s="21">
        <v>40.9</v>
      </c>
      <c r="M36" s="15">
        <v>93.5</v>
      </c>
      <c r="N36" s="40">
        <v>9577055</v>
      </c>
      <c r="O36" s="41">
        <v>397866</v>
      </c>
      <c r="P36" s="41">
        <v>276717</v>
      </c>
      <c r="Q36" s="41">
        <v>1099709</v>
      </c>
      <c r="R36" s="42">
        <v>1774292</v>
      </c>
    </row>
    <row r="37" spans="1:18" ht="24" customHeight="1">
      <c r="A37" s="39" t="s">
        <v>29</v>
      </c>
      <c r="B37" s="40">
        <v>10582489</v>
      </c>
      <c r="C37" s="40">
        <v>10304981</v>
      </c>
      <c r="D37" s="40">
        <v>277508</v>
      </c>
      <c r="E37" s="40">
        <v>271351</v>
      </c>
      <c r="F37" s="40">
        <v>-209005</v>
      </c>
      <c r="G37" s="40">
        <v>6343516</v>
      </c>
      <c r="H37" s="11">
        <v>0.5</v>
      </c>
      <c r="I37" s="20" t="s">
        <v>84</v>
      </c>
      <c r="J37" s="20" t="s">
        <v>84</v>
      </c>
      <c r="K37" s="21">
        <v>7.5</v>
      </c>
      <c r="L37" s="21" t="s">
        <v>84</v>
      </c>
      <c r="M37" s="15">
        <v>88</v>
      </c>
      <c r="N37" s="40">
        <v>9167150</v>
      </c>
      <c r="O37" s="41">
        <v>523035</v>
      </c>
      <c r="P37" s="41">
        <v>1721083</v>
      </c>
      <c r="Q37" s="41">
        <v>1232375</v>
      </c>
      <c r="R37" s="42">
        <v>3476493</v>
      </c>
    </row>
    <row r="38" spans="1:18" ht="24" customHeight="1">
      <c r="A38" s="39" t="s">
        <v>30</v>
      </c>
      <c r="B38" s="40">
        <v>13841169</v>
      </c>
      <c r="C38" s="40">
        <v>13220798</v>
      </c>
      <c r="D38" s="40">
        <v>620371</v>
      </c>
      <c r="E38" s="40">
        <v>584792</v>
      </c>
      <c r="F38" s="40">
        <v>-171975</v>
      </c>
      <c r="G38" s="40">
        <v>7800876</v>
      </c>
      <c r="H38" s="11">
        <v>0.71</v>
      </c>
      <c r="I38" s="20" t="s">
        <v>84</v>
      </c>
      <c r="J38" s="20" t="s">
        <v>84</v>
      </c>
      <c r="K38" s="21">
        <v>9.1</v>
      </c>
      <c r="L38" s="21">
        <v>10.8</v>
      </c>
      <c r="M38" s="15">
        <v>86.2</v>
      </c>
      <c r="N38" s="40">
        <v>9918793</v>
      </c>
      <c r="O38" s="41">
        <v>2642978</v>
      </c>
      <c r="P38" s="41">
        <v>477302</v>
      </c>
      <c r="Q38" s="41">
        <v>1428165</v>
      </c>
      <c r="R38" s="42">
        <v>4548445</v>
      </c>
    </row>
    <row r="39" spans="1:18" ht="24" customHeight="1">
      <c r="A39" s="39" t="s">
        <v>31</v>
      </c>
      <c r="B39" s="40">
        <v>8106567</v>
      </c>
      <c r="C39" s="40">
        <v>7933497</v>
      </c>
      <c r="D39" s="40">
        <v>173070</v>
      </c>
      <c r="E39" s="40">
        <v>168914</v>
      </c>
      <c r="F39" s="40">
        <v>-38421</v>
      </c>
      <c r="G39" s="40">
        <v>5223795</v>
      </c>
      <c r="H39" s="11">
        <v>0.53</v>
      </c>
      <c r="I39" s="20" t="s">
        <v>84</v>
      </c>
      <c r="J39" s="20" t="s">
        <v>84</v>
      </c>
      <c r="K39" s="21">
        <v>10.8</v>
      </c>
      <c r="L39" s="21">
        <v>43.9</v>
      </c>
      <c r="M39" s="15">
        <v>85.3</v>
      </c>
      <c r="N39" s="40">
        <v>6012047</v>
      </c>
      <c r="O39" s="41">
        <v>2429281</v>
      </c>
      <c r="P39" s="41">
        <v>281684</v>
      </c>
      <c r="Q39" s="41">
        <v>156729</v>
      </c>
      <c r="R39" s="42">
        <v>2867694</v>
      </c>
    </row>
    <row r="40" spans="1:18" ht="24" customHeight="1">
      <c r="A40" s="39" t="s">
        <v>32</v>
      </c>
      <c r="B40" s="40">
        <v>8362784</v>
      </c>
      <c r="C40" s="40">
        <v>7968734</v>
      </c>
      <c r="D40" s="40">
        <v>394050</v>
      </c>
      <c r="E40" s="40">
        <v>352941</v>
      </c>
      <c r="F40" s="40">
        <v>31424</v>
      </c>
      <c r="G40" s="40">
        <v>5437872</v>
      </c>
      <c r="H40" s="11">
        <v>0.84</v>
      </c>
      <c r="I40" s="20" t="s">
        <v>84</v>
      </c>
      <c r="J40" s="20" t="s">
        <v>84</v>
      </c>
      <c r="K40" s="21">
        <v>11.1</v>
      </c>
      <c r="L40" s="21">
        <v>25.1</v>
      </c>
      <c r="M40" s="15">
        <v>83.8</v>
      </c>
      <c r="N40" s="40">
        <v>7577049</v>
      </c>
      <c r="O40" s="41">
        <v>3065515</v>
      </c>
      <c r="P40" s="41">
        <v>382267</v>
      </c>
      <c r="Q40" s="41">
        <v>7053</v>
      </c>
      <c r="R40" s="42">
        <v>3454835</v>
      </c>
    </row>
    <row r="41" spans="1:18" ht="24" customHeight="1">
      <c r="A41" s="39" t="s">
        <v>33</v>
      </c>
      <c r="B41" s="40">
        <v>4794151</v>
      </c>
      <c r="C41" s="40">
        <v>4571755</v>
      </c>
      <c r="D41" s="40">
        <v>222396</v>
      </c>
      <c r="E41" s="40">
        <v>191456</v>
      </c>
      <c r="F41" s="40">
        <v>36479</v>
      </c>
      <c r="G41" s="40">
        <v>2707215</v>
      </c>
      <c r="H41" s="11">
        <v>0.77</v>
      </c>
      <c r="I41" s="20" t="s">
        <v>84</v>
      </c>
      <c r="J41" s="20" t="s">
        <v>84</v>
      </c>
      <c r="K41" s="21">
        <v>8.5</v>
      </c>
      <c r="L41" s="21">
        <v>82.6</v>
      </c>
      <c r="M41" s="15">
        <v>85</v>
      </c>
      <c r="N41" s="40">
        <v>3246381</v>
      </c>
      <c r="O41" s="41">
        <v>1509314</v>
      </c>
      <c r="P41" s="41">
        <v>217426</v>
      </c>
      <c r="Q41" s="41">
        <v>182409</v>
      </c>
      <c r="R41" s="42">
        <v>1909149</v>
      </c>
    </row>
    <row r="42" spans="1:18" ht="24" customHeight="1">
      <c r="A42" s="39" t="s">
        <v>34</v>
      </c>
      <c r="B42" s="40">
        <v>12862685</v>
      </c>
      <c r="C42" s="40">
        <v>12119703</v>
      </c>
      <c r="D42" s="40">
        <v>742982</v>
      </c>
      <c r="E42" s="40">
        <v>630873</v>
      </c>
      <c r="F42" s="40">
        <v>21427</v>
      </c>
      <c r="G42" s="40">
        <v>8032912</v>
      </c>
      <c r="H42" s="11">
        <v>0.8</v>
      </c>
      <c r="I42" s="20" t="s">
        <v>84</v>
      </c>
      <c r="J42" s="20" t="s">
        <v>84</v>
      </c>
      <c r="K42" s="21">
        <v>18.3</v>
      </c>
      <c r="L42" s="21">
        <v>41.7</v>
      </c>
      <c r="M42" s="15">
        <v>88</v>
      </c>
      <c r="N42" s="40">
        <v>9708902</v>
      </c>
      <c r="O42" s="41">
        <v>1189651</v>
      </c>
      <c r="P42" s="41">
        <v>435840</v>
      </c>
      <c r="Q42" s="41">
        <v>1030511</v>
      </c>
      <c r="R42" s="42">
        <v>2656002</v>
      </c>
    </row>
    <row r="43" spans="1:18" ht="24" customHeight="1">
      <c r="A43" s="39" t="s">
        <v>35</v>
      </c>
      <c r="B43" s="40">
        <v>6538271</v>
      </c>
      <c r="C43" s="40">
        <v>6340026</v>
      </c>
      <c r="D43" s="40">
        <v>198245</v>
      </c>
      <c r="E43" s="40">
        <v>191358</v>
      </c>
      <c r="F43" s="40">
        <v>-24236</v>
      </c>
      <c r="G43" s="40">
        <v>3636909</v>
      </c>
      <c r="H43" s="11">
        <v>0.38</v>
      </c>
      <c r="I43" s="20" t="s">
        <v>84</v>
      </c>
      <c r="J43" s="20" t="s">
        <v>84</v>
      </c>
      <c r="K43" s="21">
        <v>10.9</v>
      </c>
      <c r="L43" s="21" t="s">
        <v>84</v>
      </c>
      <c r="M43" s="15">
        <v>96.8</v>
      </c>
      <c r="N43" s="40">
        <v>6992589</v>
      </c>
      <c r="O43" s="41">
        <v>2104923</v>
      </c>
      <c r="P43" s="41">
        <v>92005</v>
      </c>
      <c r="Q43" s="41">
        <v>1975370</v>
      </c>
      <c r="R43" s="42">
        <v>4172298</v>
      </c>
    </row>
    <row r="44" spans="1:18" ht="24" customHeight="1">
      <c r="A44" s="39" t="s">
        <v>36</v>
      </c>
      <c r="B44" s="40">
        <v>10130494</v>
      </c>
      <c r="C44" s="40">
        <v>9576837</v>
      </c>
      <c r="D44" s="40">
        <v>553657</v>
      </c>
      <c r="E44" s="40">
        <v>545873</v>
      </c>
      <c r="F44" s="40">
        <v>121978</v>
      </c>
      <c r="G44" s="40">
        <v>5610953</v>
      </c>
      <c r="H44" s="11">
        <v>0.51</v>
      </c>
      <c r="I44" s="20" t="s">
        <v>84</v>
      </c>
      <c r="J44" s="20" t="s">
        <v>84</v>
      </c>
      <c r="K44" s="21">
        <v>7</v>
      </c>
      <c r="L44" s="21">
        <v>0.7</v>
      </c>
      <c r="M44" s="15">
        <v>91.5</v>
      </c>
      <c r="N44" s="40">
        <v>6631317</v>
      </c>
      <c r="O44" s="41">
        <v>2040824</v>
      </c>
      <c r="P44" s="41">
        <v>307357</v>
      </c>
      <c r="Q44" s="41">
        <v>1145824</v>
      </c>
      <c r="R44" s="42">
        <v>3494005</v>
      </c>
    </row>
    <row r="45" spans="1:18" ht="24" customHeight="1">
      <c r="A45" s="39" t="s">
        <v>37</v>
      </c>
      <c r="B45" s="40">
        <v>9386068</v>
      </c>
      <c r="C45" s="40">
        <v>9000744</v>
      </c>
      <c r="D45" s="40">
        <v>385324</v>
      </c>
      <c r="E45" s="40">
        <v>350012</v>
      </c>
      <c r="F45" s="40">
        <v>-54368</v>
      </c>
      <c r="G45" s="40">
        <v>6101750</v>
      </c>
      <c r="H45" s="11">
        <v>0.53</v>
      </c>
      <c r="I45" s="20" t="s">
        <v>84</v>
      </c>
      <c r="J45" s="20" t="s">
        <v>84</v>
      </c>
      <c r="K45" s="21">
        <v>4.4</v>
      </c>
      <c r="L45" s="21" t="s">
        <v>84</v>
      </c>
      <c r="M45" s="15">
        <v>88.8</v>
      </c>
      <c r="N45" s="40">
        <v>6146772</v>
      </c>
      <c r="O45" s="41">
        <v>2521269</v>
      </c>
      <c r="P45" s="41">
        <v>517543</v>
      </c>
      <c r="Q45" s="41">
        <v>2664634</v>
      </c>
      <c r="R45" s="42">
        <v>5703446</v>
      </c>
    </row>
    <row r="46" spans="1:18" ht="24" customHeight="1">
      <c r="A46" s="39" t="s">
        <v>38</v>
      </c>
      <c r="B46" s="40">
        <v>6838926</v>
      </c>
      <c r="C46" s="40">
        <v>6629703</v>
      </c>
      <c r="D46" s="40">
        <v>209223</v>
      </c>
      <c r="E46" s="40">
        <v>180585</v>
      </c>
      <c r="F46" s="40">
        <v>62921</v>
      </c>
      <c r="G46" s="40">
        <v>3930986</v>
      </c>
      <c r="H46" s="11">
        <v>0.58</v>
      </c>
      <c r="I46" s="20" t="s">
        <v>84</v>
      </c>
      <c r="J46" s="20" t="s">
        <v>84</v>
      </c>
      <c r="K46" s="21">
        <v>8.8</v>
      </c>
      <c r="L46" s="21" t="s">
        <v>84</v>
      </c>
      <c r="M46" s="15">
        <v>89.7</v>
      </c>
      <c r="N46" s="40">
        <v>5861333</v>
      </c>
      <c r="O46" s="41">
        <v>1074116</v>
      </c>
      <c r="P46" s="41">
        <v>553008</v>
      </c>
      <c r="Q46" s="41">
        <v>3286949</v>
      </c>
      <c r="R46" s="42">
        <v>4914073</v>
      </c>
    </row>
    <row r="47" spans="1:18" ht="24" customHeight="1">
      <c r="A47" s="39" t="s">
        <v>39</v>
      </c>
      <c r="B47" s="40">
        <v>5305645</v>
      </c>
      <c r="C47" s="40">
        <v>5221014</v>
      </c>
      <c r="D47" s="40">
        <v>84631</v>
      </c>
      <c r="E47" s="40">
        <v>67588</v>
      </c>
      <c r="F47" s="40">
        <v>-55879</v>
      </c>
      <c r="G47" s="40">
        <v>2666192</v>
      </c>
      <c r="H47" s="11">
        <v>0.29</v>
      </c>
      <c r="I47" s="20" t="s">
        <v>84</v>
      </c>
      <c r="J47" s="20" t="s">
        <v>84</v>
      </c>
      <c r="K47" s="21">
        <v>16.7</v>
      </c>
      <c r="L47" s="21">
        <v>73.3</v>
      </c>
      <c r="M47" s="15">
        <v>97.3</v>
      </c>
      <c r="N47" s="40">
        <v>4750717</v>
      </c>
      <c r="O47" s="41">
        <v>471058</v>
      </c>
      <c r="P47" s="41">
        <v>71596</v>
      </c>
      <c r="Q47" s="41">
        <v>759744</v>
      </c>
      <c r="R47" s="42">
        <v>1302398</v>
      </c>
    </row>
    <row r="48" spans="1:18" ht="24" customHeight="1">
      <c r="A48" s="39" t="s">
        <v>40</v>
      </c>
      <c r="B48" s="40">
        <v>7658507</v>
      </c>
      <c r="C48" s="40">
        <v>7500289</v>
      </c>
      <c r="D48" s="40">
        <v>158218</v>
      </c>
      <c r="E48" s="40">
        <v>122942</v>
      </c>
      <c r="F48" s="40">
        <v>5839</v>
      </c>
      <c r="G48" s="40">
        <v>4428881</v>
      </c>
      <c r="H48" s="11">
        <v>0.43</v>
      </c>
      <c r="I48" s="20" t="s">
        <v>84</v>
      </c>
      <c r="J48" s="20" t="s">
        <v>84</v>
      </c>
      <c r="K48" s="21">
        <v>9.5</v>
      </c>
      <c r="L48" s="21" t="s">
        <v>84</v>
      </c>
      <c r="M48" s="15">
        <v>86</v>
      </c>
      <c r="N48" s="40">
        <v>6105071</v>
      </c>
      <c r="O48" s="41">
        <v>1299171</v>
      </c>
      <c r="P48" s="41">
        <v>620718</v>
      </c>
      <c r="Q48" s="41">
        <v>4638028</v>
      </c>
      <c r="R48" s="42">
        <v>6557917</v>
      </c>
    </row>
    <row r="49" spans="1:18" ht="24" customHeight="1">
      <c r="A49" s="39" t="s">
        <v>41</v>
      </c>
      <c r="B49" s="40">
        <v>5572607</v>
      </c>
      <c r="C49" s="40">
        <v>5374656</v>
      </c>
      <c r="D49" s="40">
        <v>197951</v>
      </c>
      <c r="E49" s="40">
        <v>182094</v>
      </c>
      <c r="F49" s="40">
        <v>-11126</v>
      </c>
      <c r="G49" s="40">
        <v>3276876</v>
      </c>
      <c r="H49" s="11">
        <v>0.36</v>
      </c>
      <c r="I49" s="20" t="s">
        <v>84</v>
      </c>
      <c r="J49" s="20" t="s">
        <v>84</v>
      </c>
      <c r="K49" s="21">
        <v>5.1</v>
      </c>
      <c r="L49" s="21">
        <v>5.3</v>
      </c>
      <c r="M49" s="15">
        <v>94.4</v>
      </c>
      <c r="N49" s="40">
        <v>4477996</v>
      </c>
      <c r="O49" s="41">
        <v>678208</v>
      </c>
      <c r="P49" s="41">
        <v>5479</v>
      </c>
      <c r="Q49" s="41">
        <v>1448082</v>
      </c>
      <c r="R49" s="42">
        <v>2131769</v>
      </c>
    </row>
    <row r="50" spans="1:18" ht="24" customHeight="1">
      <c r="A50" s="39" t="s">
        <v>58</v>
      </c>
      <c r="B50" s="40">
        <v>11561118</v>
      </c>
      <c r="C50" s="40">
        <v>11257275</v>
      </c>
      <c r="D50" s="40">
        <v>303843</v>
      </c>
      <c r="E50" s="40">
        <v>298969</v>
      </c>
      <c r="F50" s="40">
        <v>54562</v>
      </c>
      <c r="G50" s="40">
        <v>7657142</v>
      </c>
      <c r="H50" s="11">
        <v>0.46</v>
      </c>
      <c r="I50" s="20" t="s">
        <v>84</v>
      </c>
      <c r="J50" s="20" t="s">
        <v>84</v>
      </c>
      <c r="K50" s="21">
        <v>14</v>
      </c>
      <c r="L50" s="21">
        <v>90.7</v>
      </c>
      <c r="M50" s="15">
        <v>92.6</v>
      </c>
      <c r="N50" s="40">
        <v>18040689</v>
      </c>
      <c r="O50" s="41">
        <v>2986448</v>
      </c>
      <c r="P50" s="41">
        <v>380922</v>
      </c>
      <c r="Q50" s="41">
        <v>4321705</v>
      </c>
      <c r="R50" s="42">
        <v>7689075</v>
      </c>
    </row>
    <row r="51" spans="1:18" ht="24" customHeight="1">
      <c r="A51" s="39" t="s">
        <v>59</v>
      </c>
      <c r="B51" s="40">
        <v>2900738</v>
      </c>
      <c r="C51" s="40">
        <v>2638744</v>
      </c>
      <c r="D51" s="40">
        <v>261994</v>
      </c>
      <c r="E51" s="40">
        <v>208672</v>
      </c>
      <c r="F51" s="40">
        <v>-40909</v>
      </c>
      <c r="G51" s="40">
        <v>1561730</v>
      </c>
      <c r="H51" s="11">
        <v>0.12</v>
      </c>
      <c r="I51" s="20" t="s">
        <v>84</v>
      </c>
      <c r="J51" s="20" t="s">
        <v>84</v>
      </c>
      <c r="K51" s="21">
        <v>13.8</v>
      </c>
      <c r="L51" s="21" t="s">
        <v>84</v>
      </c>
      <c r="M51" s="15">
        <v>83.3</v>
      </c>
      <c r="N51" s="40">
        <v>2648267</v>
      </c>
      <c r="O51" s="41">
        <v>1105394</v>
      </c>
      <c r="P51" s="41">
        <v>125226</v>
      </c>
      <c r="Q51" s="41">
        <v>1797577</v>
      </c>
      <c r="R51" s="42">
        <v>3028197</v>
      </c>
    </row>
    <row r="52" spans="1:18" ht="24" customHeight="1">
      <c r="A52" s="39" t="s">
        <v>60</v>
      </c>
      <c r="B52" s="40">
        <v>6451341</v>
      </c>
      <c r="C52" s="40">
        <v>5860276</v>
      </c>
      <c r="D52" s="40">
        <v>591065</v>
      </c>
      <c r="E52" s="40">
        <v>395912</v>
      </c>
      <c r="F52" s="40">
        <v>-76506</v>
      </c>
      <c r="G52" s="40">
        <v>3775197</v>
      </c>
      <c r="H52" s="11">
        <v>0.41</v>
      </c>
      <c r="I52" s="20" t="s">
        <v>84</v>
      </c>
      <c r="J52" s="20" t="s">
        <v>84</v>
      </c>
      <c r="K52" s="21">
        <v>9.9</v>
      </c>
      <c r="L52" s="21">
        <v>8.3</v>
      </c>
      <c r="M52" s="15">
        <v>79.8</v>
      </c>
      <c r="N52" s="40">
        <v>4692276</v>
      </c>
      <c r="O52" s="41">
        <v>1544455</v>
      </c>
      <c r="P52" s="41">
        <v>563001</v>
      </c>
      <c r="Q52" s="41">
        <v>1025080</v>
      </c>
      <c r="R52" s="42">
        <v>3132536</v>
      </c>
    </row>
    <row r="53" spans="1:18" ht="24" customHeight="1">
      <c r="A53" s="39" t="s">
        <v>42</v>
      </c>
      <c r="B53" s="40">
        <v>5272832</v>
      </c>
      <c r="C53" s="40">
        <v>5027357</v>
      </c>
      <c r="D53" s="40">
        <v>245475</v>
      </c>
      <c r="E53" s="40">
        <v>185142</v>
      </c>
      <c r="F53" s="40">
        <v>12609</v>
      </c>
      <c r="G53" s="40">
        <v>3103984</v>
      </c>
      <c r="H53" s="11">
        <v>0.49</v>
      </c>
      <c r="I53" s="20" t="s">
        <v>84</v>
      </c>
      <c r="J53" s="20" t="s">
        <v>84</v>
      </c>
      <c r="K53" s="21">
        <v>8.1</v>
      </c>
      <c r="L53" s="21" t="s">
        <v>84</v>
      </c>
      <c r="M53" s="15">
        <v>85.9</v>
      </c>
      <c r="N53" s="40">
        <v>5033369</v>
      </c>
      <c r="O53" s="41">
        <v>1760000</v>
      </c>
      <c r="P53" s="41">
        <v>315000</v>
      </c>
      <c r="Q53" s="41">
        <v>1405440</v>
      </c>
      <c r="R53" s="42">
        <v>3480440</v>
      </c>
    </row>
    <row r="54" spans="1:18" ht="24" customHeight="1">
      <c r="A54" s="39" t="s">
        <v>43</v>
      </c>
      <c r="B54" s="40">
        <v>7095185</v>
      </c>
      <c r="C54" s="40">
        <v>6465033</v>
      </c>
      <c r="D54" s="40">
        <v>630152</v>
      </c>
      <c r="E54" s="40">
        <v>390118</v>
      </c>
      <c r="F54" s="40">
        <v>31369</v>
      </c>
      <c r="G54" s="40">
        <v>4478274</v>
      </c>
      <c r="H54" s="11">
        <v>0.55</v>
      </c>
      <c r="I54" s="20" t="s">
        <v>84</v>
      </c>
      <c r="J54" s="20" t="s">
        <v>84</v>
      </c>
      <c r="K54" s="21">
        <v>9.5</v>
      </c>
      <c r="L54" s="21">
        <v>1.4</v>
      </c>
      <c r="M54" s="15">
        <v>87.3</v>
      </c>
      <c r="N54" s="40">
        <v>6969619</v>
      </c>
      <c r="O54" s="41">
        <v>1737244</v>
      </c>
      <c r="P54" s="41">
        <v>111357</v>
      </c>
      <c r="Q54" s="41">
        <v>1640749</v>
      </c>
      <c r="R54" s="42">
        <v>3489350</v>
      </c>
    </row>
    <row r="55" spans="1:18" ht="24" customHeight="1">
      <c r="A55" s="26" t="s">
        <v>44</v>
      </c>
      <c r="B55" s="49">
        <v>5617143</v>
      </c>
      <c r="C55" s="49">
        <v>5330303</v>
      </c>
      <c r="D55" s="49">
        <v>286840</v>
      </c>
      <c r="E55" s="49">
        <v>278190</v>
      </c>
      <c r="F55" s="49">
        <v>-44012</v>
      </c>
      <c r="G55" s="49">
        <v>3092045</v>
      </c>
      <c r="H55" s="11">
        <v>0.32</v>
      </c>
      <c r="I55" s="20" t="s">
        <v>84</v>
      </c>
      <c r="J55" s="20" t="s">
        <v>84</v>
      </c>
      <c r="K55" s="23">
        <v>1.8</v>
      </c>
      <c r="L55" s="23" t="s">
        <v>84</v>
      </c>
      <c r="M55" s="18">
        <v>89.4</v>
      </c>
      <c r="N55" s="49">
        <v>4630340</v>
      </c>
      <c r="O55" s="41">
        <v>1182476</v>
      </c>
      <c r="P55" s="41">
        <v>1004781</v>
      </c>
      <c r="Q55" s="41">
        <v>1898811</v>
      </c>
      <c r="R55" s="42">
        <v>4086068</v>
      </c>
    </row>
    <row r="56" spans="1:18" ht="24" customHeight="1">
      <c r="A56" s="26" t="s">
        <v>45</v>
      </c>
      <c r="B56" s="49">
        <v>7360579</v>
      </c>
      <c r="C56" s="49">
        <v>7133408</v>
      </c>
      <c r="D56" s="49">
        <v>227171</v>
      </c>
      <c r="E56" s="49">
        <v>107493</v>
      </c>
      <c r="F56" s="49">
        <v>-237507</v>
      </c>
      <c r="G56" s="49">
        <v>3819444</v>
      </c>
      <c r="H56" s="11">
        <v>0.19</v>
      </c>
      <c r="I56" s="20" t="s">
        <v>84</v>
      </c>
      <c r="J56" s="20" t="s">
        <v>84</v>
      </c>
      <c r="K56" s="23">
        <v>5.5</v>
      </c>
      <c r="L56" s="23" t="s">
        <v>84</v>
      </c>
      <c r="M56" s="18">
        <v>97.1</v>
      </c>
      <c r="N56" s="49">
        <v>7966401</v>
      </c>
      <c r="O56" s="41">
        <v>3390040</v>
      </c>
      <c r="P56" s="41">
        <v>753674</v>
      </c>
      <c r="Q56" s="41">
        <v>1353325</v>
      </c>
      <c r="R56" s="42">
        <v>5497039</v>
      </c>
    </row>
    <row r="57" spans="1:18" ht="24" customHeight="1">
      <c r="A57" s="39" t="s">
        <v>46</v>
      </c>
      <c r="B57" s="40">
        <v>4949323</v>
      </c>
      <c r="C57" s="40">
        <v>4475735</v>
      </c>
      <c r="D57" s="40">
        <v>473588</v>
      </c>
      <c r="E57" s="40">
        <v>465572</v>
      </c>
      <c r="F57" s="40">
        <v>17502</v>
      </c>
      <c r="G57" s="40">
        <v>2622631</v>
      </c>
      <c r="H57" s="11">
        <v>0.21</v>
      </c>
      <c r="I57" s="20" t="s">
        <v>84</v>
      </c>
      <c r="J57" s="20" t="s">
        <v>84</v>
      </c>
      <c r="K57" s="21">
        <v>9</v>
      </c>
      <c r="L57" s="21" t="s">
        <v>84</v>
      </c>
      <c r="M57" s="15">
        <v>94.2</v>
      </c>
      <c r="N57" s="40">
        <v>4864871</v>
      </c>
      <c r="O57" s="41">
        <v>1220712</v>
      </c>
      <c r="P57" s="41">
        <v>881229</v>
      </c>
      <c r="Q57" s="41">
        <v>2091628</v>
      </c>
      <c r="R57" s="42">
        <v>4193569</v>
      </c>
    </row>
    <row r="58" spans="1:18" ht="24" customHeight="1">
      <c r="A58" s="39" t="s">
        <v>47</v>
      </c>
      <c r="B58" s="40">
        <v>9771079</v>
      </c>
      <c r="C58" s="40">
        <v>9030000</v>
      </c>
      <c r="D58" s="40">
        <v>741079</v>
      </c>
      <c r="E58" s="40">
        <v>693610</v>
      </c>
      <c r="F58" s="40">
        <v>-49218</v>
      </c>
      <c r="G58" s="40">
        <v>4704577</v>
      </c>
      <c r="H58" s="11">
        <v>0.27</v>
      </c>
      <c r="I58" s="20" t="s">
        <v>84</v>
      </c>
      <c r="J58" s="20" t="s">
        <v>84</v>
      </c>
      <c r="K58" s="21">
        <v>11</v>
      </c>
      <c r="L58" s="21">
        <v>84.3</v>
      </c>
      <c r="M58" s="15">
        <v>99</v>
      </c>
      <c r="N58" s="40">
        <v>11872486</v>
      </c>
      <c r="O58" s="41">
        <v>1272407</v>
      </c>
      <c r="P58" s="41">
        <v>424343</v>
      </c>
      <c r="Q58" s="41">
        <v>1127149</v>
      </c>
      <c r="R58" s="42">
        <v>2823899</v>
      </c>
    </row>
    <row r="59" spans="1:18" ht="24" customHeight="1">
      <c r="A59" s="39" t="s">
        <v>48</v>
      </c>
      <c r="B59" s="40">
        <v>5231536</v>
      </c>
      <c r="C59" s="40">
        <v>4593255</v>
      </c>
      <c r="D59" s="40">
        <v>638281</v>
      </c>
      <c r="E59" s="40">
        <v>631653</v>
      </c>
      <c r="F59" s="40">
        <v>5745</v>
      </c>
      <c r="G59" s="40">
        <v>2164531</v>
      </c>
      <c r="H59" s="11">
        <v>0.21</v>
      </c>
      <c r="I59" s="20" t="s">
        <v>84</v>
      </c>
      <c r="J59" s="20" t="s">
        <v>84</v>
      </c>
      <c r="K59" s="21">
        <v>10.2</v>
      </c>
      <c r="L59" s="21">
        <v>6.4</v>
      </c>
      <c r="M59" s="15">
        <v>100.9</v>
      </c>
      <c r="N59" s="40">
        <v>10392791</v>
      </c>
      <c r="O59" s="41">
        <v>996801</v>
      </c>
      <c r="P59" s="41">
        <v>449817</v>
      </c>
      <c r="Q59" s="41">
        <v>973329</v>
      </c>
      <c r="R59" s="42">
        <v>2419947</v>
      </c>
    </row>
    <row r="60" spans="1:18" ht="24" customHeight="1">
      <c r="A60" s="39" t="s">
        <v>49</v>
      </c>
      <c r="B60" s="40">
        <v>2775559</v>
      </c>
      <c r="C60" s="40">
        <v>2710469</v>
      </c>
      <c r="D60" s="40">
        <v>65090</v>
      </c>
      <c r="E60" s="40">
        <v>31302</v>
      </c>
      <c r="F60" s="40">
        <v>-4577</v>
      </c>
      <c r="G60" s="40">
        <v>1381869</v>
      </c>
      <c r="H60" s="11">
        <v>0.14</v>
      </c>
      <c r="I60" s="20" t="s">
        <v>84</v>
      </c>
      <c r="J60" s="20" t="s">
        <v>84</v>
      </c>
      <c r="K60" s="21">
        <v>3.8</v>
      </c>
      <c r="L60" s="21" t="s">
        <v>84</v>
      </c>
      <c r="M60" s="15">
        <v>84.6</v>
      </c>
      <c r="N60" s="40">
        <v>1597906</v>
      </c>
      <c r="O60" s="41">
        <v>802410</v>
      </c>
      <c r="P60" s="41">
        <v>967868</v>
      </c>
      <c r="Q60" s="41">
        <v>1717471</v>
      </c>
      <c r="R60" s="42">
        <v>3487749</v>
      </c>
    </row>
    <row r="61" spans="1:18" ht="24" customHeight="1">
      <c r="A61" s="39" t="s">
        <v>61</v>
      </c>
      <c r="B61" s="40">
        <v>16104882</v>
      </c>
      <c r="C61" s="40">
        <v>14935695</v>
      </c>
      <c r="D61" s="40">
        <v>1169187</v>
      </c>
      <c r="E61" s="40">
        <v>1010444</v>
      </c>
      <c r="F61" s="40">
        <v>-319579</v>
      </c>
      <c r="G61" s="40">
        <v>7556285</v>
      </c>
      <c r="H61" s="11">
        <v>0.25</v>
      </c>
      <c r="I61" s="20" t="s">
        <v>84</v>
      </c>
      <c r="J61" s="20" t="s">
        <v>84</v>
      </c>
      <c r="K61" s="21">
        <v>13.6</v>
      </c>
      <c r="L61" s="21" t="s">
        <v>84</v>
      </c>
      <c r="M61" s="15">
        <v>95.4</v>
      </c>
      <c r="N61" s="40">
        <v>21306590</v>
      </c>
      <c r="O61" s="41">
        <v>1112014</v>
      </c>
      <c r="P61" s="41">
        <v>4139187</v>
      </c>
      <c r="Q61" s="41">
        <v>9306294</v>
      </c>
      <c r="R61" s="42">
        <v>14557495</v>
      </c>
    </row>
    <row r="62" spans="1:18" ht="24" customHeight="1">
      <c r="A62" s="39" t="s">
        <v>62</v>
      </c>
      <c r="B62" s="40">
        <v>14067475</v>
      </c>
      <c r="C62" s="40">
        <v>13342887</v>
      </c>
      <c r="D62" s="40">
        <v>724588</v>
      </c>
      <c r="E62" s="40">
        <v>591532</v>
      </c>
      <c r="F62" s="40">
        <v>-785046</v>
      </c>
      <c r="G62" s="40">
        <v>8039260</v>
      </c>
      <c r="H62" s="11">
        <v>1.16</v>
      </c>
      <c r="I62" s="20" t="s">
        <v>84</v>
      </c>
      <c r="J62" s="20" t="s">
        <v>84</v>
      </c>
      <c r="K62" s="21">
        <v>10.2</v>
      </c>
      <c r="L62" s="21">
        <v>106.2</v>
      </c>
      <c r="M62" s="15">
        <v>95</v>
      </c>
      <c r="N62" s="40">
        <v>13895153</v>
      </c>
      <c r="O62" s="41">
        <v>4050083</v>
      </c>
      <c r="P62" s="41">
        <v>188649</v>
      </c>
      <c r="Q62" s="41">
        <v>652848</v>
      </c>
      <c r="R62" s="42">
        <v>4891580</v>
      </c>
    </row>
    <row r="63" spans="1:18" ht="24" customHeight="1">
      <c r="A63" s="39" t="s">
        <v>63</v>
      </c>
      <c r="B63" s="40">
        <v>13820824</v>
      </c>
      <c r="C63" s="40">
        <v>12700235</v>
      </c>
      <c r="D63" s="40">
        <v>1120589</v>
      </c>
      <c r="E63" s="40">
        <v>747461</v>
      </c>
      <c r="F63" s="40">
        <v>-120096</v>
      </c>
      <c r="G63" s="40">
        <v>6860492</v>
      </c>
      <c r="H63" s="11">
        <v>0.4</v>
      </c>
      <c r="I63" s="20" t="s">
        <v>84</v>
      </c>
      <c r="J63" s="20" t="s">
        <v>84</v>
      </c>
      <c r="K63" s="21">
        <v>7.6</v>
      </c>
      <c r="L63" s="21" t="s">
        <v>84</v>
      </c>
      <c r="M63" s="15">
        <v>80.7</v>
      </c>
      <c r="N63" s="40">
        <v>10566392</v>
      </c>
      <c r="O63" s="41">
        <v>1995802</v>
      </c>
      <c r="P63" s="41">
        <v>397324</v>
      </c>
      <c r="Q63" s="41">
        <v>8585276</v>
      </c>
      <c r="R63" s="42">
        <v>10978402</v>
      </c>
    </row>
    <row r="64" spans="1:18" ht="24" customHeight="1">
      <c r="A64" s="39" t="s">
        <v>50</v>
      </c>
      <c r="B64" s="40">
        <v>3260533</v>
      </c>
      <c r="C64" s="40">
        <v>3096787</v>
      </c>
      <c r="D64" s="40">
        <v>163746</v>
      </c>
      <c r="E64" s="40">
        <v>64724</v>
      </c>
      <c r="F64" s="40">
        <v>-129139</v>
      </c>
      <c r="G64" s="40">
        <v>1954528</v>
      </c>
      <c r="H64" s="11">
        <v>0.39</v>
      </c>
      <c r="I64" s="20" t="s">
        <v>84</v>
      </c>
      <c r="J64" s="20" t="s">
        <v>84</v>
      </c>
      <c r="K64" s="21">
        <v>7</v>
      </c>
      <c r="L64" s="21" t="s">
        <v>84</v>
      </c>
      <c r="M64" s="15">
        <v>84.6</v>
      </c>
      <c r="N64" s="40">
        <v>2305415</v>
      </c>
      <c r="O64" s="41">
        <v>1272559</v>
      </c>
      <c r="P64" s="41">
        <v>247828</v>
      </c>
      <c r="Q64" s="41">
        <v>1128499</v>
      </c>
      <c r="R64" s="42">
        <v>2648886</v>
      </c>
    </row>
    <row r="65" spans="1:18" ht="24" customHeight="1">
      <c r="A65" s="39" t="s">
        <v>64</v>
      </c>
      <c r="B65" s="40">
        <v>5659940</v>
      </c>
      <c r="C65" s="40">
        <v>5011907</v>
      </c>
      <c r="D65" s="40">
        <v>648033</v>
      </c>
      <c r="E65" s="40">
        <v>318247</v>
      </c>
      <c r="F65" s="40">
        <v>-35076</v>
      </c>
      <c r="G65" s="40">
        <v>3567911</v>
      </c>
      <c r="H65" s="11">
        <v>0.25</v>
      </c>
      <c r="I65" s="20" t="s">
        <v>84</v>
      </c>
      <c r="J65" s="20" t="s">
        <v>84</v>
      </c>
      <c r="K65" s="21">
        <v>12</v>
      </c>
      <c r="L65" s="21" t="s">
        <v>84</v>
      </c>
      <c r="M65" s="15">
        <v>81.1</v>
      </c>
      <c r="N65" s="40">
        <v>5764774</v>
      </c>
      <c r="O65" s="41">
        <v>1395230</v>
      </c>
      <c r="P65" s="41">
        <v>2755423</v>
      </c>
      <c r="Q65" s="41">
        <v>3413557</v>
      </c>
      <c r="R65" s="42">
        <v>7564210</v>
      </c>
    </row>
    <row r="66" spans="1:18" ht="24" customHeight="1" thickBot="1">
      <c r="A66" s="39" t="s">
        <v>65</v>
      </c>
      <c r="B66" s="40">
        <v>11879936</v>
      </c>
      <c r="C66" s="40">
        <v>10877451</v>
      </c>
      <c r="D66" s="40">
        <v>1002485</v>
      </c>
      <c r="E66" s="40">
        <v>886827</v>
      </c>
      <c r="F66" s="40">
        <v>-260028</v>
      </c>
      <c r="G66" s="40">
        <v>6019795</v>
      </c>
      <c r="H66" s="11">
        <v>0.32</v>
      </c>
      <c r="I66" s="20" t="s">
        <v>84</v>
      </c>
      <c r="J66" s="20" t="s">
        <v>84</v>
      </c>
      <c r="K66" s="21">
        <v>12.8</v>
      </c>
      <c r="L66" s="21">
        <v>75.4</v>
      </c>
      <c r="M66" s="15">
        <v>90.1</v>
      </c>
      <c r="N66" s="40">
        <v>10274635</v>
      </c>
      <c r="O66" s="41">
        <v>1140533</v>
      </c>
      <c r="P66" s="41">
        <v>1063299</v>
      </c>
      <c r="Q66" s="41">
        <v>2685157</v>
      </c>
      <c r="R66" s="42">
        <v>4888989</v>
      </c>
    </row>
    <row r="67" spans="1:18" ht="24" customHeight="1">
      <c r="A67" s="52" t="s">
        <v>89</v>
      </c>
      <c r="B67" s="53">
        <f aca="true" t="shared" si="0" ref="B67:G67">B7+B8</f>
        <v>1301064777</v>
      </c>
      <c r="C67" s="53">
        <f t="shared" si="0"/>
        <v>1284391421</v>
      </c>
      <c r="D67" s="53">
        <f t="shared" si="0"/>
        <v>16673356</v>
      </c>
      <c r="E67" s="53">
        <f t="shared" si="0"/>
        <v>10795189</v>
      </c>
      <c r="F67" s="53">
        <f t="shared" si="0"/>
        <v>115168</v>
      </c>
      <c r="G67" s="53">
        <f t="shared" si="0"/>
        <v>598068124</v>
      </c>
      <c r="H67" s="54">
        <f>ROUND(AVERAGEA(H7:H8),2)</f>
        <v>0.77</v>
      </c>
      <c r="I67" s="80"/>
      <c r="J67" s="80"/>
      <c r="K67" s="55">
        <f>ROUND(AVERAGEA(K7:K8),1)</f>
        <v>12.7</v>
      </c>
      <c r="L67" s="55">
        <f>ROUND(AVERAGEA(L7:L8),1)</f>
        <v>181.1</v>
      </c>
      <c r="M67" s="55">
        <f>ROUND(AVERAGEA(M7:M8),1)</f>
        <v>94.7</v>
      </c>
      <c r="N67" s="53">
        <f>N7+N8</f>
        <v>2154384090</v>
      </c>
      <c r="O67" s="56">
        <f>O7+O8</f>
        <v>23158060</v>
      </c>
      <c r="P67" s="56">
        <f>P7+P8</f>
        <v>17501049</v>
      </c>
      <c r="Q67" s="56">
        <f>Q7+Q8</f>
        <v>26566690</v>
      </c>
      <c r="R67" s="57">
        <f>R7+R8</f>
        <v>67225799</v>
      </c>
    </row>
    <row r="68" spans="1:18" ht="24" customHeight="1">
      <c r="A68" s="58" t="s">
        <v>90</v>
      </c>
      <c r="B68" s="40">
        <f aca="true" t="shared" si="1" ref="B68:G68">SUM(B9:B34)</f>
        <v>799342611</v>
      </c>
      <c r="C68" s="40">
        <f t="shared" si="1"/>
        <v>772278190</v>
      </c>
      <c r="D68" s="40">
        <f t="shared" si="1"/>
        <v>27064421</v>
      </c>
      <c r="E68" s="40">
        <f t="shared" si="1"/>
        <v>19741912</v>
      </c>
      <c r="F68" s="40">
        <f t="shared" si="1"/>
        <v>-478972</v>
      </c>
      <c r="G68" s="40">
        <f t="shared" si="1"/>
        <v>440194680</v>
      </c>
      <c r="H68" s="11">
        <f>ROUND(AVERAGEA(H9:H34),2)</f>
        <v>0.53</v>
      </c>
      <c r="I68" s="81"/>
      <c r="J68" s="81"/>
      <c r="K68" s="15">
        <f>ROUND(AVERAGEA(K9:K34),1)</f>
        <v>9.8</v>
      </c>
      <c r="L68" s="15">
        <f>ROUND(AVERAGEA(L9:L34),1)</f>
        <v>36.4</v>
      </c>
      <c r="M68" s="15">
        <f>ROUND(AVERAGEA(M9:M34),1)</f>
        <v>90</v>
      </c>
      <c r="N68" s="40">
        <f>SUM(N9:N34)</f>
        <v>709126365</v>
      </c>
      <c r="O68" s="49">
        <f>SUM(O9:O34)</f>
        <v>100551141</v>
      </c>
      <c r="P68" s="49">
        <f>SUM(P9:P34)</f>
        <v>25478463</v>
      </c>
      <c r="Q68" s="49">
        <f>SUM(Q9:Q34)</f>
        <v>122705297</v>
      </c>
      <c r="R68" s="59">
        <f>SUM(R9:R34)</f>
        <v>248734901</v>
      </c>
    </row>
    <row r="69" spans="1:18" ht="24" customHeight="1">
      <c r="A69" s="58" t="s">
        <v>91</v>
      </c>
      <c r="B69" s="40">
        <f aca="true" t="shared" si="2" ref="B69:G69">SUM(B35:B66)</f>
        <v>270546166</v>
      </c>
      <c r="C69" s="40">
        <f t="shared" si="2"/>
        <v>255871413</v>
      </c>
      <c r="D69" s="40">
        <f t="shared" si="2"/>
        <v>14674753</v>
      </c>
      <c r="E69" s="40">
        <f t="shared" si="2"/>
        <v>11808049</v>
      </c>
      <c r="F69" s="40">
        <f t="shared" si="2"/>
        <v>-2326373</v>
      </c>
      <c r="G69" s="40">
        <f t="shared" si="2"/>
        <v>153387877</v>
      </c>
      <c r="H69" s="11">
        <f>ROUND(AVERAGEA(H35:H66),2)</f>
        <v>0.46</v>
      </c>
      <c r="I69" s="81"/>
      <c r="J69" s="81"/>
      <c r="K69" s="15">
        <f>ROUND(AVERAGEA(K35:K66),1)</f>
        <v>9.5</v>
      </c>
      <c r="L69" s="15">
        <f>ROUND(AVERAGEA(L35:L66),1)</f>
        <v>21.8</v>
      </c>
      <c r="M69" s="15">
        <f>ROUND(AVERAGEA(M35:M66),1)</f>
        <v>89.5</v>
      </c>
      <c r="N69" s="40">
        <f>SUM(N35:N66)</f>
        <v>250146450</v>
      </c>
      <c r="O69" s="49">
        <f>SUM(O35:O66)</f>
        <v>52826134</v>
      </c>
      <c r="P69" s="49">
        <f>SUM(P35:P66)</f>
        <v>22453729</v>
      </c>
      <c r="Q69" s="49">
        <f>SUM(Q35:Q66)</f>
        <v>73410800</v>
      </c>
      <c r="R69" s="59">
        <f>SUM(R35:R66)</f>
        <v>148690663</v>
      </c>
    </row>
    <row r="70" spans="1:18" ht="24" customHeight="1">
      <c r="A70" s="58" t="s">
        <v>92</v>
      </c>
      <c r="B70" s="40">
        <f aca="true" t="shared" si="3" ref="B70:G70">SUM(B67:B69)</f>
        <v>2370953554</v>
      </c>
      <c r="C70" s="40">
        <f t="shared" si="3"/>
        <v>2312541024</v>
      </c>
      <c r="D70" s="40">
        <f t="shared" si="3"/>
        <v>58412530</v>
      </c>
      <c r="E70" s="40">
        <f t="shared" si="3"/>
        <v>42345150</v>
      </c>
      <c r="F70" s="40">
        <f t="shared" si="3"/>
        <v>-2690177</v>
      </c>
      <c r="G70" s="40">
        <f t="shared" si="3"/>
        <v>1191650681</v>
      </c>
      <c r="H70" s="11">
        <f>ROUND(AVERAGEA(H7:H66),2)</f>
        <v>0.5</v>
      </c>
      <c r="I70" s="81"/>
      <c r="J70" s="81"/>
      <c r="K70" s="15">
        <f>ROUND(AVERAGEA(K7:K66),1)</f>
        <v>9.8</v>
      </c>
      <c r="L70" s="15">
        <f>ROUND(AVERAGEA(L7:L66),1)</f>
        <v>33.4</v>
      </c>
      <c r="M70" s="15">
        <f>ROUND(AVERAGEA(M7:M66),1)</f>
        <v>89.9</v>
      </c>
      <c r="N70" s="40">
        <f>SUM(N67:N69)</f>
        <v>3113656905</v>
      </c>
      <c r="O70" s="49">
        <f>SUM(O67:O69)</f>
        <v>176535335</v>
      </c>
      <c r="P70" s="49">
        <f>SUM(P67:P69)</f>
        <v>65433241</v>
      </c>
      <c r="Q70" s="49">
        <f>SUM(Q67:Q69)</f>
        <v>222682787</v>
      </c>
      <c r="R70" s="59">
        <f>SUM(R67:R69)</f>
        <v>464651363</v>
      </c>
    </row>
    <row r="71" spans="1:18" ht="24" customHeight="1" thickBot="1">
      <c r="A71" s="60" t="s">
        <v>86</v>
      </c>
      <c r="B71" s="61">
        <f aca="true" t="shared" si="4" ref="B71:G71">B68+B69</f>
        <v>1069888777</v>
      </c>
      <c r="C71" s="61">
        <f t="shared" si="4"/>
        <v>1028149603</v>
      </c>
      <c r="D71" s="61">
        <f t="shared" si="4"/>
        <v>41739174</v>
      </c>
      <c r="E71" s="61">
        <f t="shared" si="4"/>
        <v>31549961</v>
      </c>
      <c r="F71" s="61">
        <f t="shared" si="4"/>
        <v>-2805345</v>
      </c>
      <c r="G71" s="61">
        <f t="shared" si="4"/>
        <v>593582557</v>
      </c>
      <c r="H71" s="13">
        <f>ROUND(AVERAGEA(H9:H66),2)</f>
        <v>0.49</v>
      </c>
      <c r="I71" s="82"/>
      <c r="J71" s="82"/>
      <c r="K71" s="17">
        <f>ROUND(AVERAGEA(K9:K66),1)</f>
        <v>9.7</v>
      </c>
      <c r="L71" s="17">
        <f>ROUND(AVERAGEA(L9:L66),1)</f>
        <v>28.3</v>
      </c>
      <c r="M71" s="17">
        <f>ROUND(AVERAGEA(M9:M66),1)</f>
        <v>89.7</v>
      </c>
      <c r="N71" s="61">
        <f>N68+N69</f>
        <v>959272815</v>
      </c>
      <c r="O71" s="61">
        <f>O68+O69</f>
        <v>153377275</v>
      </c>
      <c r="P71" s="61">
        <f>P68+P69</f>
        <v>47932192</v>
      </c>
      <c r="Q71" s="61">
        <f>Q68+Q69</f>
        <v>196116097</v>
      </c>
      <c r="R71" s="62">
        <f>R68+R69</f>
        <v>397425564</v>
      </c>
    </row>
    <row r="72" spans="1:13" ht="24" customHeight="1">
      <c r="A72" s="3" t="s">
        <v>83</v>
      </c>
      <c r="H72" s="6" t="s">
        <v>71</v>
      </c>
      <c r="I72" s="6"/>
      <c r="J72" s="6"/>
      <c r="K72" s="6"/>
      <c r="L72" s="6"/>
      <c r="M72" s="6"/>
    </row>
    <row r="73" spans="1:14" ht="24" customHeight="1">
      <c r="A73" s="10" t="s">
        <v>87</v>
      </c>
      <c r="B73" s="8"/>
      <c r="C73" s="8"/>
      <c r="D73" s="8"/>
      <c r="E73" s="8"/>
      <c r="F73" s="8"/>
      <c r="G73" s="8"/>
      <c r="H73" s="7"/>
      <c r="I73" s="7"/>
      <c r="J73" s="7"/>
      <c r="K73" s="9"/>
      <c r="L73" s="9"/>
      <c r="M73" s="9"/>
      <c r="N73" s="8"/>
    </row>
  </sheetData>
  <mergeCells count="14">
    <mergeCell ref="I3:L3"/>
    <mergeCell ref="I67:I71"/>
    <mergeCell ref="J67:J71"/>
    <mergeCell ref="M3:M5"/>
    <mergeCell ref="H3:H5"/>
    <mergeCell ref="A3:A6"/>
    <mergeCell ref="A1:R1"/>
    <mergeCell ref="O3:R3"/>
    <mergeCell ref="B3:B5"/>
    <mergeCell ref="C3:C5"/>
    <mergeCell ref="D3:D5"/>
    <mergeCell ref="E3:E5"/>
    <mergeCell ref="F3:F5"/>
    <mergeCell ref="G3:G5"/>
  </mergeCells>
  <printOptions horizontalCentered="1"/>
  <pageMargins left="0.6299212598425197" right="0.11811023622047245" top="0.5905511811023623" bottom="0.5905511811023623" header="0.3937007874015748" footer="0.3937007874015748"/>
  <pageSetup firstPageNumber="14" useFirstPageNumber="1" horizontalDpi="300" verticalDpi="300" orientation="landscape" paperSize="9" scale="48" r:id="rId2"/>
  <rowBreaks count="1" manualBreakCount="1">
    <brk id="4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地方課財政係</dc:creator>
  <cp:keywords/>
  <dc:description/>
  <cp:lastModifiedBy> </cp:lastModifiedBy>
  <cp:lastPrinted>2013-09-24T10:33:11Z</cp:lastPrinted>
  <dcterms:created xsi:type="dcterms:W3CDTF">1998-09-03T12:18:08Z</dcterms:created>
  <dcterms:modified xsi:type="dcterms:W3CDTF">2013-09-30T02:25:51Z</dcterms:modified>
  <cp:category/>
  <cp:version/>
  <cp:contentType/>
  <cp:contentStatus/>
</cp:coreProperties>
</file>