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06" windowWidth="8115" windowHeight="8580" activeTab="0"/>
  </bookViews>
  <sheets>
    <sheet name="H25" sheetId="1" r:id="rId1"/>
  </sheets>
  <definedNames>
    <definedName name="\A" localSheetId="0">'H25'!$GT$8032</definedName>
    <definedName name="\A">#REF!</definedName>
    <definedName name="_xlnm.Print_Area" localSheetId="0">'H25'!$A$1:$R$73</definedName>
    <definedName name="Print_Area_MI" localSheetId="0">'H25'!$B$2:$N$71</definedName>
    <definedName name="_xlnm.Print_Titles" localSheetId="0">'H25'!$1:$6</definedName>
    <definedName name="Print_Titles_MI" localSheetId="0">'H25'!$2:$5,'H25'!$A:$A</definedName>
  </definedNames>
  <calcPr fullCalcOnLoad="1"/>
</workbook>
</file>

<file path=xl/sharedStrings.xml><?xml version="1.0" encoding="utf-8"?>
<sst xmlns="http://schemas.openxmlformats.org/spreadsheetml/2006/main" count="258" uniqueCount="97">
  <si>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</si>
  <si>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</si>
  <si>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</si>
  <si>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</si>
  <si>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</si>
  <si>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</si>
  <si>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</si>
  <si>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</si>
  <si>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</si>
  <si>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</si>
  <si>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</si>
  <si>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</si>
  <si>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</si>
  <si>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</si>
  <si>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</si>
  <si>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</si>
  <si>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</si>
  <si>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</si>
  <si>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</si>
  <si>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</si>
  <si>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</si>
  <si>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</si>
  <si>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</si>
  <si>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</si>
  <si>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</si>
  <si>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</si>
  <si>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</si>
  <si>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</si>
  <si>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</si>
  <si>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</si>
  <si>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</si>
  <si>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</si>
  <si>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</si>
  <si>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</si>
  <si>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</si>
  <si>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</si>
  <si>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</si>
  <si>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</si>
  <si>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</si>
  <si>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</si>
  <si>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</si>
  <si>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</si>
  <si>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</si>
  <si>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</si>
  <si>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</si>
  <si>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</si>
  <si>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</si>
  <si>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</si>
  <si>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</si>
  <si>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</si>
  <si>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</si>
  <si>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</si>
  <si>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</si>
  <si>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</si>
  <si>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</si>
  <si>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</si>
  <si>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</si>
  <si>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</si>
  <si>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</si>
  <si>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</si>
  <si>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</si>
  <si>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</si>
  <si>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</si>
  <si>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</si>
  <si>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</si>
  <si>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</si>
  <si>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</si>
  <si>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</si>
  <si>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</si>
  <si>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</si>
  <si>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</si>
  <si>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</si>
  <si>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</si>
  <si>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</si>
  <si>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</si>
  <si>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</si>
  <si>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</si>
  <si>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</si>
  <si>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</si>
  <si>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</si>
  <si>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</si>
  <si>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</si>
  <si>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</si>
  <si>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</si>
  <si>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</si>
  <si>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</si>
  <si>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</si>
  <si>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　　　　本表は速報値であり、精査の結果数値が異動することがある。</t>
  </si>
  <si>
    <t>％</t>
  </si>
  <si>
    <t>２政令市計</t>
  </si>
  <si>
    <t>２６市計</t>
  </si>
  <si>
    <t>３２町村計</t>
  </si>
  <si>
    <t>６０市町村計</t>
  </si>
  <si>
    <t>財政指標（平成２５年度普通会計決算及び健全化判断比率）　（速報値）</t>
  </si>
  <si>
    <t>積立金現在高(平成26年3月末)</t>
  </si>
  <si>
    <t>-</t>
  </si>
  <si>
    <t>(平成26年3月末)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</si>
</sst>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#,##0;&quot;▲ &quot;#,##0"/>
  </numFmts>
  <fonts count="48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5">
    <xf numFmtId="37" fontId="0" fillId="0" borderId="0" xfId="0" applyAlignment="1">
      <alignment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45" fillId="0" borderId="0" xfId="0" applyNumberFormat="1" applyFont="1" applyAlignment="1" applyProtection="1">
      <alignment vertical="center"/>
      <protection/>
    </xf>
    <xf numFmtId="181" fontId="46" fillId="0" borderId="0" xfId="0" applyNumberFormat="1" applyFont="1" applyAlignment="1" applyProtection="1">
      <alignment vertical="center"/>
      <protection/>
    </xf>
    <xf numFmtId="182" fontId="47" fillId="0" borderId="10" xfId="0" applyNumberFormat="1" applyFont="1" applyBorder="1" applyAlignment="1" applyProtection="1">
      <alignment vertical="center"/>
      <protection/>
    </xf>
    <xf numFmtId="181" fontId="45" fillId="0" borderId="0" xfId="0" applyNumberFormat="1" applyFont="1" applyAlignment="1">
      <alignment vertical="center"/>
    </xf>
    <xf numFmtId="181" fontId="45" fillId="0" borderId="10" xfId="0" applyNumberFormat="1" applyFont="1" applyBorder="1" applyAlignment="1">
      <alignment vertical="center"/>
    </xf>
    <xf numFmtId="181" fontId="0" fillId="0" borderId="0" xfId="0" applyNumberFormat="1" applyFont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13" xfId="0" applyNumberFormat="1" applyFont="1" applyFill="1" applyBorder="1" applyAlignment="1" applyProtection="1">
      <alignment horizontal="center" vertical="center"/>
      <protection/>
    </xf>
    <xf numFmtId="182" fontId="0" fillId="0" borderId="13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 quotePrefix="1">
      <alignment horizontal="center" vertical="center" shrinkToFit="1"/>
      <protection/>
    </xf>
    <xf numFmtId="181" fontId="0" fillId="0" borderId="14" xfId="0" applyNumberFormat="1" applyFont="1" applyFill="1" applyBorder="1" applyAlignment="1">
      <alignment horizontal="center" vertical="center" shrinkToFit="1"/>
    </xf>
    <xf numFmtId="181" fontId="0" fillId="0" borderId="15" xfId="0" applyNumberFormat="1" applyFont="1" applyFill="1" applyBorder="1" applyAlignment="1">
      <alignment horizontal="center" vertical="center" shrinkToFit="1"/>
    </xf>
    <xf numFmtId="182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>
      <alignment horizontal="center" vertical="center" shrinkToFit="1"/>
    </xf>
    <xf numFmtId="181" fontId="0" fillId="0" borderId="17" xfId="0" applyNumberFormat="1" applyFont="1" applyFill="1" applyBorder="1" applyAlignment="1">
      <alignment horizontal="center" vertical="center" shrinkToFit="1"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84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>
      <alignment horizontal="right" vertical="center" shrinkToFit="1"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vertical="center"/>
      <protection/>
    </xf>
    <xf numFmtId="181" fontId="0" fillId="0" borderId="14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3" fontId="0" fillId="0" borderId="11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181" fontId="0" fillId="0" borderId="26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 quotePrefix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 quotePrefix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3" fontId="0" fillId="0" borderId="30" xfId="0" applyNumberFormat="1" applyFont="1" applyFill="1" applyBorder="1" applyAlignment="1" applyProtection="1">
      <alignment vertical="center"/>
      <protection/>
    </xf>
    <xf numFmtId="182" fontId="0" fillId="0" borderId="30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center" vertical="center"/>
      <protection/>
    </xf>
    <xf numFmtId="181" fontId="0" fillId="33" borderId="0" xfId="0" applyNumberFormat="1" applyFont="1" applyFill="1" applyAlignment="1" applyProtection="1" quotePrefix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184" fontId="0" fillId="33" borderId="0" xfId="0" applyNumberFormat="1" applyFont="1" applyFill="1" applyAlignment="1" applyProtection="1">
      <alignment vertical="center"/>
      <protection/>
    </xf>
    <xf numFmtId="182" fontId="0" fillId="33" borderId="0" xfId="0" applyNumberFormat="1" applyFont="1" applyFill="1" applyAlignment="1" applyProtection="1">
      <alignment vertical="center"/>
      <protection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 applyProtection="1">
      <alignment vertical="center"/>
      <protection/>
    </xf>
    <xf numFmtId="186" fontId="0" fillId="0" borderId="22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29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ill="1" applyBorder="1" applyAlignment="1" applyProtection="1" quotePrefix="1">
      <alignment horizontal="center" vertical="center" shrinkToFit="1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4" fontId="0" fillId="0" borderId="2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34" xfId="0" applyNumberFormat="1" applyFont="1" applyFill="1" applyBorder="1" applyAlignment="1" applyProtection="1">
      <alignment horizontal="center" vertical="center"/>
      <protection/>
    </xf>
    <xf numFmtId="184" fontId="0" fillId="0" borderId="35" xfId="0" applyNumberFormat="1" applyFont="1" applyFill="1" applyBorder="1" applyAlignment="1" applyProtection="1">
      <alignment horizontal="center" vertical="center"/>
      <protection/>
    </xf>
    <xf numFmtId="184" fontId="0" fillId="0" borderId="36" xfId="0" applyNumberFormat="1" applyFont="1" applyFill="1" applyBorder="1" applyAlignment="1" applyProtection="1">
      <alignment horizontal="center" vertical="center"/>
      <protection/>
    </xf>
    <xf numFmtId="182" fontId="0" fillId="0" borderId="26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center" vertical="center"/>
    </xf>
    <xf numFmtId="181" fontId="0" fillId="0" borderId="38" xfId="0" applyNumberFormat="1" applyFont="1" applyFill="1" applyBorder="1" applyAlignment="1">
      <alignment horizontal="center" vertical="center"/>
    </xf>
    <xf numFmtId="183" fontId="45" fillId="0" borderId="39" xfId="0" applyNumberFormat="1" applyFont="1" applyFill="1" applyBorder="1" applyAlignment="1" applyProtection="1">
      <alignment horizontal="center" vertical="center"/>
      <protection/>
    </xf>
    <xf numFmtId="183" fontId="45" fillId="0" borderId="40" xfId="0" applyNumberFormat="1" applyFont="1" applyFill="1" applyBorder="1" applyAlignment="1" applyProtection="1">
      <alignment horizontal="center" vertical="center"/>
      <protection/>
    </xf>
    <xf numFmtId="183" fontId="45" fillId="0" borderId="41" xfId="0" applyNumberFormat="1" applyFont="1" applyFill="1" applyBorder="1" applyAlignment="1" applyProtection="1">
      <alignment horizontal="center" vertical="center"/>
      <protection/>
    </xf>
    <xf numFmtId="181" fontId="5" fillId="33" borderId="0" xfId="0" applyNumberFormat="1" applyFont="1" applyFill="1" applyAlignment="1" applyProtection="1">
      <alignment horizontal="center" vertical="center"/>
      <protection/>
    </xf>
    <xf numFmtId="37" fontId="5" fillId="33" borderId="0" xfId="0" applyFont="1" applyFill="1" applyAlignment="1">
      <alignment horizontal="center" vertical="center"/>
    </xf>
    <xf numFmtId="181" fontId="0" fillId="0" borderId="4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4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9075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55" zoomScaleNormal="87" zoomScaleSheetLayoutView="55" zoomScalePageLayoutView="0" colorId="22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15.16015625" defaultRowHeight="18" customHeight="1"/>
  <cols>
    <col min="1" max="1" width="12.66015625" style="2" customWidth="1"/>
    <col min="2" max="7" width="14.16015625" style="2" customWidth="1"/>
    <col min="8" max="8" width="8.66015625" style="4" customWidth="1"/>
    <col min="9" max="10" width="9.91015625" style="4" bestFit="1" customWidth="1"/>
    <col min="11" max="13" width="9.91015625" style="3" bestFit="1" customWidth="1"/>
    <col min="14" max="14" width="14.16015625" style="2" customWidth="1"/>
    <col min="15" max="18" width="12.66015625" style="1" customWidth="1"/>
    <col min="19" max="16384" width="15.16015625" style="1" customWidth="1"/>
  </cols>
  <sheetData>
    <row r="1" spans="1:18" ht="26.25" customHeight="1">
      <c r="A1" s="90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9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>
      <c r="A3" s="92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7" t="s">
        <v>79</v>
      </c>
      <c r="I3" s="79" t="s">
        <v>73</v>
      </c>
      <c r="J3" s="80"/>
      <c r="K3" s="80"/>
      <c r="L3" s="81"/>
      <c r="M3" s="82" t="s">
        <v>80</v>
      </c>
      <c r="N3" s="11" t="s">
        <v>52</v>
      </c>
      <c r="O3" s="84" t="s">
        <v>94</v>
      </c>
      <c r="P3" s="85"/>
      <c r="Q3" s="85"/>
      <c r="R3" s="86"/>
    </row>
    <row r="4" spans="1:18" ht="24" customHeight="1">
      <c r="A4" s="93"/>
      <c r="B4" s="76"/>
      <c r="C4" s="76"/>
      <c r="D4" s="76"/>
      <c r="E4" s="76"/>
      <c r="F4" s="76"/>
      <c r="G4" s="76"/>
      <c r="H4" s="78"/>
      <c r="I4" s="13" t="s">
        <v>74</v>
      </c>
      <c r="J4" s="13" t="s">
        <v>76</v>
      </c>
      <c r="K4" s="14" t="s">
        <v>81</v>
      </c>
      <c r="L4" s="14" t="s">
        <v>78</v>
      </c>
      <c r="M4" s="83"/>
      <c r="N4" s="74" t="s">
        <v>96</v>
      </c>
      <c r="O4" s="16" t="s">
        <v>66</v>
      </c>
      <c r="P4" s="16" t="s">
        <v>67</v>
      </c>
      <c r="Q4" s="16" t="s">
        <v>68</v>
      </c>
      <c r="R4" s="17" t="s">
        <v>69</v>
      </c>
    </row>
    <row r="5" spans="1:18" ht="24" customHeight="1">
      <c r="A5" s="93"/>
      <c r="B5" s="76"/>
      <c r="C5" s="76"/>
      <c r="D5" s="76"/>
      <c r="E5" s="76"/>
      <c r="F5" s="76"/>
      <c r="G5" s="76"/>
      <c r="H5" s="78"/>
      <c r="I5" s="13" t="s">
        <v>75</v>
      </c>
      <c r="J5" s="13" t="s">
        <v>77</v>
      </c>
      <c r="K5" s="14" t="s">
        <v>82</v>
      </c>
      <c r="L5" s="18" t="s">
        <v>75</v>
      </c>
      <c r="M5" s="83"/>
      <c r="N5" s="15"/>
      <c r="O5" s="19"/>
      <c r="P5" s="19"/>
      <c r="Q5" s="19"/>
      <c r="R5" s="20"/>
    </row>
    <row r="6" spans="1:18" ht="24" customHeight="1" thickBot="1">
      <c r="A6" s="94"/>
      <c r="B6" s="21" t="s">
        <v>70</v>
      </c>
      <c r="C6" s="21" t="s">
        <v>70</v>
      </c>
      <c r="D6" s="21" t="s">
        <v>70</v>
      </c>
      <c r="E6" s="21" t="s">
        <v>70</v>
      </c>
      <c r="F6" s="21" t="s">
        <v>70</v>
      </c>
      <c r="G6" s="21" t="s">
        <v>70</v>
      </c>
      <c r="H6" s="22"/>
      <c r="I6" s="23" t="s">
        <v>88</v>
      </c>
      <c r="J6" s="23" t="s">
        <v>88</v>
      </c>
      <c r="K6" s="23" t="s">
        <v>88</v>
      </c>
      <c r="L6" s="23" t="s">
        <v>88</v>
      </c>
      <c r="M6" s="23" t="s">
        <v>88</v>
      </c>
      <c r="N6" s="21" t="s">
        <v>70</v>
      </c>
      <c r="O6" s="21" t="s">
        <v>70</v>
      </c>
      <c r="P6" s="21" t="s">
        <v>70</v>
      </c>
      <c r="Q6" s="21" t="s">
        <v>70</v>
      </c>
      <c r="R6" s="24" t="s">
        <v>70</v>
      </c>
    </row>
    <row r="7" spans="1:18" ht="24" customHeight="1" thickTop="1">
      <c r="A7" s="25" t="s">
        <v>7</v>
      </c>
      <c r="B7" s="26">
        <v>516400405</v>
      </c>
      <c r="C7" s="26">
        <v>511684055</v>
      </c>
      <c r="D7" s="26">
        <v>4716350</v>
      </c>
      <c r="E7" s="26">
        <v>2179564</v>
      </c>
      <c r="F7" s="70">
        <v>304519</v>
      </c>
      <c r="G7" s="26">
        <v>250008098</v>
      </c>
      <c r="H7" s="27">
        <v>0.7</v>
      </c>
      <c r="I7" s="28" t="s">
        <v>84</v>
      </c>
      <c r="J7" s="28" t="s">
        <v>84</v>
      </c>
      <c r="K7" s="29">
        <v>10.5</v>
      </c>
      <c r="L7" s="29">
        <v>169.3</v>
      </c>
      <c r="M7" s="30">
        <v>95.6</v>
      </c>
      <c r="N7" s="26">
        <v>904068874</v>
      </c>
      <c r="O7" s="31">
        <v>9404974</v>
      </c>
      <c r="P7" s="31">
        <v>12252401</v>
      </c>
      <c r="Q7" s="31">
        <v>16864826</v>
      </c>
      <c r="R7" s="32">
        <v>38522201</v>
      </c>
    </row>
    <row r="8" spans="1:18" ht="24" customHeight="1">
      <c r="A8" s="33" t="s">
        <v>8</v>
      </c>
      <c r="B8" s="34">
        <v>786367370</v>
      </c>
      <c r="C8" s="34">
        <v>773632590</v>
      </c>
      <c r="D8" s="34">
        <v>12734780</v>
      </c>
      <c r="E8" s="34">
        <v>9276861</v>
      </c>
      <c r="F8" s="71">
        <v>324986</v>
      </c>
      <c r="G8" s="34">
        <v>354068945</v>
      </c>
      <c r="H8" s="35">
        <v>0.85</v>
      </c>
      <c r="I8" s="36" t="s">
        <v>84</v>
      </c>
      <c r="J8" s="36" t="s">
        <v>84</v>
      </c>
      <c r="K8" s="37">
        <v>13.4</v>
      </c>
      <c r="L8" s="37">
        <v>174.8</v>
      </c>
      <c r="M8" s="38">
        <v>90.8</v>
      </c>
      <c r="N8" s="34">
        <v>1254863520</v>
      </c>
      <c r="O8" s="31">
        <v>19843529</v>
      </c>
      <c r="P8" s="31">
        <v>5157626</v>
      </c>
      <c r="Q8" s="31">
        <v>19639031</v>
      </c>
      <c r="R8" s="32">
        <v>44640186</v>
      </c>
    </row>
    <row r="9" spans="1:18" ht="24" customHeight="1">
      <c r="A9" s="25" t="s">
        <v>9</v>
      </c>
      <c r="B9" s="26">
        <v>55916689</v>
      </c>
      <c r="C9" s="26">
        <v>54549419</v>
      </c>
      <c r="D9" s="26">
        <v>1367270</v>
      </c>
      <c r="E9" s="26">
        <v>1231234</v>
      </c>
      <c r="F9" s="26">
        <v>-201060</v>
      </c>
      <c r="G9" s="26">
        <v>27660284</v>
      </c>
      <c r="H9" s="27">
        <v>0.47</v>
      </c>
      <c r="I9" s="28" t="s">
        <v>84</v>
      </c>
      <c r="J9" s="28" t="s">
        <v>84</v>
      </c>
      <c r="K9" s="29">
        <v>10.5</v>
      </c>
      <c r="L9" s="29">
        <v>95.3</v>
      </c>
      <c r="M9" s="30">
        <v>96.3</v>
      </c>
      <c r="N9" s="26">
        <v>47082566</v>
      </c>
      <c r="O9" s="39">
        <v>1466287</v>
      </c>
      <c r="P9" s="39">
        <v>0</v>
      </c>
      <c r="Q9" s="39">
        <v>3230538</v>
      </c>
      <c r="R9" s="40">
        <v>4696825</v>
      </c>
    </row>
    <row r="10" spans="1:18" ht="24" customHeight="1">
      <c r="A10" s="25" t="s">
        <v>10</v>
      </c>
      <c r="B10" s="26">
        <v>130017048</v>
      </c>
      <c r="C10" s="26">
        <v>126784686</v>
      </c>
      <c r="D10" s="26">
        <v>3232362</v>
      </c>
      <c r="E10" s="26">
        <v>1378452</v>
      </c>
      <c r="F10" s="26">
        <v>212632</v>
      </c>
      <c r="G10" s="26">
        <v>68413439</v>
      </c>
      <c r="H10" s="27">
        <v>0.62</v>
      </c>
      <c r="I10" s="28" t="s">
        <v>84</v>
      </c>
      <c r="J10" s="28" t="s">
        <v>84</v>
      </c>
      <c r="K10" s="29">
        <v>3.7</v>
      </c>
      <c r="L10" s="29">
        <v>4.5</v>
      </c>
      <c r="M10" s="30">
        <v>92.4</v>
      </c>
      <c r="N10" s="26">
        <v>126983867</v>
      </c>
      <c r="O10" s="31">
        <v>7436857</v>
      </c>
      <c r="P10" s="31">
        <v>2297492</v>
      </c>
      <c r="Q10" s="31">
        <v>15368761</v>
      </c>
      <c r="R10" s="32">
        <v>25103110</v>
      </c>
    </row>
    <row r="11" spans="1:18" ht="24" customHeight="1">
      <c r="A11" s="25" t="s">
        <v>11</v>
      </c>
      <c r="B11" s="26">
        <v>24722379</v>
      </c>
      <c r="C11" s="26">
        <v>24167224</v>
      </c>
      <c r="D11" s="26">
        <v>555155</v>
      </c>
      <c r="E11" s="26">
        <v>339340</v>
      </c>
      <c r="F11" s="26">
        <v>-157371</v>
      </c>
      <c r="G11" s="26">
        <v>13046267</v>
      </c>
      <c r="H11" s="27">
        <v>0.53</v>
      </c>
      <c r="I11" s="28" t="s">
        <v>84</v>
      </c>
      <c r="J11" s="28" t="s">
        <v>84</v>
      </c>
      <c r="K11" s="29">
        <v>13.4</v>
      </c>
      <c r="L11" s="29">
        <v>87.2</v>
      </c>
      <c r="M11" s="30">
        <v>97.4</v>
      </c>
      <c r="N11" s="26">
        <v>21931556</v>
      </c>
      <c r="O11" s="31">
        <v>3048219</v>
      </c>
      <c r="P11" s="31">
        <v>878</v>
      </c>
      <c r="Q11" s="31">
        <v>1291222</v>
      </c>
      <c r="R11" s="32">
        <v>4340319</v>
      </c>
    </row>
    <row r="12" spans="1:18" ht="24" customHeight="1">
      <c r="A12" s="25" t="s">
        <v>12</v>
      </c>
      <c r="B12" s="26">
        <v>66119469</v>
      </c>
      <c r="C12" s="26">
        <v>64054593</v>
      </c>
      <c r="D12" s="26">
        <v>2064876</v>
      </c>
      <c r="E12" s="26">
        <v>1651167</v>
      </c>
      <c r="F12" s="26">
        <v>-63159</v>
      </c>
      <c r="G12" s="26">
        <v>32748190</v>
      </c>
      <c r="H12" s="27">
        <v>0.49</v>
      </c>
      <c r="I12" s="28" t="s">
        <v>84</v>
      </c>
      <c r="J12" s="28" t="s">
        <v>84</v>
      </c>
      <c r="K12" s="29">
        <v>8.2</v>
      </c>
      <c r="L12" s="29">
        <v>6.5</v>
      </c>
      <c r="M12" s="30">
        <v>88.5</v>
      </c>
      <c r="N12" s="26">
        <v>55740769</v>
      </c>
      <c r="O12" s="31">
        <v>7325173</v>
      </c>
      <c r="P12" s="31">
        <v>5458448</v>
      </c>
      <c r="Q12" s="31">
        <v>8372358</v>
      </c>
      <c r="R12" s="32">
        <v>21155979</v>
      </c>
    </row>
    <row r="13" spans="1:18" ht="24" customHeight="1">
      <c r="A13" s="25" t="s">
        <v>13</v>
      </c>
      <c r="B13" s="26">
        <v>29876252</v>
      </c>
      <c r="C13" s="26">
        <v>29085090</v>
      </c>
      <c r="D13" s="26">
        <v>791162</v>
      </c>
      <c r="E13" s="26">
        <v>621123</v>
      </c>
      <c r="F13" s="26">
        <v>-7640</v>
      </c>
      <c r="G13" s="26">
        <v>12919206</v>
      </c>
      <c r="H13" s="27">
        <v>0.38</v>
      </c>
      <c r="I13" s="28" t="s">
        <v>84</v>
      </c>
      <c r="J13" s="28" t="s">
        <v>84</v>
      </c>
      <c r="K13" s="29">
        <v>10.6</v>
      </c>
      <c r="L13" s="29" t="s">
        <v>95</v>
      </c>
      <c r="M13" s="30">
        <v>94.9</v>
      </c>
      <c r="N13" s="26">
        <v>25008224</v>
      </c>
      <c r="O13" s="31">
        <v>2582981</v>
      </c>
      <c r="P13" s="31">
        <v>741815</v>
      </c>
      <c r="Q13" s="31">
        <v>12145629</v>
      </c>
      <c r="R13" s="32">
        <v>15470425</v>
      </c>
    </row>
    <row r="14" spans="1:18" ht="24" customHeight="1">
      <c r="A14" s="25" t="s">
        <v>14</v>
      </c>
      <c r="B14" s="26">
        <v>34242095</v>
      </c>
      <c r="C14" s="26">
        <v>32518263</v>
      </c>
      <c r="D14" s="26">
        <v>1723832</v>
      </c>
      <c r="E14" s="26">
        <v>1284264</v>
      </c>
      <c r="F14" s="26">
        <v>334103</v>
      </c>
      <c r="G14" s="26">
        <v>16883129</v>
      </c>
      <c r="H14" s="27">
        <v>0.44</v>
      </c>
      <c r="I14" s="28" t="s">
        <v>84</v>
      </c>
      <c r="J14" s="28" t="s">
        <v>84</v>
      </c>
      <c r="K14" s="29">
        <v>8.5</v>
      </c>
      <c r="L14" s="29">
        <v>40.6</v>
      </c>
      <c r="M14" s="30">
        <v>88.9</v>
      </c>
      <c r="N14" s="26">
        <v>33148027</v>
      </c>
      <c r="O14" s="31">
        <v>5504512</v>
      </c>
      <c r="P14" s="31">
        <v>3294916</v>
      </c>
      <c r="Q14" s="31">
        <v>4339412</v>
      </c>
      <c r="R14" s="32">
        <v>13138840</v>
      </c>
    </row>
    <row r="15" spans="1:18" ht="24" customHeight="1">
      <c r="A15" s="25" t="s">
        <v>15</v>
      </c>
      <c r="B15" s="26">
        <v>39802259</v>
      </c>
      <c r="C15" s="26">
        <v>35897162</v>
      </c>
      <c r="D15" s="26">
        <v>3905097</v>
      </c>
      <c r="E15" s="26">
        <v>832860</v>
      </c>
      <c r="F15" s="26">
        <v>-150989</v>
      </c>
      <c r="G15" s="26">
        <v>21450592</v>
      </c>
      <c r="H15" s="27">
        <v>0.37</v>
      </c>
      <c r="I15" s="28" t="s">
        <v>84</v>
      </c>
      <c r="J15" s="28" t="s">
        <v>84</v>
      </c>
      <c r="K15" s="29">
        <v>9</v>
      </c>
      <c r="L15" s="29" t="s">
        <v>95</v>
      </c>
      <c r="M15" s="30">
        <v>82.6</v>
      </c>
      <c r="N15" s="26">
        <v>30045974</v>
      </c>
      <c r="O15" s="31">
        <v>10011083</v>
      </c>
      <c r="P15" s="31">
        <v>276874</v>
      </c>
      <c r="Q15" s="31">
        <v>8264846</v>
      </c>
      <c r="R15" s="32">
        <v>18552803</v>
      </c>
    </row>
    <row r="16" spans="1:18" ht="24" customHeight="1">
      <c r="A16" s="25" t="s">
        <v>16</v>
      </c>
      <c r="B16" s="26">
        <v>18743202</v>
      </c>
      <c r="C16" s="26">
        <v>16507830</v>
      </c>
      <c r="D16" s="26">
        <v>2235372</v>
      </c>
      <c r="E16" s="26">
        <v>772133</v>
      </c>
      <c r="F16" s="26">
        <v>-393772</v>
      </c>
      <c r="G16" s="26">
        <v>10167948</v>
      </c>
      <c r="H16" s="27">
        <v>0.58</v>
      </c>
      <c r="I16" s="28" t="s">
        <v>84</v>
      </c>
      <c r="J16" s="28" t="s">
        <v>84</v>
      </c>
      <c r="K16" s="29">
        <v>11</v>
      </c>
      <c r="L16" s="29">
        <v>58</v>
      </c>
      <c r="M16" s="30">
        <v>91.7</v>
      </c>
      <c r="N16" s="26">
        <v>14058975</v>
      </c>
      <c r="O16" s="31">
        <v>2145854</v>
      </c>
      <c r="P16" s="31">
        <v>466058</v>
      </c>
      <c r="Q16" s="31">
        <v>2284827</v>
      </c>
      <c r="R16" s="32">
        <v>4896739</v>
      </c>
    </row>
    <row r="17" spans="1:18" ht="24" customHeight="1">
      <c r="A17" s="25" t="s">
        <v>17</v>
      </c>
      <c r="B17" s="26">
        <v>14056345</v>
      </c>
      <c r="C17" s="26">
        <v>13393802</v>
      </c>
      <c r="D17" s="26">
        <v>662543</v>
      </c>
      <c r="E17" s="26">
        <v>562750</v>
      </c>
      <c r="F17" s="26">
        <v>-211866</v>
      </c>
      <c r="G17" s="26">
        <v>7984768</v>
      </c>
      <c r="H17" s="27">
        <v>0.5</v>
      </c>
      <c r="I17" s="28" t="s">
        <v>84</v>
      </c>
      <c r="J17" s="28" t="s">
        <v>84</v>
      </c>
      <c r="K17" s="29">
        <v>10.3</v>
      </c>
      <c r="L17" s="29">
        <v>85.7</v>
      </c>
      <c r="M17" s="30">
        <v>90.2</v>
      </c>
      <c r="N17" s="26">
        <v>14214596</v>
      </c>
      <c r="O17" s="31">
        <v>2119094</v>
      </c>
      <c r="P17" s="31">
        <v>38177</v>
      </c>
      <c r="Q17" s="31">
        <v>148201</v>
      </c>
      <c r="R17" s="32">
        <v>2305472</v>
      </c>
    </row>
    <row r="18" spans="1:18" ht="24" customHeight="1">
      <c r="A18" s="25" t="s">
        <v>18</v>
      </c>
      <c r="B18" s="26">
        <v>27429218</v>
      </c>
      <c r="C18" s="26">
        <v>26607663</v>
      </c>
      <c r="D18" s="26">
        <v>821555</v>
      </c>
      <c r="E18" s="26">
        <v>714352</v>
      </c>
      <c r="F18" s="26">
        <v>328427</v>
      </c>
      <c r="G18" s="26">
        <v>13599941</v>
      </c>
      <c r="H18" s="27">
        <v>0.59</v>
      </c>
      <c r="I18" s="28" t="s">
        <v>84</v>
      </c>
      <c r="J18" s="28" t="s">
        <v>84</v>
      </c>
      <c r="K18" s="29">
        <v>6.4</v>
      </c>
      <c r="L18" s="29">
        <v>0.6</v>
      </c>
      <c r="M18" s="30">
        <v>88.1</v>
      </c>
      <c r="N18" s="26">
        <v>17308271</v>
      </c>
      <c r="O18" s="31">
        <v>3408157</v>
      </c>
      <c r="P18" s="31">
        <v>366272</v>
      </c>
      <c r="Q18" s="31">
        <v>5393283</v>
      </c>
      <c r="R18" s="32">
        <v>9167712</v>
      </c>
    </row>
    <row r="19" spans="1:18" ht="24" customHeight="1">
      <c r="A19" s="25" t="s">
        <v>19</v>
      </c>
      <c r="B19" s="26">
        <v>11528127</v>
      </c>
      <c r="C19" s="26">
        <v>11383105</v>
      </c>
      <c r="D19" s="26">
        <v>145022</v>
      </c>
      <c r="E19" s="26">
        <v>103732</v>
      </c>
      <c r="F19" s="26">
        <v>9111</v>
      </c>
      <c r="G19" s="26">
        <v>6873969</v>
      </c>
      <c r="H19" s="27">
        <v>0.48</v>
      </c>
      <c r="I19" s="28" t="s">
        <v>84</v>
      </c>
      <c r="J19" s="28" t="s">
        <v>84</v>
      </c>
      <c r="K19" s="29">
        <v>10.7</v>
      </c>
      <c r="L19" s="29">
        <v>70</v>
      </c>
      <c r="M19" s="30">
        <v>93.5</v>
      </c>
      <c r="N19" s="26">
        <v>11433581</v>
      </c>
      <c r="O19" s="31">
        <v>1621123</v>
      </c>
      <c r="P19" s="31">
        <v>519940</v>
      </c>
      <c r="Q19" s="31">
        <v>502353</v>
      </c>
      <c r="R19" s="32">
        <v>2643416</v>
      </c>
    </row>
    <row r="20" spans="1:18" ht="24" customHeight="1">
      <c r="A20" s="25" t="s">
        <v>20</v>
      </c>
      <c r="B20" s="26">
        <v>16995357</v>
      </c>
      <c r="C20" s="26">
        <v>16648016</v>
      </c>
      <c r="D20" s="26">
        <v>347341</v>
      </c>
      <c r="E20" s="26">
        <v>303778</v>
      </c>
      <c r="F20" s="26">
        <v>101283</v>
      </c>
      <c r="G20" s="26">
        <v>9701553</v>
      </c>
      <c r="H20" s="27">
        <v>0.42</v>
      </c>
      <c r="I20" s="28" t="s">
        <v>84</v>
      </c>
      <c r="J20" s="28" t="s">
        <v>84</v>
      </c>
      <c r="K20" s="29">
        <v>15.5</v>
      </c>
      <c r="L20" s="29">
        <v>104.6</v>
      </c>
      <c r="M20" s="30">
        <v>93</v>
      </c>
      <c r="N20" s="26">
        <v>15140143</v>
      </c>
      <c r="O20" s="31">
        <v>1650000</v>
      </c>
      <c r="P20" s="31">
        <v>211000</v>
      </c>
      <c r="Q20" s="31">
        <v>1743929</v>
      </c>
      <c r="R20" s="32">
        <v>3604929</v>
      </c>
    </row>
    <row r="21" spans="1:18" ht="24" customHeight="1">
      <c r="A21" s="25" t="s">
        <v>21</v>
      </c>
      <c r="B21" s="26">
        <v>18539639</v>
      </c>
      <c r="C21" s="26">
        <v>17565605</v>
      </c>
      <c r="D21" s="26">
        <v>974034</v>
      </c>
      <c r="E21" s="26">
        <v>948191</v>
      </c>
      <c r="F21" s="26">
        <v>198246</v>
      </c>
      <c r="G21" s="26">
        <v>11447225</v>
      </c>
      <c r="H21" s="27">
        <v>0.62</v>
      </c>
      <c r="I21" s="28" t="s">
        <v>84</v>
      </c>
      <c r="J21" s="28" t="s">
        <v>84</v>
      </c>
      <c r="K21" s="29">
        <v>13</v>
      </c>
      <c r="L21" s="29">
        <v>76.4</v>
      </c>
      <c r="M21" s="30">
        <v>92.5</v>
      </c>
      <c r="N21" s="26">
        <v>18540667</v>
      </c>
      <c r="O21" s="31">
        <v>3711901</v>
      </c>
      <c r="P21" s="31">
        <v>242034</v>
      </c>
      <c r="Q21" s="31">
        <v>624353</v>
      </c>
      <c r="R21" s="32">
        <v>4578288</v>
      </c>
    </row>
    <row r="22" spans="1:18" ht="24" customHeight="1">
      <c r="A22" s="25" t="s">
        <v>22</v>
      </c>
      <c r="B22" s="26">
        <v>33413426</v>
      </c>
      <c r="C22" s="26">
        <v>32066045</v>
      </c>
      <c r="D22" s="26">
        <v>1347381</v>
      </c>
      <c r="E22" s="26">
        <v>640759</v>
      </c>
      <c r="F22" s="26">
        <v>-209425</v>
      </c>
      <c r="G22" s="26">
        <v>18749643</v>
      </c>
      <c r="H22" s="27">
        <v>0.73</v>
      </c>
      <c r="I22" s="28" t="s">
        <v>84</v>
      </c>
      <c r="J22" s="28" t="s">
        <v>84</v>
      </c>
      <c r="K22" s="29">
        <v>11.3</v>
      </c>
      <c r="L22" s="29">
        <v>19.8</v>
      </c>
      <c r="M22" s="30">
        <v>86.8</v>
      </c>
      <c r="N22" s="26">
        <v>29411395</v>
      </c>
      <c r="O22" s="31">
        <v>2853829</v>
      </c>
      <c r="P22" s="31">
        <v>434864</v>
      </c>
      <c r="Q22" s="31">
        <v>4402771</v>
      </c>
      <c r="R22" s="32">
        <v>7691464</v>
      </c>
    </row>
    <row r="23" spans="1:18" ht="24" customHeight="1">
      <c r="A23" s="25" t="s">
        <v>23</v>
      </c>
      <c r="B23" s="26">
        <v>31281468</v>
      </c>
      <c r="C23" s="26">
        <v>30144631</v>
      </c>
      <c r="D23" s="26">
        <v>1136837</v>
      </c>
      <c r="E23" s="26">
        <v>890030</v>
      </c>
      <c r="F23" s="26">
        <v>-17688</v>
      </c>
      <c r="G23" s="26">
        <v>18299308</v>
      </c>
      <c r="H23" s="27">
        <v>0.7</v>
      </c>
      <c r="I23" s="28" t="s">
        <v>84</v>
      </c>
      <c r="J23" s="28" t="s">
        <v>84</v>
      </c>
      <c r="K23" s="29">
        <v>3.6</v>
      </c>
      <c r="L23" s="29" t="s">
        <v>95</v>
      </c>
      <c r="M23" s="30">
        <v>87.1</v>
      </c>
      <c r="N23" s="26">
        <v>26968364</v>
      </c>
      <c r="O23" s="31">
        <v>1572585</v>
      </c>
      <c r="P23" s="31">
        <v>0</v>
      </c>
      <c r="Q23" s="31">
        <v>5576910</v>
      </c>
      <c r="R23" s="32">
        <v>7149495</v>
      </c>
    </row>
    <row r="24" spans="1:18" ht="24" customHeight="1">
      <c r="A24" s="25" t="s">
        <v>24</v>
      </c>
      <c r="B24" s="26">
        <v>32596275</v>
      </c>
      <c r="C24" s="26">
        <v>32007933</v>
      </c>
      <c r="D24" s="26">
        <v>588342</v>
      </c>
      <c r="E24" s="26">
        <v>563763</v>
      </c>
      <c r="F24" s="26">
        <v>-65235</v>
      </c>
      <c r="G24" s="26">
        <v>18002137</v>
      </c>
      <c r="H24" s="27">
        <v>0.77</v>
      </c>
      <c r="I24" s="28" t="s">
        <v>84</v>
      </c>
      <c r="J24" s="28" t="s">
        <v>84</v>
      </c>
      <c r="K24" s="29">
        <v>8</v>
      </c>
      <c r="L24" s="29" t="s">
        <v>95</v>
      </c>
      <c r="M24" s="30">
        <v>88.8</v>
      </c>
      <c r="N24" s="26">
        <v>23049695</v>
      </c>
      <c r="O24" s="31">
        <v>5407290</v>
      </c>
      <c r="P24" s="31">
        <v>3166770</v>
      </c>
      <c r="Q24" s="31">
        <v>7180835</v>
      </c>
      <c r="R24" s="32">
        <v>15754895</v>
      </c>
    </row>
    <row r="25" spans="1:18" ht="24" customHeight="1">
      <c r="A25" s="25" t="s">
        <v>25</v>
      </c>
      <c r="B25" s="26">
        <v>35000045</v>
      </c>
      <c r="C25" s="26">
        <v>34494063</v>
      </c>
      <c r="D25" s="26">
        <v>505982</v>
      </c>
      <c r="E25" s="26">
        <v>359987</v>
      </c>
      <c r="F25" s="26">
        <v>-120984</v>
      </c>
      <c r="G25" s="26">
        <v>19709158</v>
      </c>
      <c r="H25" s="27">
        <v>0.58</v>
      </c>
      <c r="I25" s="28" t="s">
        <v>84</v>
      </c>
      <c r="J25" s="28" t="s">
        <v>84</v>
      </c>
      <c r="K25" s="29">
        <v>0.3</v>
      </c>
      <c r="L25" s="29" t="s">
        <v>95</v>
      </c>
      <c r="M25" s="30">
        <v>86.7</v>
      </c>
      <c r="N25" s="26">
        <v>27293247</v>
      </c>
      <c r="O25" s="31">
        <v>7920095</v>
      </c>
      <c r="P25" s="31">
        <v>4554573</v>
      </c>
      <c r="Q25" s="31">
        <v>8038129</v>
      </c>
      <c r="R25" s="32">
        <v>20512797</v>
      </c>
    </row>
    <row r="26" spans="1:18" ht="24" customHeight="1">
      <c r="A26" s="25" t="s">
        <v>26</v>
      </c>
      <c r="B26" s="26">
        <v>23415731</v>
      </c>
      <c r="C26" s="26">
        <v>22316076</v>
      </c>
      <c r="D26" s="26">
        <v>1099655</v>
      </c>
      <c r="E26" s="26">
        <v>801053</v>
      </c>
      <c r="F26" s="26">
        <v>-190872</v>
      </c>
      <c r="G26" s="26">
        <v>12532537</v>
      </c>
      <c r="H26" s="27">
        <v>0.66</v>
      </c>
      <c r="I26" s="28" t="s">
        <v>84</v>
      </c>
      <c r="J26" s="28" t="s">
        <v>84</v>
      </c>
      <c r="K26" s="29">
        <v>3.7</v>
      </c>
      <c r="L26" s="29" t="s">
        <v>95</v>
      </c>
      <c r="M26" s="30">
        <v>89.8</v>
      </c>
      <c r="N26" s="26">
        <v>20337385</v>
      </c>
      <c r="O26" s="31">
        <v>2717679</v>
      </c>
      <c r="P26" s="31">
        <v>97161</v>
      </c>
      <c r="Q26" s="31">
        <v>1844475</v>
      </c>
      <c r="R26" s="32">
        <v>4659315</v>
      </c>
    </row>
    <row r="27" spans="1:18" ht="24" customHeight="1">
      <c r="A27" s="25" t="s">
        <v>51</v>
      </c>
      <c r="B27" s="26">
        <v>18873024</v>
      </c>
      <c r="C27" s="26">
        <v>18138621</v>
      </c>
      <c r="D27" s="26">
        <v>734403</v>
      </c>
      <c r="E27" s="26">
        <v>635987</v>
      </c>
      <c r="F27" s="26">
        <v>-140162</v>
      </c>
      <c r="G27" s="26">
        <v>11528245</v>
      </c>
      <c r="H27" s="27">
        <v>0.65</v>
      </c>
      <c r="I27" s="28" t="s">
        <v>84</v>
      </c>
      <c r="J27" s="28" t="s">
        <v>84</v>
      </c>
      <c r="K27" s="29">
        <v>8.5</v>
      </c>
      <c r="L27" s="29" t="s">
        <v>95</v>
      </c>
      <c r="M27" s="30">
        <v>90.2</v>
      </c>
      <c r="N27" s="26">
        <v>13211818</v>
      </c>
      <c r="O27" s="31">
        <v>2865380</v>
      </c>
      <c r="P27" s="31">
        <v>55098</v>
      </c>
      <c r="Q27" s="31">
        <v>2142834</v>
      </c>
      <c r="R27" s="32">
        <v>5063312</v>
      </c>
    </row>
    <row r="28" spans="1:18" ht="24" customHeight="1">
      <c r="A28" s="25" t="s">
        <v>53</v>
      </c>
      <c r="B28" s="26">
        <v>20495681</v>
      </c>
      <c r="C28" s="26">
        <v>19704645</v>
      </c>
      <c r="D28" s="26">
        <v>791036</v>
      </c>
      <c r="E28" s="26">
        <v>755109</v>
      </c>
      <c r="F28" s="26">
        <v>476314</v>
      </c>
      <c r="G28" s="26">
        <v>12113493</v>
      </c>
      <c r="H28" s="27">
        <v>0.52</v>
      </c>
      <c r="I28" s="28" t="s">
        <v>84</v>
      </c>
      <c r="J28" s="28" t="s">
        <v>84</v>
      </c>
      <c r="K28" s="29">
        <v>6.2</v>
      </c>
      <c r="L28" s="29">
        <v>23.4</v>
      </c>
      <c r="M28" s="30">
        <v>88.4</v>
      </c>
      <c r="N28" s="26">
        <v>20171009</v>
      </c>
      <c r="O28" s="31">
        <v>5439001</v>
      </c>
      <c r="P28" s="31">
        <v>723862</v>
      </c>
      <c r="Q28" s="31">
        <v>4774009</v>
      </c>
      <c r="R28" s="32">
        <v>10936872</v>
      </c>
    </row>
    <row r="29" spans="1:18" ht="24" customHeight="1">
      <c r="A29" s="25" t="s">
        <v>54</v>
      </c>
      <c r="B29" s="26">
        <v>17693575</v>
      </c>
      <c r="C29" s="26">
        <v>16820030</v>
      </c>
      <c r="D29" s="26">
        <v>873545</v>
      </c>
      <c r="E29" s="26">
        <v>516183</v>
      </c>
      <c r="F29" s="26">
        <v>-125295</v>
      </c>
      <c r="G29" s="26">
        <v>9149659</v>
      </c>
      <c r="H29" s="27">
        <v>0.35</v>
      </c>
      <c r="I29" s="28" t="s">
        <v>84</v>
      </c>
      <c r="J29" s="28" t="s">
        <v>84</v>
      </c>
      <c r="K29" s="29">
        <v>10.7</v>
      </c>
      <c r="L29" s="29">
        <v>21.1</v>
      </c>
      <c r="M29" s="30">
        <v>86.3</v>
      </c>
      <c r="N29" s="26">
        <v>13973187</v>
      </c>
      <c r="O29" s="31">
        <v>3648150</v>
      </c>
      <c r="P29" s="31">
        <v>1628707</v>
      </c>
      <c r="Q29" s="31">
        <v>5435534</v>
      </c>
      <c r="R29" s="32">
        <v>10712391</v>
      </c>
    </row>
    <row r="30" spans="1:18" ht="24" customHeight="1">
      <c r="A30" s="25" t="s">
        <v>55</v>
      </c>
      <c r="B30" s="26">
        <v>17124824</v>
      </c>
      <c r="C30" s="26">
        <v>16154411</v>
      </c>
      <c r="D30" s="26">
        <v>970413</v>
      </c>
      <c r="E30" s="26">
        <v>914164</v>
      </c>
      <c r="F30" s="26">
        <v>139210</v>
      </c>
      <c r="G30" s="26">
        <v>9236136</v>
      </c>
      <c r="H30" s="27">
        <v>0.55</v>
      </c>
      <c r="I30" s="28" t="s">
        <v>84</v>
      </c>
      <c r="J30" s="28" t="s">
        <v>84</v>
      </c>
      <c r="K30" s="29">
        <v>7.5</v>
      </c>
      <c r="L30" s="29" t="s">
        <v>95</v>
      </c>
      <c r="M30" s="30">
        <v>87.8</v>
      </c>
      <c r="N30" s="26">
        <v>17207557</v>
      </c>
      <c r="O30" s="31">
        <v>3161632</v>
      </c>
      <c r="P30" s="31">
        <v>373733</v>
      </c>
      <c r="Q30" s="31">
        <v>6794742</v>
      </c>
      <c r="R30" s="32">
        <v>10330107</v>
      </c>
    </row>
    <row r="31" spans="1:18" ht="24" customHeight="1">
      <c r="A31" s="25" t="s">
        <v>56</v>
      </c>
      <c r="B31" s="26">
        <v>26840968</v>
      </c>
      <c r="C31" s="26">
        <v>26029855</v>
      </c>
      <c r="D31" s="26">
        <v>811113</v>
      </c>
      <c r="E31" s="26">
        <v>658579</v>
      </c>
      <c r="F31" s="26">
        <v>326971</v>
      </c>
      <c r="G31" s="26">
        <v>13386929</v>
      </c>
      <c r="H31" s="27">
        <v>0.26</v>
      </c>
      <c r="I31" s="28" t="s">
        <v>84</v>
      </c>
      <c r="J31" s="28" t="s">
        <v>84</v>
      </c>
      <c r="K31" s="29">
        <v>7.9</v>
      </c>
      <c r="L31" s="29" t="s">
        <v>95</v>
      </c>
      <c r="M31" s="30">
        <v>93.6</v>
      </c>
      <c r="N31" s="26">
        <v>19853215</v>
      </c>
      <c r="O31" s="31">
        <v>3742228</v>
      </c>
      <c r="P31" s="31">
        <v>17720</v>
      </c>
      <c r="Q31" s="31">
        <v>9014316</v>
      </c>
      <c r="R31" s="32">
        <v>12774264</v>
      </c>
    </row>
    <row r="32" spans="1:18" ht="24" customHeight="1">
      <c r="A32" s="25" t="s">
        <v>57</v>
      </c>
      <c r="B32" s="26">
        <v>29498595</v>
      </c>
      <c r="C32" s="26">
        <v>28937787</v>
      </c>
      <c r="D32" s="26">
        <v>560808</v>
      </c>
      <c r="E32" s="26">
        <v>368918</v>
      </c>
      <c r="F32" s="26">
        <v>-219454</v>
      </c>
      <c r="G32" s="26">
        <v>15442376</v>
      </c>
      <c r="H32" s="27">
        <v>0.54</v>
      </c>
      <c r="I32" s="28" t="s">
        <v>84</v>
      </c>
      <c r="J32" s="28" t="s">
        <v>84</v>
      </c>
      <c r="K32" s="29">
        <v>9</v>
      </c>
      <c r="L32" s="29">
        <v>48.6</v>
      </c>
      <c r="M32" s="30">
        <v>87.2</v>
      </c>
      <c r="N32" s="26">
        <v>26541525</v>
      </c>
      <c r="O32" s="31">
        <v>4427627</v>
      </c>
      <c r="P32" s="31">
        <v>1960158</v>
      </c>
      <c r="Q32" s="31">
        <v>6367801</v>
      </c>
      <c r="R32" s="32">
        <v>12755586</v>
      </c>
    </row>
    <row r="33" spans="1:18" ht="24" customHeight="1">
      <c r="A33" s="25" t="s">
        <v>72</v>
      </c>
      <c r="B33" s="26">
        <v>17453693</v>
      </c>
      <c r="C33" s="26">
        <v>16330916</v>
      </c>
      <c r="D33" s="26">
        <v>1122777</v>
      </c>
      <c r="E33" s="26">
        <v>994760</v>
      </c>
      <c r="F33" s="26">
        <v>308411</v>
      </c>
      <c r="G33" s="26">
        <v>10838084</v>
      </c>
      <c r="H33" s="27">
        <v>0.4</v>
      </c>
      <c r="I33" s="28" t="s">
        <v>84</v>
      </c>
      <c r="J33" s="28" t="s">
        <v>84</v>
      </c>
      <c r="K33" s="29">
        <v>8.3</v>
      </c>
      <c r="L33" s="29" t="s">
        <v>95</v>
      </c>
      <c r="M33" s="30">
        <v>82.2</v>
      </c>
      <c r="N33" s="26">
        <v>14586139</v>
      </c>
      <c r="O33" s="31">
        <v>4564775</v>
      </c>
      <c r="P33" s="31">
        <v>832355</v>
      </c>
      <c r="Q33" s="31">
        <v>3847189</v>
      </c>
      <c r="R33" s="32">
        <v>9244319</v>
      </c>
    </row>
    <row r="34" spans="1:18" ht="24" customHeight="1">
      <c r="A34" s="33" t="s">
        <v>85</v>
      </c>
      <c r="B34" s="34">
        <v>34360053</v>
      </c>
      <c r="C34" s="34">
        <v>32975331</v>
      </c>
      <c r="D34" s="34">
        <v>1384722</v>
      </c>
      <c r="E34" s="34">
        <v>1285822</v>
      </c>
      <c r="F34" s="34">
        <v>226842</v>
      </c>
      <c r="G34" s="34">
        <v>21114579</v>
      </c>
      <c r="H34" s="35">
        <v>0.51</v>
      </c>
      <c r="I34" s="36" t="s">
        <v>84</v>
      </c>
      <c r="J34" s="36" t="s">
        <v>84</v>
      </c>
      <c r="K34" s="37">
        <v>14.8</v>
      </c>
      <c r="L34" s="37">
        <v>59.5</v>
      </c>
      <c r="M34" s="38">
        <v>87.4</v>
      </c>
      <c r="N34" s="34">
        <v>29903014</v>
      </c>
      <c r="O34" s="68">
        <v>6442410</v>
      </c>
      <c r="P34" s="68">
        <v>195691</v>
      </c>
      <c r="Q34" s="68">
        <v>141738</v>
      </c>
      <c r="R34" s="69">
        <v>6779839</v>
      </c>
    </row>
    <row r="35" spans="1:18" ht="24" customHeight="1">
      <c r="A35" s="41" t="s">
        <v>27</v>
      </c>
      <c r="B35" s="42">
        <v>16314786</v>
      </c>
      <c r="C35" s="42">
        <v>15024207</v>
      </c>
      <c r="D35" s="42">
        <v>1290579</v>
      </c>
      <c r="E35" s="42">
        <v>330262</v>
      </c>
      <c r="F35" s="42">
        <v>14687</v>
      </c>
      <c r="G35" s="42">
        <v>9023856</v>
      </c>
      <c r="H35" s="43">
        <v>0.66</v>
      </c>
      <c r="I35" s="44" t="s">
        <v>84</v>
      </c>
      <c r="J35" s="44" t="s">
        <v>84</v>
      </c>
      <c r="K35" s="45">
        <v>4.6</v>
      </c>
      <c r="L35" s="45" t="s">
        <v>95</v>
      </c>
      <c r="M35" s="46">
        <v>86.8</v>
      </c>
      <c r="N35" s="42">
        <v>11600448</v>
      </c>
      <c r="O35" s="39">
        <v>1934336</v>
      </c>
      <c r="P35" s="39">
        <v>1742824</v>
      </c>
      <c r="Q35" s="39">
        <v>6794769</v>
      </c>
      <c r="R35" s="40">
        <v>10471929</v>
      </c>
    </row>
    <row r="36" spans="1:18" ht="24" customHeight="1">
      <c r="A36" s="25" t="s">
        <v>28</v>
      </c>
      <c r="B36" s="26">
        <v>11141565</v>
      </c>
      <c r="C36" s="26">
        <v>10750873</v>
      </c>
      <c r="D36" s="26">
        <v>390692</v>
      </c>
      <c r="E36" s="26">
        <v>389995</v>
      </c>
      <c r="F36" s="26">
        <v>44168</v>
      </c>
      <c r="G36" s="26">
        <v>7052617</v>
      </c>
      <c r="H36" s="27">
        <v>0.54</v>
      </c>
      <c r="I36" s="28" t="s">
        <v>84</v>
      </c>
      <c r="J36" s="28" t="s">
        <v>84</v>
      </c>
      <c r="K36" s="29">
        <v>10.6</v>
      </c>
      <c r="L36" s="29">
        <v>30.2</v>
      </c>
      <c r="M36" s="30">
        <v>93.4</v>
      </c>
      <c r="N36" s="26">
        <v>9828591</v>
      </c>
      <c r="O36" s="31">
        <v>407956</v>
      </c>
      <c r="P36" s="31">
        <v>334269</v>
      </c>
      <c r="Q36" s="31">
        <v>1334455</v>
      </c>
      <c r="R36" s="32">
        <v>2076680</v>
      </c>
    </row>
    <row r="37" spans="1:18" ht="24" customHeight="1">
      <c r="A37" s="25" t="s">
        <v>29</v>
      </c>
      <c r="B37" s="26">
        <v>9921639</v>
      </c>
      <c r="C37" s="26">
        <v>9515210</v>
      </c>
      <c r="D37" s="26">
        <v>406429</v>
      </c>
      <c r="E37" s="26">
        <v>319856</v>
      </c>
      <c r="F37" s="26">
        <v>48505</v>
      </c>
      <c r="G37" s="26">
        <v>6462007</v>
      </c>
      <c r="H37" s="27">
        <v>0.5</v>
      </c>
      <c r="I37" s="28" t="s">
        <v>84</v>
      </c>
      <c r="J37" s="28" t="s">
        <v>84</v>
      </c>
      <c r="K37" s="29">
        <v>7.1</v>
      </c>
      <c r="L37" s="29" t="s">
        <v>95</v>
      </c>
      <c r="M37" s="30">
        <v>90.4</v>
      </c>
      <c r="N37" s="26">
        <v>7941999</v>
      </c>
      <c r="O37" s="31">
        <v>676422</v>
      </c>
      <c r="P37" s="31">
        <v>1232229</v>
      </c>
      <c r="Q37" s="31">
        <v>1053806</v>
      </c>
      <c r="R37" s="32">
        <v>2962457</v>
      </c>
    </row>
    <row r="38" spans="1:18" ht="24" customHeight="1">
      <c r="A38" s="25" t="s">
        <v>30</v>
      </c>
      <c r="B38" s="26">
        <v>13230608</v>
      </c>
      <c r="C38" s="26">
        <v>12596441</v>
      </c>
      <c r="D38" s="26">
        <v>634167</v>
      </c>
      <c r="E38" s="26">
        <v>522975</v>
      </c>
      <c r="F38" s="26">
        <v>-61817</v>
      </c>
      <c r="G38" s="26">
        <v>7933504</v>
      </c>
      <c r="H38" s="27">
        <v>0.71</v>
      </c>
      <c r="I38" s="28" t="s">
        <v>84</v>
      </c>
      <c r="J38" s="28" t="s">
        <v>84</v>
      </c>
      <c r="K38" s="29">
        <v>8.2</v>
      </c>
      <c r="L38" s="29">
        <v>2.9</v>
      </c>
      <c r="M38" s="30">
        <v>88.1</v>
      </c>
      <c r="N38" s="26">
        <v>10986838</v>
      </c>
      <c r="O38" s="31">
        <v>2927076</v>
      </c>
      <c r="P38" s="31">
        <v>477302</v>
      </c>
      <c r="Q38" s="31">
        <v>1399000</v>
      </c>
      <c r="R38" s="32">
        <v>4803378</v>
      </c>
    </row>
    <row r="39" spans="1:18" ht="24" customHeight="1">
      <c r="A39" s="25" t="s">
        <v>31</v>
      </c>
      <c r="B39" s="26">
        <v>8243785</v>
      </c>
      <c r="C39" s="26">
        <v>7979508</v>
      </c>
      <c r="D39" s="26">
        <v>264277</v>
      </c>
      <c r="E39" s="26">
        <v>257161</v>
      </c>
      <c r="F39" s="26">
        <v>88247</v>
      </c>
      <c r="G39" s="26">
        <v>5360113</v>
      </c>
      <c r="H39" s="27">
        <v>0.53</v>
      </c>
      <c r="I39" s="28" t="s">
        <v>84</v>
      </c>
      <c r="J39" s="28" t="s">
        <v>84</v>
      </c>
      <c r="K39" s="29">
        <v>9.5</v>
      </c>
      <c r="L39" s="29">
        <v>38.9</v>
      </c>
      <c r="M39" s="30">
        <v>86.9</v>
      </c>
      <c r="N39" s="26">
        <v>6046070</v>
      </c>
      <c r="O39" s="31">
        <v>2579345</v>
      </c>
      <c r="P39" s="31">
        <v>281945</v>
      </c>
      <c r="Q39" s="31">
        <v>131099</v>
      </c>
      <c r="R39" s="32">
        <v>2992389</v>
      </c>
    </row>
    <row r="40" spans="1:18" ht="24" customHeight="1">
      <c r="A40" s="25" t="s">
        <v>32</v>
      </c>
      <c r="B40" s="26">
        <v>9446876</v>
      </c>
      <c r="C40" s="26">
        <v>9111207</v>
      </c>
      <c r="D40" s="26">
        <v>335669</v>
      </c>
      <c r="E40" s="26">
        <v>278770</v>
      </c>
      <c r="F40" s="26">
        <v>-74171</v>
      </c>
      <c r="G40" s="26">
        <v>5603802</v>
      </c>
      <c r="H40" s="27">
        <v>0.84</v>
      </c>
      <c r="I40" s="28" t="s">
        <v>84</v>
      </c>
      <c r="J40" s="28" t="s">
        <v>84</v>
      </c>
      <c r="K40" s="29">
        <v>8.7</v>
      </c>
      <c r="L40" s="29">
        <v>10.8</v>
      </c>
      <c r="M40" s="30">
        <v>84.1</v>
      </c>
      <c r="N40" s="26">
        <v>7886132</v>
      </c>
      <c r="O40" s="31">
        <v>3616069</v>
      </c>
      <c r="P40" s="31">
        <v>379735</v>
      </c>
      <c r="Q40" s="31">
        <v>63555</v>
      </c>
      <c r="R40" s="32">
        <v>4059359</v>
      </c>
    </row>
    <row r="41" spans="1:18" ht="24" customHeight="1">
      <c r="A41" s="25" t="s">
        <v>33</v>
      </c>
      <c r="B41" s="26">
        <v>6057629</v>
      </c>
      <c r="C41" s="26">
        <v>5879159</v>
      </c>
      <c r="D41" s="26">
        <v>178470</v>
      </c>
      <c r="E41" s="26">
        <v>152885</v>
      </c>
      <c r="F41" s="26">
        <v>-38571</v>
      </c>
      <c r="G41" s="26">
        <v>2743134</v>
      </c>
      <c r="H41" s="27">
        <v>0.78</v>
      </c>
      <c r="I41" s="28" t="s">
        <v>84</v>
      </c>
      <c r="J41" s="28" t="s">
        <v>84</v>
      </c>
      <c r="K41" s="29">
        <v>9.2</v>
      </c>
      <c r="L41" s="29">
        <v>74.8</v>
      </c>
      <c r="M41" s="30">
        <v>87.9</v>
      </c>
      <c r="N41" s="26">
        <v>4638768</v>
      </c>
      <c r="O41" s="31">
        <v>1612529</v>
      </c>
      <c r="P41" s="31">
        <v>217687</v>
      </c>
      <c r="Q41" s="31">
        <v>291765</v>
      </c>
      <c r="R41" s="32">
        <v>2121981</v>
      </c>
    </row>
    <row r="42" spans="1:18" ht="24" customHeight="1">
      <c r="A42" s="25" t="s">
        <v>34</v>
      </c>
      <c r="B42" s="26">
        <v>12744768</v>
      </c>
      <c r="C42" s="26">
        <v>11823328</v>
      </c>
      <c r="D42" s="26">
        <v>921440</v>
      </c>
      <c r="E42" s="26">
        <v>747024</v>
      </c>
      <c r="F42" s="26">
        <v>116151</v>
      </c>
      <c r="G42" s="26">
        <v>8201164</v>
      </c>
      <c r="H42" s="27">
        <v>0.8</v>
      </c>
      <c r="I42" s="28" t="s">
        <v>84</v>
      </c>
      <c r="J42" s="28" t="s">
        <v>84</v>
      </c>
      <c r="K42" s="29">
        <v>16.1</v>
      </c>
      <c r="L42" s="29">
        <v>22.7</v>
      </c>
      <c r="M42" s="30">
        <v>87</v>
      </c>
      <c r="N42" s="26">
        <v>9610994</v>
      </c>
      <c r="O42" s="31">
        <v>1212374</v>
      </c>
      <c r="P42" s="31">
        <v>284506</v>
      </c>
      <c r="Q42" s="31">
        <v>1076613</v>
      </c>
      <c r="R42" s="32">
        <v>2573493</v>
      </c>
    </row>
    <row r="43" spans="1:18" ht="24" customHeight="1">
      <c r="A43" s="25" t="s">
        <v>35</v>
      </c>
      <c r="B43" s="26">
        <v>7129116</v>
      </c>
      <c r="C43" s="26">
        <v>6901443</v>
      </c>
      <c r="D43" s="26">
        <v>227673</v>
      </c>
      <c r="E43" s="26">
        <v>204848</v>
      </c>
      <c r="F43" s="26">
        <v>13490</v>
      </c>
      <c r="G43" s="26">
        <v>3687346</v>
      </c>
      <c r="H43" s="27">
        <v>0.37</v>
      </c>
      <c r="I43" s="28" t="s">
        <v>84</v>
      </c>
      <c r="J43" s="28" t="s">
        <v>84</v>
      </c>
      <c r="K43" s="29">
        <v>12</v>
      </c>
      <c r="L43" s="29" t="s">
        <v>95</v>
      </c>
      <c r="M43" s="30">
        <v>96.2</v>
      </c>
      <c r="N43" s="26">
        <v>6833331</v>
      </c>
      <c r="O43" s="31">
        <v>2232313</v>
      </c>
      <c r="P43" s="31">
        <v>292096</v>
      </c>
      <c r="Q43" s="31">
        <v>1888273</v>
      </c>
      <c r="R43" s="32">
        <v>4412682</v>
      </c>
    </row>
    <row r="44" spans="1:18" ht="24" customHeight="1">
      <c r="A44" s="25" t="s">
        <v>36</v>
      </c>
      <c r="B44" s="26">
        <v>8777370</v>
      </c>
      <c r="C44" s="26">
        <v>8296831</v>
      </c>
      <c r="D44" s="26">
        <v>480539</v>
      </c>
      <c r="E44" s="26">
        <v>433976</v>
      </c>
      <c r="F44" s="26">
        <v>-111897</v>
      </c>
      <c r="G44" s="26">
        <v>5683472</v>
      </c>
      <c r="H44" s="27">
        <v>0.5</v>
      </c>
      <c r="I44" s="28" t="s">
        <v>84</v>
      </c>
      <c r="J44" s="28" t="s">
        <v>84</v>
      </c>
      <c r="K44" s="29">
        <v>6.2</v>
      </c>
      <c r="L44" s="29" t="s">
        <v>95</v>
      </c>
      <c r="M44" s="30">
        <v>88.8</v>
      </c>
      <c r="N44" s="26">
        <v>6523420</v>
      </c>
      <c r="O44" s="31">
        <v>2344614</v>
      </c>
      <c r="P44" s="31">
        <v>408029</v>
      </c>
      <c r="Q44" s="31">
        <v>1231493</v>
      </c>
      <c r="R44" s="32">
        <v>3984136</v>
      </c>
    </row>
    <row r="45" spans="1:18" ht="24" customHeight="1">
      <c r="A45" s="25" t="s">
        <v>37</v>
      </c>
      <c r="B45" s="26">
        <v>9816658</v>
      </c>
      <c r="C45" s="26">
        <v>9406703</v>
      </c>
      <c r="D45" s="26">
        <v>409955</v>
      </c>
      <c r="E45" s="26">
        <v>297502</v>
      </c>
      <c r="F45" s="26">
        <v>-52510</v>
      </c>
      <c r="G45" s="26">
        <v>6140695</v>
      </c>
      <c r="H45" s="27">
        <v>0.53</v>
      </c>
      <c r="I45" s="28" t="s">
        <v>84</v>
      </c>
      <c r="J45" s="28" t="s">
        <v>84</v>
      </c>
      <c r="K45" s="29">
        <v>4.9</v>
      </c>
      <c r="L45" s="29" t="s">
        <v>95</v>
      </c>
      <c r="M45" s="30">
        <v>88.9</v>
      </c>
      <c r="N45" s="26">
        <v>6604838</v>
      </c>
      <c r="O45" s="31">
        <v>2614745</v>
      </c>
      <c r="P45" s="31">
        <v>518078</v>
      </c>
      <c r="Q45" s="31">
        <v>2527389</v>
      </c>
      <c r="R45" s="32">
        <v>5660212</v>
      </c>
    </row>
    <row r="46" spans="1:18" ht="24" customHeight="1">
      <c r="A46" s="25" t="s">
        <v>38</v>
      </c>
      <c r="B46" s="26">
        <v>7668168</v>
      </c>
      <c r="C46" s="26">
        <v>7381883</v>
      </c>
      <c r="D46" s="26">
        <v>286285</v>
      </c>
      <c r="E46" s="26">
        <v>196593</v>
      </c>
      <c r="F46" s="26">
        <v>16008</v>
      </c>
      <c r="G46" s="26">
        <v>3975625</v>
      </c>
      <c r="H46" s="27">
        <v>0.58</v>
      </c>
      <c r="I46" s="28" t="s">
        <v>84</v>
      </c>
      <c r="J46" s="28" t="s">
        <v>84</v>
      </c>
      <c r="K46" s="29">
        <v>8</v>
      </c>
      <c r="L46" s="29" t="s">
        <v>95</v>
      </c>
      <c r="M46" s="30">
        <v>88.1</v>
      </c>
      <c r="N46" s="26">
        <v>6035204</v>
      </c>
      <c r="O46" s="31">
        <v>1156445</v>
      </c>
      <c r="P46" s="31">
        <v>554183</v>
      </c>
      <c r="Q46" s="31">
        <v>3248626</v>
      </c>
      <c r="R46" s="32">
        <v>4959254</v>
      </c>
    </row>
    <row r="47" spans="1:18" ht="24" customHeight="1">
      <c r="A47" s="25" t="s">
        <v>39</v>
      </c>
      <c r="B47" s="26">
        <v>5359396</v>
      </c>
      <c r="C47" s="26">
        <v>5276914</v>
      </c>
      <c r="D47" s="26">
        <v>82482</v>
      </c>
      <c r="E47" s="26">
        <v>66144</v>
      </c>
      <c r="F47" s="26">
        <v>-1444</v>
      </c>
      <c r="G47" s="26">
        <v>2695258</v>
      </c>
      <c r="H47" s="27">
        <v>0.28</v>
      </c>
      <c r="I47" s="28" t="s">
        <v>84</v>
      </c>
      <c r="J47" s="28" t="s">
        <v>84</v>
      </c>
      <c r="K47" s="29">
        <v>16.3</v>
      </c>
      <c r="L47" s="29">
        <v>88.8</v>
      </c>
      <c r="M47" s="30">
        <v>95.5</v>
      </c>
      <c r="N47" s="26">
        <v>4833858</v>
      </c>
      <c r="O47" s="31">
        <v>427058</v>
      </c>
      <c r="P47" s="31">
        <v>71612</v>
      </c>
      <c r="Q47" s="31">
        <v>778480</v>
      </c>
      <c r="R47" s="32">
        <v>1277150</v>
      </c>
    </row>
    <row r="48" spans="1:18" ht="24" customHeight="1">
      <c r="A48" s="25" t="s">
        <v>40</v>
      </c>
      <c r="B48" s="26">
        <v>7712781</v>
      </c>
      <c r="C48" s="26">
        <v>7289374</v>
      </c>
      <c r="D48" s="26">
        <v>423407</v>
      </c>
      <c r="E48" s="26">
        <v>126626</v>
      </c>
      <c r="F48" s="26">
        <v>3684</v>
      </c>
      <c r="G48" s="26">
        <v>4439707</v>
      </c>
      <c r="H48" s="27">
        <v>0.43</v>
      </c>
      <c r="I48" s="28" t="s">
        <v>84</v>
      </c>
      <c r="J48" s="28" t="s">
        <v>84</v>
      </c>
      <c r="K48" s="29">
        <v>8.8</v>
      </c>
      <c r="L48" s="29" t="s">
        <v>95</v>
      </c>
      <c r="M48" s="30">
        <v>86.4</v>
      </c>
      <c r="N48" s="26">
        <v>6298200</v>
      </c>
      <c r="O48" s="31">
        <v>1468056</v>
      </c>
      <c r="P48" s="31">
        <v>721829</v>
      </c>
      <c r="Q48" s="31">
        <v>4534663</v>
      </c>
      <c r="R48" s="32">
        <v>6724548</v>
      </c>
    </row>
    <row r="49" spans="1:18" ht="24" customHeight="1">
      <c r="A49" s="25" t="s">
        <v>41</v>
      </c>
      <c r="B49" s="26">
        <v>5771085</v>
      </c>
      <c r="C49" s="26">
        <v>5528062</v>
      </c>
      <c r="D49" s="26">
        <v>243023</v>
      </c>
      <c r="E49" s="26">
        <v>213253</v>
      </c>
      <c r="F49" s="26">
        <v>31159</v>
      </c>
      <c r="G49" s="26">
        <v>3298852</v>
      </c>
      <c r="H49" s="27">
        <v>0.36</v>
      </c>
      <c r="I49" s="28" t="s">
        <v>84</v>
      </c>
      <c r="J49" s="28" t="s">
        <v>84</v>
      </c>
      <c r="K49" s="29">
        <v>4.7</v>
      </c>
      <c r="L49" s="29">
        <v>10.4</v>
      </c>
      <c r="M49" s="30">
        <v>92.6</v>
      </c>
      <c r="N49" s="26">
        <v>4492612</v>
      </c>
      <c r="O49" s="31">
        <v>729233</v>
      </c>
      <c r="P49" s="31">
        <v>5480</v>
      </c>
      <c r="Q49" s="31">
        <v>1298617</v>
      </c>
      <c r="R49" s="32">
        <v>2033330</v>
      </c>
    </row>
    <row r="50" spans="1:18" ht="24" customHeight="1">
      <c r="A50" s="25" t="s">
        <v>58</v>
      </c>
      <c r="B50" s="26">
        <v>13253226</v>
      </c>
      <c r="C50" s="26">
        <v>12750704</v>
      </c>
      <c r="D50" s="26">
        <v>502522</v>
      </c>
      <c r="E50" s="26">
        <v>265453</v>
      </c>
      <c r="F50" s="26">
        <v>-33516</v>
      </c>
      <c r="G50" s="26">
        <v>7749256</v>
      </c>
      <c r="H50" s="27">
        <v>0.46</v>
      </c>
      <c r="I50" s="28" t="s">
        <v>84</v>
      </c>
      <c r="J50" s="28" t="s">
        <v>84</v>
      </c>
      <c r="K50" s="29">
        <v>13.6</v>
      </c>
      <c r="L50" s="29">
        <v>103</v>
      </c>
      <c r="M50" s="30">
        <v>91.8</v>
      </c>
      <c r="N50" s="26">
        <v>17613481</v>
      </c>
      <c r="O50" s="31">
        <v>3065200</v>
      </c>
      <c r="P50" s="31">
        <v>387633</v>
      </c>
      <c r="Q50" s="31">
        <v>3394542</v>
      </c>
      <c r="R50" s="32">
        <v>6847375</v>
      </c>
    </row>
    <row r="51" spans="1:18" ht="24" customHeight="1">
      <c r="A51" s="25" t="s">
        <v>59</v>
      </c>
      <c r="B51" s="26">
        <v>2925853</v>
      </c>
      <c r="C51" s="26">
        <v>2704847</v>
      </c>
      <c r="D51" s="26">
        <v>221006</v>
      </c>
      <c r="E51" s="26">
        <v>208850</v>
      </c>
      <c r="F51" s="26">
        <v>178</v>
      </c>
      <c r="G51" s="26">
        <v>1539185</v>
      </c>
      <c r="H51" s="27">
        <v>0.12</v>
      </c>
      <c r="I51" s="28" t="s">
        <v>84</v>
      </c>
      <c r="J51" s="28" t="s">
        <v>84</v>
      </c>
      <c r="K51" s="29">
        <v>11.8</v>
      </c>
      <c r="L51" s="29" t="s">
        <v>95</v>
      </c>
      <c r="M51" s="30">
        <v>82.3</v>
      </c>
      <c r="N51" s="26">
        <v>2486226</v>
      </c>
      <c r="O51" s="31">
        <v>1328101</v>
      </c>
      <c r="P51" s="31">
        <v>125872</v>
      </c>
      <c r="Q51" s="31">
        <v>1950446</v>
      </c>
      <c r="R51" s="32">
        <v>3404419</v>
      </c>
    </row>
    <row r="52" spans="1:18" ht="24" customHeight="1">
      <c r="A52" s="25" t="s">
        <v>60</v>
      </c>
      <c r="B52" s="26">
        <v>6447057</v>
      </c>
      <c r="C52" s="26">
        <v>6012501</v>
      </c>
      <c r="D52" s="26">
        <v>434556</v>
      </c>
      <c r="E52" s="26">
        <v>377424</v>
      </c>
      <c r="F52" s="26">
        <v>-18488</v>
      </c>
      <c r="G52" s="26">
        <v>3866311</v>
      </c>
      <c r="H52" s="27">
        <v>0.41</v>
      </c>
      <c r="I52" s="28" t="s">
        <v>84</v>
      </c>
      <c r="J52" s="28" t="s">
        <v>84</v>
      </c>
      <c r="K52" s="29">
        <v>10.8</v>
      </c>
      <c r="L52" s="29">
        <v>13.9</v>
      </c>
      <c r="M52" s="30">
        <v>76.2</v>
      </c>
      <c r="N52" s="26">
        <v>4933202</v>
      </c>
      <c r="O52" s="31">
        <v>1547605</v>
      </c>
      <c r="P52" s="31">
        <v>564149</v>
      </c>
      <c r="Q52" s="31">
        <v>1132657</v>
      </c>
      <c r="R52" s="32">
        <v>3244411</v>
      </c>
    </row>
    <row r="53" spans="1:18" ht="24" customHeight="1">
      <c r="A53" s="25" t="s">
        <v>42</v>
      </c>
      <c r="B53" s="26">
        <v>5363704</v>
      </c>
      <c r="C53" s="26">
        <v>5130121</v>
      </c>
      <c r="D53" s="26">
        <v>233583</v>
      </c>
      <c r="E53" s="26">
        <v>208220</v>
      </c>
      <c r="F53" s="26">
        <v>23078</v>
      </c>
      <c r="G53" s="26">
        <v>3135587</v>
      </c>
      <c r="H53" s="27">
        <v>0.49</v>
      </c>
      <c r="I53" s="28" t="s">
        <v>84</v>
      </c>
      <c r="J53" s="28" t="s">
        <v>84</v>
      </c>
      <c r="K53" s="29">
        <v>8</v>
      </c>
      <c r="L53" s="29" t="s">
        <v>95</v>
      </c>
      <c r="M53" s="30">
        <v>86.7</v>
      </c>
      <c r="N53" s="26">
        <v>5091753</v>
      </c>
      <c r="O53" s="31">
        <v>1853000</v>
      </c>
      <c r="P53" s="31">
        <v>315000</v>
      </c>
      <c r="Q53" s="31">
        <v>1408440</v>
      </c>
      <c r="R53" s="32">
        <v>3576440</v>
      </c>
    </row>
    <row r="54" spans="1:18" ht="24" customHeight="1">
      <c r="A54" s="25" t="s">
        <v>43</v>
      </c>
      <c r="B54" s="26">
        <v>8163115</v>
      </c>
      <c r="C54" s="26">
        <v>7676111</v>
      </c>
      <c r="D54" s="26">
        <v>487004</v>
      </c>
      <c r="E54" s="26">
        <v>401093</v>
      </c>
      <c r="F54" s="26">
        <v>10975</v>
      </c>
      <c r="G54" s="26">
        <v>4501050</v>
      </c>
      <c r="H54" s="27">
        <v>0.55</v>
      </c>
      <c r="I54" s="28" t="s">
        <v>84</v>
      </c>
      <c r="J54" s="28" t="s">
        <v>84</v>
      </c>
      <c r="K54" s="29">
        <v>9.2</v>
      </c>
      <c r="L54" s="29" t="s">
        <v>95</v>
      </c>
      <c r="M54" s="30">
        <v>84.9</v>
      </c>
      <c r="N54" s="26">
        <v>6951076</v>
      </c>
      <c r="O54" s="31">
        <v>1788959</v>
      </c>
      <c r="P54" s="31">
        <v>121720</v>
      </c>
      <c r="Q54" s="31">
        <v>1726063</v>
      </c>
      <c r="R54" s="32">
        <v>3636742</v>
      </c>
    </row>
    <row r="55" spans="1:18" ht="24" customHeight="1">
      <c r="A55" s="12" t="s">
        <v>44</v>
      </c>
      <c r="B55" s="47">
        <v>6098809</v>
      </c>
      <c r="C55" s="47">
        <v>5786482</v>
      </c>
      <c r="D55" s="47">
        <v>312327</v>
      </c>
      <c r="E55" s="47">
        <v>307449</v>
      </c>
      <c r="F55" s="47">
        <v>29259</v>
      </c>
      <c r="G55" s="47">
        <v>3130446</v>
      </c>
      <c r="H55" s="27">
        <v>0.32</v>
      </c>
      <c r="I55" s="28" t="s">
        <v>84</v>
      </c>
      <c r="J55" s="28" t="s">
        <v>84</v>
      </c>
      <c r="K55" s="48">
        <v>1.9</v>
      </c>
      <c r="L55" s="48" t="s">
        <v>95</v>
      </c>
      <c r="M55" s="49">
        <v>90.1</v>
      </c>
      <c r="N55" s="47">
        <v>4371261</v>
      </c>
      <c r="O55" s="31">
        <v>1192228</v>
      </c>
      <c r="P55" s="31">
        <v>652084</v>
      </c>
      <c r="Q55" s="31">
        <v>1706004</v>
      </c>
      <c r="R55" s="32">
        <v>3550316</v>
      </c>
    </row>
    <row r="56" spans="1:18" ht="24" customHeight="1">
      <c r="A56" s="12" t="s">
        <v>45</v>
      </c>
      <c r="B56" s="47">
        <v>7285399</v>
      </c>
      <c r="C56" s="47">
        <v>7137327</v>
      </c>
      <c r="D56" s="47">
        <v>148072</v>
      </c>
      <c r="E56" s="47">
        <v>126882</v>
      </c>
      <c r="F56" s="47">
        <v>19389</v>
      </c>
      <c r="G56" s="47">
        <v>3776836</v>
      </c>
      <c r="H56" s="27">
        <v>0.19</v>
      </c>
      <c r="I56" s="28" t="s">
        <v>84</v>
      </c>
      <c r="J56" s="28" t="s">
        <v>84</v>
      </c>
      <c r="K56" s="48">
        <v>5.5</v>
      </c>
      <c r="L56" s="48" t="s">
        <v>95</v>
      </c>
      <c r="M56" s="49">
        <v>99.7</v>
      </c>
      <c r="N56" s="47">
        <v>7630464</v>
      </c>
      <c r="O56" s="31">
        <v>3455022</v>
      </c>
      <c r="P56" s="31">
        <v>784327</v>
      </c>
      <c r="Q56" s="31">
        <v>1414351</v>
      </c>
      <c r="R56" s="32">
        <v>5653700</v>
      </c>
    </row>
    <row r="57" spans="1:18" ht="24" customHeight="1">
      <c r="A57" s="25" t="s">
        <v>46</v>
      </c>
      <c r="B57" s="26">
        <v>4954048</v>
      </c>
      <c r="C57" s="26">
        <v>4463743</v>
      </c>
      <c r="D57" s="26">
        <v>490305</v>
      </c>
      <c r="E57" s="26">
        <v>481426</v>
      </c>
      <c r="F57" s="26">
        <v>15854</v>
      </c>
      <c r="G57" s="26">
        <v>2653791</v>
      </c>
      <c r="H57" s="27">
        <v>0.21</v>
      </c>
      <c r="I57" s="28" t="s">
        <v>84</v>
      </c>
      <c r="J57" s="28" t="s">
        <v>84</v>
      </c>
      <c r="K57" s="29">
        <v>7.9</v>
      </c>
      <c r="L57" s="29" t="s">
        <v>95</v>
      </c>
      <c r="M57" s="30">
        <v>94.4</v>
      </c>
      <c r="N57" s="26">
        <v>4798162</v>
      </c>
      <c r="O57" s="31">
        <v>1360455</v>
      </c>
      <c r="P57" s="31">
        <v>893331</v>
      </c>
      <c r="Q57" s="31">
        <v>2104699</v>
      </c>
      <c r="R57" s="32">
        <v>4358485</v>
      </c>
    </row>
    <row r="58" spans="1:18" ht="24" customHeight="1">
      <c r="A58" s="25" t="s">
        <v>47</v>
      </c>
      <c r="B58" s="26">
        <v>10415446</v>
      </c>
      <c r="C58" s="26">
        <v>9707380</v>
      </c>
      <c r="D58" s="26">
        <v>708066</v>
      </c>
      <c r="E58" s="26">
        <v>708001</v>
      </c>
      <c r="F58" s="26">
        <v>14391</v>
      </c>
      <c r="G58" s="26">
        <v>4653204</v>
      </c>
      <c r="H58" s="27">
        <v>0.28</v>
      </c>
      <c r="I58" s="28" t="s">
        <v>84</v>
      </c>
      <c r="J58" s="28" t="s">
        <v>84</v>
      </c>
      <c r="K58" s="29">
        <v>10.8</v>
      </c>
      <c r="L58" s="29">
        <v>81.4</v>
      </c>
      <c r="M58" s="30">
        <v>98.7</v>
      </c>
      <c r="N58" s="26">
        <v>12383755</v>
      </c>
      <c r="O58" s="31">
        <v>1273427</v>
      </c>
      <c r="P58" s="31">
        <v>424683</v>
      </c>
      <c r="Q58" s="31">
        <v>1108568</v>
      </c>
      <c r="R58" s="32">
        <v>2806678</v>
      </c>
    </row>
    <row r="59" spans="1:18" ht="24" customHeight="1">
      <c r="A59" s="25" t="s">
        <v>48</v>
      </c>
      <c r="B59" s="26">
        <v>5942730</v>
      </c>
      <c r="C59" s="26">
        <v>5330842</v>
      </c>
      <c r="D59" s="26">
        <v>611888</v>
      </c>
      <c r="E59" s="26">
        <v>590273</v>
      </c>
      <c r="F59" s="26">
        <v>-41380</v>
      </c>
      <c r="G59" s="26">
        <v>2267020</v>
      </c>
      <c r="H59" s="27">
        <v>0.2</v>
      </c>
      <c r="I59" s="28" t="s">
        <v>84</v>
      </c>
      <c r="J59" s="28" t="s">
        <v>84</v>
      </c>
      <c r="K59" s="29">
        <v>10.5</v>
      </c>
      <c r="L59" s="29">
        <v>6.2</v>
      </c>
      <c r="M59" s="30">
        <v>99.3</v>
      </c>
      <c r="N59" s="26">
        <v>10816899</v>
      </c>
      <c r="O59" s="31">
        <v>1107377</v>
      </c>
      <c r="P59" s="31">
        <v>450145</v>
      </c>
      <c r="Q59" s="31">
        <v>1137336</v>
      </c>
      <c r="R59" s="32">
        <v>2694858</v>
      </c>
    </row>
    <row r="60" spans="1:18" ht="24" customHeight="1">
      <c r="A60" s="25" t="s">
        <v>49</v>
      </c>
      <c r="B60" s="26">
        <v>2677626</v>
      </c>
      <c r="C60" s="26">
        <v>2583173</v>
      </c>
      <c r="D60" s="26">
        <v>94453</v>
      </c>
      <c r="E60" s="26">
        <v>38370</v>
      </c>
      <c r="F60" s="26">
        <v>7068</v>
      </c>
      <c r="G60" s="26">
        <v>1391447</v>
      </c>
      <c r="H60" s="27">
        <v>0.14</v>
      </c>
      <c r="I60" s="28" t="s">
        <v>84</v>
      </c>
      <c r="J60" s="28" t="s">
        <v>84</v>
      </c>
      <c r="K60" s="29">
        <v>1</v>
      </c>
      <c r="L60" s="29" t="s">
        <v>95</v>
      </c>
      <c r="M60" s="30">
        <v>81</v>
      </c>
      <c r="N60" s="26">
        <v>1496088</v>
      </c>
      <c r="O60" s="31">
        <v>803935</v>
      </c>
      <c r="P60" s="31">
        <v>983753</v>
      </c>
      <c r="Q60" s="31">
        <v>1728475</v>
      </c>
      <c r="R60" s="32">
        <v>3516163</v>
      </c>
    </row>
    <row r="61" spans="1:18" ht="24" customHeight="1">
      <c r="A61" s="25" t="s">
        <v>61</v>
      </c>
      <c r="B61" s="26">
        <v>15673660</v>
      </c>
      <c r="C61" s="26">
        <v>14510553</v>
      </c>
      <c r="D61" s="26">
        <v>1163107</v>
      </c>
      <c r="E61" s="26">
        <v>1098096</v>
      </c>
      <c r="F61" s="26">
        <v>87652</v>
      </c>
      <c r="G61" s="26">
        <v>7623641</v>
      </c>
      <c r="H61" s="27">
        <v>0.26</v>
      </c>
      <c r="I61" s="28" t="s">
        <v>84</v>
      </c>
      <c r="J61" s="28" t="s">
        <v>84</v>
      </c>
      <c r="K61" s="29">
        <v>10.9</v>
      </c>
      <c r="L61" s="29" t="s">
        <v>95</v>
      </c>
      <c r="M61" s="30">
        <v>93.7</v>
      </c>
      <c r="N61" s="26">
        <v>21668562</v>
      </c>
      <c r="O61" s="31">
        <v>1112796</v>
      </c>
      <c r="P61" s="31">
        <v>5005454</v>
      </c>
      <c r="Q61" s="31">
        <v>9404378</v>
      </c>
      <c r="R61" s="32">
        <v>15522628</v>
      </c>
    </row>
    <row r="62" spans="1:18" ht="24" customHeight="1">
      <c r="A62" s="25" t="s">
        <v>62</v>
      </c>
      <c r="B62" s="26">
        <v>14185021</v>
      </c>
      <c r="C62" s="26">
        <v>13529011</v>
      </c>
      <c r="D62" s="26">
        <v>656010</v>
      </c>
      <c r="E62" s="26">
        <v>516967</v>
      </c>
      <c r="F62" s="26">
        <v>-74565</v>
      </c>
      <c r="G62" s="26">
        <v>8613540</v>
      </c>
      <c r="H62" s="27">
        <v>1.13</v>
      </c>
      <c r="I62" s="28" t="s">
        <v>84</v>
      </c>
      <c r="J62" s="28" t="s">
        <v>84</v>
      </c>
      <c r="K62" s="29">
        <v>10.5</v>
      </c>
      <c r="L62" s="29">
        <v>110.4</v>
      </c>
      <c r="M62" s="30">
        <v>100.3</v>
      </c>
      <c r="N62" s="26">
        <v>13825010</v>
      </c>
      <c r="O62" s="31">
        <v>3453920</v>
      </c>
      <c r="P62" s="31">
        <v>188732</v>
      </c>
      <c r="Q62" s="31">
        <v>659285</v>
      </c>
      <c r="R62" s="32">
        <v>4301937</v>
      </c>
    </row>
    <row r="63" spans="1:18" ht="24" customHeight="1">
      <c r="A63" s="25" t="s">
        <v>63</v>
      </c>
      <c r="B63" s="26">
        <v>12539399</v>
      </c>
      <c r="C63" s="26">
        <v>11435309</v>
      </c>
      <c r="D63" s="26">
        <v>1104090</v>
      </c>
      <c r="E63" s="26">
        <v>723775</v>
      </c>
      <c r="F63" s="26">
        <v>-23686</v>
      </c>
      <c r="G63" s="26">
        <v>6918789</v>
      </c>
      <c r="H63" s="27">
        <v>0.41</v>
      </c>
      <c r="I63" s="28" t="s">
        <v>84</v>
      </c>
      <c r="J63" s="28" t="s">
        <v>84</v>
      </c>
      <c r="K63" s="29">
        <v>6.3</v>
      </c>
      <c r="L63" s="29" t="s">
        <v>95</v>
      </c>
      <c r="M63" s="30">
        <v>83.9</v>
      </c>
      <c r="N63" s="26">
        <v>10502521</v>
      </c>
      <c r="O63" s="31">
        <v>2235943</v>
      </c>
      <c r="P63" s="31">
        <v>397746</v>
      </c>
      <c r="Q63" s="31">
        <v>9705036</v>
      </c>
      <c r="R63" s="32">
        <v>12338725</v>
      </c>
    </row>
    <row r="64" spans="1:18" ht="24" customHeight="1">
      <c r="A64" s="25" t="s">
        <v>50</v>
      </c>
      <c r="B64" s="26">
        <v>3515309</v>
      </c>
      <c r="C64" s="26">
        <v>3227906</v>
      </c>
      <c r="D64" s="26">
        <v>287403</v>
      </c>
      <c r="E64" s="26">
        <v>278624</v>
      </c>
      <c r="F64" s="26">
        <v>213900</v>
      </c>
      <c r="G64" s="26">
        <v>1985827</v>
      </c>
      <c r="H64" s="27">
        <v>0.38</v>
      </c>
      <c r="I64" s="28" t="s">
        <v>84</v>
      </c>
      <c r="J64" s="28" t="s">
        <v>84</v>
      </c>
      <c r="K64" s="29">
        <v>6.9</v>
      </c>
      <c r="L64" s="29" t="s">
        <v>95</v>
      </c>
      <c r="M64" s="30">
        <v>83.2</v>
      </c>
      <c r="N64" s="26">
        <v>2382082</v>
      </c>
      <c r="O64" s="31">
        <v>1121455</v>
      </c>
      <c r="P64" s="31">
        <v>347894</v>
      </c>
      <c r="Q64" s="31">
        <v>1228949</v>
      </c>
      <c r="R64" s="32">
        <v>2698298</v>
      </c>
    </row>
    <row r="65" spans="1:18" ht="24" customHeight="1">
      <c r="A65" s="25" t="s">
        <v>64</v>
      </c>
      <c r="B65" s="26">
        <v>5305372</v>
      </c>
      <c r="C65" s="26">
        <v>4942173</v>
      </c>
      <c r="D65" s="26">
        <v>363199</v>
      </c>
      <c r="E65" s="26">
        <v>304398</v>
      </c>
      <c r="F65" s="26">
        <v>-13849</v>
      </c>
      <c r="G65" s="26">
        <v>3581633</v>
      </c>
      <c r="H65" s="27">
        <v>0.28</v>
      </c>
      <c r="I65" s="28" t="s">
        <v>84</v>
      </c>
      <c r="J65" s="28" t="s">
        <v>84</v>
      </c>
      <c r="K65" s="29">
        <v>10.6</v>
      </c>
      <c r="L65" s="29" t="s">
        <v>95</v>
      </c>
      <c r="M65" s="30">
        <v>90.1</v>
      </c>
      <c r="N65" s="26">
        <v>5127823</v>
      </c>
      <c r="O65" s="31">
        <v>1399555</v>
      </c>
      <c r="P65" s="31">
        <v>2760445</v>
      </c>
      <c r="Q65" s="31">
        <v>3458171</v>
      </c>
      <c r="R65" s="32">
        <v>7618171</v>
      </c>
    </row>
    <row r="66" spans="1:18" ht="24" customHeight="1" thickBot="1">
      <c r="A66" s="25" t="s">
        <v>65</v>
      </c>
      <c r="B66" s="26">
        <v>11328674</v>
      </c>
      <c r="C66" s="26">
        <v>10086386</v>
      </c>
      <c r="D66" s="26">
        <v>1242288</v>
      </c>
      <c r="E66" s="26">
        <v>1172929</v>
      </c>
      <c r="F66" s="26">
        <v>286102</v>
      </c>
      <c r="G66" s="26">
        <v>6037096</v>
      </c>
      <c r="H66" s="27">
        <v>0.33</v>
      </c>
      <c r="I66" s="28" t="s">
        <v>84</v>
      </c>
      <c r="J66" s="28" t="s">
        <v>84</v>
      </c>
      <c r="K66" s="29">
        <v>11.6</v>
      </c>
      <c r="L66" s="29">
        <v>65.3</v>
      </c>
      <c r="M66" s="30">
        <v>90.1</v>
      </c>
      <c r="N66" s="26">
        <v>10124817</v>
      </c>
      <c r="O66" s="31">
        <v>1324174</v>
      </c>
      <c r="P66" s="31">
        <v>1063677</v>
      </c>
      <c r="Q66" s="31">
        <v>2929224</v>
      </c>
      <c r="R66" s="32">
        <v>5317075</v>
      </c>
    </row>
    <row r="67" spans="1:18" ht="24" customHeight="1">
      <c r="A67" s="50" t="s">
        <v>89</v>
      </c>
      <c r="B67" s="51">
        <f aca="true" t="shared" si="0" ref="B67:G67">B7+B8</f>
        <v>1302767775</v>
      </c>
      <c r="C67" s="51">
        <f t="shared" si="0"/>
        <v>1285316645</v>
      </c>
      <c r="D67" s="51">
        <f t="shared" si="0"/>
        <v>17451130</v>
      </c>
      <c r="E67" s="51">
        <f t="shared" si="0"/>
        <v>11456425</v>
      </c>
      <c r="F67" s="72">
        <f t="shared" si="0"/>
        <v>629505</v>
      </c>
      <c r="G67" s="51">
        <f t="shared" si="0"/>
        <v>604077043</v>
      </c>
      <c r="H67" s="52">
        <f>ROUND(AVERAGEA(H7:H8),2)</f>
        <v>0.78</v>
      </c>
      <c r="I67" s="87"/>
      <c r="J67" s="87"/>
      <c r="K67" s="53">
        <f>ROUND(AVERAGEA(K7:K8),1)</f>
        <v>12</v>
      </c>
      <c r="L67" s="53">
        <f>ROUND(AVERAGEA(L7:L8),1)</f>
        <v>172.1</v>
      </c>
      <c r="M67" s="53">
        <f>ROUND(AVERAGEA(M7:M8),1)</f>
        <v>93.2</v>
      </c>
      <c r="N67" s="51">
        <f>N7+N8</f>
        <v>2158932394</v>
      </c>
      <c r="O67" s="54">
        <f>O7+O8</f>
        <v>29248503</v>
      </c>
      <c r="P67" s="54">
        <f>P7+P8</f>
        <v>17410027</v>
      </c>
      <c r="Q67" s="54">
        <f>Q7+Q8</f>
        <v>36503857</v>
      </c>
      <c r="R67" s="55">
        <f>R7+R8</f>
        <v>83162387</v>
      </c>
    </row>
    <row r="68" spans="1:18" ht="24" customHeight="1">
      <c r="A68" s="56" t="s">
        <v>90</v>
      </c>
      <c r="B68" s="26">
        <f aca="true" t="shared" si="1" ref="B68:G68">SUM(B9:B34)</f>
        <v>826035437</v>
      </c>
      <c r="C68" s="26">
        <f t="shared" si="1"/>
        <v>795282802</v>
      </c>
      <c r="D68" s="26">
        <f t="shared" si="1"/>
        <v>30752635</v>
      </c>
      <c r="E68" s="26">
        <f t="shared" si="1"/>
        <v>20128490</v>
      </c>
      <c r="F68" s="70">
        <f t="shared" si="1"/>
        <v>386578</v>
      </c>
      <c r="G68" s="26">
        <f t="shared" si="1"/>
        <v>442998795</v>
      </c>
      <c r="H68" s="27">
        <f>ROUND(AVERAGEA(H9:H34),2)</f>
        <v>0.53</v>
      </c>
      <c r="I68" s="88"/>
      <c r="J68" s="88"/>
      <c r="K68" s="30">
        <f>ROUND(AVERAGEA(K9:K34),1)</f>
        <v>8.9</v>
      </c>
      <c r="L68" s="30">
        <f>ROUND(AVERAGEA(L9:L34),1)</f>
        <v>30.8</v>
      </c>
      <c r="M68" s="30">
        <f>ROUND(AVERAGEA(M9:M34),1)</f>
        <v>89.7</v>
      </c>
      <c r="N68" s="26">
        <f>SUM(N9:N34)</f>
        <v>713144766</v>
      </c>
      <c r="O68" s="47">
        <f>SUM(O9:O34)</f>
        <v>106793922</v>
      </c>
      <c r="P68" s="47">
        <f>SUM(P9:P34)</f>
        <v>27954596</v>
      </c>
      <c r="Q68" s="47">
        <f>SUM(Q9:Q34)</f>
        <v>129270995</v>
      </c>
      <c r="R68" s="57">
        <f>SUM(R9:R34)</f>
        <v>264019513</v>
      </c>
    </row>
    <row r="69" spans="1:18" ht="24" customHeight="1">
      <c r="A69" s="56" t="s">
        <v>91</v>
      </c>
      <c r="B69" s="26">
        <f aca="true" t="shared" si="2" ref="B69:G69">SUM(B35:B66)</f>
        <v>275410678</v>
      </c>
      <c r="C69" s="26">
        <f t="shared" si="2"/>
        <v>259775712</v>
      </c>
      <c r="D69" s="26">
        <f t="shared" si="2"/>
        <v>15634966</v>
      </c>
      <c r="E69" s="26">
        <f t="shared" si="2"/>
        <v>12346100</v>
      </c>
      <c r="F69" s="70">
        <f t="shared" si="2"/>
        <v>538051</v>
      </c>
      <c r="G69" s="26">
        <f t="shared" si="2"/>
        <v>155725811</v>
      </c>
      <c r="H69" s="27">
        <f>ROUND(AVERAGEA(H35:H66),2)</f>
        <v>0.46</v>
      </c>
      <c r="I69" s="88"/>
      <c r="J69" s="88"/>
      <c r="K69" s="30">
        <f>ROUND(AVERAGEA(K35:K66),1)</f>
        <v>8.8</v>
      </c>
      <c r="L69" s="30">
        <f>ROUND(AVERAGEA(L35:L66),1)</f>
        <v>20.6</v>
      </c>
      <c r="M69" s="30">
        <f>ROUND(AVERAGEA(M35:M66),1)</f>
        <v>89.6</v>
      </c>
      <c r="N69" s="26">
        <f>SUM(N35:N66)</f>
        <v>252364485</v>
      </c>
      <c r="O69" s="47">
        <f>SUM(O35:O66)</f>
        <v>55361723</v>
      </c>
      <c r="P69" s="47">
        <f>SUM(P35:P66)</f>
        <v>22988449</v>
      </c>
      <c r="Q69" s="47">
        <f>SUM(Q35:Q66)</f>
        <v>73849227</v>
      </c>
      <c r="R69" s="57">
        <f>SUM(R35:R66)</f>
        <v>152199399</v>
      </c>
    </row>
    <row r="70" spans="1:18" ht="24" customHeight="1">
      <c r="A70" s="56" t="s">
        <v>92</v>
      </c>
      <c r="B70" s="26">
        <f aca="true" t="shared" si="3" ref="B70:G70">SUM(B67:B69)</f>
        <v>2404213890</v>
      </c>
      <c r="C70" s="26">
        <f t="shared" si="3"/>
        <v>2340375159</v>
      </c>
      <c r="D70" s="26">
        <f t="shared" si="3"/>
        <v>63838731</v>
      </c>
      <c r="E70" s="26">
        <f t="shared" si="3"/>
        <v>43931015</v>
      </c>
      <c r="F70" s="70">
        <f t="shared" si="3"/>
        <v>1554134</v>
      </c>
      <c r="G70" s="26">
        <f t="shared" si="3"/>
        <v>1202801649</v>
      </c>
      <c r="H70" s="27">
        <f>ROUND(AVERAGEA(H7:H66),2)</f>
        <v>0.5</v>
      </c>
      <c r="I70" s="88"/>
      <c r="J70" s="88"/>
      <c r="K70" s="30">
        <f>ROUND(AVERAGEA(K7:K66),1)</f>
        <v>9</v>
      </c>
      <c r="L70" s="30">
        <f>ROUND(AVERAGEA(L7:L66),1)</f>
        <v>30.1</v>
      </c>
      <c r="M70" s="30">
        <f>ROUND(AVERAGEA(M7:M66),1)</f>
        <v>89.8</v>
      </c>
      <c r="N70" s="26">
        <f>SUM(N67:N69)</f>
        <v>3124441645</v>
      </c>
      <c r="O70" s="47">
        <f>SUM(O67:O69)</f>
        <v>191404148</v>
      </c>
      <c r="P70" s="47">
        <f>SUM(P67:P69)</f>
        <v>68353072</v>
      </c>
      <c r="Q70" s="47">
        <f>SUM(Q67:Q69)</f>
        <v>239624079</v>
      </c>
      <c r="R70" s="57">
        <f>SUM(R67:R69)</f>
        <v>499381299</v>
      </c>
    </row>
    <row r="71" spans="1:18" ht="24" customHeight="1" thickBot="1">
      <c r="A71" s="58" t="s">
        <v>86</v>
      </c>
      <c r="B71" s="59">
        <f aca="true" t="shared" si="4" ref="B71:G71">B68+B69</f>
        <v>1101446115</v>
      </c>
      <c r="C71" s="59">
        <f t="shared" si="4"/>
        <v>1055058514</v>
      </c>
      <c r="D71" s="59">
        <f t="shared" si="4"/>
        <v>46387601</v>
      </c>
      <c r="E71" s="59">
        <f t="shared" si="4"/>
        <v>32474590</v>
      </c>
      <c r="F71" s="73">
        <f t="shared" si="4"/>
        <v>924629</v>
      </c>
      <c r="G71" s="59">
        <f t="shared" si="4"/>
        <v>598724606</v>
      </c>
      <c r="H71" s="60">
        <f>ROUND(AVERAGEA(H9:H66),2)</f>
        <v>0.49</v>
      </c>
      <c r="I71" s="89"/>
      <c r="J71" s="89"/>
      <c r="K71" s="61">
        <f>ROUND(AVERAGEA(K9:K66),1)</f>
        <v>8.9</v>
      </c>
      <c r="L71" s="61">
        <f>ROUND(AVERAGEA(L9:L66),1)</f>
        <v>25.2</v>
      </c>
      <c r="M71" s="61">
        <f>ROUND(AVERAGEA(M9:M66),1)</f>
        <v>89.7</v>
      </c>
      <c r="N71" s="59">
        <f>N68+N69</f>
        <v>965509251</v>
      </c>
      <c r="O71" s="59">
        <f>O68+O69</f>
        <v>162155645</v>
      </c>
      <c r="P71" s="59">
        <f>P68+P69</f>
        <v>50943045</v>
      </c>
      <c r="Q71" s="59">
        <f>Q68+Q69</f>
        <v>203120222</v>
      </c>
      <c r="R71" s="62">
        <f>R68+R69</f>
        <v>416218912</v>
      </c>
    </row>
    <row r="72" spans="1:18" ht="20.25" customHeight="1">
      <c r="A72" s="10" t="s">
        <v>83</v>
      </c>
      <c r="B72" s="10"/>
      <c r="C72" s="10"/>
      <c r="D72" s="10"/>
      <c r="E72" s="10"/>
      <c r="F72" s="10"/>
      <c r="G72" s="10"/>
      <c r="H72" s="63" t="s">
        <v>71</v>
      </c>
      <c r="I72" s="63"/>
      <c r="J72" s="63"/>
      <c r="K72" s="63"/>
      <c r="L72" s="63"/>
      <c r="M72" s="63"/>
      <c r="N72" s="10"/>
      <c r="O72" s="8"/>
      <c r="P72" s="8"/>
      <c r="Q72" s="8"/>
      <c r="R72" s="8"/>
    </row>
    <row r="73" spans="1:18" ht="20.25" customHeight="1">
      <c r="A73" s="64" t="s">
        <v>87</v>
      </c>
      <c r="B73" s="65"/>
      <c r="C73" s="65"/>
      <c r="D73" s="65"/>
      <c r="E73" s="65"/>
      <c r="F73" s="65"/>
      <c r="G73" s="65"/>
      <c r="H73" s="66"/>
      <c r="I73" s="66"/>
      <c r="J73" s="66"/>
      <c r="K73" s="67"/>
      <c r="L73" s="67"/>
      <c r="M73" s="67"/>
      <c r="N73" s="65"/>
      <c r="O73" s="8"/>
      <c r="P73" s="8"/>
      <c r="Q73" s="8"/>
      <c r="R73" s="8"/>
    </row>
  </sheetData>
  <sheetProtection/>
  <mergeCells count="14"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  <mergeCell ref="H3:H5"/>
    <mergeCell ref="I3:L3"/>
    <mergeCell ref="M3:M5"/>
    <mergeCell ref="O3:R3"/>
  </mergeCells>
  <printOptions horizontalCentered="1"/>
  <pageMargins left="0.5905511811023623" right="0.5905511811023623" top="0.984251968503937" bottom="0.5905511811023623" header="0.3937007874015748" footer="0.3937007874015748"/>
  <pageSetup firstPageNumber="14" useFirstPageNumber="1" horizontalDpi="300" verticalDpi="300" orientation="landscape" paperSize="9" scale="48" r:id="rId2"/>
  <rowBreaks count="1" manualBreakCount="1">
    <brk id="3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2014-09-19T12:12:51Z</cp:lastPrinted>
  <dcterms:created xsi:type="dcterms:W3CDTF">1998-09-03T12:18:08Z</dcterms:created>
  <dcterms:modified xsi:type="dcterms:W3CDTF">2014-10-20T01:12:32Z</dcterms:modified>
  <cp:category/>
  <cp:version/>
  <cp:contentType/>
  <cp:contentStatus/>
</cp:coreProperties>
</file>