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50" windowHeight="4095" tabRatio="415" activeTab="0"/>
  </bookViews>
  <sheets>
    <sheet name="H2７" sheetId="1" r:id="rId1"/>
  </sheets>
  <definedNames>
    <definedName name="\A" localSheetId="0">'H2７'!$GT$8032</definedName>
    <definedName name="\A">#REF!</definedName>
    <definedName name="_xlnm.Print_Area" localSheetId="0">'H2７'!$A$1:$R$73</definedName>
    <definedName name="Print_Area_MI" localSheetId="0">'H2７'!$B$2:$N$71</definedName>
    <definedName name="_xlnm.Print_Titles" localSheetId="0">'H2７'!$1:$6</definedName>
    <definedName name="Print_Titles_MI" localSheetId="0">'H2７'!$2:$5,'H2７'!$A:$A</definedName>
  </definedNames>
  <calcPr fullCalcOnLoad="1"/>
</workbook>
</file>

<file path=xl/sharedStrings.xml><?xml version="1.0" encoding="utf-8"?>
<sst xmlns="http://schemas.openxmlformats.org/spreadsheetml/2006/main" count="261" uniqueCount="96">
  <si>
    <t>市町村名</t>
  </si>
  <si>
    <t>歳 入 総 額</t>
  </si>
  <si>
    <t>歳 出 総 額</t>
  </si>
  <si>
    <t>形式収支</t>
  </si>
  <si>
    <t>実質収支</t>
  </si>
  <si>
    <t>単年度収支</t>
  </si>
  <si>
    <t>標準財政規模</t>
  </si>
  <si>
    <t>北九州市</t>
  </si>
  <si>
    <t>福 岡 市</t>
  </si>
  <si>
    <t>大牟田市</t>
  </si>
  <si>
    <t>久留米市</t>
  </si>
  <si>
    <t>直 方 市</t>
  </si>
  <si>
    <t>飯 塚 市</t>
  </si>
  <si>
    <t>田 川 市</t>
  </si>
  <si>
    <t>柳 川 市</t>
  </si>
  <si>
    <t>八 女 市</t>
  </si>
  <si>
    <t>筑 後 市</t>
  </si>
  <si>
    <t>大 川 市</t>
  </si>
  <si>
    <t>行 橋 市</t>
  </si>
  <si>
    <t>豊 前 市</t>
  </si>
  <si>
    <t>中 間 市</t>
  </si>
  <si>
    <t>小 郡 市</t>
  </si>
  <si>
    <t>筑紫野市</t>
  </si>
  <si>
    <t>春 日 市</t>
  </si>
  <si>
    <t>大野城市</t>
  </si>
  <si>
    <t>宗 像 市</t>
  </si>
  <si>
    <t>太宰府市</t>
  </si>
  <si>
    <t>那珂川町</t>
  </si>
  <si>
    <t>宇 美 町</t>
  </si>
  <si>
    <t>篠 栗 町</t>
  </si>
  <si>
    <t>志 免 町</t>
  </si>
  <si>
    <t>須 恵 町</t>
  </si>
  <si>
    <t>新 宮 町</t>
  </si>
  <si>
    <t>久 山 町</t>
  </si>
  <si>
    <t>粕 屋 町</t>
  </si>
  <si>
    <t>芦 屋 町</t>
  </si>
  <si>
    <t>水 巻 町</t>
  </si>
  <si>
    <t>岡 垣 町</t>
  </si>
  <si>
    <t>遠 賀 町</t>
  </si>
  <si>
    <t>小 竹 町</t>
  </si>
  <si>
    <t>鞍 手 町</t>
  </si>
  <si>
    <t>桂 川 町</t>
  </si>
  <si>
    <t>大 木 町</t>
  </si>
  <si>
    <t>広 川 町</t>
  </si>
  <si>
    <t>香 春 町</t>
  </si>
  <si>
    <t>添 田 町</t>
  </si>
  <si>
    <t>糸 田 町</t>
  </si>
  <si>
    <t>川 崎 町</t>
  </si>
  <si>
    <t>大 任 町</t>
  </si>
  <si>
    <t>赤    村</t>
  </si>
  <si>
    <t>吉 富 町</t>
  </si>
  <si>
    <t>古 賀 市</t>
  </si>
  <si>
    <t>地方債現在高</t>
  </si>
  <si>
    <t>福 津 市</t>
  </si>
  <si>
    <t>うきは市</t>
  </si>
  <si>
    <t>宮 若 市</t>
  </si>
  <si>
    <t>嘉 麻 市</t>
  </si>
  <si>
    <t>朝 倉 市</t>
  </si>
  <si>
    <t>筑 前 町</t>
  </si>
  <si>
    <t>東 峰 村</t>
  </si>
  <si>
    <t>大刀洗町</t>
  </si>
  <si>
    <t>福 智 町</t>
  </si>
  <si>
    <t>苅 田 町</t>
  </si>
  <si>
    <t>みやこ町</t>
  </si>
  <si>
    <t>上 毛 町</t>
  </si>
  <si>
    <t>築 上 町</t>
  </si>
  <si>
    <t>財政調整基金</t>
  </si>
  <si>
    <t>減債基金</t>
  </si>
  <si>
    <t>その他特定目的基金</t>
  </si>
  <si>
    <t>合計</t>
  </si>
  <si>
    <t>千円</t>
  </si>
  <si>
    <t>単純平均</t>
  </si>
  <si>
    <t>みやま市</t>
  </si>
  <si>
    <t>健全化判断比率</t>
  </si>
  <si>
    <t>実質赤字</t>
  </si>
  <si>
    <t>比率</t>
  </si>
  <si>
    <t>連結実質</t>
  </si>
  <si>
    <t>赤字比率</t>
  </si>
  <si>
    <t>将来負担</t>
  </si>
  <si>
    <t>財政力
指　数</t>
  </si>
  <si>
    <t>経常収支
比率</t>
  </si>
  <si>
    <t>実質公債</t>
  </si>
  <si>
    <t>費比率</t>
  </si>
  <si>
    <t>（注）　標準財政規模は臨時財政対策債発行可能額を含む。</t>
  </si>
  <si>
    <t>-</t>
  </si>
  <si>
    <t>糸 島 市</t>
  </si>
  <si>
    <t>５８市町村計</t>
  </si>
  <si>
    <t>　　　　本表は速報値であり、精査の結果数値が異動することがある。</t>
  </si>
  <si>
    <t>％</t>
  </si>
  <si>
    <t>２政令市計</t>
  </si>
  <si>
    <t>２６市計</t>
  </si>
  <si>
    <t>３２町村計</t>
  </si>
  <si>
    <t>６０市町村計</t>
  </si>
  <si>
    <t>財政指標（平成２７年度普通会計決算及び健全化判断比率）　（速報値）</t>
  </si>
  <si>
    <t>(平成28年3月末)</t>
  </si>
  <si>
    <t>積立金現在高(平成28年3月末)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</si>
</sst>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);[Red]\(0.000\)"/>
    <numFmt numFmtId="179" formatCode="0_);[Red]\(0\)"/>
    <numFmt numFmtId="180" formatCode="#,##0_);[Red]\(#,##0\)"/>
    <numFmt numFmtId="181" formatCode="#,##0;&quot;△ &quot;#,##0"/>
    <numFmt numFmtId="182" formatCode="#,##0.0;&quot;△ &quot;#,##0.0"/>
    <numFmt numFmtId="183" formatCode="#,##0.00;&quot;△ &quot;#,##0.00"/>
    <numFmt numFmtId="184" formatCode="#,##0.000;&quot;△ &quot;#,##0.000"/>
    <numFmt numFmtId="185" formatCode="#,##0.0000;&quot;△ &quot;#,##0.0000"/>
    <numFmt numFmtId="186" formatCode="#,##0;&quot;▲ &quot;#,##0"/>
  </numFmts>
  <fonts count="48">
    <font>
      <sz val="14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b/>
      <sz val="18"/>
      <name val="ＭＳ Ｐゴシック"/>
      <family val="3"/>
    </font>
    <font>
      <b/>
      <sz val="20"/>
      <name val="ＭＳ ゴシック"/>
      <family val="3"/>
    </font>
    <font>
      <sz val="14"/>
      <name val="ＭＳ Ｐ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4"/>
      <color rgb="FFFF0000"/>
      <name val="ＭＳ ゴシック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91">
    <xf numFmtId="37" fontId="0" fillId="0" borderId="0" xfId="0" applyAlignment="1">
      <alignment/>
    </xf>
    <xf numFmtId="181" fontId="0" fillId="0" borderId="0" xfId="0" applyNumberFormat="1" applyAlignment="1">
      <alignment vertical="center"/>
    </xf>
    <xf numFmtId="181" fontId="0" fillId="0" borderId="0" xfId="0" applyNumberFormat="1" applyAlignment="1" applyProtection="1">
      <alignment vertical="center"/>
      <protection/>
    </xf>
    <xf numFmtId="182" fontId="0" fillId="0" borderId="0" xfId="0" applyNumberFormat="1" applyAlignment="1" applyProtection="1">
      <alignment vertical="center"/>
      <protection/>
    </xf>
    <xf numFmtId="184" fontId="0" fillId="0" borderId="0" xfId="0" applyNumberFormat="1" applyAlignment="1" applyProtection="1">
      <alignment vertical="center"/>
      <protection/>
    </xf>
    <xf numFmtId="181" fontId="45" fillId="0" borderId="0" xfId="0" applyNumberFormat="1" applyFont="1" applyAlignment="1" applyProtection="1">
      <alignment vertical="center"/>
      <protection/>
    </xf>
    <xf numFmtId="181" fontId="46" fillId="0" borderId="0" xfId="0" applyNumberFormat="1" applyFont="1" applyAlignment="1" applyProtection="1">
      <alignment vertical="center"/>
      <protection/>
    </xf>
    <xf numFmtId="182" fontId="47" fillId="0" borderId="10" xfId="0" applyNumberFormat="1" applyFont="1" applyBorder="1" applyAlignment="1" applyProtection="1">
      <alignment vertical="center"/>
      <protection/>
    </xf>
    <xf numFmtId="181" fontId="45" fillId="0" borderId="0" xfId="0" applyNumberFormat="1" applyFont="1" applyAlignment="1">
      <alignment vertical="center"/>
    </xf>
    <xf numFmtId="181" fontId="45" fillId="0" borderId="10" xfId="0" applyNumberFormat="1" applyFont="1" applyBorder="1" applyAlignment="1">
      <alignment vertical="center"/>
    </xf>
    <xf numFmtId="181" fontId="0" fillId="0" borderId="0" xfId="0" applyNumberFormat="1" applyFont="1" applyAlignment="1" applyProtection="1">
      <alignment vertical="center"/>
      <protection/>
    </xf>
    <xf numFmtId="181" fontId="0" fillId="0" borderId="11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/>
      <protection/>
    </xf>
    <xf numFmtId="184" fontId="0" fillId="0" borderId="13" xfId="0" applyNumberFormat="1" applyFont="1" applyFill="1" applyBorder="1" applyAlignment="1" applyProtection="1">
      <alignment horizontal="center" vertical="center"/>
      <protection/>
    </xf>
    <xf numFmtId="182" fontId="0" fillId="0" borderId="13" xfId="0" applyNumberFormat="1" applyFont="1" applyFill="1" applyBorder="1" applyAlignment="1" applyProtection="1">
      <alignment horizontal="center" vertical="center"/>
      <protection/>
    </xf>
    <xf numFmtId="181" fontId="0" fillId="0" borderId="13" xfId="0" applyNumberFormat="1" applyFont="1" applyFill="1" applyBorder="1" applyAlignment="1" applyProtection="1" quotePrefix="1">
      <alignment horizontal="center" vertical="center" shrinkToFit="1"/>
      <protection/>
    </xf>
    <xf numFmtId="181" fontId="0" fillId="0" borderId="14" xfId="0" applyNumberFormat="1" applyFont="1" applyFill="1" applyBorder="1" applyAlignment="1">
      <alignment horizontal="center" vertical="center" shrinkToFit="1"/>
    </xf>
    <xf numFmtId="181" fontId="0" fillId="0" borderId="15" xfId="0" applyNumberFormat="1" applyFont="1" applyFill="1" applyBorder="1" applyAlignment="1">
      <alignment horizontal="center" vertical="center" shrinkToFit="1"/>
    </xf>
    <xf numFmtId="182" fontId="0" fillId="0" borderId="16" xfId="0" applyNumberFormat="1" applyFont="1" applyFill="1" applyBorder="1" applyAlignment="1" applyProtection="1">
      <alignment horizontal="center" vertical="center"/>
      <protection/>
    </xf>
    <xf numFmtId="181" fontId="0" fillId="0" borderId="16" xfId="0" applyNumberFormat="1" applyFont="1" applyFill="1" applyBorder="1" applyAlignment="1">
      <alignment horizontal="center" vertical="center" shrinkToFit="1"/>
    </xf>
    <xf numFmtId="181" fontId="0" fillId="0" borderId="17" xfId="0" applyNumberFormat="1" applyFont="1" applyFill="1" applyBorder="1" applyAlignment="1">
      <alignment horizontal="center" vertical="center" shrinkToFit="1"/>
    </xf>
    <xf numFmtId="181" fontId="0" fillId="0" borderId="18" xfId="0" applyNumberFormat="1" applyFont="1" applyFill="1" applyBorder="1" applyAlignment="1" applyProtection="1">
      <alignment horizontal="right" vertical="center"/>
      <protection/>
    </xf>
    <xf numFmtId="184" fontId="0" fillId="0" borderId="18" xfId="0" applyNumberFormat="1" applyFont="1" applyFill="1" applyBorder="1" applyAlignment="1" applyProtection="1">
      <alignment horizontal="right" vertical="center"/>
      <protection/>
    </xf>
    <xf numFmtId="182" fontId="0" fillId="0" borderId="18" xfId="0" applyNumberFormat="1" applyFont="1" applyFill="1" applyBorder="1" applyAlignment="1" applyProtection="1">
      <alignment horizontal="right" vertical="center"/>
      <protection/>
    </xf>
    <xf numFmtId="181" fontId="0" fillId="0" borderId="19" xfId="0" applyNumberFormat="1" applyFont="1" applyFill="1" applyBorder="1" applyAlignment="1">
      <alignment horizontal="right" vertical="center" shrinkToFit="1"/>
    </xf>
    <xf numFmtId="181" fontId="0" fillId="0" borderId="20" xfId="0" applyNumberFormat="1" applyFont="1" applyFill="1" applyBorder="1" applyAlignment="1" applyProtection="1">
      <alignment horizontal="center" vertical="center"/>
      <protection/>
    </xf>
    <xf numFmtId="181" fontId="0" fillId="0" borderId="13" xfId="0" applyNumberFormat="1" applyFont="1" applyFill="1" applyBorder="1" applyAlignment="1" applyProtection="1">
      <alignment vertical="center"/>
      <protection/>
    </xf>
    <xf numFmtId="183" fontId="0" fillId="0" borderId="13" xfId="0" applyNumberFormat="1" applyFont="1" applyFill="1" applyBorder="1" applyAlignment="1" applyProtection="1">
      <alignment vertical="center"/>
      <protection/>
    </xf>
    <xf numFmtId="183" fontId="0" fillId="0" borderId="13" xfId="0" applyNumberFormat="1" applyFont="1" applyFill="1" applyBorder="1" applyAlignment="1" applyProtection="1">
      <alignment horizontal="right" vertical="center"/>
      <protection/>
    </xf>
    <xf numFmtId="182" fontId="0" fillId="0" borderId="13" xfId="0" applyNumberFormat="1" applyFont="1" applyFill="1" applyBorder="1" applyAlignment="1" applyProtection="1">
      <alignment vertical="center"/>
      <protection/>
    </xf>
    <xf numFmtId="181" fontId="0" fillId="0" borderId="16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21" xfId="0" applyNumberFormat="1" applyFont="1" applyFill="1" applyBorder="1" applyAlignment="1" applyProtection="1">
      <alignment horizontal="center" vertical="center"/>
      <protection/>
    </xf>
    <xf numFmtId="181" fontId="0" fillId="0" borderId="22" xfId="0" applyNumberFormat="1" applyFont="1" applyFill="1" applyBorder="1" applyAlignment="1" applyProtection="1">
      <alignment vertical="center"/>
      <protection/>
    </xf>
    <xf numFmtId="183" fontId="0" fillId="0" borderId="22" xfId="0" applyNumberFormat="1" applyFont="1" applyFill="1" applyBorder="1" applyAlignment="1" applyProtection="1">
      <alignment vertical="center"/>
      <protection/>
    </xf>
    <xf numFmtId="183" fontId="0" fillId="0" borderId="22" xfId="0" applyNumberFormat="1" applyFont="1" applyFill="1" applyBorder="1" applyAlignment="1" applyProtection="1">
      <alignment horizontal="right" vertical="center"/>
      <protection/>
    </xf>
    <xf numFmtId="182" fontId="0" fillId="0" borderId="22" xfId="0" applyNumberFormat="1" applyFont="1" applyFill="1" applyBorder="1" applyAlignment="1" applyProtection="1">
      <alignment vertical="center"/>
      <protection/>
    </xf>
    <xf numFmtId="181" fontId="0" fillId="0" borderId="14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vertical="center"/>
    </xf>
    <xf numFmtId="181" fontId="0" fillId="0" borderId="23" xfId="0" applyNumberFormat="1" applyFont="1" applyFill="1" applyBorder="1" applyAlignment="1" applyProtection="1">
      <alignment horizontal="center" vertical="center"/>
      <protection/>
    </xf>
    <xf numFmtId="181" fontId="0" fillId="0" borderId="24" xfId="0" applyNumberFormat="1" applyFont="1" applyFill="1" applyBorder="1" applyAlignment="1" applyProtection="1">
      <alignment vertical="center"/>
      <protection/>
    </xf>
    <xf numFmtId="183" fontId="0" fillId="0" borderId="24" xfId="0" applyNumberFormat="1" applyFont="1" applyFill="1" applyBorder="1" applyAlignment="1" applyProtection="1">
      <alignment vertical="center"/>
      <protection/>
    </xf>
    <xf numFmtId="183" fontId="0" fillId="0" borderId="24" xfId="0" applyNumberFormat="1" applyFont="1" applyFill="1" applyBorder="1" applyAlignment="1" applyProtection="1">
      <alignment horizontal="right" vertical="center"/>
      <protection/>
    </xf>
    <xf numFmtId="182" fontId="0" fillId="0" borderId="24" xfId="0" applyNumberFormat="1" applyFont="1" applyFill="1" applyBorder="1" applyAlignment="1" applyProtection="1">
      <alignment vertical="center"/>
      <protection/>
    </xf>
    <xf numFmtId="181" fontId="0" fillId="0" borderId="16" xfId="0" applyNumberFormat="1" applyFont="1" applyFill="1" applyBorder="1" applyAlignment="1" applyProtection="1">
      <alignment vertical="center"/>
      <protection/>
    </xf>
    <xf numFmtId="182" fontId="0" fillId="0" borderId="16" xfId="0" applyNumberFormat="1" applyFont="1" applyFill="1" applyBorder="1" applyAlignment="1" applyProtection="1">
      <alignment vertical="center"/>
      <protection/>
    </xf>
    <xf numFmtId="49" fontId="6" fillId="0" borderId="25" xfId="0" applyNumberFormat="1" applyFont="1" applyFill="1" applyBorder="1" applyAlignment="1" applyProtection="1" quotePrefix="1">
      <alignment horizontal="center" vertical="center"/>
      <protection/>
    </xf>
    <xf numFmtId="181" fontId="0" fillId="0" borderId="11" xfId="0" applyNumberFormat="1" applyFont="1" applyFill="1" applyBorder="1" applyAlignment="1" applyProtection="1">
      <alignment vertical="center"/>
      <protection/>
    </xf>
    <xf numFmtId="183" fontId="0" fillId="0" borderId="11" xfId="0" applyNumberFormat="1" applyFont="1" applyFill="1" applyBorder="1" applyAlignment="1" applyProtection="1">
      <alignment vertical="center"/>
      <protection/>
    </xf>
    <xf numFmtId="182" fontId="0" fillId="0" borderId="11" xfId="0" applyNumberFormat="1" applyFont="1" applyFill="1" applyBorder="1" applyAlignment="1" applyProtection="1">
      <alignment vertical="center"/>
      <protection/>
    </xf>
    <xf numFmtId="181" fontId="0" fillId="0" borderId="26" xfId="0" applyNumberFormat="1" applyFont="1" applyFill="1" applyBorder="1" applyAlignment="1" applyProtection="1">
      <alignment vertical="center"/>
      <protection/>
    </xf>
    <xf numFmtId="181" fontId="0" fillId="0" borderId="27" xfId="0" applyNumberFormat="1" applyFont="1" applyFill="1" applyBorder="1" applyAlignment="1" applyProtection="1">
      <alignment vertical="center"/>
      <protection/>
    </xf>
    <xf numFmtId="49" fontId="6" fillId="0" borderId="20" xfId="0" applyNumberFormat="1" applyFont="1" applyFill="1" applyBorder="1" applyAlignment="1" applyProtection="1" quotePrefix="1">
      <alignment horizontal="center" vertical="center"/>
      <protection/>
    </xf>
    <xf numFmtId="181" fontId="0" fillId="0" borderId="17" xfId="0" applyNumberFormat="1" applyFont="1" applyFill="1" applyBorder="1" applyAlignment="1" applyProtection="1">
      <alignment vertical="center"/>
      <protection/>
    </xf>
    <xf numFmtId="49" fontId="6" fillId="0" borderId="28" xfId="0" applyNumberFormat="1" applyFont="1" applyFill="1" applyBorder="1" applyAlignment="1" applyProtection="1" quotePrefix="1">
      <alignment horizontal="center" vertical="center"/>
      <protection/>
    </xf>
    <xf numFmtId="181" fontId="0" fillId="0" borderId="29" xfId="0" applyNumberFormat="1" applyFont="1" applyFill="1" applyBorder="1" applyAlignment="1" applyProtection="1">
      <alignment vertical="center"/>
      <protection/>
    </xf>
    <xf numFmtId="183" fontId="0" fillId="0" borderId="30" xfId="0" applyNumberFormat="1" applyFont="1" applyFill="1" applyBorder="1" applyAlignment="1" applyProtection="1">
      <alignment vertical="center"/>
      <protection/>
    </xf>
    <xf numFmtId="182" fontId="0" fillId="0" borderId="30" xfId="0" applyNumberFormat="1" applyFont="1" applyFill="1" applyBorder="1" applyAlignment="1" applyProtection="1">
      <alignment vertical="center"/>
      <protection/>
    </xf>
    <xf numFmtId="181" fontId="0" fillId="0" borderId="31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center" vertical="center"/>
      <protection/>
    </xf>
    <xf numFmtId="181" fontId="0" fillId="33" borderId="0" xfId="0" applyNumberFormat="1" applyFont="1" applyFill="1" applyAlignment="1" applyProtection="1" quotePrefix="1">
      <alignment vertical="center"/>
      <protection/>
    </xf>
    <xf numFmtId="181" fontId="0" fillId="33" borderId="0" xfId="0" applyNumberFormat="1" applyFont="1" applyFill="1" applyAlignment="1" applyProtection="1">
      <alignment vertical="center"/>
      <protection/>
    </xf>
    <xf numFmtId="184" fontId="0" fillId="33" borderId="0" xfId="0" applyNumberFormat="1" applyFont="1" applyFill="1" applyAlignment="1" applyProtection="1">
      <alignment vertical="center"/>
      <protection/>
    </xf>
    <xf numFmtId="182" fontId="0" fillId="33" borderId="0" xfId="0" applyNumberFormat="1" applyFont="1" applyFill="1" applyAlignment="1" applyProtection="1">
      <alignment vertical="center"/>
      <protection/>
    </xf>
    <xf numFmtId="181" fontId="0" fillId="0" borderId="32" xfId="0" applyNumberFormat="1" applyFont="1" applyFill="1" applyBorder="1" applyAlignment="1">
      <alignment vertical="center"/>
    </xf>
    <xf numFmtId="181" fontId="0" fillId="0" borderId="33" xfId="0" applyNumberFormat="1" applyFont="1" applyFill="1" applyBorder="1" applyAlignment="1">
      <alignment vertical="center"/>
    </xf>
    <xf numFmtId="181" fontId="0" fillId="0" borderId="13" xfId="0" applyNumberFormat="1" applyFill="1" applyBorder="1" applyAlignment="1" applyProtection="1" quotePrefix="1">
      <alignment horizontal="center" vertical="center" shrinkToFit="1"/>
      <protection/>
    </xf>
    <xf numFmtId="182" fontId="0" fillId="0" borderId="13" xfId="0" applyNumberFormat="1" applyFont="1" applyFill="1" applyBorder="1" applyAlignment="1" applyProtection="1">
      <alignment horizontal="right" vertical="center"/>
      <protection/>
    </xf>
    <xf numFmtId="182" fontId="0" fillId="0" borderId="22" xfId="0" applyNumberFormat="1" applyFont="1" applyFill="1" applyBorder="1" applyAlignment="1" applyProtection="1">
      <alignment horizontal="right" vertical="center"/>
      <protection/>
    </xf>
    <xf numFmtId="182" fontId="0" fillId="0" borderId="24" xfId="0" applyNumberFormat="1" applyFont="1" applyFill="1" applyBorder="1" applyAlignment="1" applyProtection="1">
      <alignment horizontal="right" vertical="center"/>
      <protection/>
    </xf>
    <xf numFmtId="182" fontId="0" fillId="0" borderId="16" xfId="0" applyNumberFormat="1" applyFont="1" applyFill="1" applyBorder="1" applyAlignment="1" applyProtection="1">
      <alignment horizontal="right" vertical="center"/>
      <protection/>
    </xf>
    <xf numFmtId="183" fontId="45" fillId="0" borderId="34" xfId="0" applyNumberFormat="1" applyFont="1" applyFill="1" applyBorder="1" applyAlignment="1" applyProtection="1">
      <alignment horizontal="center" vertical="center"/>
      <protection/>
    </xf>
    <xf numFmtId="183" fontId="45" fillId="0" borderId="35" xfId="0" applyNumberFormat="1" applyFont="1" applyFill="1" applyBorder="1" applyAlignment="1" applyProtection="1">
      <alignment horizontal="center" vertical="center"/>
      <protection/>
    </xf>
    <xf numFmtId="183" fontId="45" fillId="0" borderId="36" xfId="0" applyNumberFormat="1" applyFont="1" applyFill="1" applyBorder="1" applyAlignment="1" applyProtection="1">
      <alignment horizontal="center" vertical="center"/>
      <protection/>
    </xf>
    <xf numFmtId="181" fontId="5" fillId="33" borderId="0" xfId="0" applyNumberFormat="1" applyFont="1" applyFill="1" applyAlignment="1" applyProtection="1">
      <alignment horizontal="center" vertical="center"/>
      <protection/>
    </xf>
    <xf numFmtId="37" fontId="5" fillId="33" borderId="0" xfId="0" applyFont="1" applyFill="1" applyAlignment="1">
      <alignment horizontal="center" vertical="center"/>
    </xf>
    <xf numFmtId="181" fontId="0" fillId="0" borderId="37" xfId="0" applyNumberFormat="1" applyFont="1" applyFill="1" applyBorder="1" applyAlignment="1" applyProtection="1">
      <alignment horizontal="center" vertical="center"/>
      <protection/>
    </xf>
    <xf numFmtId="181" fontId="0" fillId="0" borderId="12" xfId="0" applyNumberFormat="1" applyFont="1" applyFill="1" applyBorder="1" applyAlignment="1" applyProtection="1">
      <alignment horizontal="center" vertical="center"/>
      <protection/>
    </xf>
    <xf numFmtId="181" fontId="0" fillId="0" borderId="38" xfId="0" applyNumberFormat="1" applyFont="1" applyFill="1" applyBorder="1" applyAlignment="1" applyProtection="1">
      <alignment horizontal="center" vertical="center"/>
      <protection/>
    </xf>
    <xf numFmtId="181" fontId="0" fillId="0" borderId="26" xfId="0" applyNumberFormat="1" applyFont="1" applyFill="1" applyBorder="1" applyAlignment="1" applyProtection="1">
      <alignment horizontal="center" vertical="center"/>
      <protection/>
    </xf>
    <xf numFmtId="181" fontId="0" fillId="0" borderId="16" xfId="0" applyNumberFormat="1" applyFont="1" applyFill="1" applyBorder="1" applyAlignment="1" applyProtection="1">
      <alignment horizontal="center" vertical="center"/>
      <protection/>
    </xf>
    <xf numFmtId="184" fontId="0" fillId="0" borderId="26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39" xfId="0" applyNumberFormat="1" applyFont="1" applyFill="1" applyBorder="1" applyAlignment="1" applyProtection="1">
      <alignment horizontal="center" vertical="center"/>
      <protection/>
    </xf>
    <xf numFmtId="184" fontId="0" fillId="0" borderId="40" xfId="0" applyNumberFormat="1" applyFont="1" applyFill="1" applyBorder="1" applyAlignment="1" applyProtection="1">
      <alignment horizontal="center" vertical="center"/>
      <protection/>
    </xf>
    <xf numFmtId="184" fontId="0" fillId="0" borderId="41" xfId="0" applyNumberFormat="1" applyFont="1" applyFill="1" applyBorder="1" applyAlignment="1" applyProtection="1">
      <alignment horizontal="center" vertical="center"/>
      <protection/>
    </xf>
    <xf numFmtId="182" fontId="0" fillId="0" borderId="26" xfId="0" applyNumberFormat="1" applyFont="1" applyFill="1" applyBorder="1" applyAlignment="1" applyProtection="1">
      <alignment horizontal="center" vertical="center" wrapText="1"/>
      <protection/>
    </xf>
    <xf numFmtId="182" fontId="0" fillId="0" borderId="16" xfId="0" applyNumberFormat="1" applyFont="1" applyFill="1" applyBorder="1" applyAlignment="1" applyProtection="1">
      <alignment horizontal="center" vertical="center" wrapText="1"/>
      <protection/>
    </xf>
    <xf numFmtId="181" fontId="0" fillId="0" borderId="11" xfId="0" applyNumberFormat="1" applyFill="1" applyBorder="1" applyAlignment="1">
      <alignment horizontal="center" vertical="center"/>
    </xf>
    <xf numFmtId="181" fontId="0" fillId="0" borderId="42" xfId="0" applyNumberFormat="1" applyFont="1" applyFill="1" applyBorder="1" applyAlignment="1">
      <alignment horizontal="center" vertical="center"/>
    </xf>
    <xf numFmtId="181" fontId="0" fillId="0" borderId="43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71</xdr:row>
      <xdr:rowOff>171450</xdr:rowOff>
    </xdr:from>
    <xdr:to>
      <xdr:col>12</xdr:col>
      <xdr:colOff>1009650</xdr:colOff>
      <xdr:row>71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12153900" y="21907500"/>
          <a:ext cx="554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73"/>
  <sheetViews>
    <sheetView tabSelected="1" defaultGridColor="0" view="pageBreakPreview" zoomScale="55" zoomScaleNormal="87" zoomScaleSheetLayoutView="55" zoomScalePageLayoutView="0" colorId="22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71" sqref="L71"/>
    </sheetView>
  </sheetViews>
  <sheetFormatPr defaultColWidth="15.16015625" defaultRowHeight="18" customHeight="1"/>
  <cols>
    <col min="1" max="1" width="12.66015625" style="2" customWidth="1"/>
    <col min="2" max="7" width="14.16015625" style="2" customWidth="1"/>
    <col min="8" max="8" width="8.66015625" style="4" customWidth="1"/>
    <col min="9" max="10" width="9.91015625" style="4" bestFit="1" customWidth="1"/>
    <col min="11" max="13" width="9.91015625" style="3" bestFit="1" customWidth="1"/>
    <col min="14" max="14" width="14.16015625" style="2" customWidth="1"/>
    <col min="15" max="18" width="12.66015625" style="1" customWidth="1"/>
    <col min="19" max="16384" width="15.16015625" style="1" customWidth="1"/>
  </cols>
  <sheetData>
    <row r="1" spans="1:18" ht="26.25" customHeight="1">
      <c r="A1" s="74" t="s">
        <v>93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</row>
    <row r="2" spans="1:18" ht="29.25" customHeight="1" thickBo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7"/>
      <c r="O2" s="8"/>
      <c r="P2" s="8"/>
      <c r="Q2" s="9"/>
      <c r="R2" s="9"/>
    </row>
    <row r="3" spans="1:18" ht="24" customHeight="1">
      <c r="A3" s="76" t="s">
        <v>0</v>
      </c>
      <c r="B3" s="79" t="s">
        <v>1</v>
      </c>
      <c r="C3" s="79" t="s">
        <v>2</v>
      </c>
      <c r="D3" s="79" t="s">
        <v>3</v>
      </c>
      <c r="E3" s="79" t="s">
        <v>4</v>
      </c>
      <c r="F3" s="79" t="s">
        <v>5</v>
      </c>
      <c r="G3" s="79" t="s">
        <v>6</v>
      </c>
      <c r="H3" s="81" t="s">
        <v>79</v>
      </c>
      <c r="I3" s="83" t="s">
        <v>73</v>
      </c>
      <c r="J3" s="84"/>
      <c r="K3" s="84"/>
      <c r="L3" s="85"/>
      <c r="M3" s="86" t="s">
        <v>80</v>
      </c>
      <c r="N3" s="11" t="s">
        <v>52</v>
      </c>
      <c r="O3" s="88" t="s">
        <v>95</v>
      </c>
      <c r="P3" s="89"/>
      <c r="Q3" s="89"/>
      <c r="R3" s="90"/>
    </row>
    <row r="4" spans="1:18" ht="24" customHeight="1">
      <c r="A4" s="77"/>
      <c r="B4" s="80"/>
      <c r="C4" s="80"/>
      <c r="D4" s="80"/>
      <c r="E4" s="80"/>
      <c r="F4" s="80"/>
      <c r="G4" s="80"/>
      <c r="H4" s="82"/>
      <c r="I4" s="13" t="s">
        <v>74</v>
      </c>
      <c r="J4" s="13" t="s">
        <v>76</v>
      </c>
      <c r="K4" s="14" t="s">
        <v>81</v>
      </c>
      <c r="L4" s="14" t="s">
        <v>78</v>
      </c>
      <c r="M4" s="87"/>
      <c r="N4" s="66" t="s">
        <v>94</v>
      </c>
      <c r="O4" s="16" t="s">
        <v>66</v>
      </c>
      <c r="P4" s="16" t="s">
        <v>67</v>
      </c>
      <c r="Q4" s="16" t="s">
        <v>68</v>
      </c>
      <c r="R4" s="17" t="s">
        <v>69</v>
      </c>
    </row>
    <row r="5" spans="1:18" ht="24" customHeight="1">
      <c r="A5" s="77"/>
      <c r="B5" s="80"/>
      <c r="C5" s="80"/>
      <c r="D5" s="80"/>
      <c r="E5" s="80"/>
      <c r="F5" s="80"/>
      <c r="G5" s="80"/>
      <c r="H5" s="82"/>
      <c r="I5" s="13" t="s">
        <v>75</v>
      </c>
      <c r="J5" s="13" t="s">
        <v>77</v>
      </c>
      <c r="K5" s="14" t="s">
        <v>82</v>
      </c>
      <c r="L5" s="18" t="s">
        <v>75</v>
      </c>
      <c r="M5" s="87"/>
      <c r="N5" s="15"/>
      <c r="O5" s="19"/>
      <c r="P5" s="19"/>
      <c r="Q5" s="19"/>
      <c r="R5" s="20"/>
    </row>
    <row r="6" spans="1:18" ht="24" customHeight="1" thickBot="1">
      <c r="A6" s="78"/>
      <c r="B6" s="21" t="s">
        <v>70</v>
      </c>
      <c r="C6" s="21" t="s">
        <v>70</v>
      </c>
      <c r="D6" s="21" t="s">
        <v>70</v>
      </c>
      <c r="E6" s="21" t="s">
        <v>70</v>
      </c>
      <c r="F6" s="21" t="s">
        <v>70</v>
      </c>
      <c r="G6" s="21" t="s">
        <v>70</v>
      </c>
      <c r="H6" s="22"/>
      <c r="I6" s="23" t="s">
        <v>88</v>
      </c>
      <c r="J6" s="23" t="s">
        <v>88</v>
      </c>
      <c r="K6" s="23" t="s">
        <v>88</v>
      </c>
      <c r="L6" s="23" t="s">
        <v>88</v>
      </c>
      <c r="M6" s="23" t="s">
        <v>88</v>
      </c>
      <c r="N6" s="21" t="s">
        <v>70</v>
      </c>
      <c r="O6" s="21" t="s">
        <v>70</v>
      </c>
      <c r="P6" s="21" t="s">
        <v>70</v>
      </c>
      <c r="Q6" s="21" t="s">
        <v>70</v>
      </c>
      <c r="R6" s="24" t="s">
        <v>70</v>
      </c>
    </row>
    <row r="7" spans="1:18" ht="24" customHeight="1" thickTop="1">
      <c r="A7" s="25" t="s">
        <v>7</v>
      </c>
      <c r="B7" s="26">
        <v>549613215</v>
      </c>
      <c r="C7" s="26">
        <v>544973643</v>
      </c>
      <c r="D7" s="26">
        <v>4639572</v>
      </c>
      <c r="E7" s="26">
        <v>2006409</v>
      </c>
      <c r="F7" s="26">
        <v>-317924</v>
      </c>
      <c r="G7" s="26">
        <v>248705187</v>
      </c>
      <c r="H7" s="27">
        <v>0.72</v>
      </c>
      <c r="I7" s="28" t="s">
        <v>84</v>
      </c>
      <c r="J7" s="28" t="s">
        <v>84</v>
      </c>
      <c r="K7" s="67">
        <v>12.6</v>
      </c>
      <c r="L7" s="67">
        <v>188.3</v>
      </c>
      <c r="M7" s="29">
        <v>95.7</v>
      </c>
      <c r="N7" s="26">
        <v>970004009</v>
      </c>
      <c r="O7" s="30">
        <v>11965876</v>
      </c>
      <c r="P7" s="30">
        <v>11903642</v>
      </c>
      <c r="Q7" s="30">
        <v>18049259</v>
      </c>
      <c r="R7" s="31">
        <v>41918777</v>
      </c>
    </row>
    <row r="8" spans="1:18" ht="24" customHeight="1">
      <c r="A8" s="32" t="s">
        <v>8</v>
      </c>
      <c r="B8" s="33">
        <v>798701911</v>
      </c>
      <c r="C8" s="33">
        <v>784393260</v>
      </c>
      <c r="D8" s="33">
        <v>14308651</v>
      </c>
      <c r="E8" s="33">
        <v>10691985</v>
      </c>
      <c r="F8" s="33">
        <v>3281581</v>
      </c>
      <c r="G8" s="33">
        <v>357652638</v>
      </c>
      <c r="H8" s="34">
        <v>0.88</v>
      </c>
      <c r="I8" s="35" t="s">
        <v>84</v>
      </c>
      <c r="J8" s="35" t="s">
        <v>84</v>
      </c>
      <c r="K8" s="68">
        <v>12.4</v>
      </c>
      <c r="L8" s="68">
        <v>162.4</v>
      </c>
      <c r="M8" s="36">
        <v>92.5</v>
      </c>
      <c r="N8" s="33">
        <v>1238606550</v>
      </c>
      <c r="O8" s="30">
        <v>22377398</v>
      </c>
      <c r="P8" s="30">
        <v>5259212</v>
      </c>
      <c r="Q8" s="30">
        <v>22511642</v>
      </c>
      <c r="R8" s="31">
        <v>50148252</v>
      </c>
    </row>
    <row r="9" spans="1:18" ht="24" customHeight="1">
      <c r="A9" s="25" t="s">
        <v>9</v>
      </c>
      <c r="B9" s="26">
        <v>57365810</v>
      </c>
      <c r="C9" s="26">
        <v>56581864</v>
      </c>
      <c r="D9" s="26">
        <v>783946</v>
      </c>
      <c r="E9" s="26">
        <v>687940</v>
      </c>
      <c r="F9" s="26">
        <v>227060</v>
      </c>
      <c r="G9" s="26">
        <v>28452452</v>
      </c>
      <c r="H9" s="27">
        <v>0.49</v>
      </c>
      <c r="I9" s="28" t="s">
        <v>84</v>
      </c>
      <c r="J9" s="28" t="s">
        <v>84</v>
      </c>
      <c r="K9" s="67">
        <v>9</v>
      </c>
      <c r="L9" s="67">
        <v>77.9</v>
      </c>
      <c r="M9" s="29">
        <v>94.9</v>
      </c>
      <c r="N9" s="26">
        <v>48709293</v>
      </c>
      <c r="O9" s="37">
        <v>2313322</v>
      </c>
      <c r="P9" s="37">
        <v>0</v>
      </c>
      <c r="Q9" s="37">
        <v>3974440</v>
      </c>
      <c r="R9" s="38">
        <v>6287762</v>
      </c>
    </row>
    <row r="10" spans="1:18" ht="24" customHeight="1">
      <c r="A10" s="25" t="s">
        <v>10</v>
      </c>
      <c r="B10" s="26">
        <v>144632027</v>
      </c>
      <c r="C10" s="26">
        <v>142879195</v>
      </c>
      <c r="D10" s="26">
        <v>1752832</v>
      </c>
      <c r="E10" s="26">
        <v>1147382</v>
      </c>
      <c r="F10" s="26">
        <v>65147</v>
      </c>
      <c r="G10" s="26">
        <v>67792454</v>
      </c>
      <c r="H10" s="27">
        <v>0.65</v>
      </c>
      <c r="I10" s="28" t="s">
        <v>84</v>
      </c>
      <c r="J10" s="28" t="s">
        <v>84</v>
      </c>
      <c r="K10" s="67">
        <v>3.7</v>
      </c>
      <c r="L10" s="67">
        <v>21.6</v>
      </c>
      <c r="M10" s="29">
        <v>93.2</v>
      </c>
      <c r="N10" s="26">
        <v>144592266</v>
      </c>
      <c r="O10" s="30">
        <v>7518065</v>
      </c>
      <c r="P10" s="30">
        <v>2319999</v>
      </c>
      <c r="Q10" s="30">
        <v>11734798</v>
      </c>
      <c r="R10" s="31">
        <v>21572862</v>
      </c>
    </row>
    <row r="11" spans="1:18" ht="24" customHeight="1">
      <c r="A11" s="25" t="s">
        <v>11</v>
      </c>
      <c r="B11" s="26">
        <v>24827445</v>
      </c>
      <c r="C11" s="26">
        <v>24333644</v>
      </c>
      <c r="D11" s="26">
        <v>493801</v>
      </c>
      <c r="E11" s="26">
        <v>383487</v>
      </c>
      <c r="F11" s="26">
        <v>266574</v>
      </c>
      <c r="G11" s="26">
        <v>13043549</v>
      </c>
      <c r="H11" s="27">
        <v>0.54</v>
      </c>
      <c r="I11" s="28" t="s">
        <v>84</v>
      </c>
      <c r="J11" s="28" t="s">
        <v>84</v>
      </c>
      <c r="K11" s="67">
        <v>10.7</v>
      </c>
      <c r="L11" s="67">
        <v>66.8</v>
      </c>
      <c r="M11" s="29">
        <v>96.1</v>
      </c>
      <c r="N11" s="26">
        <v>21244375</v>
      </c>
      <c r="O11" s="30">
        <v>3124617</v>
      </c>
      <c r="P11" s="30">
        <v>890</v>
      </c>
      <c r="Q11" s="30">
        <v>1156475</v>
      </c>
      <c r="R11" s="31">
        <v>4281982</v>
      </c>
    </row>
    <row r="12" spans="1:18" ht="24" customHeight="1">
      <c r="A12" s="25" t="s">
        <v>12</v>
      </c>
      <c r="B12" s="26">
        <v>69491468</v>
      </c>
      <c r="C12" s="26">
        <v>67124280</v>
      </c>
      <c r="D12" s="26">
        <v>2367188</v>
      </c>
      <c r="E12" s="26">
        <v>1842606</v>
      </c>
      <c r="F12" s="26">
        <v>-92882</v>
      </c>
      <c r="G12" s="26">
        <v>33450310</v>
      </c>
      <c r="H12" s="27">
        <v>0.5</v>
      </c>
      <c r="I12" s="28" t="s">
        <v>84</v>
      </c>
      <c r="J12" s="28" t="s">
        <v>84</v>
      </c>
      <c r="K12" s="67">
        <v>5</v>
      </c>
      <c r="L12" s="67">
        <v>14</v>
      </c>
      <c r="M12" s="29">
        <v>89.3</v>
      </c>
      <c r="N12" s="26">
        <v>67020604</v>
      </c>
      <c r="O12" s="30">
        <v>8806671</v>
      </c>
      <c r="P12" s="30">
        <v>6604685</v>
      </c>
      <c r="Q12" s="30">
        <v>7475928</v>
      </c>
      <c r="R12" s="31">
        <v>22887284</v>
      </c>
    </row>
    <row r="13" spans="1:18" ht="24" customHeight="1">
      <c r="A13" s="25" t="s">
        <v>13</v>
      </c>
      <c r="B13" s="26">
        <v>28997381</v>
      </c>
      <c r="C13" s="26">
        <v>28048210</v>
      </c>
      <c r="D13" s="26">
        <v>949171</v>
      </c>
      <c r="E13" s="26">
        <v>799085</v>
      </c>
      <c r="F13" s="26">
        <v>129278</v>
      </c>
      <c r="G13" s="26">
        <v>13266853</v>
      </c>
      <c r="H13" s="27">
        <v>0.4</v>
      </c>
      <c r="I13" s="28" t="s">
        <v>84</v>
      </c>
      <c r="J13" s="28" t="s">
        <v>84</v>
      </c>
      <c r="K13" s="67">
        <v>8.6</v>
      </c>
      <c r="L13" s="67" t="s">
        <v>84</v>
      </c>
      <c r="M13" s="29">
        <v>96.2</v>
      </c>
      <c r="N13" s="26">
        <v>25093193</v>
      </c>
      <c r="O13" s="30">
        <v>3183422</v>
      </c>
      <c r="P13" s="30">
        <v>742021</v>
      </c>
      <c r="Q13" s="30">
        <v>12493668</v>
      </c>
      <c r="R13" s="31">
        <v>16419111</v>
      </c>
    </row>
    <row r="14" spans="1:18" ht="24" customHeight="1">
      <c r="A14" s="25" t="s">
        <v>14</v>
      </c>
      <c r="B14" s="26">
        <v>32210000</v>
      </c>
      <c r="C14" s="26">
        <v>31076194</v>
      </c>
      <c r="D14" s="26">
        <v>1133806</v>
      </c>
      <c r="E14" s="26">
        <v>997211</v>
      </c>
      <c r="F14" s="26">
        <v>336</v>
      </c>
      <c r="G14" s="26">
        <v>16780389</v>
      </c>
      <c r="H14" s="27">
        <v>0.45</v>
      </c>
      <c r="I14" s="28" t="s">
        <v>84</v>
      </c>
      <c r="J14" s="28" t="s">
        <v>84</v>
      </c>
      <c r="K14" s="67">
        <v>8.1</v>
      </c>
      <c r="L14" s="67">
        <v>28.9</v>
      </c>
      <c r="M14" s="29">
        <v>91.2</v>
      </c>
      <c r="N14" s="26">
        <v>34000600</v>
      </c>
      <c r="O14" s="30">
        <v>5682961</v>
      </c>
      <c r="P14" s="30">
        <v>4537943</v>
      </c>
      <c r="Q14" s="30">
        <v>3511503</v>
      </c>
      <c r="R14" s="31">
        <v>13732407</v>
      </c>
    </row>
    <row r="15" spans="1:18" ht="24" customHeight="1">
      <c r="A15" s="25" t="s">
        <v>15</v>
      </c>
      <c r="B15" s="26">
        <v>39390719</v>
      </c>
      <c r="C15" s="26">
        <v>37297593</v>
      </c>
      <c r="D15" s="26">
        <v>2093126</v>
      </c>
      <c r="E15" s="26">
        <v>1971375</v>
      </c>
      <c r="F15" s="26">
        <v>1472852</v>
      </c>
      <c r="G15" s="26">
        <v>20760184</v>
      </c>
      <c r="H15" s="27">
        <v>0.38</v>
      </c>
      <c r="I15" s="28" t="s">
        <v>84</v>
      </c>
      <c r="J15" s="28" t="s">
        <v>84</v>
      </c>
      <c r="K15" s="67">
        <v>8.6</v>
      </c>
      <c r="L15" s="67" t="s">
        <v>84</v>
      </c>
      <c r="M15" s="29">
        <v>87.1</v>
      </c>
      <c r="N15" s="26">
        <v>28118163</v>
      </c>
      <c r="O15" s="30">
        <v>12454338</v>
      </c>
      <c r="P15" s="30">
        <v>578451</v>
      </c>
      <c r="Q15" s="30">
        <v>8812443</v>
      </c>
      <c r="R15" s="31">
        <v>21845232</v>
      </c>
    </row>
    <row r="16" spans="1:18" ht="24" customHeight="1">
      <c r="A16" s="25" t="s">
        <v>16</v>
      </c>
      <c r="B16" s="26">
        <v>18938927</v>
      </c>
      <c r="C16" s="26">
        <v>18360873</v>
      </c>
      <c r="D16" s="26">
        <v>578054</v>
      </c>
      <c r="E16" s="26">
        <v>546819</v>
      </c>
      <c r="F16" s="26">
        <v>-116709</v>
      </c>
      <c r="G16" s="26">
        <v>10281933</v>
      </c>
      <c r="H16" s="27">
        <v>0.61</v>
      </c>
      <c r="I16" s="28" t="s">
        <v>84</v>
      </c>
      <c r="J16" s="28" t="s">
        <v>84</v>
      </c>
      <c r="K16" s="67">
        <v>8.7</v>
      </c>
      <c r="L16" s="67">
        <v>45.8</v>
      </c>
      <c r="M16" s="29">
        <v>90.9</v>
      </c>
      <c r="N16" s="26">
        <v>14830143</v>
      </c>
      <c r="O16" s="30">
        <v>2463173</v>
      </c>
      <c r="P16" s="30">
        <v>469097</v>
      </c>
      <c r="Q16" s="30">
        <v>2906814</v>
      </c>
      <c r="R16" s="31">
        <v>5839084</v>
      </c>
    </row>
    <row r="17" spans="1:18" ht="24" customHeight="1">
      <c r="A17" s="25" t="s">
        <v>17</v>
      </c>
      <c r="B17" s="26">
        <v>14757844</v>
      </c>
      <c r="C17" s="26">
        <v>14328849</v>
      </c>
      <c r="D17" s="26">
        <v>428995</v>
      </c>
      <c r="E17" s="26">
        <v>250644</v>
      </c>
      <c r="F17" s="26">
        <v>-63718</v>
      </c>
      <c r="G17" s="26">
        <v>8089119</v>
      </c>
      <c r="H17" s="27">
        <v>0.52</v>
      </c>
      <c r="I17" s="28" t="s">
        <v>84</v>
      </c>
      <c r="J17" s="28" t="s">
        <v>84</v>
      </c>
      <c r="K17" s="67">
        <v>9.9</v>
      </c>
      <c r="L17" s="67">
        <v>74.3</v>
      </c>
      <c r="M17" s="29">
        <v>93.3</v>
      </c>
      <c r="N17" s="26">
        <v>13932387</v>
      </c>
      <c r="O17" s="30">
        <v>2422157</v>
      </c>
      <c r="P17" s="30">
        <v>38230</v>
      </c>
      <c r="Q17" s="30">
        <v>479407</v>
      </c>
      <c r="R17" s="31">
        <v>2939794</v>
      </c>
    </row>
    <row r="18" spans="1:18" ht="24" customHeight="1">
      <c r="A18" s="25" t="s">
        <v>18</v>
      </c>
      <c r="B18" s="26">
        <v>27820970</v>
      </c>
      <c r="C18" s="26">
        <v>27105767</v>
      </c>
      <c r="D18" s="26">
        <v>715203</v>
      </c>
      <c r="E18" s="26">
        <v>635845</v>
      </c>
      <c r="F18" s="26">
        <v>127215</v>
      </c>
      <c r="G18" s="26">
        <v>13592616</v>
      </c>
      <c r="H18" s="27">
        <v>0.62</v>
      </c>
      <c r="I18" s="28" t="s">
        <v>84</v>
      </c>
      <c r="J18" s="28" t="s">
        <v>84</v>
      </c>
      <c r="K18" s="67">
        <v>6</v>
      </c>
      <c r="L18" s="67">
        <v>1.4</v>
      </c>
      <c r="M18" s="29">
        <v>86.1</v>
      </c>
      <c r="N18" s="26">
        <v>18405773</v>
      </c>
      <c r="O18" s="30">
        <v>3613852</v>
      </c>
      <c r="P18" s="30">
        <v>368526</v>
      </c>
      <c r="Q18" s="30">
        <v>5716012</v>
      </c>
      <c r="R18" s="31">
        <v>9698390</v>
      </c>
    </row>
    <row r="19" spans="1:18" ht="24" customHeight="1">
      <c r="A19" s="25" t="s">
        <v>19</v>
      </c>
      <c r="B19" s="26">
        <v>11992542</v>
      </c>
      <c r="C19" s="26">
        <v>11953833</v>
      </c>
      <c r="D19" s="26">
        <v>38709</v>
      </c>
      <c r="E19" s="26">
        <v>14217</v>
      </c>
      <c r="F19" s="26">
        <v>-32256</v>
      </c>
      <c r="G19" s="26">
        <v>6936504</v>
      </c>
      <c r="H19" s="27">
        <v>0.49</v>
      </c>
      <c r="I19" s="28" t="s">
        <v>84</v>
      </c>
      <c r="J19" s="28" t="s">
        <v>84</v>
      </c>
      <c r="K19" s="67">
        <v>8.9</v>
      </c>
      <c r="L19" s="67">
        <v>65.2</v>
      </c>
      <c r="M19" s="29">
        <v>94.3</v>
      </c>
      <c r="N19" s="26">
        <v>10990155</v>
      </c>
      <c r="O19" s="30">
        <v>1655789</v>
      </c>
      <c r="P19" s="30">
        <v>452100</v>
      </c>
      <c r="Q19" s="30">
        <v>530921</v>
      </c>
      <c r="R19" s="31">
        <v>2638810</v>
      </c>
    </row>
    <row r="20" spans="1:18" ht="24" customHeight="1">
      <c r="A20" s="25" t="s">
        <v>20</v>
      </c>
      <c r="B20" s="26">
        <v>17842264</v>
      </c>
      <c r="C20" s="26">
        <v>17802015</v>
      </c>
      <c r="D20" s="26">
        <v>40249</v>
      </c>
      <c r="E20" s="26">
        <v>26955</v>
      </c>
      <c r="F20" s="26">
        <v>5223</v>
      </c>
      <c r="G20" s="26">
        <v>9760966</v>
      </c>
      <c r="H20" s="27">
        <v>0.42</v>
      </c>
      <c r="I20" s="28" t="s">
        <v>84</v>
      </c>
      <c r="J20" s="28" t="s">
        <v>84</v>
      </c>
      <c r="K20" s="67">
        <v>14.5</v>
      </c>
      <c r="L20" s="67">
        <v>71.6</v>
      </c>
      <c r="M20" s="29">
        <v>95.6</v>
      </c>
      <c r="N20" s="26">
        <v>14323312</v>
      </c>
      <c r="O20" s="30">
        <v>1966800</v>
      </c>
      <c r="P20" s="30">
        <v>213000</v>
      </c>
      <c r="Q20" s="30">
        <v>1250229</v>
      </c>
      <c r="R20" s="31">
        <v>3430029</v>
      </c>
    </row>
    <row r="21" spans="1:18" ht="24" customHeight="1">
      <c r="A21" s="25" t="s">
        <v>21</v>
      </c>
      <c r="B21" s="26">
        <v>20638929</v>
      </c>
      <c r="C21" s="26">
        <v>19588544</v>
      </c>
      <c r="D21" s="26">
        <v>1050385</v>
      </c>
      <c r="E21" s="26">
        <v>801596</v>
      </c>
      <c r="F21" s="26">
        <v>-78497</v>
      </c>
      <c r="G21" s="26">
        <v>11538844</v>
      </c>
      <c r="H21" s="27">
        <v>0.64</v>
      </c>
      <c r="I21" s="28" t="s">
        <v>84</v>
      </c>
      <c r="J21" s="28" t="s">
        <v>84</v>
      </c>
      <c r="K21" s="67">
        <v>12.3</v>
      </c>
      <c r="L21" s="67">
        <v>69.2</v>
      </c>
      <c r="M21" s="29">
        <v>95.1</v>
      </c>
      <c r="N21" s="26">
        <v>18330814</v>
      </c>
      <c r="O21" s="30">
        <v>3317453</v>
      </c>
      <c r="P21" s="30">
        <v>242129</v>
      </c>
      <c r="Q21" s="30">
        <v>739786</v>
      </c>
      <c r="R21" s="31">
        <v>4299368</v>
      </c>
    </row>
    <row r="22" spans="1:18" ht="24" customHeight="1">
      <c r="A22" s="25" t="s">
        <v>22</v>
      </c>
      <c r="B22" s="26">
        <v>32619007</v>
      </c>
      <c r="C22" s="26">
        <v>30488565</v>
      </c>
      <c r="D22" s="26">
        <v>2130442</v>
      </c>
      <c r="E22" s="26">
        <v>1763118</v>
      </c>
      <c r="F22" s="26">
        <v>1106657</v>
      </c>
      <c r="G22" s="26">
        <v>18869573</v>
      </c>
      <c r="H22" s="27">
        <v>0.75</v>
      </c>
      <c r="I22" s="28" t="s">
        <v>84</v>
      </c>
      <c r="J22" s="28" t="s">
        <v>84</v>
      </c>
      <c r="K22" s="67">
        <v>7.8</v>
      </c>
      <c r="L22" s="67">
        <v>2.5</v>
      </c>
      <c r="M22" s="29">
        <v>86.2</v>
      </c>
      <c r="N22" s="26">
        <v>28060913</v>
      </c>
      <c r="O22" s="30">
        <v>2854674</v>
      </c>
      <c r="P22" s="30">
        <v>452834</v>
      </c>
      <c r="Q22" s="30">
        <v>5071448</v>
      </c>
      <c r="R22" s="31">
        <v>8378956</v>
      </c>
    </row>
    <row r="23" spans="1:18" ht="24" customHeight="1">
      <c r="A23" s="25" t="s">
        <v>23</v>
      </c>
      <c r="B23" s="26">
        <v>36238278</v>
      </c>
      <c r="C23" s="26">
        <v>35202249</v>
      </c>
      <c r="D23" s="26">
        <v>1036029</v>
      </c>
      <c r="E23" s="26">
        <v>1032143</v>
      </c>
      <c r="F23" s="26">
        <v>383647</v>
      </c>
      <c r="G23" s="26">
        <v>18968320</v>
      </c>
      <c r="H23" s="27">
        <v>0.72</v>
      </c>
      <c r="I23" s="28" t="s">
        <v>84</v>
      </c>
      <c r="J23" s="28" t="s">
        <v>84</v>
      </c>
      <c r="K23" s="67">
        <v>2.6</v>
      </c>
      <c r="L23" s="67" t="s">
        <v>84</v>
      </c>
      <c r="M23" s="29">
        <v>85.1</v>
      </c>
      <c r="N23" s="26">
        <v>29642145</v>
      </c>
      <c r="O23" s="30">
        <v>2210457</v>
      </c>
      <c r="P23" s="30">
        <v>0</v>
      </c>
      <c r="Q23" s="30">
        <v>5255483</v>
      </c>
      <c r="R23" s="31">
        <v>7465940</v>
      </c>
    </row>
    <row r="24" spans="1:18" ht="24" customHeight="1">
      <c r="A24" s="25" t="s">
        <v>24</v>
      </c>
      <c r="B24" s="26">
        <v>33921184</v>
      </c>
      <c r="C24" s="26">
        <v>33206890</v>
      </c>
      <c r="D24" s="26">
        <v>714294</v>
      </c>
      <c r="E24" s="26">
        <v>708356</v>
      </c>
      <c r="F24" s="26">
        <v>31837</v>
      </c>
      <c r="G24" s="26">
        <v>18186061</v>
      </c>
      <c r="H24" s="27">
        <v>0.79</v>
      </c>
      <c r="I24" s="28" t="s">
        <v>84</v>
      </c>
      <c r="J24" s="28" t="s">
        <v>84</v>
      </c>
      <c r="K24" s="67">
        <v>4.1</v>
      </c>
      <c r="L24" s="67" t="s">
        <v>84</v>
      </c>
      <c r="M24" s="29">
        <v>84.9</v>
      </c>
      <c r="N24" s="26">
        <v>22273164</v>
      </c>
      <c r="O24" s="30">
        <v>5610149</v>
      </c>
      <c r="P24" s="30">
        <v>2337473</v>
      </c>
      <c r="Q24" s="30">
        <v>7833894</v>
      </c>
      <c r="R24" s="31">
        <v>15781516</v>
      </c>
    </row>
    <row r="25" spans="1:18" ht="24" customHeight="1">
      <c r="A25" s="25" t="s">
        <v>25</v>
      </c>
      <c r="B25" s="26">
        <v>36376327</v>
      </c>
      <c r="C25" s="26">
        <v>35879843</v>
      </c>
      <c r="D25" s="26">
        <v>496484</v>
      </c>
      <c r="E25" s="26">
        <v>349142</v>
      </c>
      <c r="F25" s="26">
        <v>-47140</v>
      </c>
      <c r="G25" s="26">
        <v>19746373</v>
      </c>
      <c r="H25" s="27">
        <v>0.59</v>
      </c>
      <c r="I25" s="28" t="s">
        <v>84</v>
      </c>
      <c r="J25" s="28" t="s">
        <v>84</v>
      </c>
      <c r="K25" s="67">
        <v>0.4</v>
      </c>
      <c r="L25" s="67" t="s">
        <v>84</v>
      </c>
      <c r="M25" s="29">
        <v>89.4</v>
      </c>
      <c r="N25" s="26">
        <v>25478155</v>
      </c>
      <c r="O25" s="30">
        <v>6344680</v>
      </c>
      <c r="P25" s="30">
        <v>3381597</v>
      </c>
      <c r="Q25" s="30">
        <v>9307754</v>
      </c>
      <c r="R25" s="31">
        <v>19034031</v>
      </c>
    </row>
    <row r="26" spans="1:18" ht="24" customHeight="1">
      <c r="A26" s="25" t="s">
        <v>26</v>
      </c>
      <c r="B26" s="26">
        <v>25546513</v>
      </c>
      <c r="C26" s="26">
        <v>24030451</v>
      </c>
      <c r="D26" s="26">
        <v>1516062</v>
      </c>
      <c r="E26" s="26">
        <v>666500</v>
      </c>
      <c r="F26" s="26">
        <v>108177</v>
      </c>
      <c r="G26" s="26">
        <v>12926796</v>
      </c>
      <c r="H26" s="27">
        <v>0.67</v>
      </c>
      <c r="I26" s="28" t="s">
        <v>84</v>
      </c>
      <c r="J26" s="28" t="s">
        <v>84</v>
      </c>
      <c r="K26" s="67">
        <v>0.4</v>
      </c>
      <c r="L26" s="67" t="s">
        <v>84</v>
      </c>
      <c r="M26" s="29">
        <v>87.5</v>
      </c>
      <c r="N26" s="26">
        <v>23856350</v>
      </c>
      <c r="O26" s="30">
        <v>3142273</v>
      </c>
      <c r="P26" s="30">
        <v>297520</v>
      </c>
      <c r="Q26" s="30">
        <v>1138943</v>
      </c>
      <c r="R26" s="31">
        <v>4578736</v>
      </c>
    </row>
    <row r="27" spans="1:18" ht="24" customHeight="1">
      <c r="A27" s="25" t="s">
        <v>51</v>
      </c>
      <c r="B27" s="26">
        <v>20694386</v>
      </c>
      <c r="C27" s="26">
        <v>19704685</v>
      </c>
      <c r="D27" s="26">
        <v>989701</v>
      </c>
      <c r="E27" s="26">
        <v>957795</v>
      </c>
      <c r="F27" s="26">
        <v>230560</v>
      </c>
      <c r="G27" s="26">
        <v>11606435</v>
      </c>
      <c r="H27" s="27">
        <v>0.67</v>
      </c>
      <c r="I27" s="28" t="s">
        <v>84</v>
      </c>
      <c r="J27" s="28" t="s">
        <v>84</v>
      </c>
      <c r="K27" s="67">
        <v>5.9</v>
      </c>
      <c r="L27" s="67" t="s">
        <v>84</v>
      </c>
      <c r="M27" s="29">
        <v>89.5</v>
      </c>
      <c r="N27" s="26">
        <v>14448654</v>
      </c>
      <c r="O27" s="30">
        <v>2945814</v>
      </c>
      <c r="P27" s="30">
        <v>47458</v>
      </c>
      <c r="Q27" s="30">
        <v>2153474</v>
      </c>
      <c r="R27" s="31">
        <v>5146746</v>
      </c>
    </row>
    <row r="28" spans="1:18" ht="24" customHeight="1">
      <c r="A28" s="25" t="s">
        <v>53</v>
      </c>
      <c r="B28" s="26">
        <v>21370243</v>
      </c>
      <c r="C28" s="26">
        <v>20800147</v>
      </c>
      <c r="D28" s="26">
        <v>570096</v>
      </c>
      <c r="E28" s="26">
        <v>508907</v>
      </c>
      <c r="F28" s="26">
        <v>-46592</v>
      </c>
      <c r="G28" s="26">
        <v>12628438</v>
      </c>
      <c r="H28" s="27">
        <v>0.55</v>
      </c>
      <c r="I28" s="28" t="s">
        <v>84</v>
      </c>
      <c r="J28" s="28" t="s">
        <v>84</v>
      </c>
      <c r="K28" s="67">
        <v>5.4</v>
      </c>
      <c r="L28" s="67" t="s">
        <v>84</v>
      </c>
      <c r="M28" s="29">
        <v>92.5</v>
      </c>
      <c r="N28" s="26">
        <v>20387749</v>
      </c>
      <c r="O28" s="30">
        <v>5844167</v>
      </c>
      <c r="P28" s="30">
        <v>626431</v>
      </c>
      <c r="Q28" s="30">
        <v>4319205</v>
      </c>
      <c r="R28" s="31">
        <v>10789803</v>
      </c>
    </row>
    <row r="29" spans="1:18" ht="24" customHeight="1">
      <c r="A29" s="25" t="s">
        <v>54</v>
      </c>
      <c r="B29" s="26">
        <v>16452348</v>
      </c>
      <c r="C29" s="26">
        <v>15429844</v>
      </c>
      <c r="D29" s="26">
        <v>1022504</v>
      </c>
      <c r="E29" s="26">
        <v>816102</v>
      </c>
      <c r="F29" s="26">
        <v>245250</v>
      </c>
      <c r="G29" s="26">
        <v>9244337</v>
      </c>
      <c r="H29" s="27">
        <v>0.37</v>
      </c>
      <c r="I29" s="28" t="s">
        <v>84</v>
      </c>
      <c r="J29" s="28" t="s">
        <v>84</v>
      </c>
      <c r="K29" s="67">
        <v>9.5</v>
      </c>
      <c r="L29" s="67" t="s">
        <v>84</v>
      </c>
      <c r="M29" s="29">
        <v>88.6</v>
      </c>
      <c r="N29" s="26">
        <v>13700867</v>
      </c>
      <c r="O29" s="30">
        <v>4342805</v>
      </c>
      <c r="P29" s="30">
        <v>1366570</v>
      </c>
      <c r="Q29" s="30">
        <v>5384906</v>
      </c>
      <c r="R29" s="31">
        <v>11094281</v>
      </c>
    </row>
    <row r="30" spans="1:18" ht="24" customHeight="1">
      <c r="A30" s="25" t="s">
        <v>55</v>
      </c>
      <c r="B30" s="26">
        <v>18014030</v>
      </c>
      <c r="C30" s="26">
        <v>17347225</v>
      </c>
      <c r="D30" s="26">
        <v>666805</v>
      </c>
      <c r="E30" s="26">
        <v>605857</v>
      </c>
      <c r="F30" s="26">
        <v>39736</v>
      </c>
      <c r="G30" s="26">
        <v>9253392</v>
      </c>
      <c r="H30" s="27">
        <v>0.57</v>
      </c>
      <c r="I30" s="28" t="s">
        <v>84</v>
      </c>
      <c r="J30" s="28" t="s">
        <v>84</v>
      </c>
      <c r="K30" s="67">
        <v>5.4</v>
      </c>
      <c r="L30" s="67" t="s">
        <v>84</v>
      </c>
      <c r="M30" s="29">
        <v>89.9</v>
      </c>
      <c r="N30" s="26">
        <v>18503328</v>
      </c>
      <c r="O30" s="30">
        <v>3421711</v>
      </c>
      <c r="P30" s="30">
        <v>374355</v>
      </c>
      <c r="Q30" s="30">
        <v>7036192</v>
      </c>
      <c r="R30" s="31">
        <v>10832258</v>
      </c>
    </row>
    <row r="31" spans="1:18" ht="24" customHeight="1">
      <c r="A31" s="25" t="s">
        <v>56</v>
      </c>
      <c r="B31" s="26">
        <v>26233370</v>
      </c>
      <c r="C31" s="26">
        <v>25385503</v>
      </c>
      <c r="D31" s="26">
        <v>847867</v>
      </c>
      <c r="E31" s="26">
        <v>764341</v>
      </c>
      <c r="F31" s="26">
        <v>498798</v>
      </c>
      <c r="G31" s="26">
        <v>13542600</v>
      </c>
      <c r="H31" s="27">
        <v>0.27</v>
      </c>
      <c r="I31" s="28" t="s">
        <v>84</v>
      </c>
      <c r="J31" s="28" t="s">
        <v>84</v>
      </c>
      <c r="K31" s="67">
        <v>5.4</v>
      </c>
      <c r="L31" s="67" t="s">
        <v>84</v>
      </c>
      <c r="M31" s="29">
        <v>92.4</v>
      </c>
      <c r="N31" s="26">
        <v>20262850</v>
      </c>
      <c r="O31" s="30">
        <v>3583041</v>
      </c>
      <c r="P31" s="30">
        <v>1382999</v>
      </c>
      <c r="Q31" s="30">
        <v>8356023</v>
      </c>
      <c r="R31" s="31">
        <v>13322063</v>
      </c>
    </row>
    <row r="32" spans="1:18" ht="24" customHeight="1">
      <c r="A32" s="25" t="s">
        <v>57</v>
      </c>
      <c r="B32" s="26">
        <v>28418060</v>
      </c>
      <c r="C32" s="26">
        <v>27739522</v>
      </c>
      <c r="D32" s="26">
        <v>678538</v>
      </c>
      <c r="E32" s="26">
        <v>378988</v>
      </c>
      <c r="F32" s="26">
        <v>176420</v>
      </c>
      <c r="G32" s="26">
        <v>15574544</v>
      </c>
      <c r="H32" s="27">
        <v>0.55</v>
      </c>
      <c r="I32" s="28" t="s">
        <v>84</v>
      </c>
      <c r="J32" s="28" t="s">
        <v>84</v>
      </c>
      <c r="K32" s="67">
        <v>8.4</v>
      </c>
      <c r="L32" s="67">
        <v>32.9</v>
      </c>
      <c r="M32" s="29">
        <v>89.9</v>
      </c>
      <c r="N32" s="26">
        <v>25893612</v>
      </c>
      <c r="O32" s="30">
        <v>4272533</v>
      </c>
      <c r="P32" s="30">
        <v>1231024</v>
      </c>
      <c r="Q32" s="30">
        <v>7560218</v>
      </c>
      <c r="R32" s="31">
        <v>13063775</v>
      </c>
    </row>
    <row r="33" spans="1:18" ht="24" customHeight="1">
      <c r="A33" s="25" t="s">
        <v>72</v>
      </c>
      <c r="B33" s="26">
        <v>20606114</v>
      </c>
      <c r="C33" s="26">
        <v>19803637</v>
      </c>
      <c r="D33" s="26">
        <v>802477</v>
      </c>
      <c r="E33" s="26">
        <v>745745</v>
      </c>
      <c r="F33" s="26">
        <v>-5934</v>
      </c>
      <c r="G33" s="26">
        <v>10895125</v>
      </c>
      <c r="H33" s="27">
        <v>0.41</v>
      </c>
      <c r="I33" s="28" t="s">
        <v>84</v>
      </c>
      <c r="J33" s="28" t="s">
        <v>84</v>
      </c>
      <c r="K33" s="67">
        <v>5.6</v>
      </c>
      <c r="L33" s="67" t="s">
        <v>84</v>
      </c>
      <c r="M33" s="29">
        <v>85</v>
      </c>
      <c r="N33" s="26">
        <v>15528884</v>
      </c>
      <c r="O33" s="30">
        <v>5098554</v>
      </c>
      <c r="P33" s="30">
        <v>1133415</v>
      </c>
      <c r="Q33" s="30">
        <v>3464080</v>
      </c>
      <c r="R33" s="31">
        <v>9696049</v>
      </c>
    </row>
    <row r="34" spans="1:18" ht="24" customHeight="1">
      <c r="A34" s="32" t="s">
        <v>85</v>
      </c>
      <c r="B34" s="33">
        <v>35831661</v>
      </c>
      <c r="C34" s="33">
        <v>34229260</v>
      </c>
      <c r="D34" s="33">
        <v>1602401</v>
      </c>
      <c r="E34" s="33">
        <v>1523578</v>
      </c>
      <c r="F34" s="33">
        <v>444776</v>
      </c>
      <c r="G34" s="33">
        <v>20354125</v>
      </c>
      <c r="H34" s="34">
        <v>0.53</v>
      </c>
      <c r="I34" s="35" t="s">
        <v>84</v>
      </c>
      <c r="J34" s="35" t="s">
        <v>84</v>
      </c>
      <c r="K34" s="68">
        <v>9.1</v>
      </c>
      <c r="L34" s="68">
        <v>30.2</v>
      </c>
      <c r="M34" s="36">
        <v>84.4</v>
      </c>
      <c r="N34" s="33">
        <v>29523500</v>
      </c>
      <c r="O34" s="64">
        <v>8079624</v>
      </c>
      <c r="P34" s="64">
        <v>246676</v>
      </c>
      <c r="Q34" s="64">
        <v>229077</v>
      </c>
      <c r="R34" s="65">
        <v>8555377</v>
      </c>
    </row>
    <row r="35" spans="1:18" ht="24" customHeight="1">
      <c r="A35" s="39" t="s">
        <v>27</v>
      </c>
      <c r="B35" s="40">
        <v>16387049</v>
      </c>
      <c r="C35" s="40">
        <v>15421320</v>
      </c>
      <c r="D35" s="40">
        <v>965729</v>
      </c>
      <c r="E35" s="40">
        <v>504651</v>
      </c>
      <c r="F35" s="40">
        <v>-157531</v>
      </c>
      <c r="G35" s="40">
        <v>9228813</v>
      </c>
      <c r="H35" s="41">
        <v>0.69</v>
      </c>
      <c r="I35" s="42" t="s">
        <v>84</v>
      </c>
      <c r="J35" s="42" t="s">
        <v>84</v>
      </c>
      <c r="K35" s="69">
        <v>3.6</v>
      </c>
      <c r="L35" s="69" t="s">
        <v>84</v>
      </c>
      <c r="M35" s="43">
        <v>88.6</v>
      </c>
      <c r="N35" s="40">
        <v>11772070</v>
      </c>
      <c r="O35" s="37">
        <v>1782903</v>
      </c>
      <c r="P35" s="37">
        <v>1802664</v>
      </c>
      <c r="Q35" s="37">
        <v>6782780</v>
      </c>
      <c r="R35" s="38">
        <v>10368347</v>
      </c>
    </row>
    <row r="36" spans="1:18" ht="24" customHeight="1">
      <c r="A36" s="25" t="s">
        <v>28</v>
      </c>
      <c r="B36" s="26">
        <v>11519391</v>
      </c>
      <c r="C36" s="26">
        <v>11009370</v>
      </c>
      <c r="D36" s="26">
        <v>510021</v>
      </c>
      <c r="E36" s="26">
        <v>482297</v>
      </c>
      <c r="F36" s="26">
        <v>197080</v>
      </c>
      <c r="G36" s="26">
        <v>7081858</v>
      </c>
      <c r="H36" s="27">
        <v>0.56</v>
      </c>
      <c r="I36" s="28" t="s">
        <v>84</v>
      </c>
      <c r="J36" s="28" t="s">
        <v>84</v>
      </c>
      <c r="K36" s="67">
        <v>10</v>
      </c>
      <c r="L36" s="67">
        <v>40.7</v>
      </c>
      <c r="M36" s="29">
        <v>96.4</v>
      </c>
      <c r="N36" s="26">
        <v>9918712</v>
      </c>
      <c r="O36" s="30">
        <v>574671</v>
      </c>
      <c r="P36" s="30">
        <v>334441</v>
      </c>
      <c r="Q36" s="30">
        <v>502474</v>
      </c>
      <c r="R36" s="31">
        <v>1411586</v>
      </c>
    </row>
    <row r="37" spans="1:18" ht="24" customHeight="1">
      <c r="A37" s="25" t="s">
        <v>29</v>
      </c>
      <c r="B37" s="26">
        <v>10001367</v>
      </c>
      <c r="C37" s="26">
        <v>9459495</v>
      </c>
      <c r="D37" s="26">
        <v>541872</v>
      </c>
      <c r="E37" s="26">
        <v>382336</v>
      </c>
      <c r="F37" s="26">
        <v>62628</v>
      </c>
      <c r="G37" s="26">
        <v>6332417</v>
      </c>
      <c r="H37" s="27">
        <v>0.52</v>
      </c>
      <c r="I37" s="28" t="s">
        <v>84</v>
      </c>
      <c r="J37" s="28" t="s">
        <v>84</v>
      </c>
      <c r="K37" s="67">
        <v>6.7</v>
      </c>
      <c r="L37" s="67" t="s">
        <v>84</v>
      </c>
      <c r="M37" s="29">
        <v>94.3</v>
      </c>
      <c r="N37" s="26">
        <v>7122882</v>
      </c>
      <c r="O37" s="30">
        <v>806965</v>
      </c>
      <c r="P37" s="30">
        <v>923996</v>
      </c>
      <c r="Q37" s="30">
        <v>895261</v>
      </c>
      <c r="R37" s="31">
        <v>2626222</v>
      </c>
    </row>
    <row r="38" spans="1:18" ht="24" customHeight="1">
      <c r="A38" s="25" t="s">
        <v>30</v>
      </c>
      <c r="B38" s="26">
        <v>13711184</v>
      </c>
      <c r="C38" s="26">
        <v>13118004</v>
      </c>
      <c r="D38" s="26">
        <v>593180</v>
      </c>
      <c r="E38" s="26">
        <v>578601</v>
      </c>
      <c r="F38" s="26">
        <v>73716</v>
      </c>
      <c r="G38" s="26">
        <v>8275277</v>
      </c>
      <c r="H38" s="27">
        <v>0.72</v>
      </c>
      <c r="I38" s="28" t="s">
        <v>84</v>
      </c>
      <c r="J38" s="28" t="s">
        <v>84</v>
      </c>
      <c r="K38" s="67">
        <v>5.3</v>
      </c>
      <c r="L38" s="67">
        <v>8.8</v>
      </c>
      <c r="M38" s="29">
        <v>88.3</v>
      </c>
      <c r="N38" s="26">
        <v>12294189</v>
      </c>
      <c r="O38" s="30">
        <v>3007468</v>
      </c>
      <c r="P38" s="30">
        <v>477302</v>
      </c>
      <c r="Q38" s="30">
        <v>1250022</v>
      </c>
      <c r="R38" s="31">
        <v>4734792</v>
      </c>
    </row>
    <row r="39" spans="1:18" ht="24" customHeight="1">
      <c r="A39" s="25" t="s">
        <v>31</v>
      </c>
      <c r="B39" s="26">
        <v>8821932</v>
      </c>
      <c r="C39" s="26">
        <v>8560580</v>
      </c>
      <c r="D39" s="26">
        <v>261352</v>
      </c>
      <c r="E39" s="26">
        <v>229310</v>
      </c>
      <c r="F39" s="26">
        <v>-91812</v>
      </c>
      <c r="G39" s="26">
        <v>5471405</v>
      </c>
      <c r="H39" s="27">
        <v>0.55</v>
      </c>
      <c r="I39" s="28" t="s">
        <v>84</v>
      </c>
      <c r="J39" s="28" t="s">
        <v>84</v>
      </c>
      <c r="K39" s="67">
        <v>7.6</v>
      </c>
      <c r="L39" s="67">
        <v>33.9</v>
      </c>
      <c r="M39" s="29">
        <v>85.5</v>
      </c>
      <c r="N39" s="26">
        <v>6321183</v>
      </c>
      <c r="O39" s="30">
        <v>2594188</v>
      </c>
      <c r="P39" s="30">
        <v>282921</v>
      </c>
      <c r="Q39" s="30">
        <v>131601</v>
      </c>
      <c r="R39" s="31">
        <v>3008710</v>
      </c>
    </row>
    <row r="40" spans="1:18" ht="24" customHeight="1">
      <c r="A40" s="25" t="s">
        <v>32</v>
      </c>
      <c r="B40" s="26">
        <v>13861659</v>
      </c>
      <c r="C40" s="26">
        <v>13471754</v>
      </c>
      <c r="D40" s="26">
        <v>389905</v>
      </c>
      <c r="E40" s="26">
        <v>287410</v>
      </c>
      <c r="F40" s="26">
        <v>-106327</v>
      </c>
      <c r="G40" s="26">
        <v>6014412</v>
      </c>
      <c r="H40" s="27">
        <v>0.85</v>
      </c>
      <c r="I40" s="28" t="s">
        <v>84</v>
      </c>
      <c r="J40" s="28" t="s">
        <v>84</v>
      </c>
      <c r="K40" s="67">
        <v>7.8</v>
      </c>
      <c r="L40" s="67">
        <v>58.6</v>
      </c>
      <c r="M40" s="29">
        <v>85.6</v>
      </c>
      <c r="N40" s="26">
        <v>10957422</v>
      </c>
      <c r="O40" s="30">
        <v>2798812</v>
      </c>
      <c r="P40" s="30">
        <v>377804</v>
      </c>
      <c r="Q40" s="30">
        <v>7073</v>
      </c>
      <c r="R40" s="31">
        <v>3183689</v>
      </c>
    </row>
    <row r="41" spans="1:18" ht="24" customHeight="1">
      <c r="A41" s="25" t="s">
        <v>33</v>
      </c>
      <c r="B41" s="26">
        <v>4663414</v>
      </c>
      <c r="C41" s="26">
        <v>4378143</v>
      </c>
      <c r="D41" s="26">
        <v>285271</v>
      </c>
      <c r="E41" s="26">
        <v>216777</v>
      </c>
      <c r="F41" s="26">
        <v>34502</v>
      </c>
      <c r="G41" s="26">
        <v>2792301</v>
      </c>
      <c r="H41" s="27">
        <v>0.78</v>
      </c>
      <c r="I41" s="28" t="s">
        <v>84</v>
      </c>
      <c r="J41" s="28" t="s">
        <v>84</v>
      </c>
      <c r="K41" s="67">
        <v>12.7</v>
      </c>
      <c r="L41" s="67">
        <v>67.4</v>
      </c>
      <c r="M41" s="29">
        <v>88.3</v>
      </c>
      <c r="N41" s="26">
        <v>4558816</v>
      </c>
      <c r="O41" s="30">
        <v>1244798</v>
      </c>
      <c r="P41" s="30">
        <v>218529</v>
      </c>
      <c r="Q41" s="30">
        <v>177275</v>
      </c>
      <c r="R41" s="31">
        <v>1640602</v>
      </c>
    </row>
    <row r="42" spans="1:18" ht="24" customHeight="1">
      <c r="A42" s="25" t="s">
        <v>34</v>
      </c>
      <c r="B42" s="26">
        <v>14905939</v>
      </c>
      <c r="C42" s="26">
        <v>13958297</v>
      </c>
      <c r="D42" s="26">
        <v>947642</v>
      </c>
      <c r="E42" s="26">
        <v>933039</v>
      </c>
      <c r="F42" s="26">
        <v>80984</v>
      </c>
      <c r="G42" s="26">
        <v>8416685</v>
      </c>
      <c r="H42" s="27">
        <v>0.82</v>
      </c>
      <c r="I42" s="28" t="s">
        <v>84</v>
      </c>
      <c r="J42" s="28" t="s">
        <v>84</v>
      </c>
      <c r="K42" s="67">
        <v>11.4</v>
      </c>
      <c r="L42" s="67">
        <v>5.9</v>
      </c>
      <c r="M42" s="29">
        <v>86.8</v>
      </c>
      <c r="N42" s="26">
        <v>10632018</v>
      </c>
      <c r="O42" s="30">
        <v>1457110</v>
      </c>
      <c r="P42" s="30">
        <v>177611</v>
      </c>
      <c r="Q42" s="30">
        <v>1269829</v>
      </c>
      <c r="R42" s="31">
        <v>2904550</v>
      </c>
    </row>
    <row r="43" spans="1:18" ht="24" customHeight="1">
      <c r="A43" s="25" t="s">
        <v>35</v>
      </c>
      <c r="B43" s="26">
        <v>8469375</v>
      </c>
      <c r="C43" s="26">
        <v>8201487</v>
      </c>
      <c r="D43" s="26">
        <v>267888</v>
      </c>
      <c r="E43" s="26">
        <v>255550</v>
      </c>
      <c r="F43" s="26">
        <v>45164</v>
      </c>
      <c r="G43" s="26">
        <v>3723178</v>
      </c>
      <c r="H43" s="27">
        <v>0.37</v>
      </c>
      <c r="I43" s="28" t="s">
        <v>84</v>
      </c>
      <c r="J43" s="28" t="s">
        <v>84</v>
      </c>
      <c r="K43" s="67">
        <v>12.5</v>
      </c>
      <c r="L43" s="67" t="s">
        <v>84</v>
      </c>
      <c r="M43" s="29">
        <v>94.3</v>
      </c>
      <c r="N43" s="26">
        <v>7200259</v>
      </c>
      <c r="O43" s="30">
        <v>1888884</v>
      </c>
      <c r="P43" s="30">
        <v>95134</v>
      </c>
      <c r="Q43" s="30">
        <v>2343782</v>
      </c>
      <c r="R43" s="31">
        <v>4327800</v>
      </c>
    </row>
    <row r="44" spans="1:18" ht="24" customHeight="1">
      <c r="A44" s="25" t="s">
        <v>36</v>
      </c>
      <c r="B44" s="26">
        <v>9754450</v>
      </c>
      <c r="C44" s="26">
        <v>9374378</v>
      </c>
      <c r="D44" s="26">
        <v>380072</v>
      </c>
      <c r="E44" s="26">
        <v>355488</v>
      </c>
      <c r="F44" s="26">
        <v>91951</v>
      </c>
      <c r="G44" s="26">
        <v>5782181</v>
      </c>
      <c r="H44" s="27">
        <v>0.51</v>
      </c>
      <c r="I44" s="28" t="s">
        <v>84</v>
      </c>
      <c r="J44" s="28" t="s">
        <v>84</v>
      </c>
      <c r="K44" s="67">
        <v>4.3</v>
      </c>
      <c r="L44" s="67" t="s">
        <v>84</v>
      </c>
      <c r="M44" s="29">
        <v>83.9</v>
      </c>
      <c r="N44" s="26">
        <v>6441748</v>
      </c>
      <c r="O44" s="30">
        <v>2602890</v>
      </c>
      <c r="P44" s="30">
        <v>459625</v>
      </c>
      <c r="Q44" s="30">
        <v>1295676</v>
      </c>
      <c r="R44" s="31">
        <v>4358191</v>
      </c>
    </row>
    <row r="45" spans="1:18" ht="24" customHeight="1">
      <c r="A45" s="25" t="s">
        <v>37</v>
      </c>
      <c r="B45" s="26">
        <v>10577831</v>
      </c>
      <c r="C45" s="26">
        <v>10063494</v>
      </c>
      <c r="D45" s="26">
        <v>514337</v>
      </c>
      <c r="E45" s="26">
        <v>427032</v>
      </c>
      <c r="F45" s="26">
        <v>148724</v>
      </c>
      <c r="G45" s="26">
        <v>6207742</v>
      </c>
      <c r="H45" s="27">
        <v>0.54</v>
      </c>
      <c r="I45" s="28" t="s">
        <v>84</v>
      </c>
      <c r="J45" s="28" t="s">
        <v>84</v>
      </c>
      <c r="K45" s="67">
        <v>4.2</v>
      </c>
      <c r="L45" s="67" t="s">
        <v>84</v>
      </c>
      <c r="M45" s="29">
        <v>88.9</v>
      </c>
      <c r="N45" s="26">
        <v>7504531</v>
      </c>
      <c r="O45" s="30">
        <v>2348844</v>
      </c>
      <c r="P45" s="30">
        <v>519846</v>
      </c>
      <c r="Q45" s="30">
        <v>2076823</v>
      </c>
      <c r="R45" s="31">
        <v>4945513</v>
      </c>
    </row>
    <row r="46" spans="1:18" ht="24" customHeight="1">
      <c r="A46" s="25" t="s">
        <v>38</v>
      </c>
      <c r="B46" s="26">
        <v>7779997</v>
      </c>
      <c r="C46" s="26">
        <v>7572408</v>
      </c>
      <c r="D46" s="26">
        <v>207589</v>
      </c>
      <c r="E46" s="26">
        <v>194633</v>
      </c>
      <c r="F46" s="26">
        <v>-30666</v>
      </c>
      <c r="G46" s="26">
        <v>4100338</v>
      </c>
      <c r="H46" s="27">
        <v>0.58</v>
      </c>
      <c r="I46" s="28" t="s">
        <v>84</v>
      </c>
      <c r="J46" s="28" t="s">
        <v>84</v>
      </c>
      <c r="K46" s="67">
        <v>6.8</v>
      </c>
      <c r="L46" s="67" t="s">
        <v>84</v>
      </c>
      <c r="M46" s="29">
        <v>89.7</v>
      </c>
      <c r="N46" s="26">
        <v>6137436</v>
      </c>
      <c r="O46" s="30">
        <v>1305314</v>
      </c>
      <c r="P46" s="30">
        <v>556658</v>
      </c>
      <c r="Q46" s="30">
        <v>3218568</v>
      </c>
      <c r="R46" s="31">
        <v>5080540</v>
      </c>
    </row>
    <row r="47" spans="1:18" ht="24" customHeight="1">
      <c r="A47" s="25" t="s">
        <v>39</v>
      </c>
      <c r="B47" s="26">
        <v>5517401</v>
      </c>
      <c r="C47" s="26">
        <v>5306854</v>
      </c>
      <c r="D47" s="26">
        <v>210547</v>
      </c>
      <c r="E47" s="26">
        <v>185069</v>
      </c>
      <c r="F47" s="26">
        <v>119729</v>
      </c>
      <c r="G47" s="26">
        <v>2754861</v>
      </c>
      <c r="H47" s="27">
        <v>0.29</v>
      </c>
      <c r="I47" s="28" t="s">
        <v>84</v>
      </c>
      <c r="J47" s="28" t="s">
        <v>84</v>
      </c>
      <c r="K47" s="67">
        <v>14.3</v>
      </c>
      <c r="L47" s="67">
        <v>78.2</v>
      </c>
      <c r="M47" s="29">
        <v>95.6</v>
      </c>
      <c r="N47" s="26">
        <v>4977025</v>
      </c>
      <c r="O47" s="30">
        <v>338554</v>
      </c>
      <c r="P47" s="30">
        <v>10</v>
      </c>
      <c r="Q47" s="30">
        <v>705978</v>
      </c>
      <c r="R47" s="31">
        <v>1044542</v>
      </c>
    </row>
    <row r="48" spans="1:18" ht="24" customHeight="1">
      <c r="A48" s="25" t="s">
        <v>40</v>
      </c>
      <c r="B48" s="26">
        <v>7632166</v>
      </c>
      <c r="C48" s="26">
        <v>7519821</v>
      </c>
      <c r="D48" s="26">
        <v>112345</v>
      </c>
      <c r="E48" s="26">
        <v>91109</v>
      </c>
      <c r="F48" s="26">
        <v>18996</v>
      </c>
      <c r="G48" s="26">
        <v>4487823</v>
      </c>
      <c r="H48" s="27">
        <v>0.45</v>
      </c>
      <c r="I48" s="28" t="s">
        <v>84</v>
      </c>
      <c r="J48" s="28" t="s">
        <v>84</v>
      </c>
      <c r="K48" s="67">
        <v>8.3</v>
      </c>
      <c r="L48" s="67" t="s">
        <v>84</v>
      </c>
      <c r="M48" s="29">
        <v>95.3</v>
      </c>
      <c r="N48" s="26">
        <v>8286516</v>
      </c>
      <c r="O48" s="30">
        <v>1470738</v>
      </c>
      <c r="P48" s="30">
        <v>704001</v>
      </c>
      <c r="Q48" s="30">
        <v>4769514</v>
      </c>
      <c r="R48" s="31">
        <v>6944253</v>
      </c>
    </row>
    <row r="49" spans="1:18" ht="24" customHeight="1">
      <c r="A49" s="25" t="s">
        <v>41</v>
      </c>
      <c r="B49" s="26">
        <v>5460750</v>
      </c>
      <c r="C49" s="26">
        <v>5259369</v>
      </c>
      <c r="D49" s="26">
        <v>201381</v>
      </c>
      <c r="E49" s="26">
        <v>181995</v>
      </c>
      <c r="F49" s="26">
        <v>-19208</v>
      </c>
      <c r="G49" s="26">
        <v>3366895</v>
      </c>
      <c r="H49" s="27">
        <v>0.38</v>
      </c>
      <c r="I49" s="28" t="s">
        <v>84</v>
      </c>
      <c r="J49" s="28" t="s">
        <v>84</v>
      </c>
      <c r="K49" s="67">
        <v>3.8</v>
      </c>
      <c r="L49" s="67" t="s">
        <v>84</v>
      </c>
      <c r="M49" s="29">
        <v>94.4</v>
      </c>
      <c r="N49" s="26">
        <v>4304684</v>
      </c>
      <c r="O49" s="30">
        <v>731756</v>
      </c>
      <c r="P49" s="30">
        <v>5483</v>
      </c>
      <c r="Q49" s="30">
        <v>1582519</v>
      </c>
      <c r="R49" s="31">
        <v>2319758</v>
      </c>
    </row>
    <row r="50" spans="1:18" ht="24" customHeight="1">
      <c r="A50" s="25" t="s">
        <v>58</v>
      </c>
      <c r="B50" s="26">
        <v>12671721</v>
      </c>
      <c r="C50" s="26">
        <v>12404487</v>
      </c>
      <c r="D50" s="26">
        <v>267234</v>
      </c>
      <c r="E50" s="26">
        <v>258634</v>
      </c>
      <c r="F50" s="26">
        <v>-57618</v>
      </c>
      <c r="G50" s="26">
        <v>7650351</v>
      </c>
      <c r="H50" s="27">
        <v>0.46</v>
      </c>
      <c r="I50" s="28" t="s">
        <v>84</v>
      </c>
      <c r="J50" s="28" t="s">
        <v>84</v>
      </c>
      <c r="K50" s="67">
        <v>13.2</v>
      </c>
      <c r="L50" s="67">
        <v>100.9</v>
      </c>
      <c r="M50" s="29">
        <v>93.7</v>
      </c>
      <c r="N50" s="26">
        <v>16975891</v>
      </c>
      <c r="O50" s="30">
        <v>3142270</v>
      </c>
      <c r="P50" s="30">
        <v>409986</v>
      </c>
      <c r="Q50" s="30">
        <v>2966587</v>
      </c>
      <c r="R50" s="31">
        <v>6518843</v>
      </c>
    </row>
    <row r="51" spans="1:18" ht="24" customHeight="1">
      <c r="A51" s="25" t="s">
        <v>59</v>
      </c>
      <c r="B51" s="26">
        <v>3295470</v>
      </c>
      <c r="C51" s="26">
        <v>3098534</v>
      </c>
      <c r="D51" s="26">
        <v>196936</v>
      </c>
      <c r="E51" s="26">
        <v>160680</v>
      </c>
      <c r="F51" s="26">
        <v>43288</v>
      </c>
      <c r="G51" s="26">
        <v>1578881</v>
      </c>
      <c r="H51" s="27">
        <v>0.12</v>
      </c>
      <c r="I51" s="28" t="s">
        <v>84</v>
      </c>
      <c r="J51" s="28" t="s">
        <v>84</v>
      </c>
      <c r="K51" s="67">
        <v>8.7</v>
      </c>
      <c r="L51" s="67" t="s">
        <v>84</v>
      </c>
      <c r="M51" s="29">
        <v>82.6</v>
      </c>
      <c r="N51" s="26">
        <v>2400888</v>
      </c>
      <c r="O51" s="30">
        <v>1540959</v>
      </c>
      <c r="P51" s="30">
        <v>126650</v>
      </c>
      <c r="Q51" s="30">
        <v>2330024</v>
      </c>
      <c r="R51" s="31">
        <v>3997633</v>
      </c>
    </row>
    <row r="52" spans="1:18" ht="24" customHeight="1">
      <c r="A52" s="25" t="s">
        <v>60</v>
      </c>
      <c r="B52" s="26">
        <v>6710986</v>
      </c>
      <c r="C52" s="26">
        <v>6219303</v>
      </c>
      <c r="D52" s="26">
        <v>491683</v>
      </c>
      <c r="E52" s="26">
        <v>382814</v>
      </c>
      <c r="F52" s="26">
        <v>-13136</v>
      </c>
      <c r="G52" s="26">
        <v>3795754</v>
      </c>
      <c r="H52" s="27">
        <v>0.43</v>
      </c>
      <c r="I52" s="28" t="s">
        <v>84</v>
      </c>
      <c r="J52" s="28" t="s">
        <v>84</v>
      </c>
      <c r="K52" s="67">
        <v>8.4</v>
      </c>
      <c r="L52" s="67">
        <v>2.6</v>
      </c>
      <c r="M52" s="29">
        <v>79</v>
      </c>
      <c r="N52" s="26">
        <v>5067368</v>
      </c>
      <c r="O52" s="30">
        <v>1561150</v>
      </c>
      <c r="P52" s="30">
        <v>568108</v>
      </c>
      <c r="Q52" s="30">
        <v>1433436</v>
      </c>
      <c r="R52" s="31">
        <v>3562694</v>
      </c>
    </row>
    <row r="53" spans="1:18" ht="24" customHeight="1">
      <c r="A53" s="25" t="s">
        <v>42</v>
      </c>
      <c r="B53" s="26">
        <v>5536748</v>
      </c>
      <c r="C53" s="26">
        <v>5310653</v>
      </c>
      <c r="D53" s="26">
        <v>226095</v>
      </c>
      <c r="E53" s="26">
        <v>186520</v>
      </c>
      <c r="F53" s="26">
        <v>10176</v>
      </c>
      <c r="G53" s="26">
        <v>3226621</v>
      </c>
      <c r="H53" s="27">
        <v>0.5</v>
      </c>
      <c r="I53" s="28" t="s">
        <v>84</v>
      </c>
      <c r="J53" s="28" t="s">
        <v>84</v>
      </c>
      <c r="K53" s="67">
        <v>7.5</v>
      </c>
      <c r="L53" s="67" t="s">
        <v>84</v>
      </c>
      <c r="M53" s="29">
        <v>87</v>
      </c>
      <c r="N53" s="26">
        <v>5167331</v>
      </c>
      <c r="O53" s="30">
        <v>1866000</v>
      </c>
      <c r="P53" s="30">
        <v>315000</v>
      </c>
      <c r="Q53" s="30">
        <v>1413440</v>
      </c>
      <c r="R53" s="31">
        <v>3594440</v>
      </c>
    </row>
    <row r="54" spans="1:18" ht="24" customHeight="1">
      <c r="A54" s="25" t="s">
        <v>43</v>
      </c>
      <c r="B54" s="26">
        <v>8191905</v>
      </c>
      <c r="C54" s="26">
        <v>7533833</v>
      </c>
      <c r="D54" s="26">
        <v>658072</v>
      </c>
      <c r="E54" s="26">
        <v>601182</v>
      </c>
      <c r="F54" s="26">
        <v>217384</v>
      </c>
      <c r="G54" s="26">
        <v>4468070</v>
      </c>
      <c r="H54" s="27">
        <v>0.57</v>
      </c>
      <c r="I54" s="28" t="s">
        <v>84</v>
      </c>
      <c r="J54" s="28" t="s">
        <v>84</v>
      </c>
      <c r="K54" s="67">
        <v>7.2</v>
      </c>
      <c r="L54" s="67">
        <v>7.7</v>
      </c>
      <c r="M54" s="29">
        <v>83.6</v>
      </c>
      <c r="N54" s="26">
        <v>7017139</v>
      </c>
      <c r="O54" s="30">
        <v>1936435</v>
      </c>
      <c r="P54" s="30">
        <v>145556</v>
      </c>
      <c r="Q54" s="30">
        <v>1562036</v>
      </c>
      <c r="R54" s="31">
        <v>3644027</v>
      </c>
    </row>
    <row r="55" spans="1:18" ht="24" customHeight="1">
      <c r="A55" s="12" t="s">
        <v>44</v>
      </c>
      <c r="B55" s="44">
        <v>5910386</v>
      </c>
      <c r="C55" s="44">
        <v>5505989</v>
      </c>
      <c r="D55" s="44">
        <v>404397</v>
      </c>
      <c r="E55" s="44">
        <v>404357</v>
      </c>
      <c r="F55" s="44">
        <v>33255</v>
      </c>
      <c r="G55" s="44">
        <v>3229030</v>
      </c>
      <c r="H55" s="27">
        <v>0.32</v>
      </c>
      <c r="I55" s="28" t="s">
        <v>84</v>
      </c>
      <c r="J55" s="28" t="s">
        <v>84</v>
      </c>
      <c r="K55" s="70">
        <v>2</v>
      </c>
      <c r="L55" s="70" t="s">
        <v>84</v>
      </c>
      <c r="M55" s="45">
        <v>87.2</v>
      </c>
      <c r="N55" s="44">
        <v>4334419</v>
      </c>
      <c r="O55" s="30">
        <v>1197795</v>
      </c>
      <c r="P55" s="30">
        <v>700037</v>
      </c>
      <c r="Q55" s="30">
        <v>2054867</v>
      </c>
      <c r="R55" s="31">
        <v>3952699</v>
      </c>
    </row>
    <row r="56" spans="1:18" ht="24" customHeight="1">
      <c r="A56" s="12" t="s">
        <v>45</v>
      </c>
      <c r="B56" s="44">
        <v>7268332</v>
      </c>
      <c r="C56" s="44">
        <v>7120515</v>
      </c>
      <c r="D56" s="44">
        <v>147817</v>
      </c>
      <c r="E56" s="44">
        <v>107594</v>
      </c>
      <c r="F56" s="44">
        <v>-23023</v>
      </c>
      <c r="G56" s="44">
        <v>3875490</v>
      </c>
      <c r="H56" s="27">
        <v>0.2</v>
      </c>
      <c r="I56" s="28" t="s">
        <v>84</v>
      </c>
      <c r="J56" s="28" t="s">
        <v>84</v>
      </c>
      <c r="K56" s="70">
        <v>6.7</v>
      </c>
      <c r="L56" s="70" t="s">
        <v>84</v>
      </c>
      <c r="M56" s="45">
        <v>99.8</v>
      </c>
      <c r="N56" s="44">
        <v>6509086</v>
      </c>
      <c r="O56" s="30">
        <v>3445020</v>
      </c>
      <c r="P56" s="30">
        <v>314093</v>
      </c>
      <c r="Q56" s="30">
        <v>1003979</v>
      </c>
      <c r="R56" s="31">
        <v>4763092</v>
      </c>
    </row>
    <row r="57" spans="1:18" ht="24" customHeight="1">
      <c r="A57" s="25" t="s">
        <v>46</v>
      </c>
      <c r="B57" s="26">
        <v>5386176</v>
      </c>
      <c r="C57" s="26">
        <v>4783669</v>
      </c>
      <c r="D57" s="26">
        <v>602507</v>
      </c>
      <c r="E57" s="26">
        <v>595877</v>
      </c>
      <c r="F57" s="26">
        <v>-17517</v>
      </c>
      <c r="G57" s="26">
        <v>2744771</v>
      </c>
      <c r="H57" s="27">
        <v>0.22</v>
      </c>
      <c r="I57" s="28" t="s">
        <v>84</v>
      </c>
      <c r="J57" s="28" t="s">
        <v>84</v>
      </c>
      <c r="K57" s="67">
        <v>6.4</v>
      </c>
      <c r="L57" s="67" t="s">
        <v>84</v>
      </c>
      <c r="M57" s="29">
        <v>92.9</v>
      </c>
      <c r="N57" s="26">
        <v>4650565</v>
      </c>
      <c r="O57" s="30">
        <v>1509404</v>
      </c>
      <c r="P57" s="30">
        <v>911506</v>
      </c>
      <c r="Q57" s="30">
        <v>2118849</v>
      </c>
      <c r="R57" s="31">
        <v>4539759</v>
      </c>
    </row>
    <row r="58" spans="1:18" ht="24" customHeight="1">
      <c r="A58" s="25" t="s">
        <v>47</v>
      </c>
      <c r="B58" s="26">
        <v>10559757</v>
      </c>
      <c r="C58" s="26">
        <v>9849287</v>
      </c>
      <c r="D58" s="26">
        <v>710470</v>
      </c>
      <c r="E58" s="26">
        <v>696604</v>
      </c>
      <c r="F58" s="26">
        <v>10346</v>
      </c>
      <c r="G58" s="26">
        <v>4852711</v>
      </c>
      <c r="H58" s="27">
        <v>0.29</v>
      </c>
      <c r="I58" s="28" t="s">
        <v>84</v>
      </c>
      <c r="J58" s="28" t="s">
        <v>84</v>
      </c>
      <c r="K58" s="67">
        <v>9.5</v>
      </c>
      <c r="L58" s="67">
        <v>61</v>
      </c>
      <c r="M58" s="29">
        <v>94.7</v>
      </c>
      <c r="N58" s="26">
        <v>12733101</v>
      </c>
      <c r="O58" s="30">
        <v>1475467</v>
      </c>
      <c r="P58" s="30">
        <v>425363</v>
      </c>
      <c r="Q58" s="30">
        <v>1093620</v>
      </c>
      <c r="R58" s="31">
        <v>2994450</v>
      </c>
    </row>
    <row r="59" spans="1:18" ht="24" customHeight="1">
      <c r="A59" s="25" t="s">
        <v>48</v>
      </c>
      <c r="B59" s="26">
        <v>5218895</v>
      </c>
      <c r="C59" s="26">
        <v>4708304</v>
      </c>
      <c r="D59" s="26">
        <v>510591</v>
      </c>
      <c r="E59" s="26">
        <v>508164</v>
      </c>
      <c r="F59" s="26">
        <v>63307</v>
      </c>
      <c r="G59" s="26">
        <v>2352372</v>
      </c>
      <c r="H59" s="27">
        <v>0.18</v>
      </c>
      <c r="I59" s="28" t="s">
        <v>84</v>
      </c>
      <c r="J59" s="28" t="s">
        <v>84</v>
      </c>
      <c r="K59" s="67">
        <v>14.2</v>
      </c>
      <c r="L59" s="67" t="s">
        <v>84</v>
      </c>
      <c r="M59" s="29">
        <v>93.2</v>
      </c>
      <c r="N59" s="26">
        <v>10493536</v>
      </c>
      <c r="O59" s="30">
        <v>1269497</v>
      </c>
      <c r="P59" s="30">
        <v>450924</v>
      </c>
      <c r="Q59" s="30">
        <v>1403763</v>
      </c>
      <c r="R59" s="31">
        <v>3124184</v>
      </c>
    </row>
    <row r="60" spans="1:18" ht="24" customHeight="1">
      <c r="A60" s="25" t="s">
        <v>49</v>
      </c>
      <c r="B60" s="26">
        <v>2831340</v>
      </c>
      <c r="C60" s="26">
        <v>2782628</v>
      </c>
      <c r="D60" s="26">
        <v>48712</v>
      </c>
      <c r="E60" s="26">
        <v>39203</v>
      </c>
      <c r="F60" s="26">
        <v>426</v>
      </c>
      <c r="G60" s="26">
        <v>1463637</v>
      </c>
      <c r="H60" s="27">
        <v>0.15</v>
      </c>
      <c r="I60" s="28" t="s">
        <v>84</v>
      </c>
      <c r="J60" s="28" t="s">
        <v>84</v>
      </c>
      <c r="K60" s="67">
        <v>-2.3</v>
      </c>
      <c r="L60" s="67" t="s">
        <v>84</v>
      </c>
      <c r="M60" s="29">
        <v>80.7</v>
      </c>
      <c r="N60" s="26">
        <v>1780729</v>
      </c>
      <c r="O60" s="30">
        <v>810640</v>
      </c>
      <c r="P60" s="30">
        <v>1218792</v>
      </c>
      <c r="Q60" s="30">
        <v>1747081</v>
      </c>
      <c r="R60" s="31">
        <v>3776513</v>
      </c>
    </row>
    <row r="61" spans="1:18" ht="24" customHeight="1">
      <c r="A61" s="25" t="s">
        <v>61</v>
      </c>
      <c r="B61" s="26">
        <v>17161834</v>
      </c>
      <c r="C61" s="26">
        <v>16029468</v>
      </c>
      <c r="D61" s="26">
        <v>1132366</v>
      </c>
      <c r="E61" s="26">
        <v>1014968</v>
      </c>
      <c r="F61" s="26">
        <v>-293225</v>
      </c>
      <c r="G61" s="26">
        <v>7666178</v>
      </c>
      <c r="H61" s="27">
        <v>0.26</v>
      </c>
      <c r="I61" s="28" t="s">
        <v>84</v>
      </c>
      <c r="J61" s="28" t="s">
        <v>84</v>
      </c>
      <c r="K61" s="67">
        <v>5.3</v>
      </c>
      <c r="L61" s="67" t="s">
        <v>84</v>
      </c>
      <c r="M61" s="29">
        <v>92.5</v>
      </c>
      <c r="N61" s="26">
        <v>21060839</v>
      </c>
      <c r="O61" s="30">
        <v>1127590</v>
      </c>
      <c r="P61" s="30">
        <v>5349538</v>
      </c>
      <c r="Q61" s="30">
        <v>10946035</v>
      </c>
      <c r="R61" s="31">
        <v>17423163</v>
      </c>
    </row>
    <row r="62" spans="1:18" ht="24" customHeight="1">
      <c r="A62" s="25" t="s">
        <v>62</v>
      </c>
      <c r="B62" s="26">
        <v>13907399</v>
      </c>
      <c r="C62" s="26">
        <v>13277055</v>
      </c>
      <c r="D62" s="26">
        <v>630344</v>
      </c>
      <c r="E62" s="26">
        <v>606570</v>
      </c>
      <c r="F62" s="26">
        <v>132812</v>
      </c>
      <c r="G62" s="26">
        <v>8432756</v>
      </c>
      <c r="H62" s="27">
        <v>1.12</v>
      </c>
      <c r="I62" s="28" t="s">
        <v>84</v>
      </c>
      <c r="J62" s="28" t="s">
        <v>84</v>
      </c>
      <c r="K62" s="67">
        <v>10.7</v>
      </c>
      <c r="L62" s="67">
        <v>120.7</v>
      </c>
      <c r="M62" s="29">
        <v>96</v>
      </c>
      <c r="N62" s="26">
        <v>13278394</v>
      </c>
      <c r="O62" s="30">
        <v>2844787</v>
      </c>
      <c r="P62" s="30">
        <v>188902</v>
      </c>
      <c r="Q62" s="30">
        <v>671241</v>
      </c>
      <c r="R62" s="31">
        <v>3704930</v>
      </c>
    </row>
    <row r="63" spans="1:18" ht="24" customHeight="1">
      <c r="A63" s="25" t="s">
        <v>63</v>
      </c>
      <c r="B63" s="26">
        <v>13835463</v>
      </c>
      <c r="C63" s="26">
        <v>12648243</v>
      </c>
      <c r="D63" s="26">
        <v>1187220</v>
      </c>
      <c r="E63" s="26">
        <v>942037</v>
      </c>
      <c r="F63" s="26">
        <v>159736</v>
      </c>
      <c r="G63" s="26">
        <v>6938424</v>
      </c>
      <c r="H63" s="27">
        <v>0.41</v>
      </c>
      <c r="I63" s="28" t="s">
        <v>84</v>
      </c>
      <c r="J63" s="28" t="s">
        <v>84</v>
      </c>
      <c r="K63" s="67">
        <v>3.9</v>
      </c>
      <c r="L63" s="67" t="s">
        <v>84</v>
      </c>
      <c r="M63" s="29">
        <v>81.2</v>
      </c>
      <c r="N63" s="26">
        <v>10946071</v>
      </c>
      <c r="O63" s="30">
        <v>3165926</v>
      </c>
      <c r="P63" s="30">
        <v>398479</v>
      </c>
      <c r="Q63" s="30">
        <v>9340076</v>
      </c>
      <c r="R63" s="31">
        <v>12904481</v>
      </c>
    </row>
    <row r="64" spans="1:18" ht="24" customHeight="1">
      <c r="A64" s="25" t="s">
        <v>50</v>
      </c>
      <c r="B64" s="26">
        <v>3650749</v>
      </c>
      <c r="C64" s="26">
        <v>3345419</v>
      </c>
      <c r="D64" s="26">
        <v>305330</v>
      </c>
      <c r="E64" s="26">
        <v>253595</v>
      </c>
      <c r="F64" s="26">
        <v>81893</v>
      </c>
      <c r="G64" s="26">
        <v>2072419</v>
      </c>
      <c r="H64" s="27">
        <v>0.38</v>
      </c>
      <c r="I64" s="28" t="s">
        <v>84</v>
      </c>
      <c r="J64" s="28" t="s">
        <v>84</v>
      </c>
      <c r="K64" s="67">
        <v>6.6</v>
      </c>
      <c r="L64" s="67" t="s">
        <v>84</v>
      </c>
      <c r="M64" s="29">
        <v>80.8</v>
      </c>
      <c r="N64" s="26">
        <v>2540234</v>
      </c>
      <c r="O64" s="30">
        <v>1115456</v>
      </c>
      <c r="P64" s="30">
        <v>348916</v>
      </c>
      <c r="Q64" s="30">
        <v>935335</v>
      </c>
      <c r="R64" s="31">
        <v>2399707</v>
      </c>
    </row>
    <row r="65" spans="1:18" ht="24" customHeight="1">
      <c r="A65" s="25" t="s">
        <v>64</v>
      </c>
      <c r="B65" s="26">
        <v>5459521</v>
      </c>
      <c r="C65" s="26">
        <v>5177976</v>
      </c>
      <c r="D65" s="26">
        <v>281545</v>
      </c>
      <c r="E65" s="26">
        <v>258270</v>
      </c>
      <c r="F65" s="26">
        <v>-36194</v>
      </c>
      <c r="G65" s="26">
        <v>3382229</v>
      </c>
      <c r="H65" s="27">
        <v>0.32</v>
      </c>
      <c r="I65" s="28" t="s">
        <v>84</v>
      </c>
      <c r="J65" s="28" t="s">
        <v>84</v>
      </c>
      <c r="K65" s="67">
        <v>5.2</v>
      </c>
      <c r="L65" s="67" t="s">
        <v>84</v>
      </c>
      <c r="M65" s="29">
        <v>81.7</v>
      </c>
      <c r="N65" s="26">
        <v>3933331</v>
      </c>
      <c r="O65" s="30">
        <v>1767801</v>
      </c>
      <c r="P65" s="30">
        <v>2404842</v>
      </c>
      <c r="Q65" s="30">
        <v>3693939</v>
      </c>
      <c r="R65" s="31">
        <v>7866582</v>
      </c>
    </row>
    <row r="66" spans="1:18" ht="24" customHeight="1" thickBot="1">
      <c r="A66" s="25" t="s">
        <v>65</v>
      </c>
      <c r="B66" s="26">
        <v>11512407</v>
      </c>
      <c r="C66" s="26">
        <v>9841703</v>
      </c>
      <c r="D66" s="26">
        <v>1670704</v>
      </c>
      <c r="E66" s="26">
        <v>1649067</v>
      </c>
      <c r="F66" s="26">
        <v>293286</v>
      </c>
      <c r="G66" s="26">
        <v>5933146</v>
      </c>
      <c r="H66" s="27">
        <v>0.34</v>
      </c>
      <c r="I66" s="28" t="s">
        <v>84</v>
      </c>
      <c r="J66" s="28" t="s">
        <v>84</v>
      </c>
      <c r="K66" s="67">
        <v>8.9</v>
      </c>
      <c r="L66" s="67">
        <v>49.5</v>
      </c>
      <c r="M66" s="29">
        <v>88.5</v>
      </c>
      <c r="N66" s="26">
        <v>9286144</v>
      </c>
      <c r="O66" s="30">
        <v>1524482</v>
      </c>
      <c r="P66" s="30">
        <v>1080444</v>
      </c>
      <c r="Q66" s="30">
        <v>2893635</v>
      </c>
      <c r="R66" s="31">
        <v>5498561</v>
      </c>
    </row>
    <row r="67" spans="1:18" ht="24" customHeight="1">
      <c r="A67" s="46" t="s">
        <v>89</v>
      </c>
      <c r="B67" s="47">
        <f aca="true" t="shared" si="0" ref="B67:G67">B7+B8</f>
        <v>1348315126</v>
      </c>
      <c r="C67" s="47">
        <f t="shared" si="0"/>
        <v>1329366903</v>
      </c>
      <c r="D67" s="47">
        <f t="shared" si="0"/>
        <v>18948223</v>
      </c>
      <c r="E67" s="47">
        <f t="shared" si="0"/>
        <v>12698394</v>
      </c>
      <c r="F67" s="47">
        <f t="shared" si="0"/>
        <v>2963657</v>
      </c>
      <c r="G67" s="47">
        <f t="shared" si="0"/>
        <v>606357825</v>
      </c>
      <c r="H67" s="48">
        <f>ROUND(AVERAGEA(H7:H8),2)</f>
        <v>0.8</v>
      </c>
      <c r="I67" s="71"/>
      <c r="J67" s="71"/>
      <c r="K67" s="49">
        <f>ROUND(AVERAGEA(K7:K8),1)</f>
        <v>12.5</v>
      </c>
      <c r="L67" s="49">
        <f>ROUND(AVERAGEA(L7:L8),1)</f>
        <v>175.4</v>
      </c>
      <c r="M67" s="49">
        <f>ROUND(AVERAGEA(M7:M8),1)</f>
        <v>94.1</v>
      </c>
      <c r="N67" s="47">
        <f>N7+N8</f>
        <v>2208610559</v>
      </c>
      <c r="O67" s="50">
        <f>O7+O8</f>
        <v>34343274</v>
      </c>
      <c r="P67" s="50">
        <f>P7+P8</f>
        <v>17162854</v>
      </c>
      <c r="Q67" s="50">
        <f>Q7+Q8</f>
        <v>40560901</v>
      </c>
      <c r="R67" s="51">
        <f>R7+R8</f>
        <v>92067029</v>
      </c>
    </row>
    <row r="68" spans="1:18" ht="24" customHeight="1">
      <c r="A68" s="52" t="s">
        <v>90</v>
      </c>
      <c r="B68" s="26">
        <f aca="true" t="shared" si="1" ref="B68:G68">SUM(B9:B34)</f>
        <v>861227847</v>
      </c>
      <c r="C68" s="26">
        <f t="shared" si="1"/>
        <v>835728682</v>
      </c>
      <c r="D68" s="26">
        <f t="shared" si="1"/>
        <v>25499165</v>
      </c>
      <c r="E68" s="26">
        <f t="shared" si="1"/>
        <v>20925734</v>
      </c>
      <c r="F68" s="26">
        <f t="shared" si="1"/>
        <v>5075815</v>
      </c>
      <c r="G68" s="26">
        <f t="shared" si="1"/>
        <v>445542292</v>
      </c>
      <c r="H68" s="27">
        <f>ROUND(AVERAGEA(H9:H34),2)</f>
        <v>0.54</v>
      </c>
      <c r="I68" s="72"/>
      <c r="J68" s="72"/>
      <c r="K68" s="29">
        <f>ROUND(AVERAGEA(K9:K34),1)</f>
        <v>7.1</v>
      </c>
      <c r="L68" s="29">
        <f>ROUND(AVERAGEA(L9:L34),1)</f>
        <v>23.2</v>
      </c>
      <c r="M68" s="29">
        <f>ROUND(AVERAGEA(M9:M34),1)</f>
        <v>90.3</v>
      </c>
      <c r="N68" s="26">
        <f>SUM(N9:N34)</f>
        <v>747151249</v>
      </c>
      <c r="O68" s="44">
        <f>SUM(O9:O34)</f>
        <v>116273102</v>
      </c>
      <c r="P68" s="44">
        <f>SUM(P9:P34)</f>
        <v>29445423</v>
      </c>
      <c r="Q68" s="44">
        <f>SUM(Q9:Q34)</f>
        <v>127893121</v>
      </c>
      <c r="R68" s="53">
        <f>SUM(R9:R34)</f>
        <v>273611646</v>
      </c>
    </row>
    <row r="69" spans="1:18" ht="24" customHeight="1">
      <c r="A69" s="52" t="s">
        <v>91</v>
      </c>
      <c r="B69" s="26">
        <f aca="true" t="shared" si="2" ref="B69:G69">SUM(B35:B66)</f>
        <v>288172994</v>
      </c>
      <c r="C69" s="26">
        <f t="shared" si="2"/>
        <v>272311840</v>
      </c>
      <c r="D69" s="26">
        <f t="shared" si="2"/>
        <v>15861154</v>
      </c>
      <c r="E69" s="26">
        <f t="shared" si="2"/>
        <v>13971433</v>
      </c>
      <c r="F69" s="26">
        <f t="shared" si="2"/>
        <v>1073126</v>
      </c>
      <c r="G69" s="26">
        <f t="shared" si="2"/>
        <v>157699026</v>
      </c>
      <c r="H69" s="27">
        <f>ROUND(AVERAGEA(H35:H66),2)</f>
        <v>0.47</v>
      </c>
      <c r="I69" s="72"/>
      <c r="J69" s="72"/>
      <c r="K69" s="29">
        <f>ROUND(AVERAGEA(K35:K66),1)</f>
        <v>7.5</v>
      </c>
      <c r="L69" s="29">
        <f>ROUND(AVERAGEA(L35:L66),1)</f>
        <v>19.9</v>
      </c>
      <c r="M69" s="29">
        <f>ROUND(AVERAGEA(M35:M66),1)</f>
        <v>89.1</v>
      </c>
      <c r="N69" s="26">
        <f>SUM(N35:N66)</f>
        <v>256604557</v>
      </c>
      <c r="O69" s="44">
        <f>SUM(O35:O66)</f>
        <v>56254574</v>
      </c>
      <c r="P69" s="44">
        <f>SUM(P35:P66)</f>
        <v>22293161</v>
      </c>
      <c r="Q69" s="44">
        <f>SUM(Q35:Q66)</f>
        <v>74617118</v>
      </c>
      <c r="R69" s="53">
        <f>SUM(R35:R66)</f>
        <v>153164853</v>
      </c>
    </row>
    <row r="70" spans="1:18" ht="24" customHeight="1">
      <c r="A70" s="52" t="s">
        <v>92</v>
      </c>
      <c r="B70" s="26">
        <f aca="true" t="shared" si="3" ref="B70:G70">SUM(B67:B69)</f>
        <v>2497715967</v>
      </c>
      <c r="C70" s="26">
        <f t="shared" si="3"/>
        <v>2437407425</v>
      </c>
      <c r="D70" s="26">
        <f t="shared" si="3"/>
        <v>60308542</v>
      </c>
      <c r="E70" s="26">
        <f t="shared" si="3"/>
        <v>47595561</v>
      </c>
      <c r="F70" s="26">
        <f t="shared" si="3"/>
        <v>9112598</v>
      </c>
      <c r="G70" s="26">
        <f t="shared" si="3"/>
        <v>1209599143</v>
      </c>
      <c r="H70" s="27">
        <f>ROUND(AVERAGEA(H7:H66),2)</f>
        <v>0.51</v>
      </c>
      <c r="I70" s="72"/>
      <c r="J70" s="72"/>
      <c r="K70" s="29">
        <f>ROUND(AVERAGEA(K7:K66),1)</f>
        <v>7.5</v>
      </c>
      <c r="L70" s="29">
        <f>ROUND(AVERAGEA(L7:L66),1)</f>
        <v>26.5</v>
      </c>
      <c r="M70" s="29">
        <f>ROUND(AVERAGEA(M7:M66),1)</f>
        <v>89.8</v>
      </c>
      <c r="N70" s="26">
        <f>SUM(N67:N69)</f>
        <v>3212366365</v>
      </c>
      <c r="O70" s="44">
        <f>SUM(O67:O69)</f>
        <v>206870950</v>
      </c>
      <c r="P70" s="44">
        <f>SUM(P67:P69)</f>
        <v>68901438</v>
      </c>
      <c r="Q70" s="44">
        <f>SUM(Q67:Q69)</f>
        <v>243071140</v>
      </c>
      <c r="R70" s="53">
        <f>SUM(R67:R69)</f>
        <v>518843528</v>
      </c>
    </row>
    <row r="71" spans="1:18" ht="24" customHeight="1" thickBot="1">
      <c r="A71" s="54" t="s">
        <v>86</v>
      </c>
      <c r="B71" s="55">
        <f aca="true" t="shared" si="4" ref="B71:G71">B68+B69</f>
        <v>1149400841</v>
      </c>
      <c r="C71" s="55">
        <f t="shared" si="4"/>
        <v>1108040522</v>
      </c>
      <c r="D71" s="55">
        <f t="shared" si="4"/>
        <v>41360319</v>
      </c>
      <c r="E71" s="55">
        <f t="shared" si="4"/>
        <v>34897167</v>
      </c>
      <c r="F71" s="55">
        <f t="shared" si="4"/>
        <v>6148941</v>
      </c>
      <c r="G71" s="55">
        <f t="shared" si="4"/>
        <v>603241318</v>
      </c>
      <c r="H71" s="56">
        <f>ROUND(AVERAGEA(H9:H66),2)</f>
        <v>0.5</v>
      </c>
      <c r="I71" s="73"/>
      <c r="J71" s="73"/>
      <c r="K71" s="57">
        <f>ROUND(AVERAGEA(K9:K66),1)</f>
        <v>7.3</v>
      </c>
      <c r="L71" s="57">
        <f>ROUND(AVERAGEA(L9:L66),1)</f>
        <v>21.3</v>
      </c>
      <c r="M71" s="57">
        <f>ROUND(AVERAGEA(M9:M66),1)</f>
        <v>89.6</v>
      </c>
      <c r="N71" s="55">
        <f>N68+N69</f>
        <v>1003755806</v>
      </c>
      <c r="O71" s="55">
        <f>O68+O69</f>
        <v>172527676</v>
      </c>
      <c r="P71" s="55">
        <f>P68+P69</f>
        <v>51738584</v>
      </c>
      <c r="Q71" s="55">
        <f>Q68+Q69</f>
        <v>202510239</v>
      </c>
      <c r="R71" s="58">
        <f>R68+R69</f>
        <v>426776499</v>
      </c>
    </row>
    <row r="72" spans="1:18" ht="20.25" customHeight="1">
      <c r="A72" s="10" t="s">
        <v>83</v>
      </c>
      <c r="B72" s="10"/>
      <c r="C72" s="10"/>
      <c r="D72" s="10"/>
      <c r="E72" s="10"/>
      <c r="F72" s="10"/>
      <c r="G72" s="10"/>
      <c r="H72" s="59" t="s">
        <v>71</v>
      </c>
      <c r="I72" s="59"/>
      <c r="J72" s="59"/>
      <c r="K72" s="59"/>
      <c r="L72" s="59"/>
      <c r="M72" s="59"/>
      <c r="N72" s="10"/>
      <c r="O72" s="8"/>
      <c r="P72" s="8"/>
      <c r="Q72" s="8"/>
      <c r="R72" s="8"/>
    </row>
    <row r="73" spans="1:18" ht="20.25" customHeight="1">
      <c r="A73" s="60" t="s">
        <v>87</v>
      </c>
      <c r="B73" s="61"/>
      <c r="C73" s="61"/>
      <c r="D73" s="61"/>
      <c r="E73" s="61"/>
      <c r="F73" s="61"/>
      <c r="G73" s="61"/>
      <c r="H73" s="62"/>
      <c r="I73" s="62"/>
      <c r="J73" s="62"/>
      <c r="K73" s="63"/>
      <c r="L73" s="63"/>
      <c r="M73" s="63"/>
      <c r="N73" s="61"/>
      <c r="O73" s="8"/>
      <c r="P73" s="8"/>
      <c r="Q73" s="8"/>
      <c r="R73" s="8"/>
    </row>
  </sheetData>
  <sheetProtection/>
  <mergeCells count="14">
    <mergeCell ref="H3:H5"/>
    <mergeCell ref="I3:L3"/>
    <mergeCell ref="M3:M5"/>
    <mergeCell ref="O3:R3"/>
    <mergeCell ref="I67:I71"/>
    <mergeCell ref="J67:J71"/>
    <mergeCell ref="A1:R1"/>
    <mergeCell ref="A3:A6"/>
    <mergeCell ref="B3:B5"/>
    <mergeCell ref="C3:C5"/>
    <mergeCell ref="D3:D5"/>
    <mergeCell ref="E3:E5"/>
    <mergeCell ref="F3:F5"/>
    <mergeCell ref="G3:G5"/>
  </mergeCells>
  <printOptions horizontalCentered="1"/>
  <pageMargins left="0.5905511811023623" right="0.5905511811023623" top="0.984251968503937" bottom="0.5905511811023623" header="0.3937007874015748" footer="0.3937007874015748"/>
  <pageSetup firstPageNumber="14" useFirstPageNumber="1" horizontalDpi="300" verticalDpi="300" orientation="landscape" paperSize="9" scale="48" r:id="rId2"/>
  <rowBreaks count="1" manualBreakCount="1">
    <brk id="34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地方課財政係</dc:creator>
  <cp:keywords/>
  <dc:description/>
  <cp:lastModifiedBy> </cp:lastModifiedBy>
  <cp:lastPrinted>2016-09-01T03:58:53Z</cp:lastPrinted>
  <dcterms:created xsi:type="dcterms:W3CDTF">1998-09-03T12:18:08Z</dcterms:created>
  <dcterms:modified xsi:type="dcterms:W3CDTF">2016-09-27T10:03:06Z</dcterms:modified>
  <cp:category/>
  <cp:version/>
  <cp:contentType/>
  <cp:contentStatus/>
</cp:coreProperties>
</file>