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tabRatio="415" activeTab="0"/>
  </bookViews>
  <sheets>
    <sheet name="H28公表用" sheetId="1" r:id="rId1"/>
  </sheets>
  <definedNames>
    <definedName name="\A" localSheetId="0">'H28公表用'!$GT$8032</definedName>
    <definedName name="\A">#REF!</definedName>
    <definedName name="_xlnm.Print_Area" localSheetId="0">'H28公表用'!$A$1:$R$73</definedName>
    <definedName name="Print_Area_MI" localSheetId="0">'H28公表用'!$B$2:$N$71</definedName>
    <definedName name="_xlnm.Print_Titles" localSheetId="0">'H28公表用'!$1:$6</definedName>
    <definedName name="Print_Titles_MI" localSheetId="0">'H28公表用'!$2:$5,'H28公表用'!$A:$A</definedName>
  </definedNames>
  <calcPr fullCalcOnLoad="1"/>
</workbook>
</file>

<file path=xl/sharedStrings.xml><?xml version="1.0" encoding="utf-8"?>
<sst xmlns="http://schemas.openxmlformats.org/spreadsheetml/2006/main" count="262" uniqueCount="96">
  <si>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</si>
  <si>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</si>
  <si>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</si>
  <si>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</si>
  <si>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</si>
  <si>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</si>
  <si>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</si>
  <si>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</si>
  <si>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</si>
  <si>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</si>
  <si>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</si>
  <si>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</si>
  <si>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</si>
  <si>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</si>
  <si>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</si>
  <si>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</si>
  <si>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</si>
  <si>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</si>
  <si>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</si>
  <si>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</si>
  <si>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</si>
  <si>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</si>
  <si>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</si>
  <si>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</si>
  <si>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</si>
  <si>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</si>
  <si>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</si>
  <si>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</si>
  <si>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</si>
  <si>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</si>
  <si>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</si>
  <si>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</si>
  <si>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</si>
  <si>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</si>
  <si>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</si>
  <si>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</si>
  <si>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</si>
  <si>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</si>
  <si>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</si>
  <si>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</si>
  <si>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</si>
  <si>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</si>
  <si>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</si>
  <si>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</si>
  <si>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</si>
  <si>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</si>
  <si>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</si>
  <si>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</si>
  <si>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</si>
  <si>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</si>
  <si>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</si>
  <si>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</si>
  <si>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</si>
  <si>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</si>
  <si>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</si>
  <si>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</si>
  <si>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</si>
  <si>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</si>
  <si>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</si>
  <si>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</si>
  <si>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</si>
  <si>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</si>
  <si>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</si>
  <si>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</si>
  <si>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</si>
  <si>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</si>
  <si>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</si>
  <si>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</si>
  <si>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</si>
  <si>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</si>
  <si>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</si>
  <si>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</si>
  <si>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</si>
  <si>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</si>
  <si>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</si>
  <si>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</si>
  <si>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</si>
  <si>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</si>
  <si>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</si>
  <si>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</si>
  <si>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</si>
  <si>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</si>
  <si>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</si>
  <si>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</si>
  <si>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</si>
  <si>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</si>
  <si>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</si>
  <si>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　　　　本表は速報値であり、精査の結果数値が異動することがある。</t>
  </si>
  <si>
    <t>％</t>
  </si>
  <si>
    <t>２政令市計</t>
  </si>
  <si>
    <t>２６市計</t>
  </si>
  <si>
    <t>３２町村計</t>
  </si>
  <si>
    <t>６０市町村計</t>
  </si>
  <si>
    <t>財政指標（平成２８年度普通会計決算及び健全化判断比率）　（速報値）</t>
  </si>
  <si>
    <t>(平成29年3月末)</t>
  </si>
  <si>
    <t>積立金現在高(平成29年3月末)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</si>
</sst>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#,##0;&quot;▲ &quot;#,##0"/>
  </numFmts>
  <fonts count="48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45" fillId="0" borderId="0" xfId="0" applyNumberFormat="1" applyFont="1" applyAlignment="1" applyProtection="1">
      <alignment vertical="center"/>
      <protection/>
    </xf>
    <xf numFmtId="181" fontId="46" fillId="0" borderId="0" xfId="0" applyNumberFormat="1" applyFont="1" applyAlignment="1" applyProtection="1">
      <alignment vertical="center"/>
      <protection/>
    </xf>
    <xf numFmtId="182" fontId="47" fillId="0" borderId="10" xfId="0" applyNumberFormat="1" applyFont="1" applyBorder="1" applyAlignment="1" applyProtection="1">
      <alignment vertical="center"/>
      <protection/>
    </xf>
    <xf numFmtId="181" fontId="45" fillId="0" borderId="0" xfId="0" applyNumberFormat="1" applyFont="1" applyAlignment="1">
      <alignment vertical="center"/>
    </xf>
    <xf numFmtId="181" fontId="45" fillId="0" borderId="10" xfId="0" applyNumberFormat="1" applyFont="1" applyBorder="1" applyAlignment="1">
      <alignment vertical="center"/>
    </xf>
    <xf numFmtId="181" fontId="0" fillId="0" borderId="0" xfId="0" applyNumberFormat="1" applyFont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13" xfId="0" applyNumberFormat="1" applyFont="1" applyFill="1" applyBorder="1" applyAlignment="1" applyProtection="1">
      <alignment horizontal="center" vertical="center"/>
      <protection/>
    </xf>
    <xf numFmtId="182" fontId="0" fillId="0" borderId="13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 quotePrefix="1">
      <alignment horizontal="center" vertical="center" shrinkToFit="1"/>
      <protection/>
    </xf>
    <xf numFmtId="181" fontId="0" fillId="0" borderId="14" xfId="0" applyNumberFormat="1" applyFont="1" applyFill="1" applyBorder="1" applyAlignment="1">
      <alignment horizontal="center" vertical="center" shrinkToFit="1"/>
    </xf>
    <xf numFmtId="181" fontId="0" fillId="0" borderId="15" xfId="0" applyNumberFormat="1" applyFont="1" applyFill="1" applyBorder="1" applyAlignment="1">
      <alignment horizontal="center" vertical="center" shrinkToFit="1"/>
    </xf>
    <xf numFmtId="182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>
      <alignment horizontal="center" vertical="center" shrinkToFit="1"/>
    </xf>
    <xf numFmtId="181" fontId="0" fillId="0" borderId="17" xfId="0" applyNumberFormat="1" applyFont="1" applyFill="1" applyBorder="1" applyAlignment="1">
      <alignment horizontal="center" vertical="center" shrinkToFit="1"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84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>
      <alignment horizontal="right" vertical="center" shrinkToFit="1"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vertical="center"/>
      <protection/>
    </xf>
    <xf numFmtId="181" fontId="0" fillId="0" borderId="14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2" fontId="0" fillId="0" borderId="16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3" fontId="0" fillId="0" borderId="11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181" fontId="0" fillId="0" borderId="26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 quotePrefix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 quotePrefix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3" fontId="0" fillId="0" borderId="30" xfId="0" applyNumberFormat="1" applyFont="1" applyFill="1" applyBorder="1" applyAlignment="1" applyProtection="1">
      <alignment vertical="center"/>
      <protection/>
    </xf>
    <xf numFmtId="182" fontId="0" fillId="0" borderId="30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center" vertical="center"/>
      <protection/>
    </xf>
    <xf numFmtId="181" fontId="0" fillId="33" borderId="0" xfId="0" applyNumberFormat="1" applyFont="1" applyFill="1" applyAlignment="1" applyProtection="1" quotePrefix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184" fontId="0" fillId="33" borderId="0" xfId="0" applyNumberFormat="1" applyFont="1" applyFill="1" applyAlignment="1" applyProtection="1">
      <alignment vertical="center"/>
      <protection/>
    </xf>
    <xf numFmtId="182" fontId="0" fillId="33" borderId="0" xfId="0" applyNumberFormat="1" applyFont="1" applyFill="1" applyAlignment="1" applyProtection="1">
      <alignment vertical="center"/>
      <protection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3" xfId="0" applyNumberFormat="1" applyFill="1" applyBorder="1" applyAlignment="1" applyProtection="1" quotePrefix="1">
      <alignment horizontal="center" vertical="center" shrinkToFit="1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3" fontId="45" fillId="0" borderId="0" xfId="0" applyNumberFormat="1" applyFont="1" applyAlignment="1" applyProtection="1">
      <alignment vertical="center"/>
      <protection/>
    </xf>
    <xf numFmtId="184" fontId="45" fillId="0" borderId="0" xfId="0" applyNumberFormat="1" applyFont="1" applyAlignment="1" applyProtection="1">
      <alignment vertical="center"/>
      <protection/>
    </xf>
    <xf numFmtId="182" fontId="45" fillId="0" borderId="0" xfId="0" applyNumberFormat="1" applyFont="1" applyAlignment="1" applyProtection="1">
      <alignment vertical="center"/>
      <protection/>
    </xf>
    <xf numFmtId="182" fontId="0" fillId="0" borderId="26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horizontal="center" vertical="center"/>
    </xf>
    <xf numFmtId="183" fontId="45" fillId="0" borderId="36" xfId="0" applyNumberFormat="1" applyFont="1" applyFill="1" applyBorder="1" applyAlignment="1" applyProtection="1">
      <alignment horizontal="center" vertical="center"/>
      <protection/>
    </xf>
    <xf numFmtId="183" fontId="45" fillId="0" borderId="37" xfId="0" applyNumberFormat="1" applyFont="1" applyFill="1" applyBorder="1" applyAlignment="1" applyProtection="1">
      <alignment horizontal="center" vertical="center"/>
      <protection/>
    </xf>
    <xf numFmtId="183" fontId="45" fillId="0" borderId="38" xfId="0" applyNumberFormat="1" applyFont="1" applyFill="1" applyBorder="1" applyAlignment="1" applyProtection="1">
      <alignment horizontal="center" vertical="center"/>
      <protection/>
    </xf>
    <xf numFmtId="181" fontId="5" fillId="33" borderId="0" xfId="0" applyNumberFormat="1" applyFont="1" applyFill="1" applyAlignment="1" applyProtection="1">
      <alignment horizontal="center" vertical="center"/>
      <protection/>
    </xf>
    <xf numFmtId="37" fontId="5" fillId="33" borderId="0" xfId="0" applyFont="1" applyFill="1" applyAlignment="1">
      <alignment horizontal="center" vertical="center"/>
    </xf>
    <xf numFmtId="181" fontId="0" fillId="0" borderId="39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40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4" fontId="0" fillId="0" borderId="2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41" xfId="0" applyNumberFormat="1" applyFont="1" applyFill="1" applyBorder="1" applyAlignment="1" applyProtection="1">
      <alignment horizontal="center" vertical="center"/>
      <protection/>
    </xf>
    <xf numFmtId="184" fontId="0" fillId="0" borderId="42" xfId="0" applyNumberFormat="1" applyFont="1" applyFill="1" applyBorder="1" applyAlignment="1" applyProtection="1">
      <alignment horizontal="center" vertical="center"/>
      <protection/>
    </xf>
    <xf numFmtId="184" fontId="0" fillId="0" borderId="4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9075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R75"/>
  <sheetViews>
    <sheetView tabSelected="1" defaultGridColor="0" view="pageBreakPreview" zoomScale="55" zoomScaleNormal="87" zoomScaleSheetLayoutView="55" zoomScalePageLayoutView="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15.16015625" defaultRowHeight="18" customHeight="1"/>
  <cols>
    <col min="1" max="1" width="12.66015625" style="2" customWidth="1"/>
    <col min="2" max="7" width="14.16015625" style="2" customWidth="1"/>
    <col min="8" max="8" width="8.66015625" style="4" customWidth="1"/>
    <col min="9" max="10" width="9.91015625" style="4" bestFit="1" customWidth="1"/>
    <col min="11" max="13" width="9.91015625" style="3" bestFit="1" customWidth="1"/>
    <col min="14" max="14" width="14.16015625" style="2" customWidth="1"/>
    <col min="15" max="18" width="12.66015625" style="1" customWidth="1"/>
    <col min="19" max="16384" width="15.16015625" style="1" customWidth="1"/>
  </cols>
  <sheetData>
    <row r="1" spans="1:18" ht="26.25" customHeight="1">
      <c r="A1" s="82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9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>
      <c r="A3" s="84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9" t="s">
        <v>79</v>
      </c>
      <c r="I3" s="91" t="s">
        <v>73</v>
      </c>
      <c r="J3" s="92"/>
      <c r="K3" s="92"/>
      <c r="L3" s="93"/>
      <c r="M3" s="74" t="s">
        <v>80</v>
      </c>
      <c r="N3" s="11" t="s">
        <v>52</v>
      </c>
      <c r="O3" s="76" t="s">
        <v>95</v>
      </c>
      <c r="P3" s="77"/>
      <c r="Q3" s="77"/>
      <c r="R3" s="78"/>
    </row>
    <row r="4" spans="1:18" ht="24" customHeight="1">
      <c r="A4" s="85"/>
      <c r="B4" s="88"/>
      <c r="C4" s="88"/>
      <c r="D4" s="88"/>
      <c r="E4" s="88"/>
      <c r="F4" s="88"/>
      <c r="G4" s="88"/>
      <c r="H4" s="90"/>
      <c r="I4" s="13" t="s">
        <v>74</v>
      </c>
      <c r="J4" s="13" t="s">
        <v>76</v>
      </c>
      <c r="K4" s="14" t="s">
        <v>81</v>
      </c>
      <c r="L4" s="14" t="s">
        <v>78</v>
      </c>
      <c r="M4" s="75"/>
      <c r="N4" s="66" t="s">
        <v>94</v>
      </c>
      <c r="O4" s="16" t="s">
        <v>66</v>
      </c>
      <c r="P4" s="16" t="s">
        <v>67</v>
      </c>
      <c r="Q4" s="16" t="s">
        <v>68</v>
      </c>
      <c r="R4" s="17" t="s">
        <v>69</v>
      </c>
    </row>
    <row r="5" spans="1:18" ht="24" customHeight="1">
      <c r="A5" s="85"/>
      <c r="B5" s="88"/>
      <c r="C5" s="88"/>
      <c r="D5" s="88"/>
      <c r="E5" s="88"/>
      <c r="F5" s="88"/>
      <c r="G5" s="88"/>
      <c r="H5" s="90"/>
      <c r="I5" s="13" t="s">
        <v>75</v>
      </c>
      <c r="J5" s="13" t="s">
        <v>77</v>
      </c>
      <c r="K5" s="14" t="s">
        <v>82</v>
      </c>
      <c r="L5" s="18" t="s">
        <v>75</v>
      </c>
      <c r="M5" s="75"/>
      <c r="N5" s="15"/>
      <c r="O5" s="19"/>
      <c r="P5" s="19"/>
      <c r="Q5" s="19"/>
      <c r="R5" s="20"/>
    </row>
    <row r="6" spans="1:18" ht="24" customHeight="1" thickBot="1">
      <c r="A6" s="86"/>
      <c r="B6" s="21" t="s">
        <v>70</v>
      </c>
      <c r="C6" s="21" t="s">
        <v>70</v>
      </c>
      <c r="D6" s="21" t="s">
        <v>70</v>
      </c>
      <c r="E6" s="21" t="s">
        <v>70</v>
      </c>
      <c r="F6" s="21" t="s">
        <v>70</v>
      </c>
      <c r="G6" s="21" t="s">
        <v>70</v>
      </c>
      <c r="H6" s="22"/>
      <c r="I6" s="23" t="s">
        <v>88</v>
      </c>
      <c r="J6" s="23" t="s">
        <v>88</v>
      </c>
      <c r="K6" s="23" t="s">
        <v>88</v>
      </c>
      <c r="L6" s="23" t="s">
        <v>88</v>
      </c>
      <c r="M6" s="23" t="s">
        <v>88</v>
      </c>
      <c r="N6" s="21" t="s">
        <v>70</v>
      </c>
      <c r="O6" s="21" t="s">
        <v>70</v>
      </c>
      <c r="P6" s="21" t="s">
        <v>70</v>
      </c>
      <c r="Q6" s="21" t="s">
        <v>70</v>
      </c>
      <c r="R6" s="24" t="s">
        <v>70</v>
      </c>
    </row>
    <row r="7" spans="1:18" ht="24" customHeight="1" thickTop="1">
      <c r="A7" s="25" t="s">
        <v>7</v>
      </c>
      <c r="B7" s="26">
        <v>519454118</v>
      </c>
      <c r="C7" s="26">
        <v>515520175</v>
      </c>
      <c r="D7" s="26">
        <v>3933943</v>
      </c>
      <c r="E7" s="26">
        <v>1534575</v>
      </c>
      <c r="F7" s="26">
        <v>-338439</v>
      </c>
      <c r="G7" s="26">
        <v>245993030</v>
      </c>
      <c r="H7" s="27">
        <v>0.73</v>
      </c>
      <c r="I7" s="28" t="s">
        <v>84</v>
      </c>
      <c r="J7" s="28" t="s">
        <v>84</v>
      </c>
      <c r="K7" s="67">
        <v>13.7</v>
      </c>
      <c r="L7" s="67">
        <v>187.9</v>
      </c>
      <c r="M7" s="29">
        <v>99.6</v>
      </c>
      <c r="N7" s="26">
        <v>980961656</v>
      </c>
      <c r="O7" s="30">
        <v>9775876</v>
      </c>
      <c r="P7" s="30">
        <v>11860098</v>
      </c>
      <c r="Q7" s="30">
        <v>18972450</v>
      </c>
      <c r="R7" s="31">
        <v>40608424</v>
      </c>
    </row>
    <row r="8" spans="1:18" ht="24" customHeight="1">
      <c r="A8" s="32" t="s">
        <v>8</v>
      </c>
      <c r="B8" s="33">
        <v>808157496</v>
      </c>
      <c r="C8" s="33">
        <v>793768959</v>
      </c>
      <c r="D8" s="33">
        <v>14388537</v>
      </c>
      <c r="E8" s="33">
        <v>9450548</v>
      </c>
      <c r="F8" s="33">
        <v>-1241437</v>
      </c>
      <c r="G8" s="33">
        <v>360350301</v>
      </c>
      <c r="H8" s="34">
        <v>0.89</v>
      </c>
      <c r="I8" s="35" t="s">
        <v>84</v>
      </c>
      <c r="J8" s="35" t="s">
        <v>84</v>
      </c>
      <c r="K8" s="68">
        <v>12.2</v>
      </c>
      <c r="L8" s="68">
        <v>152.7</v>
      </c>
      <c r="M8" s="36">
        <v>94.3</v>
      </c>
      <c r="N8" s="33">
        <v>1226610247</v>
      </c>
      <c r="O8" s="30">
        <v>24201521</v>
      </c>
      <c r="P8" s="30">
        <v>5309175</v>
      </c>
      <c r="Q8" s="30">
        <v>29600101</v>
      </c>
      <c r="R8" s="31">
        <v>59110797</v>
      </c>
    </row>
    <row r="9" spans="1:18" ht="24" customHeight="1">
      <c r="A9" s="25" t="s">
        <v>9</v>
      </c>
      <c r="B9" s="26">
        <v>56384476</v>
      </c>
      <c r="C9" s="26">
        <v>56311461</v>
      </c>
      <c r="D9" s="26">
        <v>73015</v>
      </c>
      <c r="E9" s="26">
        <v>24527</v>
      </c>
      <c r="F9" s="26">
        <v>-663413</v>
      </c>
      <c r="G9" s="26">
        <v>28160300</v>
      </c>
      <c r="H9" s="27">
        <v>0.5</v>
      </c>
      <c r="I9" s="28" t="s">
        <v>84</v>
      </c>
      <c r="J9" s="28" t="s">
        <v>84</v>
      </c>
      <c r="K9" s="67">
        <v>8.9</v>
      </c>
      <c r="L9" s="67">
        <v>73.7</v>
      </c>
      <c r="M9" s="29">
        <v>99.2</v>
      </c>
      <c r="N9" s="26">
        <v>47908431</v>
      </c>
      <c r="O9" s="37">
        <v>2587578</v>
      </c>
      <c r="P9" s="37">
        <v>0</v>
      </c>
      <c r="Q9" s="37">
        <v>4347543</v>
      </c>
      <c r="R9" s="38">
        <v>6935121</v>
      </c>
    </row>
    <row r="10" spans="1:18" ht="24" customHeight="1">
      <c r="A10" s="25" t="s">
        <v>10</v>
      </c>
      <c r="B10" s="26">
        <v>130219186</v>
      </c>
      <c r="C10" s="26">
        <v>128702097</v>
      </c>
      <c r="D10" s="26">
        <v>1517089</v>
      </c>
      <c r="E10" s="26">
        <v>1004731</v>
      </c>
      <c r="F10" s="26">
        <v>-142651</v>
      </c>
      <c r="G10" s="26">
        <v>67989549</v>
      </c>
      <c r="H10" s="27">
        <v>0.66</v>
      </c>
      <c r="I10" s="28" t="s">
        <v>84</v>
      </c>
      <c r="J10" s="28" t="s">
        <v>84</v>
      </c>
      <c r="K10" s="67">
        <v>3.6</v>
      </c>
      <c r="L10" s="67">
        <v>20.4</v>
      </c>
      <c r="M10" s="29">
        <v>95.3</v>
      </c>
      <c r="N10" s="26">
        <v>143060112</v>
      </c>
      <c r="O10" s="30">
        <v>7565372</v>
      </c>
      <c r="P10" s="30">
        <v>1836256</v>
      </c>
      <c r="Q10" s="30">
        <v>10787015</v>
      </c>
      <c r="R10" s="31">
        <v>20188643</v>
      </c>
    </row>
    <row r="11" spans="1:18" ht="24" customHeight="1">
      <c r="A11" s="25" t="s">
        <v>11</v>
      </c>
      <c r="B11" s="26">
        <v>25183865</v>
      </c>
      <c r="C11" s="26">
        <v>24887474</v>
      </c>
      <c r="D11" s="26">
        <v>296391</v>
      </c>
      <c r="E11" s="26">
        <v>160035</v>
      </c>
      <c r="F11" s="26">
        <v>-223452</v>
      </c>
      <c r="G11" s="26">
        <v>12905263</v>
      </c>
      <c r="H11" s="27">
        <v>0.55</v>
      </c>
      <c r="I11" s="28" t="s">
        <v>84</v>
      </c>
      <c r="J11" s="28" t="s">
        <v>84</v>
      </c>
      <c r="K11" s="67">
        <v>9.4</v>
      </c>
      <c r="L11" s="67">
        <v>64.9</v>
      </c>
      <c r="M11" s="29">
        <v>98.4</v>
      </c>
      <c r="N11" s="26">
        <v>20786123</v>
      </c>
      <c r="O11" s="30">
        <v>3144027</v>
      </c>
      <c r="P11" s="30">
        <v>892</v>
      </c>
      <c r="Q11" s="30">
        <v>1163397</v>
      </c>
      <c r="R11" s="31">
        <v>4308316</v>
      </c>
    </row>
    <row r="12" spans="1:18" ht="24" customHeight="1">
      <c r="A12" s="25" t="s">
        <v>12</v>
      </c>
      <c r="B12" s="26">
        <v>72401038</v>
      </c>
      <c r="C12" s="26">
        <v>71254940</v>
      </c>
      <c r="D12" s="26">
        <v>1146098</v>
      </c>
      <c r="E12" s="26">
        <v>608872</v>
      </c>
      <c r="F12" s="26">
        <v>-1233734</v>
      </c>
      <c r="G12" s="26">
        <v>33175972</v>
      </c>
      <c r="H12" s="27">
        <v>0.5</v>
      </c>
      <c r="I12" s="28" t="s">
        <v>84</v>
      </c>
      <c r="J12" s="28" t="s">
        <v>84</v>
      </c>
      <c r="K12" s="67">
        <v>4.5</v>
      </c>
      <c r="L12" s="67">
        <v>15.6</v>
      </c>
      <c r="M12" s="29">
        <v>93</v>
      </c>
      <c r="N12" s="26">
        <v>74851630</v>
      </c>
      <c r="O12" s="30">
        <v>8852387</v>
      </c>
      <c r="P12" s="30">
        <v>7135787</v>
      </c>
      <c r="Q12" s="30">
        <v>7441671</v>
      </c>
      <c r="R12" s="31">
        <v>23429845</v>
      </c>
    </row>
    <row r="13" spans="1:18" ht="24" customHeight="1">
      <c r="A13" s="25" t="s">
        <v>13</v>
      </c>
      <c r="B13" s="26">
        <v>29642158</v>
      </c>
      <c r="C13" s="26">
        <v>29082085</v>
      </c>
      <c r="D13" s="26">
        <v>560073</v>
      </c>
      <c r="E13" s="26">
        <v>502488</v>
      </c>
      <c r="F13" s="26">
        <v>-296597</v>
      </c>
      <c r="G13" s="26">
        <v>12923951</v>
      </c>
      <c r="H13" s="27">
        <v>0.42</v>
      </c>
      <c r="I13" s="28" t="s">
        <v>84</v>
      </c>
      <c r="J13" s="28" t="s">
        <v>84</v>
      </c>
      <c r="K13" s="67">
        <v>8.3</v>
      </c>
      <c r="L13" s="67" t="s">
        <v>84</v>
      </c>
      <c r="M13" s="29">
        <v>99.9</v>
      </c>
      <c r="N13" s="26">
        <v>25265878</v>
      </c>
      <c r="O13" s="30">
        <v>3283714</v>
      </c>
      <c r="P13" s="30">
        <v>763058</v>
      </c>
      <c r="Q13" s="30">
        <v>12706734</v>
      </c>
      <c r="R13" s="31">
        <v>16753506</v>
      </c>
    </row>
    <row r="14" spans="1:18" ht="24" customHeight="1">
      <c r="A14" s="25" t="s">
        <v>14</v>
      </c>
      <c r="B14" s="26">
        <v>32744034</v>
      </c>
      <c r="C14" s="26">
        <v>31378120</v>
      </c>
      <c r="D14" s="26">
        <v>1365914</v>
      </c>
      <c r="E14" s="26">
        <v>1040634</v>
      </c>
      <c r="F14" s="26">
        <v>43423</v>
      </c>
      <c r="G14" s="26">
        <v>16431989</v>
      </c>
      <c r="H14" s="27">
        <v>0.45</v>
      </c>
      <c r="I14" s="28" t="s">
        <v>84</v>
      </c>
      <c r="J14" s="28" t="s">
        <v>84</v>
      </c>
      <c r="K14" s="67">
        <v>7.9</v>
      </c>
      <c r="L14" s="67">
        <v>21.8</v>
      </c>
      <c r="M14" s="29">
        <v>93.7</v>
      </c>
      <c r="N14" s="26">
        <v>30699050</v>
      </c>
      <c r="O14" s="30">
        <v>5563204</v>
      </c>
      <c r="P14" s="30">
        <v>2606005</v>
      </c>
      <c r="Q14" s="30">
        <v>3582837</v>
      </c>
      <c r="R14" s="31">
        <v>11752046</v>
      </c>
    </row>
    <row r="15" spans="1:18" ht="24" customHeight="1">
      <c r="A15" s="25" t="s">
        <v>15</v>
      </c>
      <c r="B15" s="26">
        <v>36535159</v>
      </c>
      <c r="C15" s="26">
        <v>35378497</v>
      </c>
      <c r="D15" s="26">
        <v>1156662</v>
      </c>
      <c r="E15" s="26">
        <v>1096618</v>
      </c>
      <c r="F15" s="26">
        <v>-874757</v>
      </c>
      <c r="G15" s="26">
        <v>20309170</v>
      </c>
      <c r="H15" s="27">
        <v>0.39</v>
      </c>
      <c r="I15" s="28" t="s">
        <v>84</v>
      </c>
      <c r="J15" s="28" t="s">
        <v>84</v>
      </c>
      <c r="K15" s="67">
        <v>8.6</v>
      </c>
      <c r="L15" s="67" t="s">
        <v>84</v>
      </c>
      <c r="M15" s="29">
        <v>91.7</v>
      </c>
      <c r="N15" s="26">
        <v>27301007</v>
      </c>
      <c r="O15" s="30">
        <v>12179803</v>
      </c>
      <c r="P15" s="30">
        <v>853394</v>
      </c>
      <c r="Q15" s="30">
        <v>8854009</v>
      </c>
      <c r="R15" s="31">
        <v>21887206</v>
      </c>
    </row>
    <row r="16" spans="1:18" ht="24" customHeight="1">
      <c r="A16" s="25" t="s">
        <v>16</v>
      </c>
      <c r="B16" s="26">
        <v>19161085</v>
      </c>
      <c r="C16" s="26">
        <v>18796326</v>
      </c>
      <c r="D16" s="26">
        <v>364759</v>
      </c>
      <c r="E16" s="26">
        <v>313319</v>
      </c>
      <c r="F16" s="26">
        <v>-233500</v>
      </c>
      <c r="G16" s="26">
        <v>10341969</v>
      </c>
      <c r="H16" s="27">
        <v>0.64</v>
      </c>
      <c r="I16" s="28" t="s">
        <v>84</v>
      </c>
      <c r="J16" s="28" t="s">
        <v>84</v>
      </c>
      <c r="K16" s="67">
        <v>7.4</v>
      </c>
      <c r="L16" s="67">
        <v>44.3</v>
      </c>
      <c r="M16" s="29">
        <v>93.8</v>
      </c>
      <c r="N16" s="26">
        <v>15093956</v>
      </c>
      <c r="O16" s="30">
        <v>2473004</v>
      </c>
      <c r="P16" s="30">
        <v>470622</v>
      </c>
      <c r="Q16" s="30">
        <v>2989515</v>
      </c>
      <c r="R16" s="31">
        <v>5933141</v>
      </c>
    </row>
    <row r="17" spans="1:18" ht="24" customHeight="1">
      <c r="A17" s="25" t="s">
        <v>17</v>
      </c>
      <c r="B17" s="26">
        <v>15090417</v>
      </c>
      <c r="C17" s="26">
        <v>14869865</v>
      </c>
      <c r="D17" s="26">
        <v>220552</v>
      </c>
      <c r="E17" s="26">
        <v>163214</v>
      </c>
      <c r="F17" s="26">
        <v>-87430</v>
      </c>
      <c r="G17" s="26">
        <v>8045261</v>
      </c>
      <c r="H17" s="27">
        <v>0.52</v>
      </c>
      <c r="I17" s="28" t="s">
        <v>84</v>
      </c>
      <c r="J17" s="28" t="s">
        <v>84</v>
      </c>
      <c r="K17" s="67">
        <v>9.3</v>
      </c>
      <c r="L17" s="67">
        <v>68.2</v>
      </c>
      <c r="M17" s="29">
        <v>93</v>
      </c>
      <c r="N17" s="26">
        <v>13464589</v>
      </c>
      <c r="O17" s="30">
        <v>2422610</v>
      </c>
      <c r="P17" s="30">
        <v>38284</v>
      </c>
      <c r="Q17" s="30">
        <v>781389</v>
      </c>
      <c r="R17" s="31">
        <v>3242283</v>
      </c>
    </row>
    <row r="18" spans="1:18" ht="24" customHeight="1">
      <c r="A18" s="25" t="s">
        <v>18</v>
      </c>
      <c r="B18" s="26">
        <v>27807375</v>
      </c>
      <c r="C18" s="26">
        <v>27167300</v>
      </c>
      <c r="D18" s="26">
        <v>640075</v>
      </c>
      <c r="E18" s="26">
        <v>365907</v>
      </c>
      <c r="F18" s="26">
        <v>-269938</v>
      </c>
      <c r="G18" s="26">
        <v>13611849</v>
      </c>
      <c r="H18" s="27">
        <v>0.63</v>
      </c>
      <c r="I18" s="28" t="s">
        <v>84</v>
      </c>
      <c r="J18" s="28" t="s">
        <v>84</v>
      </c>
      <c r="K18" s="67">
        <v>5.9</v>
      </c>
      <c r="L18" s="67" t="s">
        <v>84</v>
      </c>
      <c r="M18" s="29">
        <v>88.9</v>
      </c>
      <c r="N18" s="26">
        <v>19325777</v>
      </c>
      <c r="O18" s="30">
        <v>4723583</v>
      </c>
      <c r="P18" s="30">
        <v>369684</v>
      </c>
      <c r="Q18" s="30">
        <v>5623264</v>
      </c>
      <c r="R18" s="31">
        <v>10716531</v>
      </c>
    </row>
    <row r="19" spans="1:18" ht="24" customHeight="1">
      <c r="A19" s="25" t="s">
        <v>19</v>
      </c>
      <c r="B19" s="26">
        <v>12166144</v>
      </c>
      <c r="C19" s="26">
        <v>12125143</v>
      </c>
      <c r="D19" s="26">
        <v>41001</v>
      </c>
      <c r="E19" s="26">
        <v>24456</v>
      </c>
      <c r="F19" s="26">
        <v>10239</v>
      </c>
      <c r="G19" s="26">
        <v>6910407</v>
      </c>
      <c r="H19" s="27">
        <v>0.49</v>
      </c>
      <c r="I19" s="28" t="s">
        <v>84</v>
      </c>
      <c r="J19" s="28" t="s">
        <v>84</v>
      </c>
      <c r="K19" s="67">
        <v>9.1</v>
      </c>
      <c r="L19" s="67">
        <v>60.4</v>
      </c>
      <c r="M19" s="29">
        <v>96.6</v>
      </c>
      <c r="N19" s="26">
        <v>10708227</v>
      </c>
      <c r="O19" s="30">
        <v>1487451</v>
      </c>
      <c r="P19" s="30">
        <v>452996</v>
      </c>
      <c r="Q19" s="30">
        <v>564387</v>
      </c>
      <c r="R19" s="31">
        <v>2504834</v>
      </c>
    </row>
    <row r="20" spans="1:18" ht="24" customHeight="1">
      <c r="A20" s="25" t="s">
        <v>20</v>
      </c>
      <c r="B20" s="26">
        <v>17855682</v>
      </c>
      <c r="C20" s="26">
        <v>17772603</v>
      </c>
      <c r="D20" s="26">
        <v>83079</v>
      </c>
      <c r="E20" s="26">
        <v>77379</v>
      </c>
      <c r="F20" s="26">
        <v>50424</v>
      </c>
      <c r="G20" s="26">
        <v>9587674</v>
      </c>
      <c r="H20" s="27">
        <v>0.43</v>
      </c>
      <c r="I20" s="28" t="s">
        <v>84</v>
      </c>
      <c r="J20" s="28" t="s">
        <v>84</v>
      </c>
      <c r="K20" s="67">
        <v>14.3</v>
      </c>
      <c r="L20" s="67">
        <v>74</v>
      </c>
      <c r="M20" s="29">
        <v>99.4</v>
      </c>
      <c r="N20" s="26">
        <v>13516960</v>
      </c>
      <c r="O20" s="30">
        <v>1102800</v>
      </c>
      <c r="P20" s="30">
        <v>214000</v>
      </c>
      <c r="Q20" s="30">
        <v>1210929</v>
      </c>
      <c r="R20" s="31">
        <v>2527729</v>
      </c>
    </row>
    <row r="21" spans="1:18" ht="24" customHeight="1">
      <c r="A21" s="25" t="s">
        <v>21</v>
      </c>
      <c r="B21" s="26">
        <v>20615117</v>
      </c>
      <c r="C21" s="26">
        <v>20117415</v>
      </c>
      <c r="D21" s="26">
        <v>497702</v>
      </c>
      <c r="E21" s="26">
        <v>442612</v>
      </c>
      <c r="F21" s="26">
        <v>-358984</v>
      </c>
      <c r="G21" s="26">
        <v>11486805</v>
      </c>
      <c r="H21" s="27">
        <v>0.66</v>
      </c>
      <c r="I21" s="28" t="s">
        <v>84</v>
      </c>
      <c r="J21" s="28" t="s">
        <v>84</v>
      </c>
      <c r="K21" s="67">
        <v>12.2</v>
      </c>
      <c r="L21" s="67">
        <v>64.3</v>
      </c>
      <c r="M21" s="29">
        <v>97.1</v>
      </c>
      <c r="N21" s="26">
        <v>18353076</v>
      </c>
      <c r="O21" s="30">
        <v>2970837</v>
      </c>
      <c r="P21" s="30">
        <v>242203</v>
      </c>
      <c r="Q21" s="30">
        <v>803305</v>
      </c>
      <c r="R21" s="31">
        <v>4016345</v>
      </c>
    </row>
    <row r="22" spans="1:18" ht="24" customHeight="1">
      <c r="A22" s="25" t="s">
        <v>22</v>
      </c>
      <c r="B22" s="26">
        <v>34328759</v>
      </c>
      <c r="C22" s="26">
        <v>32430408</v>
      </c>
      <c r="D22" s="26">
        <v>1898351</v>
      </c>
      <c r="E22" s="26">
        <v>1890716</v>
      </c>
      <c r="F22" s="26">
        <v>127598</v>
      </c>
      <c r="G22" s="26">
        <v>18731546</v>
      </c>
      <c r="H22" s="27">
        <v>0.76</v>
      </c>
      <c r="I22" s="28" t="s">
        <v>84</v>
      </c>
      <c r="J22" s="28" t="s">
        <v>84</v>
      </c>
      <c r="K22" s="67">
        <v>6.2</v>
      </c>
      <c r="L22" s="67" t="s">
        <v>84</v>
      </c>
      <c r="M22" s="29">
        <v>87.4</v>
      </c>
      <c r="N22" s="26">
        <v>27203200</v>
      </c>
      <c r="O22" s="30">
        <v>2854787</v>
      </c>
      <c r="P22" s="30">
        <v>461109</v>
      </c>
      <c r="Q22" s="30">
        <v>6381921</v>
      </c>
      <c r="R22" s="31">
        <v>9697817</v>
      </c>
    </row>
    <row r="23" spans="1:18" ht="24" customHeight="1">
      <c r="A23" s="25" t="s">
        <v>23</v>
      </c>
      <c r="B23" s="26">
        <v>33326561</v>
      </c>
      <c r="C23" s="26">
        <v>31512135</v>
      </c>
      <c r="D23" s="26">
        <v>1814426</v>
      </c>
      <c r="E23" s="26">
        <v>1109450</v>
      </c>
      <c r="F23" s="26">
        <v>77307</v>
      </c>
      <c r="G23" s="26">
        <v>19104213</v>
      </c>
      <c r="H23" s="27">
        <v>0.74</v>
      </c>
      <c r="I23" s="28" t="s">
        <v>84</v>
      </c>
      <c r="J23" s="28" t="s">
        <v>84</v>
      </c>
      <c r="K23" s="67">
        <v>1.9</v>
      </c>
      <c r="L23" s="67" t="s">
        <v>84</v>
      </c>
      <c r="M23" s="29">
        <v>87.4</v>
      </c>
      <c r="N23" s="26">
        <v>29366093</v>
      </c>
      <c r="O23" s="30">
        <v>2708821</v>
      </c>
      <c r="P23" s="30">
        <v>0</v>
      </c>
      <c r="Q23" s="30">
        <v>6165569</v>
      </c>
      <c r="R23" s="31">
        <v>8874390</v>
      </c>
    </row>
    <row r="24" spans="1:18" ht="24" customHeight="1">
      <c r="A24" s="25" t="s">
        <v>24</v>
      </c>
      <c r="B24" s="26">
        <v>34097062</v>
      </c>
      <c r="C24" s="26">
        <v>33387773</v>
      </c>
      <c r="D24" s="26">
        <v>709289</v>
      </c>
      <c r="E24" s="26">
        <v>660018</v>
      </c>
      <c r="F24" s="26">
        <v>-48338</v>
      </c>
      <c r="G24" s="26">
        <v>18473153</v>
      </c>
      <c r="H24" s="27">
        <v>0.8</v>
      </c>
      <c r="I24" s="28" t="s">
        <v>84</v>
      </c>
      <c r="J24" s="28" t="s">
        <v>84</v>
      </c>
      <c r="K24" s="67">
        <v>2.1</v>
      </c>
      <c r="L24" s="67" t="s">
        <v>84</v>
      </c>
      <c r="M24" s="29">
        <v>86.1</v>
      </c>
      <c r="N24" s="26">
        <v>21586455</v>
      </c>
      <c r="O24" s="30">
        <v>5604797</v>
      </c>
      <c r="P24" s="30">
        <v>1924208</v>
      </c>
      <c r="Q24" s="30">
        <v>8210399</v>
      </c>
      <c r="R24" s="31">
        <v>15739404</v>
      </c>
    </row>
    <row r="25" spans="1:18" ht="24" customHeight="1">
      <c r="A25" s="25" t="s">
        <v>25</v>
      </c>
      <c r="B25" s="26">
        <v>34005647</v>
      </c>
      <c r="C25" s="26">
        <v>33243356</v>
      </c>
      <c r="D25" s="26">
        <v>762291</v>
      </c>
      <c r="E25" s="26">
        <v>634261</v>
      </c>
      <c r="F25" s="26">
        <v>285119</v>
      </c>
      <c r="G25" s="26">
        <v>19673746</v>
      </c>
      <c r="H25" s="27">
        <v>0.59</v>
      </c>
      <c r="I25" s="28" t="s">
        <v>84</v>
      </c>
      <c r="J25" s="28" t="s">
        <v>84</v>
      </c>
      <c r="K25" s="67">
        <v>0.8</v>
      </c>
      <c r="L25" s="67" t="s">
        <v>84</v>
      </c>
      <c r="M25" s="29">
        <v>92.3</v>
      </c>
      <c r="N25" s="26">
        <v>24934052</v>
      </c>
      <c r="O25" s="30">
        <v>6215057</v>
      </c>
      <c r="P25" s="30">
        <v>3499521</v>
      </c>
      <c r="Q25" s="30">
        <v>9706086</v>
      </c>
      <c r="R25" s="31">
        <v>19420664</v>
      </c>
    </row>
    <row r="26" spans="1:18" ht="24" customHeight="1">
      <c r="A26" s="25" t="s">
        <v>26</v>
      </c>
      <c r="B26" s="26">
        <v>25923850</v>
      </c>
      <c r="C26" s="26">
        <v>24996519</v>
      </c>
      <c r="D26" s="26">
        <v>927331</v>
      </c>
      <c r="E26" s="26">
        <v>646228</v>
      </c>
      <c r="F26" s="26">
        <v>-20272</v>
      </c>
      <c r="G26" s="26">
        <v>13121138</v>
      </c>
      <c r="H26" s="27">
        <v>0.68</v>
      </c>
      <c r="I26" s="28" t="s">
        <v>84</v>
      </c>
      <c r="J26" s="28" t="s">
        <v>84</v>
      </c>
      <c r="K26" s="67">
        <v>0.2</v>
      </c>
      <c r="L26" s="67" t="s">
        <v>84</v>
      </c>
      <c r="M26" s="29">
        <v>90.4</v>
      </c>
      <c r="N26" s="26">
        <v>24491090</v>
      </c>
      <c r="O26" s="30">
        <v>2793015</v>
      </c>
      <c r="P26" s="30">
        <v>297836</v>
      </c>
      <c r="Q26" s="30">
        <v>1406176</v>
      </c>
      <c r="R26" s="31">
        <v>4497027</v>
      </c>
    </row>
    <row r="27" spans="1:18" ht="24" customHeight="1">
      <c r="A27" s="25" t="s">
        <v>51</v>
      </c>
      <c r="B27" s="26">
        <v>20262055</v>
      </c>
      <c r="C27" s="26">
        <v>19493371</v>
      </c>
      <c r="D27" s="26">
        <v>768684</v>
      </c>
      <c r="E27" s="26">
        <v>733327</v>
      </c>
      <c r="F27" s="26">
        <v>-224468</v>
      </c>
      <c r="G27" s="26">
        <v>11598478</v>
      </c>
      <c r="H27" s="27">
        <v>0.68</v>
      </c>
      <c r="I27" s="28" t="s">
        <v>84</v>
      </c>
      <c r="J27" s="28" t="s">
        <v>84</v>
      </c>
      <c r="K27" s="67">
        <v>5.1</v>
      </c>
      <c r="L27" s="67" t="s">
        <v>84</v>
      </c>
      <c r="M27" s="29">
        <v>91.8</v>
      </c>
      <c r="N27" s="26">
        <v>14765475</v>
      </c>
      <c r="O27" s="30">
        <v>3180600</v>
      </c>
      <c r="P27" s="30">
        <v>43689</v>
      </c>
      <c r="Q27" s="30">
        <v>2363270</v>
      </c>
      <c r="R27" s="31">
        <v>5587559</v>
      </c>
    </row>
    <row r="28" spans="1:18" ht="24" customHeight="1">
      <c r="A28" s="25" t="s">
        <v>53</v>
      </c>
      <c r="B28" s="26">
        <v>21342443</v>
      </c>
      <c r="C28" s="26">
        <v>20451236</v>
      </c>
      <c r="D28" s="26">
        <v>891207</v>
      </c>
      <c r="E28" s="26">
        <v>711819</v>
      </c>
      <c r="F28" s="26">
        <v>202912</v>
      </c>
      <c r="G28" s="26">
        <v>12716722</v>
      </c>
      <c r="H28" s="27">
        <v>0.56</v>
      </c>
      <c r="I28" s="28" t="s">
        <v>84</v>
      </c>
      <c r="J28" s="28" t="s">
        <v>84</v>
      </c>
      <c r="K28" s="67">
        <v>5.7</v>
      </c>
      <c r="L28" s="67">
        <v>0.2</v>
      </c>
      <c r="M28" s="29">
        <v>93.4</v>
      </c>
      <c r="N28" s="26">
        <v>20304065</v>
      </c>
      <c r="O28" s="30">
        <v>5861300</v>
      </c>
      <c r="P28" s="30">
        <v>575327</v>
      </c>
      <c r="Q28" s="30">
        <v>4093399</v>
      </c>
      <c r="R28" s="31">
        <v>10530026</v>
      </c>
    </row>
    <row r="29" spans="1:18" ht="24" customHeight="1">
      <c r="A29" s="25" t="s">
        <v>54</v>
      </c>
      <c r="B29" s="26">
        <v>16764602</v>
      </c>
      <c r="C29" s="26">
        <v>16183768</v>
      </c>
      <c r="D29" s="26">
        <v>580834</v>
      </c>
      <c r="E29" s="26">
        <v>519635</v>
      </c>
      <c r="F29" s="26">
        <v>-296467</v>
      </c>
      <c r="G29" s="26">
        <v>8880533</v>
      </c>
      <c r="H29" s="27">
        <v>0.37</v>
      </c>
      <c r="I29" s="28" t="s">
        <v>84</v>
      </c>
      <c r="J29" s="28" t="s">
        <v>84</v>
      </c>
      <c r="K29" s="67">
        <v>9.1</v>
      </c>
      <c r="L29" s="67" t="s">
        <v>84</v>
      </c>
      <c r="M29" s="29">
        <v>93.5</v>
      </c>
      <c r="N29" s="26">
        <v>13253353</v>
      </c>
      <c r="O29" s="30">
        <v>4823792</v>
      </c>
      <c r="P29" s="30">
        <v>1192871</v>
      </c>
      <c r="Q29" s="30">
        <v>5504561</v>
      </c>
      <c r="R29" s="31">
        <v>11521224</v>
      </c>
    </row>
    <row r="30" spans="1:18" ht="24" customHeight="1">
      <c r="A30" s="25" t="s">
        <v>55</v>
      </c>
      <c r="B30" s="26">
        <v>16873362</v>
      </c>
      <c r="C30" s="26">
        <v>15967921</v>
      </c>
      <c r="D30" s="26">
        <v>905441</v>
      </c>
      <c r="E30" s="26">
        <v>848816</v>
      </c>
      <c r="F30" s="26">
        <v>242959</v>
      </c>
      <c r="G30" s="26">
        <v>9079114</v>
      </c>
      <c r="H30" s="27">
        <v>0.57</v>
      </c>
      <c r="I30" s="28" t="s">
        <v>84</v>
      </c>
      <c r="J30" s="28" t="s">
        <v>84</v>
      </c>
      <c r="K30" s="67">
        <v>5</v>
      </c>
      <c r="L30" s="67" t="s">
        <v>84</v>
      </c>
      <c r="M30" s="29">
        <v>87.7</v>
      </c>
      <c r="N30" s="26">
        <v>18381981</v>
      </c>
      <c r="O30" s="30">
        <v>3459210</v>
      </c>
      <c r="P30" s="30">
        <v>378457</v>
      </c>
      <c r="Q30" s="30">
        <v>7740189</v>
      </c>
      <c r="R30" s="31">
        <v>11577856</v>
      </c>
    </row>
    <row r="31" spans="1:18" ht="24" customHeight="1">
      <c r="A31" s="25" t="s">
        <v>56</v>
      </c>
      <c r="B31" s="26">
        <v>26647075</v>
      </c>
      <c r="C31" s="26">
        <v>25744110</v>
      </c>
      <c r="D31" s="26">
        <v>902965</v>
      </c>
      <c r="E31" s="26">
        <v>821181</v>
      </c>
      <c r="F31" s="26">
        <v>56840</v>
      </c>
      <c r="G31" s="26">
        <v>13213004</v>
      </c>
      <c r="H31" s="27">
        <v>0.27</v>
      </c>
      <c r="I31" s="28" t="s">
        <v>84</v>
      </c>
      <c r="J31" s="28" t="s">
        <v>84</v>
      </c>
      <c r="K31" s="67">
        <v>4.8</v>
      </c>
      <c r="L31" s="67" t="s">
        <v>84</v>
      </c>
      <c r="M31" s="29">
        <v>93.9</v>
      </c>
      <c r="N31" s="26">
        <v>21045797</v>
      </c>
      <c r="O31" s="30">
        <v>3706737</v>
      </c>
      <c r="P31" s="30">
        <v>1638725</v>
      </c>
      <c r="Q31" s="30">
        <v>8313475</v>
      </c>
      <c r="R31" s="31">
        <v>13658937</v>
      </c>
    </row>
    <row r="32" spans="1:18" ht="24" customHeight="1">
      <c r="A32" s="25" t="s">
        <v>57</v>
      </c>
      <c r="B32" s="26">
        <v>29986856</v>
      </c>
      <c r="C32" s="26">
        <v>29287001</v>
      </c>
      <c r="D32" s="26">
        <v>699855</v>
      </c>
      <c r="E32" s="26">
        <v>586076</v>
      </c>
      <c r="F32" s="26">
        <v>207088</v>
      </c>
      <c r="G32" s="26">
        <v>15312594</v>
      </c>
      <c r="H32" s="27">
        <v>0.54</v>
      </c>
      <c r="I32" s="28" t="s">
        <v>84</v>
      </c>
      <c r="J32" s="28" t="s">
        <v>84</v>
      </c>
      <c r="K32" s="67">
        <v>8.6</v>
      </c>
      <c r="L32" s="67">
        <v>31.3</v>
      </c>
      <c r="M32" s="29">
        <v>90.9</v>
      </c>
      <c r="N32" s="26">
        <v>27123976</v>
      </c>
      <c r="O32" s="30">
        <v>4310097</v>
      </c>
      <c r="P32" s="30">
        <v>1273507</v>
      </c>
      <c r="Q32" s="30">
        <v>7816288</v>
      </c>
      <c r="R32" s="31">
        <v>13399892</v>
      </c>
    </row>
    <row r="33" spans="1:18" ht="24" customHeight="1">
      <c r="A33" s="25" t="s">
        <v>72</v>
      </c>
      <c r="B33" s="26">
        <v>19078960</v>
      </c>
      <c r="C33" s="26">
        <v>18394599</v>
      </c>
      <c r="D33" s="26">
        <v>684361</v>
      </c>
      <c r="E33" s="26">
        <v>580100</v>
      </c>
      <c r="F33" s="26">
        <v>-165645</v>
      </c>
      <c r="G33" s="26">
        <v>10695343</v>
      </c>
      <c r="H33" s="27">
        <v>0.41</v>
      </c>
      <c r="I33" s="28" t="s">
        <v>84</v>
      </c>
      <c r="J33" s="28" t="s">
        <v>84</v>
      </c>
      <c r="K33" s="67">
        <v>5.5</v>
      </c>
      <c r="L33" s="67" t="s">
        <v>84</v>
      </c>
      <c r="M33" s="29">
        <v>88.9</v>
      </c>
      <c r="N33" s="26">
        <v>15491886</v>
      </c>
      <c r="O33" s="30">
        <v>5191479</v>
      </c>
      <c r="P33" s="30">
        <v>1084009</v>
      </c>
      <c r="Q33" s="30">
        <v>3511509</v>
      </c>
      <c r="R33" s="31">
        <v>9786997</v>
      </c>
    </row>
    <row r="34" spans="1:18" ht="24" customHeight="1">
      <c r="A34" s="32" t="s">
        <v>85</v>
      </c>
      <c r="B34" s="33">
        <v>39197035</v>
      </c>
      <c r="C34" s="33">
        <v>37400839</v>
      </c>
      <c r="D34" s="33">
        <v>1796196</v>
      </c>
      <c r="E34" s="33">
        <v>1309277</v>
      </c>
      <c r="F34" s="33">
        <v>-214301</v>
      </c>
      <c r="G34" s="33">
        <v>20183448</v>
      </c>
      <c r="H34" s="34">
        <v>0.54</v>
      </c>
      <c r="I34" s="35" t="s">
        <v>84</v>
      </c>
      <c r="J34" s="35" t="s">
        <v>84</v>
      </c>
      <c r="K34" s="68">
        <v>6.2</v>
      </c>
      <c r="L34" s="68">
        <v>17.3</v>
      </c>
      <c r="M34" s="36">
        <v>86</v>
      </c>
      <c r="N34" s="33">
        <v>29682703</v>
      </c>
      <c r="O34" s="64">
        <v>5014103</v>
      </c>
      <c r="P34" s="64">
        <v>255429</v>
      </c>
      <c r="Q34" s="64">
        <v>3817561</v>
      </c>
      <c r="R34" s="65">
        <v>9087093</v>
      </c>
    </row>
    <row r="35" spans="1:18" ht="24" customHeight="1">
      <c r="A35" s="39" t="s">
        <v>27</v>
      </c>
      <c r="B35" s="40">
        <v>17034830</v>
      </c>
      <c r="C35" s="40">
        <v>16026615</v>
      </c>
      <c r="D35" s="40">
        <v>1008215</v>
      </c>
      <c r="E35" s="40">
        <v>804255</v>
      </c>
      <c r="F35" s="40">
        <v>299604</v>
      </c>
      <c r="G35" s="40">
        <v>9232639</v>
      </c>
      <c r="H35" s="41">
        <v>0.7</v>
      </c>
      <c r="I35" s="42" t="s">
        <v>84</v>
      </c>
      <c r="J35" s="42" t="s">
        <v>84</v>
      </c>
      <c r="K35" s="69">
        <v>3.7</v>
      </c>
      <c r="L35" s="69" t="s">
        <v>84</v>
      </c>
      <c r="M35" s="43">
        <v>88.3</v>
      </c>
      <c r="N35" s="40">
        <v>11559539</v>
      </c>
      <c r="O35" s="37">
        <v>1658096</v>
      </c>
      <c r="P35" s="37">
        <v>1870399</v>
      </c>
      <c r="Q35" s="37">
        <v>6635669</v>
      </c>
      <c r="R35" s="38">
        <v>10164164</v>
      </c>
    </row>
    <row r="36" spans="1:18" ht="24" customHeight="1">
      <c r="A36" s="25" t="s">
        <v>28</v>
      </c>
      <c r="B36" s="26">
        <v>12375199</v>
      </c>
      <c r="C36" s="26">
        <v>11915242</v>
      </c>
      <c r="D36" s="26">
        <v>459957</v>
      </c>
      <c r="E36" s="26">
        <v>444052</v>
      </c>
      <c r="F36" s="26">
        <v>-38245</v>
      </c>
      <c r="G36" s="26">
        <v>6981727</v>
      </c>
      <c r="H36" s="27">
        <v>0.58</v>
      </c>
      <c r="I36" s="28" t="s">
        <v>84</v>
      </c>
      <c r="J36" s="28" t="s">
        <v>84</v>
      </c>
      <c r="K36" s="67">
        <v>9.8</v>
      </c>
      <c r="L36" s="67">
        <v>46.5</v>
      </c>
      <c r="M36" s="29">
        <v>98.9</v>
      </c>
      <c r="N36" s="26">
        <v>10306516</v>
      </c>
      <c r="O36" s="30">
        <v>1326595</v>
      </c>
      <c r="P36" s="30">
        <v>0</v>
      </c>
      <c r="Q36" s="30">
        <v>11805</v>
      </c>
      <c r="R36" s="31">
        <v>1338400</v>
      </c>
    </row>
    <row r="37" spans="1:18" ht="24" customHeight="1">
      <c r="A37" s="25" t="s">
        <v>29</v>
      </c>
      <c r="B37" s="26">
        <v>9829494</v>
      </c>
      <c r="C37" s="26">
        <v>9474143</v>
      </c>
      <c r="D37" s="26">
        <v>355351</v>
      </c>
      <c r="E37" s="26">
        <v>230514</v>
      </c>
      <c r="F37" s="26">
        <v>-151822</v>
      </c>
      <c r="G37" s="26">
        <v>6133520</v>
      </c>
      <c r="H37" s="27">
        <v>0.54</v>
      </c>
      <c r="I37" s="28" t="s">
        <v>84</v>
      </c>
      <c r="J37" s="28" t="s">
        <v>84</v>
      </c>
      <c r="K37" s="67">
        <v>6.6</v>
      </c>
      <c r="L37" s="67" t="s">
        <v>84</v>
      </c>
      <c r="M37" s="29">
        <v>97.5</v>
      </c>
      <c r="N37" s="26">
        <v>6695262</v>
      </c>
      <c r="O37" s="30">
        <v>842742</v>
      </c>
      <c r="P37" s="30">
        <v>764961</v>
      </c>
      <c r="Q37" s="30">
        <v>934951</v>
      </c>
      <c r="R37" s="31">
        <v>2542654</v>
      </c>
    </row>
    <row r="38" spans="1:18" ht="24" customHeight="1">
      <c r="A38" s="25" t="s">
        <v>30</v>
      </c>
      <c r="B38" s="26">
        <v>13440846</v>
      </c>
      <c r="C38" s="26">
        <v>12933600</v>
      </c>
      <c r="D38" s="26">
        <v>507246</v>
      </c>
      <c r="E38" s="26">
        <v>446901</v>
      </c>
      <c r="F38" s="26">
        <v>-131700</v>
      </c>
      <c r="G38" s="26">
        <v>8384002</v>
      </c>
      <c r="H38" s="27">
        <v>0.73</v>
      </c>
      <c r="I38" s="28" t="s">
        <v>84</v>
      </c>
      <c r="J38" s="28" t="s">
        <v>84</v>
      </c>
      <c r="K38" s="67">
        <v>5.2</v>
      </c>
      <c r="L38" s="67">
        <v>2.1</v>
      </c>
      <c r="M38" s="29">
        <v>92.8</v>
      </c>
      <c r="N38" s="26">
        <v>12085415</v>
      </c>
      <c r="O38" s="30">
        <v>3305522</v>
      </c>
      <c r="P38" s="30">
        <v>477302</v>
      </c>
      <c r="Q38" s="30">
        <v>1222276</v>
      </c>
      <c r="R38" s="31">
        <v>5005100</v>
      </c>
    </row>
    <row r="39" spans="1:18" ht="24" customHeight="1">
      <c r="A39" s="25" t="s">
        <v>31</v>
      </c>
      <c r="B39" s="26">
        <v>8982132</v>
      </c>
      <c r="C39" s="26">
        <v>8661685</v>
      </c>
      <c r="D39" s="26">
        <v>320447</v>
      </c>
      <c r="E39" s="26">
        <v>259298</v>
      </c>
      <c r="F39" s="26">
        <v>29988</v>
      </c>
      <c r="G39" s="26">
        <v>5508646</v>
      </c>
      <c r="H39" s="27">
        <v>0.57</v>
      </c>
      <c r="I39" s="28" t="s">
        <v>84</v>
      </c>
      <c r="J39" s="28" t="s">
        <v>84</v>
      </c>
      <c r="K39" s="67">
        <v>7.4</v>
      </c>
      <c r="L39" s="67">
        <v>42.6</v>
      </c>
      <c r="M39" s="29">
        <v>88.6</v>
      </c>
      <c r="N39" s="26">
        <v>6537415</v>
      </c>
      <c r="O39" s="30">
        <v>2299113</v>
      </c>
      <c r="P39" s="30">
        <v>283346</v>
      </c>
      <c r="Q39" s="30">
        <v>131811</v>
      </c>
      <c r="R39" s="31">
        <v>2714270</v>
      </c>
    </row>
    <row r="40" spans="1:18" ht="24" customHeight="1">
      <c r="A40" s="25" t="s">
        <v>32</v>
      </c>
      <c r="B40" s="26">
        <v>11528305</v>
      </c>
      <c r="C40" s="26">
        <v>10888731</v>
      </c>
      <c r="D40" s="26">
        <v>639574</v>
      </c>
      <c r="E40" s="26">
        <v>337237</v>
      </c>
      <c r="F40" s="26">
        <v>49827</v>
      </c>
      <c r="G40" s="26">
        <v>6153193</v>
      </c>
      <c r="H40" s="27">
        <v>0.86</v>
      </c>
      <c r="I40" s="28" t="s">
        <v>84</v>
      </c>
      <c r="J40" s="28" t="s">
        <v>84</v>
      </c>
      <c r="K40" s="67">
        <v>8.1</v>
      </c>
      <c r="L40" s="67">
        <v>56.5</v>
      </c>
      <c r="M40" s="29">
        <v>90.4</v>
      </c>
      <c r="N40" s="26">
        <v>11571328</v>
      </c>
      <c r="O40" s="30">
        <v>2592631</v>
      </c>
      <c r="P40" s="30">
        <v>377258</v>
      </c>
      <c r="Q40" s="30">
        <v>207081</v>
      </c>
      <c r="R40" s="31">
        <v>3176970</v>
      </c>
    </row>
    <row r="41" spans="1:18" ht="24" customHeight="1">
      <c r="A41" s="25" t="s">
        <v>33</v>
      </c>
      <c r="B41" s="26">
        <v>5242598</v>
      </c>
      <c r="C41" s="26">
        <v>4700372</v>
      </c>
      <c r="D41" s="26">
        <v>542226</v>
      </c>
      <c r="E41" s="26">
        <v>468190</v>
      </c>
      <c r="F41" s="26">
        <v>251413</v>
      </c>
      <c r="G41" s="26">
        <v>2792718</v>
      </c>
      <c r="H41" s="27">
        <v>0.78</v>
      </c>
      <c r="I41" s="28" t="s">
        <v>84</v>
      </c>
      <c r="J41" s="28" t="s">
        <v>84</v>
      </c>
      <c r="K41" s="67">
        <v>13.7</v>
      </c>
      <c r="L41" s="67">
        <v>72.4</v>
      </c>
      <c r="M41" s="29">
        <v>87.4</v>
      </c>
      <c r="N41" s="26">
        <v>4766076</v>
      </c>
      <c r="O41" s="30">
        <v>987534</v>
      </c>
      <c r="P41" s="30">
        <v>218670</v>
      </c>
      <c r="Q41" s="30">
        <v>156008</v>
      </c>
      <c r="R41" s="31">
        <v>1362212</v>
      </c>
    </row>
    <row r="42" spans="1:18" ht="24" customHeight="1">
      <c r="A42" s="25" t="s">
        <v>34</v>
      </c>
      <c r="B42" s="26">
        <v>14028485</v>
      </c>
      <c r="C42" s="26">
        <v>13406967</v>
      </c>
      <c r="D42" s="26">
        <v>621518</v>
      </c>
      <c r="E42" s="26">
        <v>531070</v>
      </c>
      <c r="F42" s="26">
        <v>-401969</v>
      </c>
      <c r="G42" s="26">
        <v>8534584</v>
      </c>
      <c r="H42" s="27">
        <v>0.84</v>
      </c>
      <c r="I42" s="28" t="s">
        <v>84</v>
      </c>
      <c r="J42" s="28" t="s">
        <v>84</v>
      </c>
      <c r="K42" s="67">
        <v>10.7</v>
      </c>
      <c r="L42" s="67">
        <v>19</v>
      </c>
      <c r="M42" s="29">
        <v>90.3</v>
      </c>
      <c r="N42" s="26">
        <v>10488917</v>
      </c>
      <c r="O42" s="30">
        <v>1645040</v>
      </c>
      <c r="P42" s="30">
        <v>177796</v>
      </c>
      <c r="Q42" s="30">
        <v>1459743</v>
      </c>
      <c r="R42" s="31">
        <v>3282579</v>
      </c>
    </row>
    <row r="43" spans="1:18" ht="24" customHeight="1">
      <c r="A43" s="25" t="s">
        <v>35</v>
      </c>
      <c r="B43" s="26">
        <v>8719634</v>
      </c>
      <c r="C43" s="26">
        <v>8441538</v>
      </c>
      <c r="D43" s="26">
        <v>278096</v>
      </c>
      <c r="E43" s="26">
        <v>180608</v>
      </c>
      <c r="F43" s="26">
        <v>-74942</v>
      </c>
      <c r="G43" s="26">
        <v>3660084</v>
      </c>
      <c r="H43" s="27">
        <v>0.38</v>
      </c>
      <c r="I43" s="28" t="s">
        <v>84</v>
      </c>
      <c r="J43" s="28" t="s">
        <v>84</v>
      </c>
      <c r="K43" s="67">
        <v>10.6</v>
      </c>
      <c r="L43" s="67" t="s">
        <v>84</v>
      </c>
      <c r="M43" s="29">
        <v>95.6</v>
      </c>
      <c r="N43" s="26">
        <v>8772078</v>
      </c>
      <c r="O43" s="30">
        <v>1539998</v>
      </c>
      <c r="P43" s="30">
        <v>95288</v>
      </c>
      <c r="Q43" s="30">
        <v>2537907</v>
      </c>
      <c r="R43" s="31">
        <v>4173193</v>
      </c>
    </row>
    <row r="44" spans="1:18" ht="24" customHeight="1">
      <c r="A44" s="25" t="s">
        <v>36</v>
      </c>
      <c r="B44" s="26">
        <v>9757507</v>
      </c>
      <c r="C44" s="26">
        <v>9400982</v>
      </c>
      <c r="D44" s="26">
        <v>356525</v>
      </c>
      <c r="E44" s="26">
        <v>282956</v>
      </c>
      <c r="F44" s="26">
        <v>-72532</v>
      </c>
      <c r="G44" s="26">
        <v>5758676</v>
      </c>
      <c r="H44" s="27">
        <v>0.52</v>
      </c>
      <c r="I44" s="28" t="s">
        <v>84</v>
      </c>
      <c r="J44" s="28" t="s">
        <v>84</v>
      </c>
      <c r="K44" s="67">
        <v>3.6</v>
      </c>
      <c r="L44" s="67">
        <v>1</v>
      </c>
      <c r="M44" s="29">
        <v>94</v>
      </c>
      <c r="N44" s="26">
        <v>6612067</v>
      </c>
      <c r="O44" s="30">
        <v>2587395</v>
      </c>
      <c r="P44" s="30">
        <v>460091</v>
      </c>
      <c r="Q44" s="30">
        <v>1297071</v>
      </c>
      <c r="R44" s="31">
        <v>4344557</v>
      </c>
    </row>
    <row r="45" spans="1:18" ht="24" customHeight="1">
      <c r="A45" s="25" t="s">
        <v>37</v>
      </c>
      <c r="B45" s="26">
        <v>10611244</v>
      </c>
      <c r="C45" s="26">
        <v>10276563</v>
      </c>
      <c r="D45" s="26">
        <v>334681</v>
      </c>
      <c r="E45" s="26">
        <v>280434</v>
      </c>
      <c r="F45" s="26">
        <v>-146598</v>
      </c>
      <c r="G45" s="26">
        <v>6232841</v>
      </c>
      <c r="H45" s="27">
        <v>0.55</v>
      </c>
      <c r="I45" s="28" t="s">
        <v>84</v>
      </c>
      <c r="J45" s="28" t="s">
        <v>84</v>
      </c>
      <c r="K45" s="67">
        <v>3.5</v>
      </c>
      <c r="L45" s="67" t="s">
        <v>84</v>
      </c>
      <c r="M45" s="29">
        <v>92.3</v>
      </c>
      <c r="N45" s="26">
        <v>7873473</v>
      </c>
      <c r="O45" s="30">
        <v>2082156</v>
      </c>
      <c r="P45" s="30">
        <v>520284</v>
      </c>
      <c r="Q45" s="30">
        <v>2260859</v>
      </c>
      <c r="R45" s="31">
        <v>4863299</v>
      </c>
    </row>
    <row r="46" spans="1:18" ht="24" customHeight="1">
      <c r="A46" s="25" t="s">
        <v>38</v>
      </c>
      <c r="B46" s="26">
        <v>9450051</v>
      </c>
      <c r="C46" s="26">
        <v>9181759</v>
      </c>
      <c r="D46" s="26">
        <v>268292</v>
      </c>
      <c r="E46" s="26">
        <v>151543</v>
      </c>
      <c r="F46" s="26">
        <v>-43090</v>
      </c>
      <c r="G46" s="26">
        <v>4074572</v>
      </c>
      <c r="H46" s="27">
        <v>0.59</v>
      </c>
      <c r="I46" s="28" t="s">
        <v>84</v>
      </c>
      <c r="J46" s="28" t="s">
        <v>84</v>
      </c>
      <c r="K46" s="67">
        <v>6.5</v>
      </c>
      <c r="L46" s="67" t="s">
        <v>84</v>
      </c>
      <c r="M46" s="29">
        <v>95.4</v>
      </c>
      <c r="N46" s="26">
        <v>6413471</v>
      </c>
      <c r="O46" s="30">
        <v>1201518</v>
      </c>
      <c r="P46" s="30">
        <v>557404</v>
      </c>
      <c r="Q46" s="30">
        <v>2946954</v>
      </c>
      <c r="R46" s="31">
        <v>4705876</v>
      </c>
    </row>
    <row r="47" spans="1:18" ht="24" customHeight="1">
      <c r="A47" s="25" t="s">
        <v>39</v>
      </c>
      <c r="B47" s="26">
        <v>4711231</v>
      </c>
      <c r="C47" s="26">
        <v>4439893</v>
      </c>
      <c r="D47" s="26">
        <v>271338</v>
      </c>
      <c r="E47" s="26">
        <v>265140</v>
      </c>
      <c r="F47" s="26">
        <v>80071</v>
      </c>
      <c r="G47" s="26">
        <v>2724422</v>
      </c>
      <c r="H47" s="27">
        <v>0.31</v>
      </c>
      <c r="I47" s="28" t="s">
        <v>84</v>
      </c>
      <c r="J47" s="28" t="s">
        <v>84</v>
      </c>
      <c r="K47" s="67">
        <v>12.9</v>
      </c>
      <c r="L47" s="67">
        <v>74.9</v>
      </c>
      <c r="M47" s="29">
        <v>95.3</v>
      </c>
      <c r="N47" s="26">
        <v>4882282</v>
      </c>
      <c r="O47" s="30">
        <v>488682</v>
      </c>
      <c r="P47" s="30">
        <v>10</v>
      </c>
      <c r="Q47" s="30">
        <v>738959</v>
      </c>
      <c r="R47" s="31">
        <v>1227651</v>
      </c>
    </row>
    <row r="48" spans="1:18" ht="24" customHeight="1">
      <c r="A48" s="25" t="s">
        <v>40</v>
      </c>
      <c r="B48" s="26">
        <v>7016358</v>
      </c>
      <c r="C48" s="26">
        <v>6922137</v>
      </c>
      <c r="D48" s="26">
        <v>94221</v>
      </c>
      <c r="E48" s="26">
        <v>94161</v>
      </c>
      <c r="F48" s="26">
        <v>3052</v>
      </c>
      <c r="G48" s="26">
        <v>4436600</v>
      </c>
      <c r="H48" s="27">
        <v>0.46</v>
      </c>
      <c r="I48" s="28" t="s">
        <v>84</v>
      </c>
      <c r="J48" s="28" t="s">
        <v>84</v>
      </c>
      <c r="K48" s="67">
        <v>8.3</v>
      </c>
      <c r="L48" s="67" t="s">
        <v>84</v>
      </c>
      <c r="M48" s="29">
        <v>95.5</v>
      </c>
      <c r="N48" s="26">
        <v>8095004</v>
      </c>
      <c r="O48" s="30">
        <v>1472079</v>
      </c>
      <c r="P48" s="30">
        <v>669418</v>
      </c>
      <c r="Q48" s="30">
        <v>4867124</v>
      </c>
      <c r="R48" s="31">
        <v>7008621</v>
      </c>
    </row>
    <row r="49" spans="1:18" ht="24" customHeight="1">
      <c r="A49" s="25" t="s">
        <v>41</v>
      </c>
      <c r="B49" s="26">
        <v>5647660</v>
      </c>
      <c r="C49" s="26">
        <v>5464387</v>
      </c>
      <c r="D49" s="26">
        <v>183273</v>
      </c>
      <c r="E49" s="26">
        <v>165102</v>
      </c>
      <c r="F49" s="26">
        <v>-16893</v>
      </c>
      <c r="G49" s="26">
        <v>3258992</v>
      </c>
      <c r="H49" s="27">
        <v>0.39</v>
      </c>
      <c r="I49" s="28" t="s">
        <v>84</v>
      </c>
      <c r="J49" s="28" t="s">
        <v>84</v>
      </c>
      <c r="K49" s="67">
        <v>3.9</v>
      </c>
      <c r="L49" s="67" t="s">
        <v>84</v>
      </c>
      <c r="M49" s="29">
        <v>98.7</v>
      </c>
      <c r="N49" s="26">
        <v>4177078</v>
      </c>
      <c r="O49" s="30">
        <v>733805</v>
      </c>
      <c r="P49" s="30">
        <v>25484</v>
      </c>
      <c r="Q49" s="30">
        <v>1570133</v>
      </c>
      <c r="R49" s="31">
        <v>2329422</v>
      </c>
    </row>
    <row r="50" spans="1:18" ht="24" customHeight="1">
      <c r="A50" s="25" t="s">
        <v>58</v>
      </c>
      <c r="B50" s="26">
        <v>13380396</v>
      </c>
      <c r="C50" s="26">
        <v>13139668</v>
      </c>
      <c r="D50" s="26">
        <v>240728</v>
      </c>
      <c r="E50" s="26">
        <v>237336</v>
      </c>
      <c r="F50" s="26">
        <v>-21298</v>
      </c>
      <c r="G50" s="26">
        <v>7422823</v>
      </c>
      <c r="H50" s="27">
        <v>0.47</v>
      </c>
      <c r="I50" s="28" t="s">
        <v>84</v>
      </c>
      <c r="J50" s="28" t="s">
        <v>84</v>
      </c>
      <c r="K50" s="67">
        <v>13.5</v>
      </c>
      <c r="L50" s="67">
        <v>106.6</v>
      </c>
      <c r="M50" s="29">
        <v>96.8</v>
      </c>
      <c r="N50" s="26">
        <v>16677580</v>
      </c>
      <c r="O50" s="30">
        <v>2685097</v>
      </c>
      <c r="P50" s="30">
        <v>273282</v>
      </c>
      <c r="Q50" s="30">
        <v>2709819</v>
      </c>
      <c r="R50" s="31">
        <v>5668198</v>
      </c>
    </row>
    <row r="51" spans="1:18" ht="24" customHeight="1">
      <c r="A51" s="25" t="s">
        <v>59</v>
      </c>
      <c r="B51" s="26">
        <v>3327056</v>
      </c>
      <c r="C51" s="26">
        <v>3181628</v>
      </c>
      <c r="D51" s="26">
        <v>145428</v>
      </c>
      <c r="E51" s="26">
        <v>123948</v>
      </c>
      <c r="F51" s="26">
        <v>-36732</v>
      </c>
      <c r="G51" s="26">
        <v>1472682</v>
      </c>
      <c r="H51" s="27">
        <v>0.12</v>
      </c>
      <c r="I51" s="28" t="s">
        <v>84</v>
      </c>
      <c r="J51" s="28" t="s">
        <v>84</v>
      </c>
      <c r="K51" s="67">
        <v>7.4</v>
      </c>
      <c r="L51" s="67" t="s">
        <v>84</v>
      </c>
      <c r="M51" s="29">
        <v>82.5</v>
      </c>
      <c r="N51" s="26">
        <v>2419713</v>
      </c>
      <c r="O51" s="30">
        <v>1633822</v>
      </c>
      <c r="P51" s="30">
        <v>126885</v>
      </c>
      <c r="Q51" s="30">
        <v>2124262</v>
      </c>
      <c r="R51" s="31">
        <v>3884969</v>
      </c>
    </row>
    <row r="52" spans="1:18" ht="24" customHeight="1">
      <c r="A52" s="25" t="s">
        <v>60</v>
      </c>
      <c r="B52" s="26">
        <v>6641848</v>
      </c>
      <c r="C52" s="26">
        <v>6096443</v>
      </c>
      <c r="D52" s="26">
        <v>545405</v>
      </c>
      <c r="E52" s="26">
        <v>445580</v>
      </c>
      <c r="F52" s="26">
        <v>62766</v>
      </c>
      <c r="G52" s="26">
        <v>3752132</v>
      </c>
      <c r="H52" s="27">
        <v>0.44</v>
      </c>
      <c r="I52" s="28" t="s">
        <v>84</v>
      </c>
      <c r="J52" s="28" t="s">
        <v>84</v>
      </c>
      <c r="K52" s="67">
        <v>6.2</v>
      </c>
      <c r="L52" s="67" t="s">
        <v>84</v>
      </c>
      <c r="M52" s="29">
        <v>80.6</v>
      </c>
      <c r="N52" s="26">
        <v>5055799</v>
      </c>
      <c r="O52" s="30">
        <v>1564436</v>
      </c>
      <c r="P52" s="30">
        <v>569303</v>
      </c>
      <c r="Q52" s="30">
        <v>1448783</v>
      </c>
      <c r="R52" s="31">
        <v>3582522</v>
      </c>
    </row>
    <row r="53" spans="1:18" ht="24" customHeight="1">
      <c r="A53" s="25" t="s">
        <v>42</v>
      </c>
      <c r="B53" s="26">
        <v>5667391</v>
      </c>
      <c r="C53" s="26">
        <v>5489819</v>
      </c>
      <c r="D53" s="26">
        <v>177572</v>
      </c>
      <c r="E53" s="26">
        <v>151424</v>
      </c>
      <c r="F53" s="26">
        <v>-35096</v>
      </c>
      <c r="G53" s="26">
        <v>3184863</v>
      </c>
      <c r="H53" s="27">
        <v>0.51</v>
      </c>
      <c r="I53" s="28" t="s">
        <v>84</v>
      </c>
      <c r="J53" s="28" t="s">
        <v>84</v>
      </c>
      <c r="K53" s="67">
        <v>7.5</v>
      </c>
      <c r="L53" s="67" t="s">
        <v>84</v>
      </c>
      <c r="M53" s="29">
        <v>88.9</v>
      </c>
      <c r="N53" s="26">
        <v>5143579</v>
      </c>
      <c r="O53" s="30">
        <v>1838000</v>
      </c>
      <c r="P53" s="30">
        <v>315000</v>
      </c>
      <c r="Q53" s="30">
        <v>1378440</v>
      </c>
      <c r="R53" s="31">
        <v>3531440</v>
      </c>
    </row>
    <row r="54" spans="1:18" ht="24" customHeight="1">
      <c r="A54" s="25" t="s">
        <v>43</v>
      </c>
      <c r="B54" s="26">
        <v>8100356</v>
      </c>
      <c r="C54" s="26">
        <v>7662587</v>
      </c>
      <c r="D54" s="26">
        <v>437769</v>
      </c>
      <c r="E54" s="26">
        <v>373682</v>
      </c>
      <c r="F54" s="26">
        <v>-227500</v>
      </c>
      <c r="G54" s="26">
        <v>4501494</v>
      </c>
      <c r="H54" s="27">
        <v>0.6</v>
      </c>
      <c r="I54" s="28" t="s">
        <v>84</v>
      </c>
      <c r="J54" s="28" t="s">
        <v>84</v>
      </c>
      <c r="K54" s="67">
        <v>6.3</v>
      </c>
      <c r="L54" s="67">
        <v>0.4</v>
      </c>
      <c r="M54" s="29">
        <v>89.8</v>
      </c>
      <c r="N54" s="26">
        <v>7222718</v>
      </c>
      <c r="O54" s="30">
        <v>2014567</v>
      </c>
      <c r="P54" s="30">
        <v>170029</v>
      </c>
      <c r="Q54" s="30">
        <v>1685246</v>
      </c>
      <c r="R54" s="31">
        <v>3869842</v>
      </c>
    </row>
    <row r="55" spans="1:18" ht="24" customHeight="1">
      <c r="A55" s="12" t="s">
        <v>44</v>
      </c>
      <c r="B55" s="44">
        <v>5860365</v>
      </c>
      <c r="C55" s="44">
        <v>5468974</v>
      </c>
      <c r="D55" s="44">
        <v>391391</v>
      </c>
      <c r="E55" s="44">
        <v>388887</v>
      </c>
      <c r="F55" s="44">
        <v>-15470</v>
      </c>
      <c r="G55" s="44">
        <v>3168222</v>
      </c>
      <c r="H55" s="27">
        <v>0.33</v>
      </c>
      <c r="I55" s="28" t="s">
        <v>84</v>
      </c>
      <c r="J55" s="28" t="s">
        <v>84</v>
      </c>
      <c r="K55" s="70">
        <v>2.5</v>
      </c>
      <c r="L55" s="70" t="s">
        <v>84</v>
      </c>
      <c r="M55" s="45">
        <v>89.5</v>
      </c>
      <c r="N55" s="44">
        <v>4437500</v>
      </c>
      <c r="O55" s="30">
        <v>1200220</v>
      </c>
      <c r="P55" s="30">
        <v>826095</v>
      </c>
      <c r="Q55" s="30">
        <v>2128141</v>
      </c>
      <c r="R55" s="31">
        <v>4154456</v>
      </c>
    </row>
    <row r="56" spans="1:18" ht="24" customHeight="1">
      <c r="A56" s="12" t="s">
        <v>45</v>
      </c>
      <c r="B56" s="44">
        <v>6601269</v>
      </c>
      <c r="C56" s="44">
        <v>6458347</v>
      </c>
      <c r="D56" s="44">
        <v>142922</v>
      </c>
      <c r="E56" s="44">
        <v>142149</v>
      </c>
      <c r="F56" s="44">
        <v>34555</v>
      </c>
      <c r="G56" s="44">
        <v>3739254</v>
      </c>
      <c r="H56" s="27">
        <v>0.21</v>
      </c>
      <c r="I56" s="28" t="s">
        <v>84</v>
      </c>
      <c r="J56" s="28" t="s">
        <v>84</v>
      </c>
      <c r="K56" s="70">
        <v>6.8</v>
      </c>
      <c r="L56" s="70" t="s">
        <v>84</v>
      </c>
      <c r="M56" s="45">
        <v>99.8</v>
      </c>
      <c r="N56" s="44">
        <v>6143724</v>
      </c>
      <c r="O56" s="30">
        <v>3418991</v>
      </c>
      <c r="P56" s="30">
        <v>314208</v>
      </c>
      <c r="Q56" s="30">
        <v>995881</v>
      </c>
      <c r="R56" s="31">
        <v>4729080</v>
      </c>
    </row>
    <row r="57" spans="1:18" ht="24" customHeight="1">
      <c r="A57" s="25" t="s">
        <v>46</v>
      </c>
      <c r="B57" s="26">
        <v>6283850</v>
      </c>
      <c r="C57" s="26">
        <v>5622314</v>
      </c>
      <c r="D57" s="26">
        <v>661536</v>
      </c>
      <c r="E57" s="26">
        <v>661503</v>
      </c>
      <c r="F57" s="26">
        <v>65626</v>
      </c>
      <c r="G57" s="26">
        <v>2696253</v>
      </c>
      <c r="H57" s="27">
        <v>0.23</v>
      </c>
      <c r="I57" s="28" t="s">
        <v>84</v>
      </c>
      <c r="J57" s="28" t="s">
        <v>84</v>
      </c>
      <c r="K57" s="67">
        <v>6.3</v>
      </c>
      <c r="L57" s="67" t="s">
        <v>84</v>
      </c>
      <c r="M57" s="29">
        <v>94.7</v>
      </c>
      <c r="N57" s="26">
        <v>4776676</v>
      </c>
      <c r="O57" s="30">
        <v>1212823</v>
      </c>
      <c r="P57" s="30">
        <v>939240</v>
      </c>
      <c r="Q57" s="30">
        <v>2647647</v>
      </c>
      <c r="R57" s="31">
        <v>4799710</v>
      </c>
    </row>
    <row r="58" spans="1:18" ht="24" customHeight="1">
      <c r="A58" s="25" t="s">
        <v>47</v>
      </c>
      <c r="B58" s="26">
        <v>10232691</v>
      </c>
      <c r="C58" s="26">
        <v>9629153</v>
      </c>
      <c r="D58" s="26">
        <v>603538</v>
      </c>
      <c r="E58" s="26">
        <v>596017</v>
      </c>
      <c r="F58" s="26">
        <v>-100587</v>
      </c>
      <c r="G58" s="26">
        <v>4813910</v>
      </c>
      <c r="H58" s="27">
        <v>0.3</v>
      </c>
      <c r="I58" s="28" t="s">
        <v>84</v>
      </c>
      <c r="J58" s="28" t="s">
        <v>84</v>
      </c>
      <c r="K58" s="67">
        <v>8.8</v>
      </c>
      <c r="L58" s="67">
        <v>67</v>
      </c>
      <c r="M58" s="29">
        <v>95.3</v>
      </c>
      <c r="N58" s="26">
        <v>12641419</v>
      </c>
      <c r="O58" s="30">
        <v>1486741</v>
      </c>
      <c r="P58" s="30">
        <v>302243</v>
      </c>
      <c r="Q58" s="30">
        <v>1154356</v>
      </c>
      <c r="R58" s="31">
        <v>2943340</v>
      </c>
    </row>
    <row r="59" spans="1:18" ht="24" customHeight="1">
      <c r="A59" s="25" t="s">
        <v>48</v>
      </c>
      <c r="B59" s="26">
        <v>5518651</v>
      </c>
      <c r="C59" s="26">
        <v>5080148</v>
      </c>
      <c r="D59" s="26">
        <v>438503</v>
      </c>
      <c r="E59" s="26">
        <v>437418</v>
      </c>
      <c r="F59" s="26">
        <v>-70746</v>
      </c>
      <c r="G59" s="26">
        <v>2294611</v>
      </c>
      <c r="H59" s="27">
        <v>0.19</v>
      </c>
      <c r="I59" s="28" t="s">
        <v>84</v>
      </c>
      <c r="J59" s="28" t="s">
        <v>84</v>
      </c>
      <c r="K59" s="67">
        <v>15.8</v>
      </c>
      <c r="L59" s="67" t="s">
        <v>84</v>
      </c>
      <c r="M59" s="29">
        <v>97.3</v>
      </c>
      <c r="N59" s="26">
        <v>10698577</v>
      </c>
      <c r="O59" s="30">
        <v>1347732</v>
      </c>
      <c r="P59" s="30">
        <v>451528</v>
      </c>
      <c r="Q59" s="30">
        <v>1475226</v>
      </c>
      <c r="R59" s="31">
        <v>3274486</v>
      </c>
    </row>
    <row r="60" spans="1:18" ht="24" customHeight="1">
      <c r="A60" s="25" t="s">
        <v>49</v>
      </c>
      <c r="B60" s="26">
        <v>2901563</v>
      </c>
      <c r="C60" s="26">
        <v>2862486</v>
      </c>
      <c r="D60" s="26">
        <v>39077</v>
      </c>
      <c r="E60" s="26">
        <v>38739</v>
      </c>
      <c r="F60" s="26">
        <v>-464</v>
      </c>
      <c r="G60" s="26">
        <v>1433561</v>
      </c>
      <c r="H60" s="27">
        <v>0.15</v>
      </c>
      <c r="I60" s="28" t="s">
        <v>84</v>
      </c>
      <c r="J60" s="28" t="s">
        <v>84</v>
      </c>
      <c r="K60" s="67">
        <v>-3.3</v>
      </c>
      <c r="L60" s="67" t="s">
        <v>84</v>
      </c>
      <c r="M60" s="29">
        <v>81</v>
      </c>
      <c r="N60" s="26">
        <v>2029215</v>
      </c>
      <c r="O60" s="30">
        <v>812442</v>
      </c>
      <c r="P60" s="30">
        <v>1409250</v>
      </c>
      <c r="Q60" s="30">
        <v>1754216</v>
      </c>
      <c r="R60" s="31">
        <v>3975908</v>
      </c>
    </row>
    <row r="61" spans="1:18" ht="24" customHeight="1">
      <c r="A61" s="25" t="s">
        <v>61</v>
      </c>
      <c r="B61" s="26">
        <v>19330998</v>
      </c>
      <c r="C61" s="26">
        <v>18674976</v>
      </c>
      <c r="D61" s="26">
        <v>656022</v>
      </c>
      <c r="E61" s="26">
        <v>603479</v>
      </c>
      <c r="F61" s="26">
        <v>-411489</v>
      </c>
      <c r="G61" s="26">
        <v>7553152</v>
      </c>
      <c r="H61" s="27">
        <v>0.26</v>
      </c>
      <c r="I61" s="28" t="s">
        <v>84</v>
      </c>
      <c r="J61" s="28" t="s">
        <v>84</v>
      </c>
      <c r="K61" s="67">
        <v>5.2</v>
      </c>
      <c r="L61" s="67" t="s">
        <v>84</v>
      </c>
      <c r="M61" s="29">
        <v>92.3</v>
      </c>
      <c r="N61" s="26">
        <v>20197048</v>
      </c>
      <c r="O61" s="30">
        <v>1132421</v>
      </c>
      <c r="P61" s="30">
        <v>4925492</v>
      </c>
      <c r="Q61" s="30">
        <v>11235068</v>
      </c>
      <c r="R61" s="31">
        <v>17292981</v>
      </c>
    </row>
    <row r="62" spans="1:18" ht="24" customHeight="1">
      <c r="A62" s="25" t="s">
        <v>62</v>
      </c>
      <c r="B62" s="26">
        <v>14453814</v>
      </c>
      <c r="C62" s="26">
        <v>13555043</v>
      </c>
      <c r="D62" s="26">
        <v>898771</v>
      </c>
      <c r="E62" s="26">
        <v>862094</v>
      </c>
      <c r="F62" s="26">
        <v>255524</v>
      </c>
      <c r="G62" s="26">
        <v>8422693</v>
      </c>
      <c r="H62" s="27">
        <v>1.12</v>
      </c>
      <c r="I62" s="28" t="s">
        <v>84</v>
      </c>
      <c r="J62" s="28" t="s">
        <v>84</v>
      </c>
      <c r="K62" s="67">
        <v>11.4</v>
      </c>
      <c r="L62" s="67">
        <v>105.2</v>
      </c>
      <c r="M62" s="29">
        <v>92.1</v>
      </c>
      <c r="N62" s="26">
        <v>12488271</v>
      </c>
      <c r="O62" s="30">
        <v>2845680</v>
      </c>
      <c r="P62" s="30">
        <v>188958</v>
      </c>
      <c r="Q62" s="30">
        <v>1243166</v>
      </c>
      <c r="R62" s="31">
        <v>4277804</v>
      </c>
    </row>
    <row r="63" spans="1:18" ht="24" customHeight="1">
      <c r="A63" s="25" t="s">
        <v>63</v>
      </c>
      <c r="B63" s="26">
        <v>13108657</v>
      </c>
      <c r="C63" s="26">
        <v>11954691</v>
      </c>
      <c r="D63" s="26">
        <v>1153966</v>
      </c>
      <c r="E63" s="26">
        <v>859421</v>
      </c>
      <c r="F63" s="26">
        <v>-82616</v>
      </c>
      <c r="G63" s="26">
        <v>6822121</v>
      </c>
      <c r="H63" s="27">
        <v>0.39</v>
      </c>
      <c r="I63" s="28" t="s">
        <v>84</v>
      </c>
      <c r="J63" s="28" t="s">
        <v>84</v>
      </c>
      <c r="K63" s="67">
        <v>3.4</v>
      </c>
      <c r="L63" s="67" t="s">
        <v>84</v>
      </c>
      <c r="M63" s="29">
        <v>82.9</v>
      </c>
      <c r="N63" s="26">
        <v>11115416</v>
      </c>
      <c r="O63" s="30">
        <v>3172193</v>
      </c>
      <c r="P63" s="30">
        <v>398816</v>
      </c>
      <c r="Q63" s="30">
        <v>9840786</v>
      </c>
      <c r="R63" s="31">
        <v>13411795</v>
      </c>
    </row>
    <row r="64" spans="1:18" ht="24" customHeight="1">
      <c r="A64" s="25" t="s">
        <v>50</v>
      </c>
      <c r="B64" s="26">
        <v>3545804</v>
      </c>
      <c r="C64" s="26">
        <v>3246093</v>
      </c>
      <c r="D64" s="26">
        <v>299711</v>
      </c>
      <c r="E64" s="26">
        <v>225086</v>
      </c>
      <c r="F64" s="26">
        <v>-28509</v>
      </c>
      <c r="G64" s="26">
        <v>2062463</v>
      </c>
      <c r="H64" s="27">
        <v>0.39</v>
      </c>
      <c r="I64" s="28" t="s">
        <v>84</v>
      </c>
      <c r="J64" s="28" t="s">
        <v>84</v>
      </c>
      <c r="K64" s="67">
        <v>6.9</v>
      </c>
      <c r="L64" s="67" t="s">
        <v>84</v>
      </c>
      <c r="M64" s="29">
        <v>88.2</v>
      </c>
      <c r="N64" s="26">
        <v>2501498</v>
      </c>
      <c r="O64" s="30">
        <v>1040131</v>
      </c>
      <c r="P64" s="30">
        <v>349908</v>
      </c>
      <c r="Q64" s="30">
        <v>905686</v>
      </c>
      <c r="R64" s="31">
        <v>2295725</v>
      </c>
    </row>
    <row r="65" spans="1:18" ht="24" customHeight="1">
      <c r="A65" s="25" t="s">
        <v>64</v>
      </c>
      <c r="B65" s="26">
        <v>5379214</v>
      </c>
      <c r="C65" s="26">
        <v>5124071</v>
      </c>
      <c r="D65" s="26">
        <v>255143</v>
      </c>
      <c r="E65" s="26">
        <v>246054</v>
      </c>
      <c r="F65" s="26">
        <v>-12216</v>
      </c>
      <c r="G65" s="26">
        <v>3234316</v>
      </c>
      <c r="H65" s="27">
        <v>0.3</v>
      </c>
      <c r="I65" s="28" t="s">
        <v>84</v>
      </c>
      <c r="J65" s="28" t="s">
        <v>84</v>
      </c>
      <c r="K65" s="67">
        <v>2.6</v>
      </c>
      <c r="L65" s="67" t="s">
        <v>84</v>
      </c>
      <c r="M65" s="29">
        <v>82.9</v>
      </c>
      <c r="N65" s="26">
        <v>3515193</v>
      </c>
      <c r="O65" s="30">
        <v>1922980</v>
      </c>
      <c r="P65" s="30">
        <v>2128888</v>
      </c>
      <c r="Q65" s="30">
        <v>4022654</v>
      </c>
      <c r="R65" s="31">
        <v>8074522</v>
      </c>
    </row>
    <row r="66" spans="1:18" ht="24" customHeight="1" thickBot="1">
      <c r="A66" s="25" t="s">
        <v>65</v>
      </c>
      <c r="B66" s="26">
        <v>13067846</v>
      </c>
      <c r="C66" s="26">
        <v>11729042</v>
      </c>
      <c r="D66" s="26">
        <v>1338804</v>
      </c>
      <c r="E66" s="26">
        <v>1252017</v>
      </c>
      <c r="F66" s="26">
        <v>-397050</v>
      </c>
      <c r="G66" s="26">
        <v>5854748</v>
      </c>
      <c r="H66" s="27">
        <v>0.34</v>
      </c>
      <c r="I66" s="28" t="s">
        <v>84</v>
      </c>
      <c r="J66" s="28" t="s">
        <v>84</v>
      </c>
      <c r="K66" s="67">
        <v>8.1</v>
      </c>
      <c r="L66" s="67">
        <v>63.2</v>
      </c>
      <c r="M66" s="29">
        <v>93.1</v>
      </c>
      <c r="N66" s="26">
        <v>9994015</v>
      </c>
      <c r="O66" s="30">
        <v>1634215</v>
      </c>
      <c r="P66" s="30">
        <v>1083735</v>
      </c>
      <c r="Q66" s="30">
        <v>3286084</v>
      </c>
      <c r="R66" s="31">
        <v>6004034</v>
      </c>
    </row>
    <row r="67" spans="1:18" ht="24" customHeight="1">
      <c r="A67" s="46" t="s">
        <v>89</v>
      </c>
      <c r="B67" s="47">
        <f aca="true" t="shared" si="0" ref="B67:G67">B7+B8</f>
        <v>1327611614</v>
      </c>
      <c r="C67" s="47">
        <f t="shared" si="0"/>
        <v>1309289134</v>
      </c>
      <c r="D67" s="47">
        <f t="shared" si="0"/>
        <v>18322480</v>
      </c>
      <c r="E67" s="47">
        <f t="shared" si="0"/>
        <v>10985123</v>
      </c>
      <c r="F67" s="47">
        <f t="shared" si="0"/>
        <v>-1579876</v>
      </c>
      <c r="G67" s="47">
        <f t="shared" si="0"/>
        <v>606343331</v>
      </c>
      <c r="H67" s="48">
        <f>ROUND(AVERAGEA(H7:H8),2)</f>
        <v>0.81</v>
      </c>
      <c r="I67" s="79"/>
      <c r="J67" s="79"/>
      <c r="K67" s="49">
        <f>ROUND(AVERAGEA(K7:K8),1)</f>
        <v>13</v>
      </c>
      <c r="L67" s="49">
        <f>ROUND(AVERAGEA(L7:L8),1)</f>
        <v>170.3</v>
      </c>
      <c r="M67" s="49">
        <f>ROUND(AVERAGEA(M7:M8),1)</f>
        <v>97</v>
      </c>
      <c r="N67" s="47">
        <f>N7+N8</f>
        <v>2207571903</v>
      </c>
      <c r="O67" s="50">
        <f>O7+O8</f>
        <v>33977397</v>
      </c>
      <c r="P67" s="50">
        <f>P7+P8</f>
        <v>17169273</v>
      </c>
      <c r="Q67" s="50">
        <f>Q7+Q8</f>
        <v>48572551</v>
      </c>
      <c r="R67" s="51">
        <f>R7+R8</f>
        <v>99719221</v>
      </c>
    </row>
    <row r="68" spans="1:18" ht="24" customHeight="1">
      <c r="A68" s="52" t="s">
        <v>90</v>
      </c>
      <c r="B68" s="26">
        <f aca="true" t="shared" si="1" ref="B68:G68">SUM(B9:B34)</f>
        <v>847640003</v>
      </c>
      <c r="C68" s="26">
        <f t="shared" si="1"/>
        <v>826336362</v>
      </c>
      <c r="D68" s="26">
        <f t="shared" si="1"/>
        <v>21303641</v>
      </c>
      <c r="E68" s="26">
        <f t="shared" si="1"/>
        <v>16875696</v>
      </c>
      <c r="F68" s="26">
        <f t="shared" si="1"/>
        <v>-4050038</v>
      </c>
      <c r="G68" s="26">
        <f t="shared" si="1"/>
        <v>442663191</v>
      </c>
      <c r="H68" s="27">
        <f>ROUND(AVERAGEA(H9:H34),2)</f>
        <v>0.55</v>
      </c>
      <c r="I68" s="80"/>
      <c r="J68" s="80"/>
      <c r="K68" s="29">
        <f>ROUND(AVERAGEA(K9:K34),1)</f>
        <v>6.6</v>
      </c>
      <c r="L68" s="29">
        <f>ROUND(AVERAGEA(L9:L34),1)</f>
        <v>21.4</v>
      </c>
      <c r="M68" s="29">
        <f>ROUND(AVERAGEA(M9:M34),1)</f>
        <v>92.7</v>
      </c>
      <c r="N68" s="26">
        <f>SUM(N9:N34)</f>
        <v>747964942</v>
      </c>
      <c r="O68" s="44">
        <f>SUM(O9:O34)</f>
        <v>114080165</v>
      </c>
      <c r="P68" s="44">
        <f>SUM(P9:P34)</f>
        <v>27607869</v>
      </c>
      <c r="Q68" s="44">
        <f>SUM(Q9:Q34)</f>
        <v>135886398</v>
      </c>
      <c r="R68" s="53">
        <f>SUM(R9:R34)</f>
        <v>277574432</v>
      </c>
    </row>
    <row r="69" spans="1:18" ht="24" customHeight="1">
      <c r="A69" s="52" t="s">
        <v>91</v>
      </c>
      <c r="B69" s="26">
        <f aca="true" t="shared" si="2" ref="B69:G69">SUM(B35:B66)</f>
        <v>291777343</v>
      </c>
      <c r="C69" s="26">
        <f t="shared" si="2"/>
        <v>277110097</v>
      </c>
      <c r="D69" s="26">
        <f t="shared" si="2"/>
        <v>14667246</v>
      </c>
      <c r="E69" s="26">
        <f t="shared" si="2"/>
        <v>12586295</v>
      </c>
      <c r="F69" s="26">
        <f t="shared" si="2"/>
        <v>-1385138</v>
      </c>
      <c r="G69" s="26">
        <f t="shared" si="2"/>
        <v>156296514</v>
      </c>
      <c r="H69" s="27">
        <f>ROUND(AVERAGEA(H35:H66),2)</f>
        <v>0.47</v>
      </c>
      <c r="I69" s="80"/>
      <c r="J69" s="80"/>
      <c r="K69" s="29">
        <f>ROUND(AVERAGEA(K35:K66),1)</f>
        <v>7.2</v>
      </c>
      <c r="L69" s="29">
        <f>ROUND(AVERAGEA(L35:L66),1)</f>
        <v>20.5</v>
      </c>
      <c r="M69" s="29">
        <f>ROUND(AVERAGEA(M35:M66),1)</f>
        <v>91.5</v>
      </c>
      <c r="N69" s="26">
        <f>SUM(N35:N66)</f>
        <v>257893862</v>
      </c>
      <c r="O69" s="44">
        <f>SUM(O35:O66)</f>
        <v>55725397</v>
      </c>
      <c r="P69" s="44">
        <f>SUM(P35:P66)</f>
        <v>21270571</v>
      </c>
      <c r="Q69" s="44">
        <f>SUM(Q35:Q66)</f>
        <v>77013812</v>
      </c>
      <c r="R69" s="53">
        <f>SUM(R35:R66)</f>
        <v>154009780</v>
      </c>
    </row>
    <row r="70" spans="1:18" ht="24" customHeight="1">
      <c r="A70" s="52" t="s">
        <v>92</v>
      </c>
      <c r="B70" s="26">
        <f aca="true" t="shared" si="3" ref="B70:G70">SUM(B67:B69)</f>
        <v>2467028960</v>
      </c>
      <c r="C70" s="26">
        <f t="shared" si="3"/>
        <v>2412735593</v>
      </c>
      <c r="D70" s="26">
        <f t="shared" si="3"/>
        <v>54293367</v>
      </c>
      <c r="E70" s="26">
        <f t="shared" si="3"/>
        <v>40447114</v>
      </c>
      <c r="F70" s="26">
        <f t="shared" si="3"/>
        <v>-7015052</v>
      </c>
      <c r="G70" s="26">
        <f t="shared" si="3"/>
        <v>1205303036</v>
      </c>
      <c r="H70" s="27">
        <f>ROUND(AVERAGEA(H7:H66),2)</f>
        <v>0.52</v>
      </c>
      <c r="I70" s="80"/>
      <c r="J70" s="80"/>
      <c r="K70" s="29">
        <f>ROUND(AVERAGEA(K7:K66),1)</f>
        <v>7.1</v>
      </c>
      <c r="L70" s="29">
        <f>ROUND(AVERAGEA(L7:L66),1)</f>
        <v>25.9</v>
      </c>
      <c r="M70" s="29">
        <f>ROUND(AVERAGEA(M7:M66),1)</f>
        <v>92.2</v>
      </c>
      <c r="N70" s="26">
        <f>SUM(N67:N69)</f>
        <v>3213430707</v>
      </c>
      <c r="O70" s="44">
        <f>SUM(O67:O69)</f>
        <v>203782959</v>
      </c>
      <c r="P70" s="44">
        <f>SUM(P67:P69)</f>
        <v>66047713</v>
      </c>
      <c r="Q70" s="44">
        <f>SUM(Q67:Q69)</f>
        <v>261472761</v>
      </c>
      <c r="R70" s="53">
        <f>SUM(R67:R69)</f>
        <v>531303433</v>
      </c>
    </row>
    <row r="71" spans="1:18" ht="24" customHeight="1" thickBot="1">
      <c r="A71" s="54" t="s">
        <v>86</v>
      </c>
      <c r="B71" s="55">
        <f aca="true" t="shared" si="4" ref="B71:G71">B68+B69</f>
        <v>1139417346</v>
      </c>
      <c r="C71" s="55">
        <f t="shared" si="4"/>
        <v>1103446459</v>
      </c>
      <c r="D71" s="55">
        <f t="shared" si="4"/>
        <v>35970887</v>
      </c>
      <c r="E71" s="55">
        <f t="shared" si="4"/>
        <v>29461991</v>
      </c>
      <c r="F71" s="55">
        <f t="shared" si="4"/>
        <v>-5435176</v>
      </c>
      <c r="G71" s="55">
        <f t="shared" si="4"/>
        <v>598959705</v>
      </c>
      <c r="H71" s="56">
        <f>ROUND(AVERAGEA(H9:H66),2)</f>
        <v>0.51</v>
      </c>
      <c r="I71" s="81"/>
      <c r="J71" s="81"/>
      <c r="K71" s="57">
        <f>ROUND(AVERAGEA(K9:K66),1)</f>
        <v>6.9</v>
      </c>
      <c r="L71" s="57">
        <f>ROUND(AVERAGEA(L9:L66),1)</f>
        <v>20.9</v>
      </c>
      <c r="M71" s="57">
        <f>ROUND(AVERAGEA(M9:M66),1)</f>
        <v>92</v>
      </c>
      <c r="N71" s="55">
        <f>N68+N69</f>
        <v>1005858804</v>
      </c>
      <c r="O71" s="55">
        <f>O68+O69</f>
        <v>169805562</v>
      </c>
      <c r="P71" s="55">
        <f>P68+P69</f>
        <v>48878440</v>
      </c>
      <c r="Q71" s="55">
        <f>Q68+Q69</f>
        <v>212900210</v>
      </c>
      <c r="R71" s="58">
        <f>R68+R69</f>
        <v>431584212</v>
      </c>
    </row>
    <row r="72" spans="1:18" ht="20.25" customHeight="1">
      <c r="A72" s="10" t="s">
        <v>83</v>
      </c>
      <c r="B72" s="10"/>
      <c r="C72" s="10"/>
      <c r="D72" s="10"/>
      <c r="E72" s="10"/>
      <c r="F72" s="10"/>
      <c r="G72" s="10"/>
      <c r="H72" s="59" t="s">
        <v>71</v>
      </c>
      <c r="I72" s="59"/>
      <c r="J72" s="59"/>
      <c r="K72" s="59"/>
      <c r="L72" s="59"/>
      <c r="M72" s="59"/>
      <c r="N72" s="10"/>
      <c r="O72" s="8"/>
      <c r="P72" s="8"/>
      <c r="Q72" s="8"/>
      <c r="R72" s="8"/>
    </row>
    <row r="73" spans="1:18" ht="20.25" customHeight="1">
      <c r="A73" s="60" t="s">
        <v>87</v>
      </c>
      <c r="B73" s="61"/>
      <c r="C73" s="61"/>
      <c r="D73" s="61"/>
      <c r="E73" s="61"/>
      <c r="F73" s="61"/>
      <c r="G73" s="61"/>
      <c r="H73" s="62"/>
      <c r="I73" s="62"/>
      <c r="J73" s="62"/>
      <c r="K73" s="63"/>
      <c r="L73" s="63"/>
      <c r="M73" s="63"/>
      <c r="N73" s="61"/>
      <c r="O73" s="8"/>
      <c r="P73" s="8"/>
      <c r="Q73" s="8"/>
      <c r="R73" s="8"/>
    </row>
    <row r="75" spans="1:14" s="8" customFormat="1" ht="18" customHeight="1">
      <c r="A75" s="5"/>
      <c r="B75" s="5"/>
      <c r="C75" s="5"/>
      <c r="D75" s="5"/>
      <c r="E75" s="5"/>
      <c r="F75" s="5"/>
      <c r="G75" s="5"/>
      <c r="H75" s="71"/>
      <c r="I75" s="72"/>
      <c r="J75" s="72"/>
      <c r="K75" s="73"/>
      <c r="L75" s="73"/>
      <c r="M75" s="73"/>
      <c r="N75" s="5"/>
    </row>
  </sheetData>
  <sheetProtection/>
  <mergeCells count="14">
    <mergeCell ref="F3:F5"/>
    <mergeCell ref="G3:G5"/>
    <mergeCell ref="H3:H5"/>
    <mergeCell ref="I3:L3"/>
    <mergeCell ref="M3:M5"/>
    <mergeCell ref="O3:R3"/>
    <mergeCell ref="I67:I71"/>
    <mergeCell ref="J67:J71"/>
    <mergeCell ref="A1:R1"/>
    <mergeCell ref="A3:A6"/>
    <mergeCell ref="B3:B5"/>
    <mergeCell ref="C3:C5"/>
    <mergeCell ref="D3:D5"/>
    <mergeCell ref="E3:E5"/>
  </mergeCells>
  <printOptions horizontalCentered="1"/>
  <pageMargins left="0.5905511811023623" right="0.5905511811023623" top="0.984251968503937" bottom="0.5905511811023623" header="0.3937007874015748" footer="0.3937007874015748"/>
  <pageSetup firstPageNumber="14" useFirstPageNumber="1" horizontalDpi="300" verticalDpi="300" orientation="landscape" paperSize="9" scale="48" r:id="rId2"/>
  <rowBreaks count="1" manualBreakCount="1">
    <brk id="3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2017-09-21T10:21:24Z</cp:lastPrinted>
  <dcterms:created xsi:type="dcterms:W3CDTF">1998-09-03T12:18:08Z</dcterms:created>
  <dcterms:modified xsi:type="dcterms:W3CDTF">2017-09-27T10:58:30Z</dcterms:modified>
  <cp:category/>
  <cp:version/>
  <cp:contentType/>
  <cp:contentStatus/>
</cp:coreProperties>
</file>