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917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'地区計，福岡地区'!$A$1:$O$34</definedName>
    <definedName name="_xlnm.Print_Area" localSheetId="1">'筑後地区'!$A$2:$O$24</definedName>
    <definedName name="_xlnm.Print_Area" localSheetId="2">'筑豊地区'!$A$1:$O$20</definedName>
    <definedName name="_xlnm.Print_Area" localSheetId="3">'北九州地区'!$A$1:$O$17</definedName>
  </definedNames>
  <calcPr fullCalcOnLoad="1"/>
</workbook>
</file>

<file path=xl/sharedStrings.xml><?xml version="1.0" encoding="utf-8"?>
<sst xmlns="http://schemas.openxmlformats.org/spreadsheetml/2006/main" count="581" uniqueCount="205">
  <si>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</si>
  <si>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</si>
  <si>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</si>
  <si>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</si>
  <si>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二日市温泉､武蔵寺､天拝山､宝満山､山神ダム</t>
  </si>
  <si>
    <t xml:space="preserve"> 皿山公園､岳城山､かしのきはらキャンプ場､歴史民俗資料館､久我記念館</t>
  </si>
  <si>
    <t xml:space="preserve"> 社寺･文化財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</si>
  <si>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</si>
  <si>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</si>
  <si>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</si>
  <si>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</si>
  <si>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</si>
  <si>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</si>
  <si>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</si>
  <si>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</si>
  <si>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</si>
  <si>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</si>
  <si>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</si>
  <si>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</si>
  <si>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</si>
  <si>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</si>
  <si>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</si>
  <si>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</si>
  <si>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</si>
  <si>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</si>
  <si>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</si>
  <si>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</si>
  <si>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</si>
  <si>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</si>
  <si>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</si>
  <si>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</si>
  <si>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</si>
  <si>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小郡市</t>
  </si>
  <si>
    <t xml:space="preserve"> 大木町</t>
  </si>
  <si>
    <t xml:space="preserve"> 黒木町</t>
  </si>
  <si>
    <t xml:space="preserve"> 立花町</t>
  </si>
  <si>
    <t xml:space="preserve"> 広川町</t>
  </si>
  <si>
    <t xml:space="preserve"> 星野村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</si>
  <si>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</si>
  <si>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</si>
  <si>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</si>
  <si>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</si>
  <si>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</si>
  <si>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</si>
  <si>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</si>
  <si>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</si>
  <si>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</si>
  <si>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</si>
  <si>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</si>
  <si>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</si>
  <si>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</si>
  <si>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</si>
  <si>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</si>
  <si>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</si>
  <si>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</si>
  <si>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</si>
  <si>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</si>
  <si>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</si>
  <si>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</si>
  <si>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</si>
  <si>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</si>
  <si>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香春岳､神宮院､柿下温泉､香春焼</t>
  </si>
  <si>
    <t xml:space="preserve"> 垣生公園､歴史民俗資料館､屋根のない博物館､堀川唐戸水門</t>
  </si>
  <si>
    <t xml:space="preserve"> 北九州 計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</si>
  <si>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</si>
  <si>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</si>
  <si>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</si>
  <si>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</si>
  <si>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</si>
  <si>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</si>
  <si>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 xml:space="preserve"> 福岡ドーム、キャナルシテイ､博多リバレイン、福岡タワー､マリゾン､マリンワールド､ベイサイドプレイス、海の中道海浜公園、動植物園､志賀島､能古島､櫛田神社､博多どんたく港まつり</t>
  </si>
  <si>
    <t>（単位：千人）</t>
  </si>
  <si>
    <t>一部産業観光含む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</si>
  <si>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</si>
  <si>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</si>
  <si>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</si>
  <si>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</si>
  <si>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</si>
  <si>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</si>
  <si>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</si>
  <si>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登山</t>
  </si>
  <si>
    <t>一部淡水浴含む</t>
  </si>
  <si>
    <t>主  な  観  光  資  源</t>
  </si>
  <si>
    <t xml:space="preserve"> 宇美八幡宮､四王寺県民の森､昭和の森､三郡山</t>
  </si>
  <si>
    <t xml:space="preserve"> 鉄道公園､石投相撲､七夕池古墳､亀山古墳,平成の森公園</t>
  </si>
  <si>
    <t xml:space="preserve">  筑 後 地 区　　　　　　　　　　　　　　　　　　　　　　　　　　　　　　　</t>
  </si>
  <si>
    <t xml:space="preserve"> 川下り､御花・松濤園､水天宮､北原白秋生家･記念館､潮干狩り､柳川温泉､白秋祭水上パレード</t>
  </si>
  <si>
    <t xml:space="preserve"> べんがら村、岩戸山古墳､八女伝統工芸館､八女民俗資料館､八女手すき和紙資料館､伝統的町並み、八女福島の燈篭人形、</t>
  </si>
  <si>
    <t xml:space="preserve"> グリーンピア八女､黒木大藤､霊巌寺､日向神ダﾑ､グリーンパル日向神峡、茶の里公園、黒木城跡、きのこ村キャンプ場</t>
  </si>
  <si>
    <t xml:space="preserve"> シャクナゲ園､池の山荘､星の文化館､星野民芸､茶の文化館､ヤマメの里、いもほり村</t>
  </si>
  <si>
    <t>　筑 豊 地 区　　　　　　　　　　　　　　　　　　　　　　　　　　　　　　　</t>
  </si>
  <si>
    <t>一部淡水浴含む</t>
  </si>
  <si>
    <t xml:space="preserve"> 遠賀川河川敷､福智山ろく花公園､竜王峡･竜王ｹ丘公園､多賀神社､石炭記念館、チューリップフェア</t>
  </si>
  <si>
    <t xml:space="preserve"> 泌泉､祗園祭､伯林寺(種田山頭火句碑)､田植え祭、金村神社</t>
  </si>
  <si>
    <t xml:space="preserve"> 源じいの森､農業体験イベント、岩嶽稲荷､特産物センター､九州自然歩道､岩石山､戸城山</t>
  </si>
  <si>
    <t>　北 九 州 地 区　　　　　　　　　　　　　　　　　　　　　　　　　　　　　　　</t>
  </si>
  <si>
    <t xml:space="preserve"> 求菩提山､犬ヶ岳､天地山公園､求菩提資料館､畑冷泉､フルーツランド､天狗の湯、ト仙の郷</t>
  </si>
  <si>
    <t xml:space="preserve"> 向山公園､苅田港､日産自動車(株)九州工場､高城山自然歩道､歴史資料館</t>
  </si>
  <si>
    <t xml:space="preserve"> 八幡古表神社､天仲寺公園､鈴熊山公園、よしとみワッショイ春まつり</t>
  </si>
  <si>
    <t xml:space="preserve"> くらじの郷、長谷観音､中山不動尊､歴史民俗資料館､鞍手ｶﾝﾄﾘ-倶楽部､伊藤常足翁旧宅</t>
  </si>
  <si>
    <t xml:space="preserve"> アクアス、がんばらん館､観光イチゴ園</t>
  </si>
  <si>
    <t xml:space="preserve"> 王塚古墳､王塚装飾古墳館､湯ﾉ浦総合キャンプ場</t>
  </si>
  <si>
    <t>北九州市</t>
  </si>
  <si>
    <t xml:space="preserve"> 春日神社､岡本遺跡(奴国の丘公園)､春日原ゴルフ場､春日あんどん祭り、県営春日公園</t>
  </si>
  <si>
    <t xml:space="preserve"> 福津市</t>
  </si>
  <si>
    <t xml:space="preserve"> スペースワールド､門司港レトロ地区、小倉城､小倉祗園太鼓、松本清張記念館、メディアドーム、グリーンパーク､和布刈公園､平尾台､帆柱山、新日本製鐵</t>
  </si>
  <si>
    <t xml:space="preserve"> 宮若市</t>
  </si>
  <si>
    <t>千石公園、脇田温泉、ﾄﾞﾘｰﾑﾎｰﾌﾟ若宮、トヨタ自動車（株）九州工場、力丸ダム、ｽｺｰﾚ若宮、竹原古墳</t>
  </si>
  <si>
    <t xml:space="preserve"> 福智町</t>
  </si>
  <si>
    <t>稲荷神社、日王の湯、福智山、上野焼、陶器まつり、岩屋権現、福智山ハイキングコース</t>
  </si>
  <si>
    <t xml:space="preserve"> 朝倉市</t>
  </si>
  <si>
    <t>小石原焼、小石原伝統産業会館、行者杉、九州自然遊歩道、民陶むら祭、シャクナゲ祭、岩屋神社、宝珠焼、岩屋公園、棚田親水公園、岩屋キャンプ場</t>
  </si>
  <si>
    <t xml:space="preserve"> 東峰村</t>
  </si>
  <si>
    <t xml:space="preserve"> 筑前町</t>
  </si>
  <si>
    <t>太刀洗平和記念館、大己貴神社、上高場藤の里公園、目配山、夜須高原記念の森、夜須高原カントリークラブ</t>
  </si>
  <si>
    <t xml:space="preserve"> 築上町</t>
  </si>
  <si>
    <t xml:space="preserve"> 太宰府天満宮､九州国立博物館、大宰府政庁跡､九州歴史資料館､文化ふれあい館、観世音寺､光明禅寺</t>
  </si>
  <si>
    <t>厚生年金スポーツセンター、なまずの郷運動公園、福間海水浴場、宮地嶽神社、金比羅神社、大峰山キャンプ場、藍の家、あんずの里運動公園</t>
  </si>
  <si>
    <t xml:space="preserve"> 立花山､新宮海水浴場､横大路家住宅(千年家)､相島、ひとまるの里、朝市、日曜市</t>
  </si>
  <si>
    <t xml:space="preserve"> レイクサイドﾞホテル久山､猪野川渓流､トリアス久山、遠見岳､伊野天照皇太神宮､白山神社､猪野公園､猪野祭</t>
  </si>
  <si>
    <t xml:space="preserve"> 平塚古墳､駕与丁公園､YOSAKOIかすや祭り、バラ祭り、花火大会</t>
  </si>
  <si>
    <t xml:space="preserve"> 延命公園(動物園)､三池ｶﾙﾀ記念館､善光寺、定林寺､石炭産業科学館、三井港倶楽部、大蛇山</t>
  </si>
  <si>
    <t xml:space="preserve"> 石橋文化センター､高良大社､成田山､鳥類ｾﾝﾀｰ､サイクルファミリーパーク､青少年科学館、草野の町並み、柳坂曽根の櫨並木、地場産くるめ、紅乙女酒造、巨峰ワイン、水沼の里</t>
  </si>
  <si>
    <t xml:space="preserve"> 古賀政男記念館､旧吉原家住宅、風浪宮､大川木工まつり､筑後川昇開橋、えつ狩</t>
  </si>
  <si>
    <t>筑後川温泉、道の駅うきは、一の瀬焼、フルーツ狩、調音の滝公園、四季の舎ながいわ、清水湧水、白壁土蔵の街並、耳納の里、おひなさまめぐり</t>
  </si>
  <si>
    <t xml:space="preserve"> うきは市</t>
  </si>
  <si>
    <t xml:space="preserve"> 杣の里渓流公園､八女津媛神社､日向神渓谷､大杣公園､御前・釈迦岳､杣人の家</t>
  </si>
  <si>
    <t xml:space="preserve"> みやま市</t>
  </si>
  <si>
    <t>中ノ島公園、清水公園、高田濃施山公園、女山神籠石、石神山古墳、ニコニコのり九州工場、宝満神社</t>
  </si>
  <si>
    <t xml:space="preserve"> 嘉麻市</t>
  </si>
  <si>
    <t>カッホー馬古屏、道の駅うすい、なつきの湯、手づくりふるさと村、サルビアパーク、文化ふれあい伝承館、織田廣喜美術館、古処山・馬見山キャンプ村、大法白馬山自然遊歩道、フルーツ狩</t>
  </si>
  <si>
    <t xml:space="preserve"> しじみの里､建徳寺古墳公園､サボテンハウス、鷹羽ロイヤルカントリークラブ、自然の森ｷｬﾝプ場</t>
  </si>
  <si>
    <t xml:space="preserve"> 魚見公園､夏井ヶ浜､岡湊神社､芦屋歴史の里､芦屋釜の里､レジャープールアクアシアン、国民宿舎マリンテラスあしや</t>
  </si>
  <si>
    <t xml:space="preserve"> みやこ町</t>
  </si>
  <si>
    <t>豊前国分寺三重塔、歴史民族資料館、胸の観音、綾塚古墳、橘塚古墳、仲哀公園、蛇渕の滝、本庄池</t>
  </si>
  <si>
    <t xml:space="preserve"> 上毛町</t>
  </si>
  <si>
    <t>ヴィラ・パラディ、しいだアグリパーク、綱敷天満宮、龍城院キャンプ場、牧ノ原キャンプ場、まこちの里</t>
  </si>
  <si>
    <t>原鶴温泉、フルーツ狩り、筑後川、三連水車、平塚川添遺跡、甘木公園、秋月城址</t>
  </si>
  <si>
    <t xml:space="preserve"> 牛頭天王公園､歴史民俗資料館､覚円寺､尻高公園､県立ふれあいの家京築､九州自然歩道､大池公園ふれあいの里、道の駅しんよしとみ、湯の迫温泉太平楽</t>
  </si>
  <si>
    <t>（7）目的別入込客の状況</t>
  </si>
  <si>
    <t xml:space="preserve"> 嘉穂劇場､旧伊藤伝右衛門邸、サンビレッジ茜、庄内温泉筑豊ハイツ、農楽園八木山､歴史資料館</t>
  </si>
  <si>
    <t>社寺･文化財</t>
  </si>
  <si>
    <t>-</t>
  </si>
  <si>
    <t>-</t>
  </si>
  <si>
    <t xml:space="preserve"> 平尾台､須佐神社､御所ヶ谷､蓑島海岸､正八幡神社</t>
  </si>
  <si>
    <t>-</t>
  </si>
  <si>
    <t>-</t>
  </si>
  <si>
    <t xml:space="preserve"> 八剣神社(大イチョウ)､遠賀川河川敷公園､みどりんぱあーく、コスモスまつり､堀川歴史公園</t>
  </si>
  <si>
    <t xml:space="preserve"> 波津海岸､成田山､高倉神社､龍昌寺､フルーツ狩</t>
  </si>
  <si>
    <t xml:space="preserve"> 馬頭岳ハイキングコース､ぶどう狩､ふれあいの里センター､チサンカントリークラブ遠賀</t>
  </si>
  <si>
    <t>-</t>
  </si>
  <si>
    <t>-</t>
  </si>
  <si>
    <t>-</t>
  </si>
  <si>
    <t>　　</t>
  </si>
  <si>
    <t>-</t>
  </si>
  <si>
    <t>-</t>
  </si>
  <si>
    <t>-</t>
  </si>
  <si>
    <t xml:space="preserve"> 宗像ユリックス､正助ふるさと村､八所宮､城山､宗像大社､鎮国寺､さつき松原､観光物産館､神湊､ 鐘崎､地島</t>
  </si>
  <si>
    <t>-</t>
  </si>
  <si>
    <t xml:space="preserve"> グリーンピアなかがわ､九千部山､筑紫耶馬渓､中ﾉ島公園､祭りなかがわ</t>
  </si>
  <si>
    <t>-</t>
  </si>
  <si>
    <t>-</t>
  </si>
  <si>
    <t>-</t>
  </si>
  <si>
    <t>-</t>
  </si>
  <si>
    <t>　　　　　　　　　　　　　　　　　　　　　　　　　　　　　　　　　（単位：千人）</t>
  </si>
  <si>
    <t xml:space="preserve"> 一般行楽</t>
  </si>
  <si>
    <t xml:space="preserve"> ハイキング</t>
  </si>
  <si>
    <t>-</t>
  </si>
  <si>
    <t>-</t>
  </si>
  <si>
    <t xml:space="preserve"> 筑後市</t>
  </si>
  <si>
    <t>-</t>
  </si>
  <si>
    <t xml:space="preserve"> 大川市</t>
  </si>
  <si>
    <t>-</t>
  </si>
  <si>
    <t xml:space="preserve"> 城山公園､福童将軍藤､如意輪寺､埋蔵文化財調査センター､小郡カンツリー倶楽部</t>
  </si>
  <si>
    <t>-</t>
  </si>
  <si>
    <t>-</t>
  </si>
  <si>
    <t xml:space="preserve"> 大刀洗町</t>
  </si>
  <si>
    <t xml:space="preserve"> 今村カトリック教会､菊池武光銅像</t>
  </si>
  <si>
    <t xml:space="preserve"> 石人山古墳､久留米絣工房､産業展示会館､巨峰狩､逆瀬ゴットン館､こふんピア広川</t>
  </si>
  <si>
    <t xml:space="preserve"> 矢部村</t>
  </si>
  <si>
    <t xml:space="preserve"> 石炭資料館､田川市美術館､川渡り神幸祭､岩屋公園､丸山公園､成道寺公園</t>
  </si>
  <si>
    <t>-</t>
  </si>
  <si>
    <t>-</t>
  </si>
  <si>
    <t xml:space="preserve"> ミッションバレーゴルフクラブ</t>
  </si>
  <si>
    <t>-</t>
  </si>
  <si>
    <t>-</t>
  </si>
  <si>
    <t>-</t>
  </si>
  <si>
    <t>-</t>
  </si>
  <si>
    <t xml:space="preserve"> 大野城いこいの森中央公園・ｷｬﾝプ場､おおの大文字まつり</t>
  </si>
  <si>
    <t xml:space="preserve"> 薬王寺温泉､清滝､古賀海岸､古賀ゴルフクラブ､愛宕山、コスモス館</t>
  </si>
  <si>
    <t xml:space="preserve"> 篠栗四国霊場､新吉野公園､若杉山､米の山､観音公園、オアシス篠栗</t>
  </si>
  <si>
    <t xml:space="preserve"> 船小屋温泉郷､水田天満宮､石人山古墳､稚児風流､ちっご祭、かすり市、サザンクス筑後、筑後広域公園</t>
  </si>
  <si>
    <t xml:space="preserve"> ワイン工場､ホタル､男ﾉ子焼の里､黒岩石橋群､千間土居公園､飛形自然公園、夢たちばなビレッジ</t>
  </si>
  <si>
    <t xml:space="preserve"> 英彦山､英彦山神宮､旧亀石坊庭園､岩石城､英彦山野営場､しゃくなげ荘、英彦山スロープカー</t>
  </si>
  <si>
    <t xml:space="preserve"> 魚楽園､戸谷自然ふれあいの森、淡島神社､観光りんご園・ラピュタ､正八幡神社</t>
  </si>
  <si>
    <t>-</t>
  </si>
  <si>
    <t xml:space="preserve"> 二丈町</t>
  </si>
  <si>
    <t>-</t>
  </si>
  <si>
    <t xml:space="preserve"> 真名子木の香ランド､深江海水浴場､姉子の浜、きららの湯、鎮懐石八幡宮､二丈カントリークラブ、まむし温泉、福ふくの里、産直きらら</t>
  </si>
  <si>
    <t xml:space="preserve"> 志摩町</t>
  </si>
  <si>
    <t>-</t>
  </si>
  <si>
    <t xml:space="preserve"> 芥屋大門､二見ヶ浦､桜井神社､可也山、志摩の五月、芥屋ゴルフ場</t>
  </si>
  <si>
    <t xml:space="preserve"> 前原市</t>
  </si>
  <si>
    <t>-</t>
  </si>
  <si>
    <t xml:space="preserve"> 雷山千如寺､伊都国歴史博物館､白糸の滝、ファームパーク伊都国、市民祭り、元気くらぶ伊都、伊都菜彩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</si>
</sst>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.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top" shrinkToFit="1"/>
    </xf>
    <xf numFmtId="0" fontId="0" fillId="0" borderId="2" xfId="0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 quotePrefix="1">
      <alignment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center" shrinkToFi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0" fillId="2" borderId="5" xfId="0" applyNumberFormat="1" applyFont="1" applyFill="1" applyBorder="1" applyAlignment="1" applyProtection="1" quotePrefix="1">
      <alignment horizontal="right"/>
      <protection/>
    </xf>
    <xf numFmtId="0" fontId="0" fillId="2" borderId="6" xfId="0" applyNumberFormat="1" applyFont="1" applyFill="1" applyBorder="1" applyAlignment="1" applyProtection="1">
      <alignment horizontal="center" vertical="center" shrinkToFit="1"/>
      <protection/>
    </xf>
    <xf numFmtId="0" fontId="0" fillId="2" borderId="7" xfId="0" applyNumberFormat="1" applyFont="1" applyFill="1" applyBorder="1" applyAlignment="1" applyProtection="1">
      <alignment horizontal="center" shrinkToFit="1"/>
      <protection/>
    </xf>
    <xf numFmtId="0" fontId="8" fillId="2" borderId="7" xfId="0" applyNumberFormat="1" applyFont="1" applyFill="1" applyBorder="1" applyAlignment="1" applyProtection="1">
      <alignment horizontal="center" shrinkToFit="1"/>
      <protection/>
    </xf>
    <xf numFmtId="0" fontId="0" fillId="2" borderId="6" xfId="0" applyNumberFormat="1" applyFont="1" applyFill="1" applyBorder="1" applyAlignment="1" applyProtection="1">
      <alignment horizontal="center" shrinkToFit="1"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0" fillId="2" borderId="9" xfId="0" applyNumberFormat="1" applyFont="1" applyFill="1" applyBorder="1" applyAlignment="1" applyProtection="1" quotePrefix="1">
      <alignment/>
      <protection/>
    </xf>
    <xf numFmtId="0" fontId="0" fillId="2" borderId="1" xfId="0" applyNumberFormat="1" applyFont="1" applyFill="1" applyBorder="1" applyAlignment="1" applyProtection="1" quotePrefix="1">
      <alignment horizontal="center" vertical="top" shrinkToFit="1"/>
      <protection/>
    </xf>
    <xf numFmtId="0" fontId="8" fillId="2" borderId="1" xfId="0" applyNumberFormat="1" applyFont="1" applyFill="1" applyBorder="1" applyAlignment="1" applyProtection="1">
      <alignment horizontal="center" vertical="top" shrinkToFi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 quotePrefix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 quotePrefix="1">
      <alignment vertical="center"/>
      <protection/>
    </xf>
    <xf numFmtId="0" fontId="5" fillId="0" borderId="13" xfId="0" applyNumberFormat="1" applyFont="1" applyFill="1" applyBorder="1" applyAlignment="1" applyProtection="1" quotePrefix="1">
      <alignment vertical="center" wrapText="1" shrinkToFit="1"/>
      <protection/>
    </xf>
    <xf numFmtId="0" fontId="0" fillId="0" borderId="10" xfId="0" applyNumberFormat="1" applyFont="1" applyFill="1" applyBorder="1" applyAlignment="1" applyProtection="1" quotePrefix="1">
      <alignment vertical="center"/>
      <protection/>
    </xf>
    <xf numFmtId="0" fontId="5" fillId="0" borderId="13" xfId="0" applyNumberFormat="1" applyFont="1" applyFill="1" applyBorder="1" applyAlignment="1" applyProtection="1" quotePrefix="1">
      <alignment vertical="center" shrinkToFit="1"/>
      <protection/>
    </xf>
    <xf numFmtId="0" fontId="5" fillId="0" borderId="13" xfId="0" applyNumberFormat="1" applyFont="1" applyFill="1" applyBorder="1" applyAlignment="1" applyProtection="1" quotePrefix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 quotePrefix="1">
      <alignment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 quotePrefix="1">
      <alignment horizontal="right" vertical="center"/>
      <protection/>
    </xf>
    <xf numFmtId="176" fontId="0" fillId="0" borderId="15" xfId="0" applyNumberFormat="1" applyFont="1" applyFill="1" applyBorder="1" applyAlignment="1" applyProtection="1" quotePrefix="1">
      <alignment vertical="center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176" fontId="0" fillId="0" borderId="1" xfId="0" applyNumberFormat="1" applyFont="1" applyFill="1" applyBorder="1" applyAlignment="1" applyProtection="1" quotePrefix="1">
      <alignment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 quotePrefix="1">
      <alignment horizontal="centerContinuous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0" fillId="3" borderId="18" xfId="0" applyNumberFormat="1" applyFont="1" applyFill="1" applyBorder="1" applyAlignment="1" applyProtection="1" quotePrefix="1">
      <alignment horizontal="right"/>
      <protection/>
    </xf>
    <xf numFmtId="0" fontId="0" fillId="3" borderId="6" xfId="0" applyNumberFormat="1" applyFont="1" applyFill="1" applyBorder="1" applyAlignment="1" applyProtection="1" quotePrefix="1">
      <alignment shrinkToFit="1"/>
      <protection/>
    </xf>
    <xf numFmtId="0" fontId="0" fillId="3" borderId="6" xfId="0" applyNumberFormat="1" applyFont="1" applyFill="1" applyBorder="1" applyAlignment="1" applyProtection="1">
      <alignment horizontal="center" shrinkToFit="1"/>
      <protection/>
    </xf>
    <xf numFmtId="0" fontId="5" fillId="0" borderId="8" xfId="0" applyNumberFormat="1" applyFont="1" applyFill="1" applyBorder="1" applyAlignment="1" applyProtection="1">
      <alignment shrinkToFit="1"/>
      <protection/>
    </xf>
    <xf numFmtId="0" fontId="0" fillId="3" borderId="9" xfId="0" applyNumberFormat="1" applyFont="1" applyFill="1" applyBorder="1" applyAlignment="1" applyProtection="1" quotePrefix="1">
      <alignment/>
      <protection/>
    </xf>
    <xf numFmtId="0" fontId="0" fillId="3" borderId="1" xfId="0" applyNumberFormat="1" applyFont="1" applyFill="1" applyBorder="1" applyAlignment="1" applyProtection="1" quotePrefix="1">
      <alignment vertical="top" shrinkToFit="1"/>
      <protection/>
    </xf>
    <xf numFmtId="0" fontId="0" fillId="3" borderId="1" xfId="0" applyNumberFormat="1" applyFont="1" applyFill="1" applyBorder="1" applyAlignment="1" applyProtection="1">
      <alignment horizontal="center" vertical="top" shrinkToFit="1"/>
      <protection/>
    </xf>
    <xf numFmtId="0" fontId="0" fillId="3" borderId="10" xfId="0" applyNumberFormat="1" applyFont="1" applyFill="1" applyBorder="1" applyAlignment="1" applyProtection="1" quotePrefix="1">
      <alignment vertical="center"/>
      <protection/>
    </xf>
    <xf numFmtId="176" fontId="0" fillId="0" borderId="11" xfId="0" applyNumberFormat="1" applyFont="1" applyFill="1" applyBorder="1" applyAlignment="1" applyProtection="1" quotePrefix="1">
      <alignment vertical="center"/>
      <protection/>
    </xf>
    <xf numFmtId="0" fontId="4" fillId="0" borderId="8" xfId="0" applyNumberFormat="1" applyFont="1" applyFill="1" applyBorder="1" applyAlignment="1" applyProtection="1">
      <alignment shrinkToFit="1"/>
      <protection/>
    </xf>
    <xf numFmtId="0" fontId="0" fillId="3" borderId="19" xfId="0" applyNumberFormat="1" applyFont="1" applyFill="1" applyBorder="1" applyAlignment="1" applyProtection="1" quotePrefix="1">
      <alignment vertical="center"/>
      <protection/>
    </xf>
    <xf numFmtId="176" fontId="0" fillId="0" borderId="2" xfId="0" applyNumberFormat="1" applyFont="1" applyFill="1" applyBorder="1" applyAlignment="1" applyProtection="1" quotePrefix="1">
      <alignment vertical="center"/>
      <protection/>
    </xf>
    <xf numFmtId="0" fontId="0" fillId="3" borderId="20" xfId="0" applyNumberFormat="1" applyFont="1" applyFill="1" applyBorder="1" applyAlignment="1" applyProtection="1" quotePrefix="1">
      <alignment vertical="center"/>
      <protection/>
    </xf>
    <xf numFmtId="176" fontId="0" fillId="0" borderId="21" xfId="0" applyNumberFormat="1" applyFont="1" applyFill="1" applyBorder="1" applyAlignment="1" applyProtection="1" quotePrefix="1">
      <alignment vertical="center"/>
      <protection/>
    </xf>
    <xf numFmtId="0" fontId="0" fillId="3" borderId="9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shrinkToFit="1"/>
      <protection/>
    </xf>
    <xf numFmtId="0" fontId="0" fillId="2" borderId="7" xfId="0" applyNumberFormat="1" applyFont="1" applyFill="1" applyBorder="1" applyAlignment="1" applyProtection="1" quotePrefix="1">
      <alignment shrinkToFit="1"/>
      <protection/>
    </xf>
    <xf numFmtId="0" fontId="0" fillId="2" borderId="1" xfId="0" applyNumberFormat="1" applyFont="1" applyFill="1" applyBorder="1" applyAlignment="1" applyProtection="1" quotePrefix="1">
      <alignment vertical="top" shrinkToFit="1"/>
      <protection/>
    </xf>
    <xf numFmtId="0" fontId="0" fillId="2" borderId="1" xfId="0" applyFont="1" applyFill="1" applyBorder="1" applyAlignment="1">
      <alignment horizontal="center" vertical="top" shrinkToFit="1"/>
    </xf>
    <xf numFmtId="0" fontId="0" fillId="0" borderId="10" xfId="0" applyNumberFormat="1" applyFont="1" applyFill="1" applyBorder="1" applyAlignment="1" applyProtection="1" quotePrefix="1">
      <alignment vertical="center" shrinkToFit="1"/>
      <protection/>
    </xf>
    <xf numFmtId="176" fontId="0" fillId="0" borderId="12" xfId="0" applyNumberFormat="1" applyFont="1" applyFill="1" applyBorder="1" applyAlignment="1" applyProtection="1" quotePrefix="1">
      <alignment horizontal="right" vertical="center"/>
      <protection/>
    </xf>
    <xf numFmtId="0" fontId="4" fillId="0" borderId="13" xfId="0" applyNumberFormat="1" applyFont="1" applyFill="1" applyBorder="1" applyAlignment="1" applyProtection="1" quotePrefix="1">
      <alignment vertical="center" wrapText="1" shrinkToFit="1"/>
      <protection/>
    </xf>
    <xf numFmtId="0" fontId="4" fillId="0" borderId="13" xfId="0" applyNumberFormat="1" applyFont="1" applyFill="1" applyBorder="1" applyAlignment="1" applyProtection="1" quotePrefix="1">
      <alignment vertical="center" shrinkToFit="1"/>
      <protection/>
    </xf>
    <xf numFmtId="0" fontId="4" fillId="0" borderId="13" xfId="0" applyNumberFormat="1" applyFont="1" applyFill="1" applyBorder="1" applyAlignment="1" applyProtection="1" quotePrefix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shrinkToFit="1"/>
      <protection/>
    </xf>
    <xf numFmtId="0" fontId="0" fillId="0" borderId="9" xfId="0" applyNumberFormat="1" applyFont="1" applyFill="1" applyBorder="1" applyAlignment="1" applyProtection="1" quotePrefix="1">
      <alignment vertical="center" shrinkToFit="1"/>
      <protection/>
    </xf>
    <xf numFmtId="176" fontId="0" fillId="0" borderId="1" xfId="0" applyNumberFormat="1" applyFont="1" applyFill="1" applyBorder="1" applyAlignment="1" applyProtection="1" quotePrefix="1">
      <alignment horizontal="right" vertical="center"/>
      <protection/>
    </xf>
    <xf numFmtId="176" fontId="0" fillId="0" borderId="22" xfId="0" applyNumberFormat="1" applyFont="1" applyFill="1" applyBorder="1" applyAlignment="1" applyProtection="1" quotePrefix="1">
      <alignment vertical="center"/>
      <protection/>
    </xf>
    <xf numFmtId="0" fontId="4" fillId="0" borderId="17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 quotePrefix="1">
      <alignment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 quotePrefix="1">
      <alignment horizontal="right"/>
      <protection/>
    </xf>
    <xf numFmtId="0" fontId="0" fillId="2" borderId="7" xfId="0" applyNumberFormat="1" applyFont="1" applyFill="1" applyBorder="1" applyAlignment="1" applyProtection="1">
      <alignment shrinkToFit="1"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top" shrinkToFit="1"/>
      <protection/>
    </xf>
    <xf numFmtId="176" fontId="0" fillId="0" borderId="23" xfId="0" applyNumberFormat="1" applyFont="1" applyFill="1" applyBorder="1" applyAlignment="1" applyProtection="1" quotePrefix="1">
      <alignment vertical="center"/>
      <protection/>
    </xf>
    <xf numFmtId="0" fontId="4" fillId="0" borderId="13" xfId="0" applyNumberFormat="1" applyFont="1" applyFill="1" applyBorder="1" applyAlignment="1" applyProtection="1">
      <alignment vertical="center" wrapText="1" shrinkToFit="1"/>
      <protection/>
    </xf>
    <xf numFmtId="176" fontId="0" fillId="0" borderId="24" xfId="0" applyNumberFormat="1" applyFont="1" applyFill="1" applyBorder="1" applyAlignment="1" applyProtection="1" quotePrefix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176" fontId="0" fillId="0" borderId="2" xfId="0" applyNumberFormat="1" applyFont="1" applyFill="1" applyBorder="1" applyAlignment="1" applyProtection="1" quotePrefix="1">
      <alignment horizontal="right" vertical="center"/>
      <protection/>
    </xf>
    <xf numFmtId="176" fontId="0" fillId="0" borderId="7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vertical="center" shrinkToFit="1"/>
      <protection/>
    </xf>
    <xf numFmtId="176" fontId="0" fillId="0" borderId="26" xfId="0" applyNumberFormat="1" applyFont="1" applyFill="1" applyBorder="1" applyAlignment="1" applyProtection="1" quotePrefix="1">
      <alignment vertical="center"/>
      <protection/>
    </xf>
    <xf numFmtId="0" fontId="4" fillId="0" borderId="17" xfId="0" applyNumberFormat="1" applyFont="1" applyFill="1" applyBorder="1" applyAlignment="1" applyProtection="1" quotePrefix="1">
      <alignment vertical="center" wrapText="1"/>
      <protection/>
    </xf>
    <xf numFmtId="0" fontId="4" fillId="0" borderId="27" xfId="0" applyNumberFormat="1" applyFont="1" applyFill="1" applyBorder="1" applyAlignment="1" applyProtection="1">
      <alignment vertical="center" shrinkToFit="1"/>
      <protection/>
    </xf>
    <xf numFmtId="176" fontId="0" fillId="0" borderId="28" xfId="0" applyNumberFormat="1" applyFont="1" applyFill="1" applyBorder="1" applyAlignment="1" applyProtection="1" quotePrefix="1">
      <alignment vertical="center"/>
      <protection/>
    </xf>
    <xf numFmtId="176" fontId="0" fillId="0" borderId="15" xfId="0" applyNumberFormat="1" applyFont="1" applyFill="1" applyBorder="1" applyAlignment="1" applyProtection="1" quotePrefix="1">
      <alignment horizontal="right" vertical="center"/>
      <protection/>
    </xf>
    <xf numFmtId="176" fontId="0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 quotePrefix="1">
      <alignment vertical="center" shrinkToFit="1"/>
      <protection/>
    </xf>
    <xf numFmtId="0" fontId="0" fillId="0" borderId="19" xfId="0" applyNumberFormat="1" applyFont="1" applyFill="1" applyBorder="1" applyAlignment="1" applyProtection="1" quotePrefix="1">
      <alignment vertical="center" shrinkToFit="1"/>
      <protection/>
    </xf>
    <xf numFmtId="176" fontId="0" fillId="0" borderId="2" xfId="0" applyNumberFormat="1" applyFont="1" applyFill="1" applyBorder="1" applyAlignment="1" applyProtection="1">
      <alignment horizontal="right" vertical="center"/>
      <protection/>
    </xf>
    <xf numFmtId="176" fontId="0" fillId="0" borderId="24" xfId="0" applyNumberFormat="1" applyFont="1" applyFill="1" applyBorder="1" applyAlignment="1" applyProtection="1" quotePrefix="1">
      <alignment horizontal="right" vertical="center"/>
      <protection/>
    </xf>
    <xf numFmtId="0" fontId="4" fillId="0" borderId="25" xfId="0" applyNumberFormat="1" applyFont="1" applyFill="1" applyBorder="1" applyAlignment="1" applyProtection="1" quotePrefix="1">
      <alignment vertical="center" shrinkToFi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3" borderId="29" xfId="0" applyNumberFormat="1" applyFont="1" applyFill="1" applyBorder="1" applyAlignment="1" applyProtection="1">
      <alignment horizontal="center" vertical="center" shrinkToFit="1"/>
      <protection/>
    </xf>
    <xf numFmtId="0" fontId="0" fillId="3" borderId="14" xfId="0" applyFont="1" applyFill="1" applyBorder="1" applyAlignment="1">
      <alignment horizontal="center" vertical="center"/>
    </xf>
    <xf numFmtId="0" fontId="0" fillId="3" borderId="23" xfId="0" applyNumberFormat="1" applyFont="1" applyFill="1" applyBorder="1" applyAlignment="1" applyProtection="1">
      <alignment horizontal="center" vertical="center" shrinkToFit="1"/>
      <protection/>
    </xf>
    <xf numFmtId="0" fontId="0" fillId="3" borderId="15" xfId="0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 applyProtection="1">
      <alignment horizontal="center" vertical="center" shrinkToFit="1"/>
      <protection/>
    </xf>
    <xf numFmtId="0" fontId="4" fillId="2" borderId="1" xfId="0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 applyProtection="1">
      <alignment horizontal="center" vertical="center" shrinkToFit="1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30" xfId="0" applyNumberFormat="1" applyFont="1" applyFill="1" applyBorder="1" applyAlignment="1" applyProtection="1">
      <alignment horizontal="center" vertical="center" shrinkToFit="1"/>
      <protection/>
    </xf>
    <xf numFmtId="0" fontId="4" fillId="2" borderId="17" xfId="0" applyFont="1" applyFill="1" applyBorder="1" applyAlignment="1">
      <alignment horizontal="center" vertical="center"/>
    </xf>
    <xf numFmtId="0" fontId="0" fillId="2" borderId="31" xfId="0" applyNumberFormat="1" applyFont="1" applyFill="1" applyBorder="1" applyAlignment="1" applyProtection="1">
      <alignment horizontal="center" vertical="center" shrinkToFit="1"/>
      <protection/>
    </xf>
    <xf numFmtId="0" fontId="4" fillId="2" borderId="32" xfId="0" applyFont="1" applyFill="1" applyBorder="1" applyAlignment="1">
      <alignment horizontal="center" vertical="center"/>
    </xf>
    <xf numFmtId="0" fontId="0" fillId="2" borderId="31" xfId="0" applyNumberFormat="1" applyFont="1" applyFill="1" applyBorder="1" applyAlignment="1" applyProtection="1">
      <alignment horizontal="center" vertical="center" shrinkToFit="1"/>
      <protection/>
    </xf>
    <xf numFmtId="0" fontId="0" fillId="2" borderId="30" xfId="0" applyNumberFormat="1" applyFont="1" applyFill="1" applyBorder="1" applyAlignment="1" applyProtection="1">
      <alignment horizontal="center" vertical="center" shrinkToFit="1"/>
      <protection/>
    </xf>
    <xf numFmtId="0" fontId="0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workbookViewId="0" topLeftCell="A1">
      <selection activeCell="A1" sqref="A1"/>
    </sheetView>
  </sheetViews>
  <sheetFormatPr defaultColWidth="15.625" defaultRowHeight="17.25" customHeight="1"/>
  <cols>
    <col min="1" max="1" width="0.74609375" style="5" customWidth="1"/>
    <col min="2" max="2" width="12.375" style="5" customWidth="1"/>
    <col min="3" max="14" width="10.125" style="5" customWidth="1"/>
    <col min="15" max="15" width="77.75390625" style="4" customWidth="1"/>
    <col min="16" max="16" width="3.50390625" style="5" customWidth="1"/>
    <col min="17" max="16384" width="15.625" style="5" customWidth="1"/>
  </cols>
  <sheetData>
    <row r="1" spans="1:15" s="2" customFormat="1" ht="24.75" customHeight="1">
      <c r="A1" s="45"/>
      <c r="B1" s="110" t="s">
        <v>139</v>
      </c>
      <c r="C1" s="110"/>
      <c r="D1" s="110"/>
      <c r="E1" s="110"/>
      <c r="O1" s="3"/>
    </row>
    <row r="2" spans="1:14" ht="17.25" customHeight="1" thickBot="1">
      <c r="A2" s="46" t="s">
        <v>153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11" t="s">
        <v>71</v>
      </c>
      <c r="N2" s="111"/>
    </row>
    <row r="3" spans="1:15" s="6" customFormat="1" ht="21.75" customHeight="1">
      <c r="A3" s="48"/>
      <c r="B3" s="49" t="s">
        <v>64</v>
      </c>
      <c r="C3" s="112" t="s">
        <v>65</v>
      </c>
      <c r="D3" s="112" t="s">
        <v>73</v>
      </c>
      <c r="E3" s="50" t="s">
        <v>6</v>
      </c>
      <c r="F3" s="51" t="s">
        <v>67</v>
      </c>
      <c r="G3" s="51" t="s">
        <v>74</v>
      </c>
      <c r="H3" s="112" t="s">
        <v>68</v>
      </c>
      <c r="I3" s="112" t="s">
        <v>75</v>
      </c>
      <c r="J3" s="112" t="s">
        <v>76</v>
      </c>
      <c r="K3" s="112" t="s">
        <v>69</v>
      </c>
      <c r="L3" s="51" t="s">
        <v>77</v>
      </c>
      <c r="M3" s="112" t="s">
        <v>78</v>
      </c>
      <c r="N3" s="114" t="s">
        <v>79</v>
      </c>
      <c r="O3" s="52"/>
    </row>
    <row r="4" spans="1:15" s="6" customFormat="1" ht="21.75" customHeight="1" thickBot="1">
      <c r="A4" s="48"/>
      <c r="B4" s="53" t="s">
        <v>7</v>
      </c>
      <c r="C4" s="113"/>
      <c r="D4" s="113"/>
      <c r="E4" s="54" t="s">
        <v>8</v>
      </c>
      <c r="F4" s="55" t="s">
        <v>80</v>
      </c>
      <c r="G4" s="12" t="s">
        <v>81</v>
      </c>
      <c r="H4" s="113"/>
      <c r="I4" s="113"/>
      <c r="J4" s="113"/>
      <c r="K4" s="113"/>
      <c r="L4" s="12" t="s">
        <v>72</v>
      </c>
      <c r="M4" s="113"/>
      <c r="N4" s="115"/>
      <c r="O4" s="52"/>
    </row>
    <row r="5" spans="1:15" ht="28.5" customHeight="1">
      <c r="A5" s="19"/>
      <c r="B5" s="56" t="s">
        <v>9</v>
      </c>
      <c r="C5" s="57">
        <f>C33</f>
        <v>25123</v>
      </c>
      <c r="D5" s="57">
        <f aca="true" t="shared" si="0" ref="D5:N5">D33</f>
        <v>1545</v>
      </c>
      <c r="E5" s="57">
        <f t="shared" si="0"/>
        <v>13110</v>
      </c>
      <c r="F5" s="57">
        <f t="shared" si="0"/>
        <v>728</v>
      </c>
      <c r="G5" s="57">
        <f t="shared" si="0"/>
        <v>180</v>
      </c>
      <c r="H5" s="57">
        <f t="shared" si="0"/>
        <v>56</v>
      </c>
      <c r="I5" s="57">
        <f t="shared" si="0"/>
        <v>239</v>
      </c>
      <c r="J5" s="57">
        <f t="shared" si="0"/>
        <v>36</v>
      </c>
      <c r="K5" s="57">
        <f t="shared" si="0"/>
        <v>893</v>
      </c>
      <c r="L5" s="57">
        <f t="shared" si="0"/>
        <v>158</v>
      </c>
      <c r="M5" s="57">
        <f t="shared" si="0"/>
        <v>3220</v>
      </c>
      <c r="N5" s="57">
        <f t="shared" si="0"/>
        <v>45288</v>
      </c>
      <c r="O5" s="58"/>
    </row>
    <row r="6" spans="1:15" ht="28.5" customHeight="1">
      <c r="A6" s="19"/>
      <c r="B6" s="59" t="s">
        <v>0</v>
      </c>
      <c r="C6" s="60">
        <f>'筑後地区'!C24</f>
        <v>12111</v>
      </c>
      <c r="D6" s="60">
        <f>'筑後地区'!D24</f>
        <v>4230</v>
      </c>
      <c r="E6" s="60">
        <f>'筑後地区'!E24</f>
        <v>1728</v>
      </c>
      <c r="F6" s="60">
        <f>'筑後地区'!F24</f>
        <v>140</v>
      </c>
      <c r="G6" s="60">
        <f>'筑後地区'!G24</f>
        <v>86</v>
      </c>
      <c r="H6" s="60">
        <f>'筑後地区'!H24</f>
        <v>53</v>
      </c>
      <c r="I6" s="60">
        <f>'筑後地区'!I24</f>
        <v>77</v>
      </c>
      <c r="J6" s="60">
        <f>'筑後地区'!J24</f>
        <v>250</v>
      </c>
      <c r="K6" s="60">
        <f>'筑後地区'!K24</f>
        <v>484</v>
      </c>
      <c r="L6" s="60">
        <f>'筑後地区'!L24</f>
        <v>21</v>
      </c>
      <c r="M6" s="60">
        <f>'筑後地区'!M24</f>
        <v>1418</v>
      </c>
      <c r="N6" s="60">
        <f>'筑後地区'!N24</f>
        <v>20598</v>
      </c>
      <c r="O6" s="58"/>
    </row>
    <row r="7" spans="1:15" ht="28.5" customHeight="1">
      <c r="A7" s="19"/>
      <c r="B7" s="59" t="s">
        <v>1</v>
      </c>
      <c r="C7" s="60">
        <f>'筑豊地区'!C19</f>
        <v>3844</v>
      </c>
      <c r="D7" s="60">
        <f>'筑豊地区'!D19</f>
        <v>1912</v>
      </c>
      <c r="E7" s="60">
        <f>'筑豊地区'!E19</f>
        <v>801</v>
      </c>
      <c r="F7" s="60">
        <f>'筑豊地区'!F19</f>
        <v>498</v>
      </c>
      <c r="G7" s="60">
        <f>'筑豊地区'!G19</f>
        <v>0</v>
      </c>
      <c r="H7" s="60">
        <f>'筑豊地区'!H19</f>
        <v>96</v>
      </c>
      <c r="I7" s="60">
        <f>'筑豊地区'!I19</f>
        <v>25</v>
      </c>
      <c r="J7" s="60">
        <f>'筑豊地区'!J19</f>
        <v>83</v>
      </c>
      <c r="K7" s="60">
        <f>'筑豊地区'!K19</f>
        <v>706</v>
      </c>
      <c r="L7" s="60">
        <f>'筑豊地区'!L19</f>
        <v>0</v>
      </c>
      <c r="M7" s="60">
        <f>'筑豊地区'!M19</f>
        <v>1358</v>
      </c>
      <c r="N7" s="60">
        <f>'筑豊地区'!N19</f>
        <v>9323</v>
      </c>
      <c r="O7" s="58"/>
    </row>
    <row r="8" spans="1:15" ht="28.5" customHeight="1" thickBot="1">
      <c r="A8" s="19"/>
      <c r="B8" s="61" t="s">
        <v>10</v>
      </c>
      <c r="C8" s="62">
        <f>'北九州地区'!C17</f>
        <v>15183</v>
      </c>
      <c r="D8" s="62">
        <f>'北九州地区'!D17</f>
        <v>5705</v>
      </c>
      <c r="E8" s="62">
        <f>'北九州地区'!E17</f>
        <v>528</v>
      </c>
      <c r="F8" s="62">
        <f>'北九州地区'!F17</f>
        <v>147</v>
      </c>
      <c r="G8" s="62">
        <f>'北九州地区'!G17</f>
        <v>132</v>
      </c>
      <c r="H8" s="62">
        <f>'北九州地区'!H17</f>
        <v>12</v>
      </c>
      <c r="I8" s="62">
        <f>'北九州地区'!I17</f>
        <v>151</v>
      </c>
      <c r="J8" s="62">
        <f>'北九州地区'!J17</f>
        <v>28</v>
      </c>
      <c r="K8" s="62">
        <f>'北九州地区'!K17</f>
        <v>110</v>
      </c>
      <c r="L8" s="62">
        <f>'北九州地区'!L17</f>
        <v>186</v>
      </c>
      <c r="M8" s="62">
        <f>'北九州地区'!M17</f>
        <v>1624</v>
      </c>
      <c r="N8" s="62">
        <f>'北九州地区'!N17</f>
        <v>23806</v>
      </c>
      <c r="O8" s="58"/>
    </row>
    <row r="9" spans="1:15" ht="28.5" customHeight="1" thickBot="1" thickTop="1">
      <c r="A9" s="19"/>
      <c r="B9" s="63" t="s">
        <v>11</v>
      </c>
      <c r="C9" s="43">
        <f>SUM(C5:C8)</f>
        <v>56261</v>
      </c>
      <c r="D9" s="43">
        <f aca="true" t="shared" si="1" ref="D9:N9">SUM(D5:D8)</f>
        <v>13392</v>
      </c>
      <c r="E9" s="43">
        <f t="shared" si="1"/>
        <v>16167</v>
      </c>
      <c r="F9" s="43">
        <f t="shared" si="1"/>
        <v>1513</v>
      </c>
      <c r="G9" s="43">
        <f t="shared" si="1"/>
        <v>398</v>
      </c>
      <c r="H9" s="43">
        <f t="shared" si="1"/>
        <v>217</v>
      </c>
      <c r="I9" s="43">
        <f t="shared" si="1"/>
        <v>492</v>
      </c>
      <c r="J9" s="43">
        <f t="shared" si="1"/>
        <v>397</v>
      </c>
      <c r="K9" s="43">
        <f t="shared" si="1"/>
        <v>2193</v>
      </c>
      <c r="L9" s="43">
        <f t="shared" si="1"/>
        <v>365</v>
      </c>
      <c r="M9" s="43">
        <f t="shared" si="1"/>
        <v>7620</v>
      </c>
      <c r="N9" s="43">
        <f t="shared" si="1"/>
        <v>99015</v>
      </c>
      <c r="O9" s="58"/>
    </row>
    <row r="10" ht="27" customHeight="1">
      <c r="I10" s="5" t="s">
        <v>2</v>
      </c>
    </row>
    <row r="11" spans="1:15" ht="27" customHeight="1" thickBot="1">
      <c r="A11" s="64" t="s">
        <v>3</v>
      </c>
      <c r="B11" s="17"/>
      <c r="C11" s="65"/>
      <c r="D11" s="47"/>
      <c r="E11" s="47"/>
      <c r="F11" s="47"/>
      <c r="G11" s="47"/>
      <c r="H11" s="47"/>
      <c r="I11" s="47"/>
      <c r="J11" s="47"/>
      <c r="K11" s="47"/>
      <c r="L11" s="47"/>
      <c r="M11" s="111" t="s">
        <v>71</v>
      </c>
      <c r="N11" s="111"/>
      <c r="O11" s="66"/>
    </row>
    <row r="12" spans="1:16" ht="27" customHeight="1">
      <c r="A12" s="19"/>
      <c r="B12" s="20" t="s">
        <v>64</v>
      </c>
      <c r="C12" s="116" t="s">
        <v>65</v>
      </c>
      <c r="D12" s="116" t="s">
        <v>73</v>
      </c>
      <c r="E12" s="67" t="s">
        <v>6</v>
      </c>
      <c r="F12" s="23" t="s">
        <v>67</v>
      </c>
      <c r="G12" s="24" t="s">
        <v>74</v>
      </c>
      <c r="H12" s="118" t="s">
        <v>68</v>
      </c>
      <c r="I12" s="118" t="s">
        <v>75</v>
      </c>
      <c r="J12" s="118" t="s">
        <v>76</v>
      </c>
      <c r="K12" s="118" t="s">
        <v>69</v>
      </c>
      <c r="L12" s="24" t="s">
        <v>77</v>
      </c>
      <c r="M12" s="118" t="s">
        <v>78</v>
      </c>
      <c r="N12" s="122" t="s">
        <v>79</v>
      </c>
      <c r="O12" s="120" t="s">
        <v>82</v>
      </c>
      <c r="P12" s="25"/>
    </row>
    <row r="13" spans="1:16" ht="27" customHeight="1" thickBot="1">
      <c r="A13" s="19"/>
      <c r="B13" s="26" t="s">
        <v>7</v>
      </c>
      <c r="C13" s="117"/>
      <c r="D13" s="117"/>
      <c r="E13" s="68" t="s">
        <v>8</v>
      </c>
      <c r="F13" s="28" t="s">
        <v>80</v>
      </c>
      <c r="G13" s="69" t="s">
        <v>81</v>
      </c>
      <c r="H13" s="119"/>
      <c r="I13" s="117"/>
      <c r="J13" s="117"/>
      <c r="K13" s="117"/>
      <c r="L13" s="10" t="s">
        <v>72</v>
      </c>
      <c r="M13" s="117"/>
      <c r="N13" s="123"/>
      <c r="O13" s="121"/>
      <c r="P13" s="25"/>
    </row>
    <row r="14" spans="1:17" ht="27" customHeight="1">
      <c r="A14" s="19"/>
      <c r="B14" s="70" t="s">
        <v>12</v>
      </c>
      <c r="C14" s="31">
        <v>16140</v>
      </c>
      <c r="D14" s="31" t="s">
        <v>154</v>
      </c>
      <c r="E14" s="31" t="s">
        <v>154</v>
      </c>
      <c r="F14" s="31" t="s">
        <v>154</v>
      </c>
      <c r="G14" s="31" t="s">
        <v>154</v>
      </c>
      <c r="H14" s="31" t="s">
        <v>154</v>
      </c>
      <c r="I14" s="31" t="s">
        <v>154</v>
      </c>
      <c r="J14" s="31" t="s">
        <v>154</v>
      </c>
      <c r="K14" s="31" t="s">
        <v>154</v>
      </c>
      <c r="L14" s="31" t="s">
        <v>154</v>
      </c>
      <c r="M14" s="31" t="s">
        <v>154</v>
      </c>
      <c r="N14" s="71">
        <f>SUM(C14:M14)</f>
        <v>16140</v>
      </c>
      <c r="O14" s="72" t="s">
        <v>70</v>
      </c>
      <c r="P14" s="25"/>
      <c r="Q14" s="7"/>
    </row>
    <row r="15" spans="1:17" ht="27" customHeight="1">
      <c r="A15" s="19"/>
      <c r="B15" s="70" t="s">
        <v>13</v>
      </c>
      <c r="C15" s="30">
        <v>1532</v>
      </c>
      <c r="D15" s="30">
        <v>32</v>
      </c>
      <c r="E15" s="30">
        <v>32</v>
      </c>
      <c r="F15" s="30">
        <v>142</v>
      </c>
      <c r="G15" s="31" t="s">
        <v>155</v>
      </c>
      <c r="H15" s="31">
        <v>10</v>
      </c>
      <c r="I15" s="30">
        <v>2</v>
      </c>
      <c r="J15" s="31" t="s">
        <v>155</v>
      </c>
      <c r="K15" s="30">
        <v>181</v>
      </c>
      <c r="L15" s="31" t="s">
        <v>155</v>
      </c>
      <c r="M15" s="31" t="s">
        <v>155</v>
      </c>
      <c r="N15" s="71">
        <f>SUM(C15:M15)</f>
        <v>1931</v>
      </c>
      <c r="O15" s="73" t="s">
        <v>4</v>
      </c>
      <c r="P15" s="25"/>
      <c r="Q15" s="7"/>
    </row>
    <row r="16" spans="1:17" ht="27" customHeight="1">
      <c r="A16" s="19"/>
      <c r="B16" s="70" t="s">
        <v>14</v>
      </c>
      <c r="C16" s="30">
        <v>425</v>
      </c>
      <c r="D16" s="30">
        <v>140</v>
      </c>
      <c r="E16" s="30">
        <v>17</v>
      </c>
      <c r="F16" s="31" t="s">
        <v>155</v>
      </c>
      <c r="G16" s="31" t="s">
        <v>155</v>
      </c>
      <c r="H16" s="31" t="s">
        <v>155</v>
      </c>
      <c r="I16" s="31" t="s">
        <v>155</v>
      </c>
      <c r="J16" s="31" t="s">
        <v>155</v>
      </c>
      <c r="K16" s="30">
        <v>19</v>
      </c>
      <c r="L16" s="31" t="s">
        <v>155</v>
      </c>
      <c r="M16" s="31">
        <v>6</v>
      </c>
      <c r="N16" s="71">
        <f aca="true" t="shared" si="2" ref="N16:N32">SUM(C16:M16)</f>
        <v>607</v>
      </c>
      <c r="O16" s="73" t="s">
        <v>103</v>
      </c>
      <c r="P16" s="25"/>
      <c r="Q16" s="7"/>
    </row>
    <row r="17" spans="1:17" ht="27" customHeight="1">
      <c r="A17" s="19"/>
      <c r="B17" s="70" t="s">
        <v>15</v>
      </c>
      <c r="C17" s="31">
        <v>61</v>
      </c>
      <c r="D17" s="31">
        <v>41</v>
      </c>
      <c r="E17" s="31" t="s">
        <v>156</v>
      </c>
      <c r="F17" s="31" t="s">
        <v>156</v>
      </c>
      <c r="G17" s="31" t="s">
        <v>156</v>
      </c>
      <c r="H17" s="31">
        <v>22</v>
      </c>
      <c r="I17" s="31" t="s">
        <v>156</v>
      </c>
      <c r="J17" s="31" t="s">
        <v>156</v>
      </c>
      <c r="K17" s="31" t="s">
        <v>156</v>
      </c>
      <c r="L17" s="31" t="s">
        <v>156</v>
      </c>
      <c r="M17" s="31">
        <v>19</v>
      </c>
      <c r="N17" s="71">
        <f t="shared" si="2"/>
        <v>143</v>
      </c>
      <c r="O17" s="73" t="s">
        <v>188</v>
      </c>
      <c r="P17" s="25"/>
      <c r="Q17" s="7"/>
    </row>
    <row r="18" spans="1:17" ht="27" customHeight="1">
      <c r="A18" s="19"/>
      <c r="B18" s="70" t="s">
        <v>16</v>
      </c>
      <c r="C18" s="30">
        <v>3501</v>
      </c>
      <c r="D18" s="30">
        <v>419</v>
      </c>
      <c r="E18" s="30">
        <v>1703</v>
      </c>
      <c r="F18" s="30">
        <v>85</v>
      </c>
      <c r="G18" s="30">
        <v>12</v>
      </c>
      <c r="H18" s="31">
        <v>1</v>
      </c>
      <c r="I18" s="30">
        <v>2</v>
      </c>
      <c r="J18" s="30">
        <v>18</v>
      </c>
      <c r="K18" s="31">
        <v>168</v>
      </c>
      <c r="L18" s="31" t="s">
        <v>156</v>
      </c>
      <c r="M18" s="30">
        <v>480</v>
      </c>
      <c r="N18" s="71">
        <f t="shared" si="2"/>
        <v>6389</v>
      </c>
      <c r="O18" s="74" t="s">
        <v>157</v>
      </c>
      <c r="P18" s="25"/>
      <c r="Q18" s="7"/>
    </row>
    <row r="19" spans="1:17" ht="27" customHeight="1">
      <c r="A19" s="19"/>
      <c r="B19" s="70" t="s">
        <v>17</v>
      </c>
      <c r="C19" s="31" t="s">
        <v>156</v>
      </c>
      <c r="D19" s="31" t="s">
        <v>156</v>
      </c>
      <c r="E19" s="30">
        <v>6408</v>
      </c>
      <c r="F19" s="31" t="s">
        <v>156</v>
      </c>
      <c r="G19" s="31" t="s">
        <v>156</v>
      </c>
      <c r="H19" s="31" t="s">
        <v>156</v>
      </c>
      <c r="I19" s="31" t="s">
        <v>156</v>
      </c>
      <c r="J19" s="31" t="s">
        <v>156</v>
      </c>
      <c r="K19" s="31" t="s">
        <v>156</v>
      </c>
      <c r="L19" s="30">
        <v>158</v>
      </c>
      <c r="M19" s="31" t="s">
        <v>156</v>
      </c>
      <c r="N19" s="71">
        <f t="shared" si="2"/>
        <v>6566</v>
      </c>
      <c r="O19" s="73" t="s">
        <v>116</v>
      </c>
      <c r="P19" s="25"/>
      <c r="Q19" s="7"/>
    </row>
    <row r="20" spans="1:17" ht="27" customHeight="1">
      <c r="A20" s="19"/>
      <c r="B20" s="70" t="s">
        <v>202</v>
      </c>
      <c r="C20" s="30">
        <v>1148</v>
      </c>
      <c r="D20" s="30">
        <v>132</v>
      </c>
      <c r="E20" s="30">
        <v>56</v>
      </c>
      <c r="F20" s="31">
        <v>32</v>
      </c>
      <c r="G20" s="31" t="s">
        <v>203</v>
      </c>
      <c r="H20" s="30">
        <v>4</v>
      </c>
      <c r="I20" s="30">
        <v>16</v>
      </c>
      <c r="J20" s="30">
        <v>4</v>
      </c>
      <c r="K20" s="31">
        <v>122</v>
      </c>
      <c r="L20" s="31" t="s">
        <v>203</v>
      </c>
      <c r="M20" s="30">
        <v>98</v>
      </c>
      <c r="N20" s="71">
        <f t="shared" si="2"/>
        <v>1612</v>
      </c>
      <c r="O20" s="73" t="s">
        <v>204</v>
      </c>
      <c r="P20" s="25"/>
      <c r="Q20" s="7"/>
    </row>
    <row r="21" spans="1:17" ht="27" customHeight="1">
      <c r="A21" s="19"/>
      <c r="B21" s="70" t="s">
        <v>18</v>
      </c>
      <c r="C21" s="30">
        <v>519</v>
      </c>
      <c r="D21" s="30">
        <v>41</v>
      </c>
      <c r="E21" s="31" t="s">
        <v>143</v>
      </c>
      <c r="F21" s="30">
        <v>5</v>
      </c>
      <c r="G21" s="30">
        <v>3</v>
      </c>
      <c r="H21" s="31">
        <v>0</v>
      </c>
      <c r="I21" s="31" t="s">
        <v>143</v>
      </c>
      <c r="J21" s="31" t="s">
        <v>143</v>
      </c>
      <c r="K21" s="31">
        <v>32</v>
      </c>
      <c r="L21" s="31" t="s">
        <v>143</v>
      </c>
      <c r="M21" s="31" t="s">
        <v>186</v>
      </c>
      <c r="N21" s="71">
        <f t="shared" si="2"/>
        <v>600</v>
      </c>
      <c r="O21" s="73" t="s">
        <v>189</v>
      </c>
      <c r="P21" s="25"/>
      <c r="Q21" s="7"/>
    </row>
    <row r="22" spans="1:17" ht="27" customHeight="1">
      <c r="A22" s="19"/>
      <c r="B22" s="70" t="s">
        <v>104</v>
      </c>
      <c r="C22" s="30">
        <v>849</v>
      </c>
      <c r="D22" s="30">
        <v>76</v>
      </c>
      <c r="E22" s="31">
        <v>2860</v>
      </c>
      <c r="F22" s="30">
        <v>35</v>
      </c>
      <c r="G22" s="30">
        <v>44</v>
      </c>
      <c r="H22" s="30">
        <v>4</v>
      </c>
      <c r="I22" s="31">
        <v>45</v>
      </c>
      <c r="J22" s="31" t="s">
        <v>158</v>
      </c>
      <c r="K22" s="31" t="s">
        <v>158</v>
      </c>
      <c r="L22" s="31" t="s">
        <v>158</v>
      </c>
      <c r="M22" s="30">
        <v>829</v>
      </c>
      <c r="N22" s="71">
        <f>SUM(C22:M22)</f>
        <v>4742</v>
      </c>
      <c r="O22" s="75" t="s">
        <v>117</v>
      </c>
      <c r="P22" s="25"/>
      <c r="Q22" s="7"/>
    </row>
    <row r="23" spans="1:17" ht="27" customHeight="1">
      <c r="A23" s="19"/>
      <c r="B23" s="70" t="s">
        <v>19</v>
      </c>
      <c r="C23" s="30">
        <v>88</v>
      </c>
      <c r="D23" s="30">
        <v>53</v>
      </c>
      <c r="E23" s="31">
        <v>0</v>
      </c>
      <c r="F23" s="30">
        <v>3</v>
      </c>
      <c r="G23" s="31" t="s">
        <v>143</v>
      </c>
      <c r="H23" s="30">
        <v>2</v>
      </c>
      <c r="I23" s="30">
        <v>2</v>
      </c>
      <c r="J23" s="31" t="s">
        <v>143</v>
      </c>
      <c r="K23" s="30">
        <v>166</v>
      </c>
      <c r="L23" s="31" t="s">
        <v>143</v>
      </c>
      <c r="M23" s="31" t="s">
        <v>143</v>
      </c>
      <c r="N23" s="71">
        <f t="shared" si="2"/>
        <v>314</v>
      </c>
      <c r="O23" s="73" t="s">
        <v>159</v>
      </c>
      <c r="P23" s="25"/>
      <c r="Q23" s="7"/>
    </row>
    <row r="24" spans="1:17" ht="27" customHeight="1">
      <c r="A24" s="19"/>
      <c r="B24" s="70" t="s">
        <v>20</v>
      </c>
      <c r="C24" s="31">
        <v>33</v>
      </c>
      <c r="D24" s="30">
        <v>190</v>
      </c>
      <c r="E24" s="30">
        <v>403</v>
      </c>
      <c r="F24" s="30">
        <v>309</v>
      </c>
      <c r="G24" s="31" t="s">
        <v>143</v>
      </c>
      <c r="H24" s="31">
        <v>0</v>
      </c>
      <c r="I24" s="31" t="s">
        <v>143</v>
      </c>
      <c r="J24" s="31" t="s">
        <v>143</v>
      </c>
      <c r="K24" s="31" t="s">
        <v>143</v>
      </c>
      <c r="L24" s="31" t="s">
        <v>143</v>
      </c>
      <c r="M24" s="31" t="s">
        <v>143</v>
      </c>
      <c r="N24" s="71">
        <f t="shared" si="2"/>
        <v>935</v>
      </c>
      <c r="O24" s="73" t="s">
        <v>83</v>
      </c>
      <c r="P24" s="25"/>
      <c r="Q24" s="7"/>
    </row>
    <row r="25" spans="1:17" ht="27" customHeight="1">
      <c r="A25" s="19"/>
      <c r="B25" s="70" t="s">
        <v>21</v>
      </c>
      <c r="C25" s="30">
        <v>26</v>
      </c>
      <c r="D25" s="30">
        <v>24</v>
      </c>
      <c r="E25" s="30">
        <v>1383</v>
      </c>
      <c r="F25" s="30">
        <v>44</v>
      </c>
      <c r="G25" s="31" t="s">
        <v>160</v>
      </c>
      <c r="H25" s="30">
        <v>7</v>
      </c>
      <c r="I25" s="31" t="s">
        <v>160</v>
      </c>
      <c r="J25" s="31" t="s">
        <v>160</v>
      </c>
      <c r="K25" s="31" t="s">
        <v>160</v>
      </c>
      <c r="L25" s="31" t="s">
        <v>160</v>
      </c>
      <c r="M25" s="30">
        <v>221</v>
      </c>
      <c r="N25" s="71">
        <f t="shared" si="2"/>
        <v>1705</v>
      </c>
      <c r="O25" s="73" t="s">
        <v>190</v>
      </c>
      <c r="P25" s="25"/>
      <c r="Q25" s="7"/>
    </row>
    <row r="26" spans="1:17" ht="27" customHeight="1">
      <c r="A26" s="19"/>
      <c r="B26" s="70" t="s">
        <v>22</v>
      </c>
      <c r="C26" s="30">
        <v>14</v>
      </c>
      <c r="D26" s="31">
        <v>0</v>
      </c>
      <c r="E26" s="31" t="s">
        <v>160</v>
      </c>
      <c r="F26" s="31" t="s">
        <v>160</v>
      </c>
      <c r="G26" s="31" t="s">
        <v>160</v>
      </c>
      <c r="H26" s="31" t="s">
        <v>160</v>
      </c>
      <c r="I26" s="31" t="s">
        <v>160</v>
      </c>
      <c r="J26" s="31" t="s">
        <v>160</v>
      </c>
      <c r="K26" s="31" t="s">
        <v>160</v>
      </c>
      <c r="L26" s="31" t="s">
        <v>160</v>
      </c>
      <c r="M26" s="31" t="s">
        <v>160</v>
      </c>
      <c r="N26" s="71">
        <f t="shared" si="2"/>
        <v>14</v>
      </c>
      <c r="O26" s="73" t="s">
        <v>84</v>
      </c>
      <c r="P26" s="25"/>
      <c r="Q26" s="7"/>
    </row>
    <row r="27" spans="1:17" ht="27" customHeight="1">
      <c r="A27" s="19"/>
      <c r="B27" s="70" t="s">
        <v>23</v>
      </c>
      <c r="C27" s="30">
        <v>73</v>
      </c>
      <c r="D27" s="31" t="s">
        <v>161</v>
      </c>
      <c r="E27" s="31">
        <v>11</v>
      </c>
      <c r="F27" s="30">
        <v>8</v>
      </c>
      <c r="G27" s="31" t="s">
        <v>161</v>
      </c>
      <c r="H27" s="31" t="s">
        <v>187</v>
      </c>
      <c r="I27" s="31" t="s">
        <v>161</v>
      </c>
      <c r="J27" s="31" t="s">
        <v>161</v>
      </c>
      <c r="K27" s="31" t="s">
        <v>161</v>
      </c>
      <c r="L27" s="31" t="s">
        <v>161</v>
      </c>
      <c r="M27" s="31" t="s">
        <v>161</v>
      </c>
      <c r="N27" s="71">
        <f t="shared" si="2"/>
        <v>92</v>
      </c>
      <c r="O27" s="73" t="s">
        <v>5</v>
      </c>
      <c r="P27" s="25"/>
      <c r="Q27" s="7"/>
    </row>
    <row r="28" spans="1:17" ht="27" customHeight="1">
      <c r="A28" s="19"/>
      <c r="B28" s="70" t="s">
        <v>24</v>
      </c>
      <c r="C28" s="31" t="s">
        <v>161</v>
      </c>
      <c r="D28" s="30">
        <v>258</v>
      </c>
      <c r="E28" s="30">
        <v>2</v>
      </c>
      <c r="F28" s="30">
        <v>16</v>
      </c>
      <c r="G28" s="30">
        <v>14</v>
      </c>
      <c r="H28" s="31" t="s">
        <v>161</v>
      </c>
      <c r="I28" s="30">
        <v>16</v>
      </c>
      <c r="J28" s="30">
        <v>12</v>
      </c>
      <c r="K28" s="31" t="s">
        <v>161</v>
      </c>
      <c r="L28" s="31" t="s">
        <v>161</v>
      </c>
      <c r="M28" s="31" t="s">
        <v>161</v>
      </c>
      <c r="N28" s="71">
        <f t="shared" si="2"/>
        <v>318</v>
      </c>
      <c r="O28" s="73" t="s">
        <v>118</v>
      </c>
      <c r="P28" s="25"/>
      <c r="Q28" s="7"/>
    </row>
    <row r="29" spans="1:17" ht="27" customHeight="1">
      <c r="A29" s="19"/>
      <c r="B29" s="70" t="s">
        <v>25</v>
      </c>
      <c r="C29" s="30">
        <v>37</v>
      </c>
      <c r="D29" s="30">
        <v>6</v>
      </c>
      <c r="E29" s="30">
        <v>1</v>
      </c>
      <c r="F29" s="31">
        <v>2</v>
      </c>
      <c r="G29" s="31" t="s">
        <v>187</v>
      </c>
      <c r="H29" s="31" t="s">
        <v>160</v>
      </c>
      <c r="I29" s="31" t="s">
        <v>195</v>
      </c>
      <c r="J29" s="31" t="s">
        <v>160</v>
      </c>
      <c r="K29" s="30">
        <v>46</v>
      </c>
      <c r="L29" s="31" t="s">
        <v>160</v>
      </c>
      <c r="M29" s="30">
        <v>184</v>
      </c>
      <c r="N29" s="71">
        <f t="shared" si="2"/>
        <v>276</v>
      </c>
      <c r="O29" s="73" t="s">
        <v>119</v>
      </c>
      <c r="P29" s="25"/>
      <c r="Q29" s="7"/>
    </row>
    <row r="30" spans="1:17" ht="27" customHeight="1">
      <c r="A30" s="19"/>
      <c r="B30" s="106" t="s">
        <v>26</v>
      </c>
      <c r="C30" s="107">
        <v>13</v>
      </c>
      <c r="D30" s="107">
        <v>42</v>
      </c>
      <c r="E30" s="107" t="s">
        <v>162</v>
      </c>
      <c r="F30" s="107" t="s">
        <v>162</v>
      </c>
      <c r="G30" s="107" t="s">
        <v>162</v>
      </c>
      <c r="H30" s="107" t="s">
        <v>162</v>
      </c>
      <c r="I30" s="107" t="s">
        <v>162</v>
      </c>
      <c r="J30" s="107" t="s">
        <v>162</v>
      </c>
      <c r="K30" s="107" t="s">
        <v>162</v>
      </c>
      <c r="L30" s="107" t="s">
        <v>162</v>
      </c>
      <c r="M30" s="107" t="s">
        <v>162</v>
      </c>
      <c r="N30" s="108">
        <f t="shared" si="2"/>
        <v>55</v>
      </c>
      <c r="O30" s="109" t="s">
        <v>120</v>
      </c>
      <c r="P30" s="25"/>
      <c r="Q30" s="7"/>
    </row>
    <row r="31" spans="1:17" ht="27" customHeight="1">
      <c r="A31" s="19"/>
      <c r="B31" s="70" t="s">
        <v>196</v>
      </c>
      <c r="C31" s="30">
        <v>445</v>
      </c>
      <c r="D31" s="30">
        <v>16</v>
      </c>
      <c r="E31" s="30">
        <v>7</v>
      </c>
      <c r="F31" s="30">
        <v>44</v>
      </c>
      <c r="G31" s="30">
        <v>4</v>
      </c>
      <c r="H31" s="30">
        <v>4</v>
      </c>
      <c r="I31" s="30">
        <v>10</v>
      </c>
      <c r="J31" s="31" t="s">
        <v>195</v>
      </c>
      <c r="K31" s="30">
        <v>50</v>
      </c>
      <c r="L31" s="31" t="s">
        <v>197</v>
      </c>
      <c r="M31" s="30">
        <v>544</v>
      </c>
      <c r="N31" s="71">
        <f t="shared" si="2"/>
        <v>1124</v>
      </c>
      <c r="O31" s="73" t="s">
        <v>198</v>
      </c>
      <c r="P31" s="25"/>
      <c r="Q31" s="7"/>
    </row>
    <row r="32" spans="1:17" ht="27" customHeight="1" thickBot="1">
      <c r="A32" s="19"/>
      <c r="B32" s="76" t="s">
        <v>199</v>
      </c>
      <c r="C32" s="77">
        <v>219</v>
      </c>
      <c r="D32" s="77">
        <v>75</v>
      </c>
      <c r="E32" s="77">
        <v>227</v>
      </c>
      <c r="F32" s="77">
        <v>3</v>
      </c>
      <c r="G32" s="77">
        <v>103</v>
      </c>
      <c r="H32" s="77">
        <v>2</v>
      </c>
      <c r="I32" s="77">
        <v>146</v>
      </c>
      <c r="J32" s="104">
        <v>2</v>
      </c>
      <c r="K32" s="77">
        <v>109</v>
      </c>
      <c r="L32" s="104" t="s">
        <v>200</v>
      </c>
      <c r="M32" s="77">
        <v>839</v>
      </c>
      <c r="N32" s="103">
        <f t="shared" si="2"/>
        <v>1725</v>
      </c>
      <c r="O32" s="105" t="s">
        <v>201</v>
      </c>
      <c r="P32" s="25"/>
      <c r="Q32" s="7"/>
    </row>
    <row r="33" spans="1:17" ht="27" customHeight="1" thickBot="1">
      <c r="A33" s="19"/>
      <c r="B33" s="76" t="s">
        <v>27</v>
      </c>
      <c r="C33" s="43">
        <f>SUM(C14:C32)</f>
        <v>25123</v>
      </c>
      <c r="D33" s="43">
        <f aca="true" t="shared" si="3" ref="D33:N33">SUM(D14:D32)</f>
        <v>1545</v>
      </c>
      <c r="E33" s="43">
        <f t="shared" si="3"/>
        <v>13110</v>
      </c>
      <c r="F33" s="43">
        <f t="shared" si="3"/>
        <v>728</v>
      </c>
      <c r="G33" s="43">
        <f t="shared" si="3"/>
        <v>180</v>
      </c>
      <c r="H33" s="43">
        <f t="shared" si="3"/>
        <v>56</v>
      </c>
      <c r="I33" s="43">
        <f t="shared" si="3"/>
        <v>239</v>
      </c>
      <c r="J33" s="43">
        <f t="shared" si="3"/>
        <v>36</v>
      </c>
      <c r="K33" s="43">
        <f t="shared" si="3"/>
        <v>893</v>
      </c>
      <c r="L33" s="43">
        <f t="shared" si="3"/>
        <v>158</v>
      </c>
      <c r="M33" s="43">
        <f t="shared" si="3"/>
        <v>3220</v>
      </c>
      <c r="N33" s="102">
        <f t="shared" si="3"/>
        <v>45288</v>
      </c>
      <c r="O33" s="79"/>
      <c r="P33" s="25"/>
      <c r="Q33" s="7"/>
    </row>
    <row r="34" spans="1:16" ht="27" customHeight="1">
      <c r="A34" s="46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46"/>
    </row>
  </sheetData>
  <mergeCells count="20">
    <mergeCell ref="O12:O13"/>
    <mergeCell ref="M11:N11"/>
    <mergeCell ref="J12:J13"/>
    <mergeCell ref="K12:K13"/>
    <mergeCell ref="M12:M13"/>
    <mergeCell ref="N12:N13"/>
    <mergeCell ref="C12:C13"/>
    <mergeCell ref="D12:D13"/>
    <mergeCell ref="H12:H13"/>
    <mergeCell ref="I12:I13"/>
    <mergeCell ref="B1:E1"/>
    <mergeCell ref="M2:N2"/>
    <mergeCell ref="C3:C4"/>
    <mergeCell ref="D3:D4"/>
    <mergeCell ref="H3:H4"/>
    <mergeCell ref="I3:I4"/>
    <mergeCell ref="J3:J4"/>
    <mergeCell ref="K3:K4"/>
    <mergeCell ref="M3:M4"/>
    <mergeCell ref="N3:N4"/>
  </mergeCells>
  <printOptions horizontalCentered="1" verticalCentered="1"/>
  <pageMargins left="0.65" right="0.31496062992125984" top="0.61" bottom="0.31496062992125984" header="0" footer="0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pane xSplit="2" ySplit="4" topLeftCell="C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0" sqref="H20"/>
    </sheetView>
  </sheetViews>
  <sheetFormatPr defaultColWidth="15.625" defaultRowHeight="13.5"/>
  <cols>
    <col min="1" max="1" width="0.74609375" style="5" customWidth="1"/>
    <col min="2" max="2" width="12.375" style="5" customWidth="1"/>
    <col min="3" max="14" width="10.125" style="5" customWidth="1"/>
    <col min="15" max="15" width="77.75390625" style="4" customWidth="1"/>
    <col min="16" max="16" width="3.50390625" style="5" customWidth="1"/>
    <col min="17" max="16384" width="15.625" style="5" customWidth="1"/>
  </cols>
  <sheetData>
    <row r="2" spans="1:15" s="8" customFormat="1" ht="26.25" customHeight="1" thickBot="1">
      <c r="A2" s="82" t="s">
        <v>164</v>
      </c>
      <c r="B2" s="64" t="s">
        <v>85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11" t="s">
        <v>71</v>
      </c>
      <c r="N2" s="111"/>
      <c r="O2" s="83"/>
    </row>
    <row r="3" spans="1:16" s="9" customFormat="1" ht="30.75" customHeight="1">
      <c r="A3" s="84"/>
      <c r="B3" s="85" t="s">
        <v>64</v>
      </c>
      <c r="C3" s="116" t="s">
        <v>165</v>
      </c>
      <c r="D3" s="116" t="s">
        <v>73</v>
      </c>
      <c r="E3" s="67" t="s">
        <v>6</v>
      </c>
      <c r="F3" s="86" t="s">
        <v>166</v>
      </c>
      <c r="G3" s="21" t="s">
        <v>74</v>
      </c>
      <c r="H3" s="116" t="s">
        <v>68</v>
      </c>
      <c r="I3" s="116" t="s">
        <v>75</v>
      </c>
      <c r="J3" s="116" t="s">
        <v>76</v>
      </c>
      <c r="K3" s="116" t="s">
        <v>69</v>
      </c>
      <c r="L3" s="21" t="s">
        <v>77</v>
      </c>
      <c r="M3" s="116" t="s">
        <v>78</v>
      </c>
      <c r="N3" s="124" t="s">
        <v>79</v>
      </c>
      <c r="O3" s="125" t="s">
        <v>82</v>
      </c>
      <c r="P3" s="87"/>
    </row>
    <row r="4" spans="1:16" ht="30.75" customHeight="1" thickBot="1">
      <c r="A4" s="19"/>
      <c r="B4" s="26" t="s">
        <v>7</v>
      </c>
      <c r="C4" s="126"/>
      <c r="D4" s="126"/>
      <c r="E4" s="68" t="s">
        <v>8</v>
      </c>
      <c r="F4" s="88" t="s">
        <v>80</v>
      </c>
      <c r="G4" s="11" t="s">
        <v>81</v>
      </c>
      <c r="H4" s="126"/>
      <c r="I4" s="126"/>
      <c r="J4" s="126"/>
      <c r="K4" s="126"/>
      <c r="L4" s="14" t="s">
        <v>72</v>
      </c>
      <c r="M4" s="126"/>
      <c r="N4" s="123"/>
      <c r="O4" s="121"/>
      <c r="P4" s="25"/>
    </row>
    <row r="5" spans="1:17" ht="30.75" customHeight="1">
      <c r="A5" s="19"/>
      <c r="B5" s="34" t="s">
        <v>28</v>
      </c>
      <c r="C5" s="30">
        <v>1449</v>
      </c>
      <c r="D5" s="30">
        <v>650</v>
      </c>
      <c r="E5" s="30">
        <v>57</v>
      </c>
      <c r="F5" s="30">
        <v>30</v>
      </c>
      <c r="G5" s="31" t="s">
        <v>154</v>
      </c>
      <c r="H5" s="30">
        <v>3</v>
      </c>
      <c r="I5" s="30">
        <v>15</v>
      </c>
      <c r="J5" s="30">
        <v>1</v>
      </c>
      <c r="K5" s="30">
        <v>68</v>
      </c>
      <c r="L5" s="31" t="s">
        <v>154</v>
      </c>
      <c r="M5" s="30">
        <v>102</v>
      </c>
      <c r="N5" s="89">
        <f aca="true" t="shared" si="0" ref="N5:N23">SUM(C5:M5)</f>
        <v>2375</v>
      </c>
      <c r="O5" s="90" t="s">
        <v>121</v>
      </c>
      <c r="P5" s="25"/>
      <c r="Q5" s="1"/>
    </row>
    <row r="6" spans="1:17" ht="30.75" customHeight="1">
      <c r="A6" s="19"/>
      <c r="B6" s="34" t="s">
        <v>29</v>
      </c>
      <c r="C6" s="30">
        <v>2942</v>
      </c>
      <c r="D6" s="30">
        <v>1447</v>
      </c>
      <c r="E6" s="30">
        <v>484</v>
      </c>
      <c r="F6" s="30">
        <v>66</v>
      </c>
      <c r="G6" s="31" t="s">
        <v>167</v>
      </c>
      <c r="H6" s="30">
        <v>10</v>
      </c>
      <c r="I6" s="30">
        <v>5</v>
      </c>
      <c r="J6" s="31">
        <v>167</v>
      </c>
      <c r="K6" s="30">
        <v>82</v>
      </c>
      <c r="L6" s="31" t="s">
        <v>167</v>
      </c>
      <c r="M6" s="31" t="s">
        <v>167</v>
      </c>
      <c r="N6" s="91">
        <f t="shared" si="0"/>
        <v>5203</v>
      </c>
      <c r="O6" s="72" t="s">
        <v>122</v>
      </c>
      <c r="P6" s="25"/>
      <c r="Q6" s="1"/>
    </row>
    <row r="7" spans="1:17" ht="30.75" customHeight="1">
      <c r="A7" s="19"/>
      <c r="B7" s="34" t="s">
        <v>30</v>
      </c>
      <c r="C7" s="31">
        <v>563</v>
      </c>
      <c r="D7" s="31">
        <v>241</v>
      </c>
      <c r="E7" s="30">
        <v>74</v>
      </c>
      <c r="F7" s="31" t="s">
        <v>168</v>
      </c>
      <c r="G7" s="31" t="s">
        <v>168</v>
      </c>
      <c r="H7" s="31" t="s">
        <v>168</v>
      </c>
      <c r="I7" s="31" t="s">
        <v>185</v>
      </c>
      <c r="J7" s="31" t="s">
        <v>168</v>
      </c>
      <c r="K7" s="31" t="s">
        <v>168</v>
      </c>
      <c r="L7" s="30">
        <v>8</v>
      </c>
      <c r="M7" s="30">
        <v>270</v>
      </c>
      <c r="N7" s="91">
        <f t="shared" si="0"/>
        <v>1156</v>
      </c>
      <c r="O7" s="73" t="s">
        <v>86</v>
      </c>
      <c r="P7" s="25"/>
      <c r="Q7" s="1"/>
    </row>
    <row r="8" spans="1:17" ht="30.75" customHeight="1">
      <c r="A8" s="19"/>
      <c r="B8" s="34" t="s">
        <v>110</v>
      </c>
      <c r="C8" s="31">
        <v>2338</v>
      </c>
      <c r="D8" s="31">
        <v>165</v>
      </c>
      <c r="E8" s="30">
        <v>566</v>
      </c>
      <c r="F8" s="31">
        <v>14</v>
      </c>
      <c r="G8" s="31" t="s">
        <v>146</v>
      </c>
      <c r="H8" s="31">
        <v>4</v>
      </c>
      <c r="I8" s="31">
        <v>13</v>
      </c>
      <c r="J8" s="31">
        <v>4</v>
      </c>
      <c r="K8" s="31">
        <v>51</v>
      </c>
      <c r="L8" s="30">
        <v>13</v>
      </c>
      <c r="M8" s="30">
        <v>14</v>
      </c>
      <c r="N8" s="91">
        <f t="shared" si="0"/>
        <v>3182</v>
      </c>
      <c r="O8" s="75" t="s">
        <v>137</v>
      </c>
      <c r="P8" s="25"/>
      <c r="Q8" s="1"/>
    </row>
    <row r="9" spans="1:17" ht="30.75" customHeight="1">
      <c r="A9" s="19"/>
      <c r="B9" s="34" t="s">
        <v>31</v>
      </c>
      <c r="C9" s="31">
        <v>527</v>
      </c>
      <c r="D9" s="30">
        <v>201</v>
      </c>
      <c r="E9" s="30">
        <v>34</v>
      </c>
      <c r="F9" s="31">
        <v>1</v>
      </c>
      <c r="G9" s="31" t="s">
        <v>155</v>
      </c>
      <c r="H9" s="31">
        <v>4</v>
      </c>
      <c r="I9" s="31">
        <v>1</v>
      </c>
      <c r="J9" s="31" t="s">
        <v>155</v>
      </c>
      <c r="K9" s="31">
        <v>52</v>
      </c>
      <c r="L9" s="31" t="s">
        <v>155</v>
      </c>
      <c r="M9" s="31" t="s">
        <v>155</v>
      </c>
      <c r="N9" s="91">
        <f t="shared" si="0"/>
        <v>820</v>
      </c>
      <c r="O9" s="72" t="s">
        <v>87</v>
      </c>
      <c r="P9" s="25"/>
      <c r="Q9" s="1"/>
    </row>
    <row r="10" spans="1:17" ht="30.75" customHeight="1">
      <c r="A10" s="19"/>
      <c r="B10" s="34" t="s">
        <v>169</v>
      </c>
      <c r="C10" s="30">
        <v>155</v>
      </c>
      <c r="D10" s="30">
        <v>104</v>
      </c>
      <c r="E10" s="30">
        <v>46</v>
      </c>
      <c r="F10" s="31" t="s">
        <v>170</v>
      </c>
      <c r="G10" s="30">
        <v>14</v>
      </c>
      <c r="H10" s="31" t="s">
        <v>170</v>
      </c>
      <c r="I10" s="30">
        <v>2</v>
      </c>
      <c r="J10" s="30">
        <v>5</v>
      </c>
      <c r="K10" s="31" t="s">
        <v>170</v>
      </c>
      <c r="L10" s="31" t="s">
        <v>170</v>
      </c>
      <c r="M10" s="30">
        <v>381</v>
      </c>
      <c r="N10" s="91">
        <f t="shared" si="0"/>
        <v>707</v>
      </c>
      <c r="O10" s="73" t="s">
        <v>191</v>
      </c>
      <c r="P10" s="25"/>
      <c r="Q10" s="1"/>
    </row>
    <row r="11" spans="1:17" ht="30.75" customHeight="1">
      <c r="A11" s="19"/>
      <c r="B11" s="34" t="s">
        <v>171</v>
      </c>
      <c r="C11" s="30">
        <v>15</v>
      </c>
      <c r="D11" s="30">
        <v>318</v>
      </c>
      <c r="E11" s="30">
        <v>322</v>
      </c>
      <c r="F11" s="31" t="s">
        <v>172</v>
      </c>
      <c r="G11" s="31" t="s">
        <v>172</v>
      </c>
      <c r="H11" s="31" t="s">
        <v>172</v>
      </c>
      <c r="I11" s="30">
        <v>24</v>
      </c>
      <c r="J11" s="31">
        <v>3</v>
      </c>
      <c r="K11" s="31" t="s">
        <v>172</v>
      </c>
      <c r="L11" s="31" t="s">
        <v>172</v>
      </c>
      <c r="M11" s="30">
        <v>20</v>
      </c>
      <c r="N11" s="91">
        <f t="shared" si="0"/>
        <v>702</v>
      </c>
      <c r="O11" s="73" t="s">
        <v>123</v>
      </c>
      <c r="P11" s="25"/>
      <c r="Q11" s="1"/>
    </row>
    <row r="12" spans="1:17" ht="30.75" customHeight="1">
      <c r="A12" s="19"/>
      <c r="B12" s="34" t="s">
        <v>32</v>
      </c>
      <c r="C12" s="30">
        <v>105</v>
      </c>
      <c r="D12" s="30">
        <v>214</v>
      </c>
      <c r="E12" s="30">
        <v>4</v>
      </c>
      <c r="F12" s="31" t="s">
        <v>142</v>
      </c>
      <c r="G12" s="31" t="s">
        <v>142</v>
      </c>
      <c r="H12" s="31" t="s">
        <v>142</v>
      </c>
      <c r="I12" s="31" t="s">
        <v>142</v>
      </c>
      <c r="J12" s="31" t="s">
        <v>142</v>
      </c>
      <c r="K12" s="30">
        <v>59</v>
      </c>
      <c r="L12" s="31" t="s">
        <v>142</v>
      </c>
      <c r="M12" s="31">
        <v>228</v>
      </c>
      <c r="N12" s="91">
        <f>SUM(C12:M12)</f>
        <v>610</v>
      </c>
      <c r="O12" s="73" t="s">
        <v>173</v>
      </c>
      <c r="P12" s="25"/>
      <c r="Q12" s="1"/>
    </row>
    <row r="13" spans="1:17" ht="30.75" customHeight="1">
      <c r="A13" s="19"/>
      <c r="B13" s="92" t="s">
        <v>125</v>
      </c>
      <c r="C13" s="30">
        <v>1498</v>
      </c>
      <c r="D13" s="30">
        <v>190</v>
      </c>
      <c r="E13" s="30">
        <v>17</v>
      </c>
      <c r="F13" s="31" t="s">
        <v>174</v>
      </c>
      <c r="G13" s="31" t="s">
        <v>174</v>
      </c>
      <c r="H13" s="31" t="s">
        <v>174</v>
      </c>
      <c r="I13" s="31" t="s">
        <v>174</v>
      </c>
      <c r="J13" s="31">
        <v>42</v>
      </c>
      <c r="K13" s="30">
        <v>39</v>
      </c>
      <c r="L13" s="31" t="s">
        <v>174</v>
      </c>
      <c r="M13" s="31">
        <v>28</v>
      </c>
      <c r="N13" s="91">
        <f>SUM(C13:M13)</f>
        <v>1814</v>
      </c>
      <c r="O13" s="90" t="s">
        <v>124</v>
      </c>
      <c r="P13" s="25"/>
      <c r="Q13" s="1"/>
    </row>
    <row r="14" spans="1:17" ht="30.75" customHeight="1">
      <c r="A14" s="19"/>
      <c r="B14" s="92" t="s">
        <v>127</v>
      </c>
      <c r="C14" s="30">
        <v>264</v>
      </c>
      <c r="D14" s="30">
        <v>152</v>
      </c>
      <c r="E14" s="30">
        <v>4</v>
      </c>
      <c r="F14" s="31">
        <v>4</v>
      </c>
      <c r="G14" s="31">
        <v>72</v>
      </c>
      <c r="H14" s="31">
        <v>0</v>
      </c>
      <c r="I14" s="31">
        <v>1</v>
      </c>
      <c r="J14" s="31">
        <v>3</v>
      </c>
      <c r="K14" s="30">
        <v>41</v>
      </c>
      <c r="L14" s="31" t="s">
        <v>187</v>
      </c>
      <c r="M14" s="31">
        <v>2</v>
      </c>
      <c r="N14" s="91">
        <f>SUM(C14:M14)</f>
        <v>543</v>
      </c>
      <c r="O14" s="90" t="s">
        <v>128</v>
      </c>
      <c r="P14" s="25"/>
      <c r="Q14" s="1"/>
    </row>
    <row r="15" spans="1:17" ht="30.75" customHeight="1">
      <c r="A15" s="19"/>
      <c r="B15" s="34" t="s">
        <v>113</v>
      </c>
      <c r="C15" s="30">
        <v>661</v>
      </c>
      <c r="D15" s="30">
        <v>14</v>
      </c>
      <c r="E15" s="30">
        <v>2</v>
      </c>
      <c r="F15" s="31" t="s">
        <v>152</v>
      </c>
      <c r="G15" s="31" t="s">
        <v>152</v>
      </c>
      <c r="H15" s="31" t="s">
        <v>152</v>
      </c>
      <c r="I15" s="31" t="s">
        <v>152</v>
      </c>
      <c r="J15" s="31" t="s">
        <v>152</v>
      </c>
      <c r="K15" s="30">
        <v>55</v>
      </c>
      <c r="L15" s="31" t="s">
        <v>152</v>
      </c>
      <c r="M15" s="30">
        <v>89</v>
      </c>
      <c r="N15" s="91">
        <f>SUM(C15:M15)</f>
        <v>821</v>
      </c>
      <c r="O15" s="75" t="s">
        <v>114</v>
      </c>
      <c r="P15" s="25"/>
      <c r="Q15" s="1"/>
    </row>
    <row r="16" spans="1:17" ht="30.75" customHeight="1">
      <c r="A16" s="19"/>
      <c r="B16" s="34" t="s">
        <v>112</v>
      </c>
      <c r="C16" s="30">
        <v>479</v>
      </c>
      <c r="D16" s="30">
        <v>151</v>
      </c>
      <c r="E16" s="30">
        <v>21</v>
      </c>
      <c r="F16" s="30">
        <v>4</v>
      </c>
      <c r="G16" s="31" t="s">
        <v>175</v>
      </c>
      <c r="H16" s="30">
        <v>8</v>
      </c>
      <c r="I16" s="30">
        <v>1</v>
      </c>
      <c r="J16" s="31" t="s">
        <v>175</v>
      </c>
      <c r="K16" s="31" t="s">
        <v>175</v>
      </c>
      <c r="L16" s="31" t="s">
        <v>175</v>
      </c>
      <c r="M16" s="30">
        <v>213</v>
      </c>
      <c r="N16" s="91">
        <f t="shared" si="0"/>
        <v>877</v>
      </c>
      <c r="O16" s="90" t="s">
        <v>111</v>
      </c>
      <c r="P16" s="25"/>
      <c r="Q16" s="1"/>
    </row>
    <row r="17" spans="1:17" ht="30.75" customHeight="1">
      <c r="A17" s="19"/>
      <c r="B17" s="29" t="s">
        <v>176</v>
      </c>
      <c r="C17" s="31">
        <v>1</v>
      </c>
      <c r="D17" s="30">
        <v>5</v>
      </c>
      <c r="E17" s="30">
        <v>2</v>
      </c>
      <c r="F17" s="31" t="s">
        <v>143</v>
      </c>
      <c r="G17" s="31" t="s">
        <v>143</v>
      </c>
      <c r="H17" s="31" t="s">
        <v>143</v>
      </c>
      <c r="I17" s="31">
        <v>0</v>
      </c>
      <c r="J17" s="31" t="s">
        <v>143</v>
      </c>
      <c r="K17" s="31" t="s">
        <v>143</v>
      </c>
      <c r="L17" s="31" t="s">
        <v>143</v>
      </c>
      <c r="M17" s="31" t="s">
        <v>143</v>
      </c>
      <c r="N17" s="91">
        <f>SUM(C17:M17)</f>
        <v>8</v>
      </c>
      <c r="O17" s="73" t="s">
        <v>177</v>
      </c>
      <c r="P17" s="25"/>
      <c r="Q17" s="1"/>
    </row>
    <row r="18" spans="1:17" ht="30.75" customHeight="1">
      <c r="A18" s="19"/>
      <c r="B18" s="34" t="s">
        <v>33</v>
      </c>
      <c r="C18" s="30">
        <v>174</v>
      </c>
      <c r="D18" s="31" t="s">
        <v>143</v>
      </c>
      <c r="E18" s="31" t="s">
        <v>143</v>
      </c>
      <c r="F18" s="31" t="s">
        <v>143</v>
      </c>
      <c r="G18" s="31" t="s">
        <v>143</v>
      </c>
      <c r="H18" s="31" t="s">
        <v>143</v>
      </c>
      <c r="I18" s="31" t="s">
        <v>143</v>
      </c>
      <c r="J18" s="30">
        <v>4</v>
      </c>
      <c r="K18" s="31" t="s">
        <v>143</v>
      </c>
      <c r="L18" s="31" t="s">
        <v>143</v>
      </c>
      <c r="M18" s="31" t="s">
        <v>143</v>
      </c>
      <c r="N18" s="91">
        <f t="shared" si="0"/>
        <v>178</v>
      </c>
      <c r="O18" s="73" t="s">
        <v>100</v>
      </c>
      <c r="P18" s="25"/>
      <c r="Q18" s="1"/>
    </row>
    <row r="19" spans="1:17" ht="30.75" customHeight="1">
      <c r="A19" s="19"/>
      <c r="B19" s="34" t="s">
        <v>34</v>
      </c>
      <c r="C19" s="30">
        <v>110</v>
      </c>
      <c r="D19" s="30">
        <v>229</v>
      </c>
      <c r="E19" s="31">
        <v>33</v>
      </c>
      <c r="F19" s="31" t="s">
        <v>163</v>
      </c>
      <c r="G19" s="31" t="s">
        <v>163</v>
      </c>
      <c r="H19" s="31">
        <v>1</v>
      </c>
      <c r="I19" s="30">
        <v>7</v>
      </c>
      <c r="J19" s="31">
        <v>6</v>
      </c>
      <c r="K19" s="31" t="s">
        <v>163</v>
      </c>
      <c r="L19" s="31" t="s">
        <v>163</v>
      </c>
      <c r="M19" s="31">
        <v>42</v>
      </c>
      <c r="N19" s="91">
        <f t="shared" si="0"/>
        <v>428</v>
      </c>
      <c r="O19" s="73" t="s">
        <v>88</v>
      </c>
      <c r="P19" s="25"/>
      <c r="Q19" s="1"/>
    </row>
    <row r="20" spans="1:17" ht="30.75" customHeight="1">
      <c r="A20" s="19"/>
      <c r="B20" s="34" t="s">
        <v>35</v>
      </c>
      <c r="C20" s="30">
        <v>517</v>
      </c>
      <c r="D20" s="30">
        <v>67</v>
      </c>
      <c r="E20" s="30">
        <v>24</v>
      </c>
      <c r="F20" s="31" t="s">
        <v>162</v>
      </c>
      <c r="G20" s="31" t="s">
        <v>162</v>
      </c>
      <c r="H20" s="30">
        <v>9</v>
      </c>
      <c r="I20" s="31" t="s">
        <v>162</v>
      </c>
      <c r="J20" s="31">
        <v>3</v>
      </c>
      <c r="K20" s="31" t="s">
        <v>162</v>
      </c>
      <c r="L20" s="31" t="s">
        <v>162</v>
      </c>
      <c r="M20" s="30">
        <v>7</v>
      </c>
      <c r="N20" s="91">
        <f t="shared" si="0"/>
        <v>627</v>
      </c>
      <c r="O20" s="73" t="s">
        <v>192</v>
      </c>
      <c r="P20" s="25"/>
      <c r="Q20" s="1"/>
    </row>
    <row r="21" spans="1:17" ht="30.75" customHeight="1">
      <c r="A21" s="19"/>
      <c r="B21" s="34" t="s">
        <v>36</v>
      </c>
      <c r="C21" s="30">
        <v>53</v>
      </c>
      <c r="D21" s="30">
        <v>33</v>
      </c>
      <c r="E21" s="30">
        <v>29</v>
      </c>
      <c r="F21" s="31" t="s">
        <v>168</v>
      </c>
      <c r="G21" s="31" t="s">
        <v>168</v>
      </c>
      <c r="H21" s="31" t="s">
        <v>168</v>
      </c>
      <c r="I21" s="30">
        <v>5</v>
      </c>
      <c r="J21" s="30">
        <v>12</v>
      </c>
      <c r="K21" s="30">
        <v>37</v>
      </c>
      <c r="L21" s="31" t="s">
        <v>168</v>
      </c>
      <c r="M21" s="31" t="s">
        <v>168</v>
      </c>
      <c r="N21" s="91">
        <f t="shared" si="0"/>
        <v>169</v>
      </c>
      <c r="O21" s="73" t="s">
        <v>178</v>
      </c>
      <c r="P21" s="25"/>
      <c r="Q21" s="1"/>
    </row>
    <row r="22" spans="1:17" ht="30.75" customHeight="1">
      <c r="A22" s="19"/>
      <c r="B22" s="29" t="s">
        <v>179</v>
      </c>
      <c r="C22" s="30">
        <v>26</v>
      </c>
      <c r="D22" s="30">
        <v>12</v>
      </c>
      <c r="E22" s="30">
        <v>4</v>
      </c>
      <c r="F22" s="31">
        <v>7</v>
      </c>
      <c r="G22" s="31" t="s">
        <v>168</v>
      </c>
      <c r="H22" s="30">
        <v>1</v>
      </c>
      <c r="I22" s="30">
        <v>2</v>
      </c>
      <c r="J22" s="31" t="s">
        <v>168</v>
      </c>
      <c r="K22" s="31" t="s">
        <v>168</v>
      </c>
      <c r="L22" s="31" t="s">
        <v>168</v>
      </c>
      <c r="M22" s="31">
        <v>17</v>
      </c>
      <c r="N22" s="91">
        <f t="shared" si="0"/>
        <v>69</v>
      </c>
      <c r="O22" s="73" t="s">
        <v>126</v>
      </c>
      <c r="P22" s="25"/>
      <c r="Q22" s="1"/>
    </row>
    <row r="23" spans="1:17" ht="30.75" customHeight="1">
      <c r="A23" s="19"/>
      <c r="B23" s="34" t="s">
        <v>37</v>
      </c>
      <c r="C23" s="30">
        <v>234</v>
      </c>
      <c r="D23" s="30">
        <v>37</v>
      </c>
      <c r="E23" s="30">
        <v>5</v>
      </c>
      <c r="F23" s="30">
        <v>14</v>
      </c>
      <c r="G23" s="31" t="s">
        <v>156</v>
      </c>
      <c r="H23" s="30">
        <v>13</v>
      </c>
      <c r="I23" s="30">
        <v>1</v>
      </c>
      <c r="J23" s="31">
        <v>0</v>
      </c>
      <c r="K23" s="31" t="s">
        <v>156</v>
      </c>
      <c r="L23" s="31" t="s">
        <v>156</v>
      </c>
      <c r="M23" s="30">
        <v>5</v>
      </c>
      <c r="N23" s="91">
        <f t="shared" si="0"/>
        <v>309</v>
      </c>
      <c r="O23" s="73" t="s">
        <v>89</v>
      </c>
      <c r="P23" s="25"/>
      <c r="Q23" s="1"/>
    </row>
    <row r="24" spans="1:17" ht="30.75" customHeight="1" thickBot="1">
      <c r="A24" s="19"/>
      <c r="B24" s="38" t="s">
        <v>38</v>
      </c>
      <c r="C24" s="43">
        <f aca="true" t="shared" si="1" ref="C24:N24">SUM(C5:C23)</f>
        <v>12111</v>
      </c>
      <c r="D24" s="43">
        <f t="shared" si="1"/>
        <v>4230</v>
      </c>
      <c r="E24" s="43">
        <f t="shared" si="1"/>
        <v>1728</v>
      </c>
      <c r="F24" s="43">
        <f t="shared" si="1"/>
        <v>140</v>
      </c>
      <c r="G24" s="43">
        <f t="shared" si="1"/>
        <v>86</v>
      </c>
      <c r="H24" s="43">
        <f t="shared" si="1"/>
        <v>53</v>
      </c>
      <c r="I24" s="43">
        <f t="shared" si="1"/>
        <v>77</v>
      </c>
      <c r="J24" s="43">
        <f t="shared" si="1"/>
        <v>250</v>
      </c>
      <c r="K24" s="43">
        <f t="shared" si="1"/>
        <v>484</v>
      </c>
      <c r="L24" s="43">
        <f t="shared" si="1"/>
        <v>21</v>
      </c>
      <c r="M24" s="43">
        <f t="shared" si="1"/>
        <v>1418</v>
      </c>
      <c r="N24" s="43">
        <f t="shared" si="1"/>
        <v>20598</v>
      </c>
      <c r="O24" s="79"/>
      <c r="P24" s="25"/>
      <c r="Q24" s="1"/>
    </row>
  </sheetData>
  <mergeCells count="10">
    <mergeCell ref="N3:N4"/>
    <mergeCell ref="O3:O4"/>
    <mergeCell ref="M2:N2"/>
    <mergeCell ref="C3:C4"/>
    <mergeCell ref="D3:D4"/>
    <mergeCell ref="H3:H4"/>
    <mergeCell ref="I3:I4"/>
    <mergeCell ref="J3:J4"/>
    <mergeCell ref="K3:K4"/>
    <mergeCell ref="M3:M4"/>
  </mergeCells>
  <printOptions/>
  <pageMargins left="0.78" right="0.17" top="0.46" bottom="0.31496062992125984" header="0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SheetLayoutView="10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0" sqref="A10"/>
    </sheetView>
  </sheetViews>
  <sheetFormatPr defaultColWidth="9.00390625" defaultRowHeight="13.5"/>
  <cols>
    <col min="1" max="1" width="0.74609375" style="5" customWidth="1"/>
    <col min="2" max="2" width="12.625" style="5" customWidth="1"/>
    <col min="3" max="14" width="10.125" style="5" customWidth="1"/>
    <col min="15" max="15" width="77.625" style="5" customWidth="1"/>
    <col min="16" max="16" width="9.00390625" style="5" customWidth="1"/>
    <col min="17" max="17" width="11.125" style="5" bestFit="1" customWidth="1"/>
    <col min="18" max="16384" width="9.00390625" style="5" customWidth="1"/>
  </cols>
  <sheetData>
    <row r="1" spans="1:15" s="8" customFormat="1" ht="19.5" customHeight="1" thickBot="1">
      <c r="A1" s="93" t="s">
        <v>90</v>
      </c>
      <c r="B1" s="94"/>
      <c r="C1" s="16"/>
      <c r="D1" s="16"/>
      <c r="E1" s="16"/>
      <c r="F1" s="16"/>
      <c r="G1" s="16"/>
      <c r="H1" s="16"/>
      <c r="I1" s="16"/>
      <c r="J1" s="16"/>
      <c r="K1" s="16"/>
      <c r="L1" s="16"/>
      <c r="M1" s="95" t="s">
        <v>71</v>
      </c>
      <c r="N1" s="5"/>
      <c r="O1" s="18"/>
    </row>
    <row r="2" spans="1:16" ht="24.75" customHeight="1">
      <c r="A2" s="19"/>
      <c r="B2" s="20" t="s">
        <v>64</v>
      </c>
      <c r="C2" s="116" t="s">
        <v>65</v>
      </c>
      <c r="D2" s="116" t="s">
        <v>73</v>
      </c>
      <c r="E2" s="22" t="s">
        <v>66</v>
      </c>
      <c r="F2" s="23" t="s">
        <v>67</v>
      </c>
      <c r="G2" s="23" t="s">
        <v>74</v>
      </c>
      <c r="H2" s="23" t="s">
        <v>68</v>
      </c>
      <c r="I2" s="118" t="s">
        <v>75</v>
      </c>
      <c r="J2" s="118" t="s">
        <v>76</v>
      </c>
      <c r="K2" s="118" t="s">
        <v>69</v>
      </c>
      <c r="L2" s="24" t="s">
        <v>77</v>
      </c>
      <c r="M2" s="118" t="s">
        <v>78</v>
      </c>
      <c r="N2" s="122" t="s">
        <v>79</v>
      </c>
      <c r="O2" s="120" t="s">
        <v>82</v>
      </c>
      <c r="P2" s="25"/>
    </row>
    <row r="3" spans="1:16" ht="24.75" customHeight="1" thickBot="1">
      <c r="A3" s="19"/>
      <c r="B3" s="26" t="s">
        <v>7</v>
      </c>
      <c r="C3" s="117"/>
      <c r="D3" s="117"/>
      <c r="E3" s="27" t="s">
        <v>8</v>
      </c>
      <c r="F3" s="28" t="s">
        <v>80</v>
      </c>
      <c r="G3" s="28" t="s">
        <v>91</v>
      </c>
      <c r="H3" s="28"/>
      <c r="I3" s="117"/>
      <c r="J3" s="117"/>
      <c r="K3" s="117"/>
      <c r="L3" s="10" t="s">
        <v>72</v>
      </c>
      <c r="M3" s="117"/>
      <c r="N3" s="123"/>
      <c r="O3" s="121"/>
      <c r="P3" s="25"/>
    </row>
    <row r="4" spans="1:17" ht="30" customHeight="1">
      <c r="A4" s="19"/>
      <c r="B4" s="34" t="s">
        <v>39</v>
      </c>
      <c r="C4" s="30">
        <v>247</v>
      </c>
      <c r="D4" s="30">
        <v>495</v>
      </c>
      <c r="E4" s="30">
        <v>150</v>
      </c>
      <c r="F4" s="30">
        <v>136</v>
      </c>
      <c r="G4" s="31" t="s">
        <v>154</v>
      </c>
      <c r="H4" s="30">
        <v>11</v>
      </c>
      <c r="I4" s="30">
        <v>16</v>
      </c>
      <c r="J4" s="30">
        <v>12</v>
      </c>
      <c r="K4" s="30">
        <v>40</v>
      </c>
      <c r="L4" s="31" t="s">
        <v>187</v>
      </c>
      <c r="M4" s="31" t="s">
        <v>187</v>
      </c>
      <c r="N4" s="32">
        <f>SUM(C4:M4)</f>
        <v>1107</v>
      </c>
      <c r="O4" s="74" t="s">
        <v>92</v>
      </c>
      <c r="P4" s="25"/>
      <c r="Q4" s="7"/>
    </row>
    <row r="5" spans="1:17" ht="30" customHeight="1">
      <c r="A5" s="19"/>
      <c r="B5" s="34" t="s">
        <v>40</v>
      </c>
      <c r="C5" s="30">
        <v>840</v>
      </c>
      <c r="D5" s="30">
        <v>873</v>
      </c>
      <c r="E5" s="30">
        <v>196</v>
      </c>
      <c r="F5" s="30">
        <v>11</v>
      </c>
      <c r="G5" s="31" t="s">
        <v>152</v>
      </c>
      <c r="H5" s="30">
        <v>8</v>
      </c>
      <c r="I5" s="31" t="s">
        <v>152</v>
      </c>
      <c r="J5" s="31">
        <v>6</v>
      </c>
      <c r="K5" s="31">
        <v>307</v>
      </c>
      <c r="L5" s="31" t="s">
        <v>152</v>
      </c>
      <c r="M5" s="30">
        <v>275</v>
      </c>
      <c r="N5" s="32">
        <f aca="true" t="shared" si="0" ref="N5:N19">SUM(C5:M5)</f>
        <v>2516</v>
      </c>
      <c r="O5" s="74" t="s">
        <v>140</v>
      </c>
      <c r="P5" s="25"/>
      <c r="Q5" s="7"/>
    </row>
    <row r="6" spans="1:17" ht="30" customHeight="1">
      <c r="A6" s="19"/>
      <c r="B6" s="34" t="s">
        <v>41</v>
      </c>
      <c r="C6" s="30">
        <v>178</v>
      </c>
      <c r="D6" s="30">
        <v>126</v>
      </c>
      <c r="E6" s="30">
        <v>24</v>
      </c>
      <c r="F6" s="30">
        <v>11</v>
      </c>
      <c r="G6" s="31" t="s">
        <v>142</v>
      </c>
      <c r="H6" s="31" t="s">
        <v>142</v>
      </c>
      <c r="I6" s="31" t="s">
        <v>142</v>
      </c>
      <c r="J6" s="31" t="s">
        <v>142</v>
      </c>
      <c r="K6" s="31" t="s">
        <v>142</v>
      </c>
      <c r="L6" s="31" t="s">
        <v>142</v>
      </c>
      <c r="M6" s="31" t="s">
        <v>142</v>
      </c>
      <c r="N6" s="32">
        <f>SUM(C6:M6)</f>
        <v>339</v>
      </c>
      <c r="O6" s="74" t="s">
        <v>180</v>
      </c>
      <c r="P6" s="25"/>
      <c r="Q6" s="7"/>
    </row>
    <row r="7" spans="1:17" ht="30" customHeight="1">
      <c r="A7" s="19"/>
      <c r="B7" s="34" t="s">
        <v>106</v>
      </c>
      <c r="C7" s="31">
        <v>751</v>
      </c>
      <c r="D7" s="30">
        <v>72</v>
      </c>
      <c r="E7" s="31">
        <v>91</v>
      </c>
      <c r="F7" s="31">
        <v>4</v>
      </c>
      <c r="G7" s="31" t="s">
        <v>181</v>
      </c>
      <c r="H7" s="31">
        <v>2</v>
      </c>
      <c r="I7" s="31">
        <v>3</v>
      </c>
      <c r="J7" s="30">
        <v>6</v>
      </c>
      <c r="K7" s="31">
        <v>131</v>
      </c>
      <c r="L7" s="31" t="s">
        <v>181</v>
      </c>
      <c r="M7" s="30">
        <v>77</v>
      </c>
      <c r="N7" s="32">
        <f t="shared" si="0"/>
        <v>1137</v>
      </c>
      <c r="O7" s="75" t="s">
        <v>107</v>
      </c>
      <c r="P7" s="25"/>
      <c r="Q7" s="7"/>
    </row>
    <row r="8" spans="1:17" ht="31.5" customHeight="1">
      <c r="A8" s="19"/>
      <c r="B8" s="29" t="s">
        <v>129</v>
      </c>
      <c r="C8" s="31">
        <v>831</v>
      </c>
      <c r="D8" s="30">
        <v>20</v>
      </c>
      <c r="E8" s="31">
        <v>12</v>
      </c>
      <c r="F8" s="31">
        <v>5</v>
      </c>
      <c r="G8" s="31" t="s">
        <v>163</v>
      </c>
      <c r="H8" s="31">
        <v>5</v>
      </c>
      <c r="I8" s="31" t="s">
        <v>163</v>
      </c>
      <c r="J8" s="30">
        <v>34</v>
      </c>
      <c r="K8" s="31">
        <v>2</v>
      </c>
      <c r="L8" s="31" t="s">
        <v>163</v>
      </c>
      <c r="M8" s="30">
        <v>238</v>
      </c>
      <c r="N8" s="32">
        <f t="shared" si="0"/>
        <v>1147</v>
      </c>
      <c r="O8" s="90" t="s">
        <v>130</v>
      </c>
      <c r="P8" s="25"/>
      <c r="Q8" s="7"/>
    </row>
    <row r="9" spans="1:17" ht="31.5" customHeight="1">
      <c r="A9" s="19"/>
      <c r="B9" s="34" t="s">
        <v>42</v>
      </c>
      <c r="C9" s="31" t="s">
        <v>182</v>
      </c>
      <c r="D9" s="31" t="s">
        <v>182</v>
      </c>
      <c r="E9" s="31" t="s">
        <v>182</v>
      </c>
      <c r="F9" s="31" t="s">
        <v>182</v>
      </c>
      <c r="G9" s="31" t="s">
        <v>182</v>
      </c>
      <c r="H9" s="31" t="s">
        <v>182</v>
      </c>
      <c r="I9" s="31" t="s">
        <v>182</v>
      </c>
      <c r="J9" s="31" t="s">
        <v>182</v>
      </c>
      <c r="K9" s="31">
        <v>45</v>
      </c>
      <c r="L9" s="31" t="s">
        <v>182</v>
      </c>
      <c r="M9" s="31" t="s">
        <v>182</v>
      </c>
      <c r="N9" s="32">
        <f t="shared" si="0"/>
        <v>45</v>
      </c>
      <c r="O9" s="73" t="s">
        <v>183</v>
      </c>
      <c r="P9" s="25"/>
      <c r="Q9" s="7"/>
    </row>
    <row r="10" spans="1:17" ht="31.5" customHeight="1">
      <c r="A10" s="19"/>
      <c r="B10" s="34" t="s">
        <v>43</v>
      </c>
      <c r="C10" s="30">
        <v>51</v>
      </c>
      <c r="D10" s="30">
        <v>5</v>
      </c>
      <c r="E10" s="30">
        <v>3</v>
      </c>
      <c r="F10" s="31" t="s">
        <v>182</v>
      </c>
      <c r="G10" s="31" t="s">
        <v>182</v>
      </c>
      <c r="H10" s="31">
        <v>1</v>
      </c>
      <c r="I10" s="31" t="s">
        <v>182</v>
      </c>
      <c r="J10" s="31" t="s">
        <v>182</v>
      </c>
      <c r="K10" s="30">
        <v>88</v>
      </c>
      <c r="L10" s="31" t="s">
        <v>182</v>
      </c>
      <c r="M10" s="31" t="s">
        <v>182</v>
      </c>
      <c r="N10" s="32">
        <f t="shared" si="0"/>
        <v>148</v>
      </c>
      <c r="O10" s="73" t="s">
        <v>99</v>
      </c>
      <c r="P10" s="25"/>
      <c r="Q10" s="7"/>
    </row>
    <row r="11" spans="1:17" ht="31.5" customHeight="1">
      <c r="A11" s="19"/>
      <c r="B11" s="34" t="s">
        <v>44</v>
      </c>
      <c r="C11" s="31" t="s">
        <v>172</v>
      </c>
      <c r="D11" s="30">
        <v>7</v>
      </c>
      <c r="E11" s="30">
        <v>2</v>
      </c>
      <c r="F11" s="31" t="s">
        <v>172</v>
      </c>
      <c r="G11" s="31" t="s">
        <v>172</v>
      </c>
      <c r="H11" s="30">
        <v>0</v>
      </c>
      <c r="I11" s="31" t="s">
        <v>172</v>
      </c>
      <c r="J11" s="31" t="s">
        <v>172</v>
      </c>
      <c r="K11" s="31" t="s">
        <v>172</v>
      </c>
      <c r="L11" s="31" t="s">
        <v>172</v>
      </c>
      <c r="M11" s="30">
        <v>5</v>
      </c>
      <c r="N11" s="32">
        <f t="shared" si="0"/>
        <v>14</v>
      </c>
      <c r="O11" s="73" t="s">
        <v>101</v>
      </c>
      <c r="P11" s="25"/>
      <c r="Q11" s="7"/>
    </row>
    <row r="12" spans="1:17" ht="31.5" customHeight="1">
      <c r="A12" s="19"/>
      <c r="B12" s="34" t="s">
        <v>56</v>
      </c>
      <c r="C12" s="30">
        <v>126</v>
      </c>
      <c r="D12" s="30">
        <v>10</v>
      </c>
      <c r="E12" s="30">
        <v>16</v>
      </c>
      <c r="F12" s="30">
        <v>5</v>
      </c>
      <c r="G12" s="31" t="s">
        <v>184</v>
      </c>
      <c r="H12" s="31" t="s">
        <v>184</v>
      </c>
      <c r="I12" s="31" t="s">
        <v>184</v>
      </c>
      <c r="J12" s="31" t="s">
        <v>184</v>
      </c>
      <c r="K12" s="31" t="s">
        <v>184</v>
      </c>
      <c r="L12" s="31" t="s">
        <v>184</v>
      </c>
      <c r="M12" s="31" t="s">
        <v>184</v>
      </c>
      <c r="N12" s="32">
        <f t="shared" si="0"/>
        <v>157</v>
      </c>
      <c r="O12" s="73" t="s">
        <v>61</v>
      </c>
      <c r="P12" s="25"/>
      <c r="Q12" s="7"/>
    </row>
    <row r="13" spans="1:17" ht="31.5" customHeight="1">
      <c r="A13" s="19"/>
      <c r="B13" s="34" t="s">
        <v>45</v>
      </c>
      <c r="C13" s="30">
        <v>368</v>
      </c>
      <c r="D13" s="30">
        <v>245</v>
      </c>
      <c r="E13" s="30">
        <v>250</v>
      </c>
      <c r="F13" s="30">
        <v>295</v>
      </c>
      <c r="G13" s="31" t="s">
        <v>184</v>
      </c>
      <c r="H13" s="30">
        <v>57</v>
      </c>
      <c r="I13" s="30">
        <v>6</v>
      </c>
      <c r="J13" s="31">
        <v>0</v>
      </c>
      <c r="K13" s="31" t="s">
        <v>184</v>
      </c>
      <c r="L13" s="31" t="s">
        <v>184</v>
      </c>
      <c r="M13" s="30">
        <v>32</v>
      </c>
      <c r="N13" s="32">
        <f t="shared" si="0"/>
        <v>1253</v>
      </c>
      <c r="O13" s="73" t="s">
        <v>193</v>
      </c>
      <c r="P13" s="25"/>
      <c r="Q13" s="7"/>
    </row>
    <row r="14" spans="1:17" ht="31.5" customHeight="1">
      <c r="A14" s="19"/>
      <c r="B14" s="34" t="s">
        <v>46</v>
      </c>
      <c r="C14" s="31" t="s">
        <v>184</v>
      </c>
      <c r="D14" s="30">
        <v>28</v>
      </c>
      <c r="E14" s="31" t="s">
        <v>184</v>
      </c>
      <c r="F14" s="31" t="s">
        <v>184</v>
      </c>
      <c r="G14" s="31" t="s">
        <v>184</v>
      </c>
      <c r="H14" s="31" t="s">
        <v>184</v>
      </c>
      <c r="I14" s="31" t="s">
        <v>184</v>
      </c>
      <c r="J14" s="31" t="s">
        <v>184</v>
      </c>
      <c r="K14" s="31" t="s">
        <v>184</v>
      </c>
      <c r="L14" s="31" t="s">
        <v>184</v>
      </c>
      <c r="M14" s="30">
        <v>70</v>
      </c>
      <c r="N14" s="32">
        <f>SUM(C14:M14)</f>
        <v>98</v>
      </c>
      <c r="O14" s="73" t="s">
        <v>93</v>
      </c>
      <c r="P14" s="25"/>
      <c r="Q14" s="7"/>
    </row>
    <row r="15" spans="1:17" ht="31.5" customHeight="1">
      <c r="A15" s="19"/>
      <c r="B15" s="34" t="s">
        <v>47</v>
      </c>
      <c r="C15" s="13">
        <v>33</v>
      </c>
      <c r="D15" s="13">
        <v>2</v>
      </c>
      <c r="E15" s="13">
        <v>34</v>
      </c>
      <c r="F15" s="31" t="s">
        <v>163</v>
      </c>
      <c r="G15" s="31" t="s">
        <v>163</v>
      </c>
      <c r="H15" s="13">
        <v>2</v>
      </c>
      <c r="I15" s="31" t="s">
        <v>163</v>
      </c>
      <c r="J15" s="13">
        <v>25</v>
      </c>
      <c r="K15" s="13">
        <v>50</v>
      </c>
      <c r="L15" s="31" t="s">
        <v>163</v>
      </c>
      <c r="M15" s="13">
        <v>116</v>
      </c>
      <c r="N15" s="71">
        <f>SUM(C15:M15)</f>
        <v>262</v>
      </c>
      <c r="O15" s="74" t="s">
        <v>194</v>
      </c>
      <c r="P15" s="25"/>
      <c r="Q15" s="7"/>
    </row>
    <row r="16" spans="1:17" ht="31.5" customHeight="1">
      <c r="A16" s="19"/>
      <c r="B16" s="34" t="s">
        <v>57</v>
      </c>
      <c r="C16" s="31" t="s">
        <v>175</v>
      </c>
      <c r="D16" s="30">
        <v>5</v>
      </c>
      <c r="E16" s="30">
        <v>18</v>
      </c>
      <c r="F16" s="31" t="s">
        <v>175</v>
      </c>
      <c r="G16" s="31" t="s">
        <v>175</v>
      </c>
      <c r="H16" s="31">
        <v>1</v>
      </c>
      <c r="I16" s="31" t="s">
        <v>175</v>
      </c>
      <c r="J16" s="31" t="s">
        <v>175</v>
      </c>
      <c r="K16" s="30">
        <v>43</v>
      </c>
      <c r="L16" s="31" t="s">
        <v>175</v>
      </c>
      <c r="M16" s="31" t="s">
        <v>175</v>
      </c>
      <c r="N16" s="32">
        <f t="shared" si="0"/>
        <v>67</v>
      </c>
      <c r="O16" s="73" t="s">
        <v>131</v>
      </c>
      <c r="P16" s="25"/>
      <c r="Q16" s="7"/>
    </row>
    <row r="17" spans="1:17" ht="31.5" customHeight="1">
      <c r="A17" s="19"/>
      <c r="B17" s="34" t="s">
        <v>108</v>
      </c>
      <c r="C17" s="96">
        <v>51</v>
      </c>
      <c r="D17" s="96">
        <v>21</v>
      </c>
      <c r="E17" s="96">
        <v>1</v>
      </c>
      <c r="F17" s="96">
        <v>28</v>
      </c>
      <c r="G17" s="97" t="s">
        <v>158</v>
      </c>
      <c r="H17" s="97">
        <v>0</v>
      </c>
      <c r="I17" s="97" t="s">
        <v>158</v>
      </c>
      <c r="J17" s="97" t="s">
        <v>158</v>
      </c>
      <c r="K17" s="97" t="s">
        <v>158</v>
      </c>
      <c r="L17" s="97" t="s">
        <v>158</v>
      </c>
      <c r="M17" s="97">
        <v>545</v>
      </c>
      <c r="N17" s="32">
        <f t="shared" si="0"/>
        <v>646</v>
      </c>
      <c r="O17" s="98" t="s">
        <v>109</v>
      </c>
      <c r="P17" s="25"/>
      <c r="Q17" s="7"/>
    </row>
    <row r="18" spans="1:17" ht="31.5" customHeight="1" thickBot="1">
      <c r="A18" s="19"/>
      <c r="B18" s="38" t="s">
        <v>48</v>
      </c>
      <c r="C18" s="77">
        <v>368</v>
      </c>
      <c r="D18" s="77">
        <v>3</v>
      </c>
      <c r="E18" s="77">
        <v>4</v>
      </c>
      <c r="F18" s="77">
        <v>3</v>
      </c>
      <c r="G18" s="39" t="s">
        <v>154</v>
      </c>
      <c r="H18" s="40">
        <v>9</v>
      </c>
      <c r="I18" s="39" t="s">
        <v>154</v>
      </c>
      <c r="J18" s="39" t="s">
        <v>154</v>
      </c>
      <c r="K18" s="39" t="s">
        <v>154</v>
      </c>
      <c r="L18" s="39" t="s">
        <v>154</v>
      </c>
      <c r="M18" s="39" t="s">
        <v>154</v>
      </c>
      <c r="N18" s="99">
        <f t="shared" si="0"/>
        <v>387</v>
      </c>
      <c r="O18" s="100" t="s">
        <v>94</v>
      </c>
      <c r="P18" s="25"/>
      <c r="Q18" s="7"/>
    </row>
    <row r="19" spans="1:17" ht="40.5" customHeight="1" thickBot="1">
      <c r="A19" s="19"/>
      <c r="B19" s="38" t="s">
        <v>58</v>
      </c>
      <c r="C19" s="43">
        <f>SUM(C4:C18)</f>
        <v>3844</v>
      </c>
      <c r="D19" s="43">
        <f aca="true" t="shared" si="1" ref="D19:M19">SUM(D4:D18)</f>
        <v>1912</v>
      </c>
      <c r="E19" s="43">
        <f t="shared" si="1"/>
        <v>801</v>
      </c>
      <c r="F19" s="43">
        <f t="shared" si="1"/>
        <v>498</v>
      </c>
      <c r="G19" s="43">
        <f t="shared" si="1"/>
        <v>0</v>
      </c>
      <c r="H19" s="43">
        <f t="shared" si="1"/>
        <v>96</v>
      </c>
      <c r="I19" s="43">
        <f t="shared" si="1"/>
        <v>25</v>
      </c>
      <c r="J19" s="43">
        <f t="shared" si="1"/>
        <v>83</v>
      </c>
      <c r="K19" s="43">
        <f t="shared" si="1"/>
        <v>706</v>
      </c>
      <c r="L19" s="43">
        <f t="shared" si="1"/>
        <v>0</v>
      </c>
      <c r="M19" s="43">
        <f t="shared" si="1"/>
        <v>1358</v>
      </c>
      <c r="N19" s="78">
        <f t="shared" si="0"/>
        <v>9323</v>
      </c>
      <c r="O19" s="101"/>
      <c r="P19" s="25"/>
      <c r="Q19" s="7"/>
    </row>
    <row r="20" ht="39.75" customHeight="1">
      <c r="O20" s="4"/>
    </row>
  </sheetData>
  <mergeCells count="8">
    <mergeCell ref="O2:O3"/>
    <mergeCell ref="C2:C3"/>
    <mergeCell ref="I2:I3"/>
    <mergeCell ref="J2:J3"/>
    <mergeCell ref="N2:N3"/>
    <mergeCell ref="M2:M3"/>
    <mergeCell ref="K2:K3"/>
    <mergeCell ref="D2:D3"/>
  </mergeCells>
  <printOptions/>
  <pageMargins left="0.65" right="0.27" top="0.89" bottom="0.35433070866141736" header="0.3937007874015748" footer="0.5118110236220472"/>
  <pageSetup horizontalDpi="240" verticalDpi="24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9" sqref="H9"/>
    </sheetView>
  </sheetViews>
  <sheetFormatPr defaultColWidth="9.00390625" defaultRowHeight="13.5"/>
  <cols>
    <col min="1" max="1" width="0.74609375" style="5" customWidth="1"/>
    <col min="2" max="2" width="12.625" style="5" customWidth="1"/>
    <col min="3" max="14" width="10.125" style="5" customWidth="1"/>
    <col min="15" max="15" width="77.625" style="5" customWidth="1"/>
    <col min="16" max="16" width="9.00390625" style="5" customWidth="1"/>
    <col min="17" max="17" width="11.125" style="5" bestFit="1" customWidth="1"/>
    <col min="18" max="16384" width="9.00390625" style="5" customWidth="1"/>
  </cols>
  <sheetData>
    <row r="1" spans="1:15" s="8" customFormat="1" ht="39" customHeight="1" thickBot="1">
      <c r="A1" s="15" t="s">
        <v>95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 t="s">
        <v>71</v>
      </c>
      <c r="N1" s="5"/>
      <c r="O1" s="18"/>
    </row>
    <row r="2" spans="1:16" ht="24.75" customHeight="1">
      <c r="A2" s="19"/>
      <c r="B2" s="20" t="s">
        <v>64</v>
      </c>
      <c r="C2" s="116" t="s">
        <v>65</v>
      </c>
      <c r="D2" s="116" t="s">
        <v>73</v>
      </c>
      <c r="E2" s="22" t="s">
        <v>141</v>
      </c>
      <c r="F2" s="23" t="s">
        <v>67</v>
      </c>
      <c r="G2" s="23" t="s">
        <v>74</v>
      </c>
      <c r="H2" s="23" t="s">
        <v>68</v>
      </c>
      <c r="I2" s="118" t="s">
        <v>75</v>
      </c>
      <c r="J2" s="118" t="s">
        <v>76</v>
      </c>
      <c r="K2" s="118" t="s">
        <v>69</v>
      </c>
      <c r="L2" s="24" t="s">
        <v>77</v>
      </c>
      <c r="M2" s="118" t="s">
        <v>78</v>
      </c>
      <c r="N2" s="122" t="s">
        <v>79</v>
      </c>
      <c r="O2" s="120" t="s">
        <v>82</v>
      </c>
      <c r="P2" s="25"/>
    </row>
    <row r="3" spans="1:16" ht="24.75" customHeight="1" thickBot="1">
      <c r="A3" s="19"/>
      <c r="B3" s="26" t="s">
        <v>7</v>
      </c>
      <c r="C3" s="117"/>
      <c r="D3" s="117"/>
      <c r="E3" s="27" t="s">
        <v>8</v>
      </c>
      <c r="F3" s="28" t="s">
        <v>80</v>
      </c>
      <c r="G3" s="28" t="s">
        <v>91</v>
      </c>
      <c r="H3" s="28"/>
      <c r="I3" s="117"/>
      <c r="J3" s="117"/>
      <c r="K3" s="117"/>
      <c r="L3" s="10" t="s">
        <v>72</v>
      </c>
      <c r="M3" s="117"/>
      <c r="N3" s="123"/>
      <c r="O3" s="121"/>
      <c r="P3" s="25"/>
    </row>
    <row r="4" spans="1:17" ht="43.5" customHeight="1">
      <c r="A4" s="19"/>
      <c r="B4" s="29" t="s">
        <v>102</v>
      </c>
      <c r="C4" s="30">
        <v>11796</v>
      </c>
      <c r="D4" s="30">
        <v>4876</v>
      </c>
      <c r="E4" s="31" t="s">
        <v>142</v>
      </c>
      <c r="F4" s="31" t="s">
        <v>142</v>
      </c>
      <c r="G4" s="31">
        <v>69</v>
      </c>
      <c r="H4" s="31" t="s">
        <v>142</v>
      </c>
      <c r="I4" s="31" t="s">
        <v>142</v>
      </c>
      <c r="J4" s="31" t="s">
        <v>142</v>
      </c>
      <c r="K4" s="31" t="s">
        <v>142</v>
      </c>
      <c r="L4" s="30">
        <v>182</v>
      </c>
      <c r="M4" s="31" t="s">
        <v>142</v>
      </c>
      <c r="N4" s="32">
        <f aca="true" t="shared" si="0" ref="N4:N16">SUM(C4:M4)</f>
        <v>16923</v>
      </c>
      <c r="O4" s="33" t="s">
        <v>105</v>
      </c>
      <c r="P4" s="25"/>
      <c r="Q4" s="7"/>
    </row>
    <row r="5" spans="1:17" ht="43.5" customHeight="1">
      <c r="A5" s="19"/>
      <c r="B5" s="34" t="s">
        <v>59</v>
      </c>
      <c r="C5" s="30">
        <v>43</v>
      </c>
      <c r="D5" s="30">
        <v>227</v>
      </c>
      <c r="E5" s="30">
        <v>95</v>
      </c>
      <c r="F5" s="30">
        <v>12</v>
      </c>
      <c r="G5" s="30">
        <v>28</v>
      </c>
      <c r="H5" s="31" t="s">
        <v>143</v>
      </c>
      <c r="I5" s="30">
        <v>29</v>
      </c>
      <c r="J5" s="31" t="s">
        <v>143</v>
      </c>
      <c r="K5" s="31" t="s">
        <v>143</v>
      </c>
      <c r="L5" s="31" t="s">
        <v>143</v>
      </c>
      <c r="M5" s="30">
        <v>28</v>
      </c>
      <c r="N5" s="32">
        <f t="shared" si="0"/>
        <v>462</v>
      </c>
      <c r="O5" s="35" t="s">
        <v>144</v>
      </c>
      <c r="P5" s="25"/>
      <c r="Q5" s="7"/>
    </row>
    <row r="6" spans="1:17" ht="43.5" customHeight="1">
      <c r="A6" s="19"/>
      <c r="B6" s="34" t="s">
        <v>49</v>
      </c>
      <c r="C6" s="30">
        <v>305</v>
      </c>
      <c r="D6" s="30">
        <v>93</v>
      </c>
      <c r="E6" s="30">
        <v>56</v>
      </c>
      <c r="F6" s="30">
        <v>115</v>
      </c>
      <c r="G6" s="31" t="s">
        <v>143</v>
      </c>
      <c r="H6" s="30">
        <v>3</v>
      </c>
      <c r="I6" s="30">
        <v>10</v>
      </c>
      <c r="J6" s="30">
        <v>10</v>
      </c>
      <c r="K6" s="31" t="s">
        <v>143</v>
      </c>
      <c r="L6" s="31" t="s">
        <v>143</v>
      </c>
      <c r="M6" s="30">
        <v>1348</v>
      </c>
      <c r="N6" s="32">
        <f t="shared" si="0"/>
        <v>1940</v>
      </c>
      <c r="O6" s="35" t="s">
        <v>96</v>
      </c>
      <c r="P6" s="25"/>
      <c r="Q6" s="7"/>
    </row>
    <row r="7" spans="1:17" ht="43.5" customHeight="1">
      <c r="A7" s="19"/>
      <c r="B7" s="34" t="s">
        <v>50</v>
      </c>
      <c r="C7" s="30">
        <v>92</v>
      </c>
      <c r="D7" s="30">
        <v>46</v>
      </c>
      <c r="E7" s="30">
        <v>3</v>
      </c>
      <c r="F7" s="31" t="s">
        <v>145</v>
      </c>
      <c r="G7" s="31" t="s">
        <v>145</v>
      </c>
      <c r="H7" s="31" t="s">
        <v>145</v>
      </c>
      <c r="I7" s="31" t="s">
        <v>145</v>
      </c>
      <c r="J7" s="31" t="s">
        <v>145</v>
      </c>
      <c r="K7" s="31" t="s">
        <v>145</v>
      </c>
      <c r="L7" s="31" t="s">
        <v>145</v>
      </c>
      <c r="M7" s="30">
        <v>5</v>
      </c>
      <c r="N7" s="32">
        <f t="shared" si="0"/>
        <v>146</v>
      </c>
      <c r="O7" s="35" t="s">
        <v>62</v>
      </c>
      <c r="P7" s="25"/>
      <c r="Q7" s="7"/>
    </row>
    <row r="8" spans="1:17" ht="43.5" customHeight="1">
      <c r="A8" s="19"/>
      <c r="B8" s="34" t="s">
        <v>51</v>
      </c>
      <c r="C8" s="30">
        <v>333</v>
      </c>
      <c r="D8" s="30">
        <v>40</v>
      </c>
      <c r="E8" s="31">
        <v>11</v>
      </c>
      <c r="F8" s="31" t="s">
        <v>145</v>
      </c>
      <c r="G8" s="30">
        <v>26</v>
      </c>
      <c r="H8" s="31">
        <v>1</v>
      </c>
      <c r="I8" s="30">
        <v>41</v>
      </c>
      <c r="J8" s="31">
        <v>0</v>
      </c>
      <c r="K8" s="31" t="s">
        <v>145</v>
      </c>
      <c r="L8" s="30">
        <v>4</v>
      </c>
      <c r="M8" s="31" t="s">
        <v>145</v>
      </c>
      <c r="N8" s="32">
        <f>SUM(C8:M8)</f>
        <v>456</v>
      </c>
      <c r="O8" s="36" t="s">
        <v>132</v>
      </c>
      <c r="P8" s="25"/>
      <c r="Q8" s="7"/>
    </row>
    <row r="9" spans="1:17" ht="43.5" customHeight="1">
      <c r="A9" s="19"/>
      <c r="B9" s="34" t="s">
        <v>53</v>
      </c>
      <c r="C9" s="30">
        <v>10</v>
      </c>
      <c r="D9" s="30">
        <v>42</v>
      </c>
      <c r="E9" s="31" t="s">
        <v>146</v>
      </c>
      <c r="F9" s="31" t="s">
        <v>146</v>
      </c>
      <c r="G9" s="31" t="s">
        <v>146</v>
      </c>
      <c r="H9" s="31" t="s">
        <v>146</v>
      </c>
      <c r="I9" s="31" t="s">
        <v>146</v>
      </c>
      <c r="J9" s="31" t="s">
        <v>146</v>
      </c>
      <c r="K9" s="31" t="s">
        <v>146</v>
      </c>
      <c r="L9" s="31" t="s">
        <v>146</v>
      </c>
      <c r="M9" s="31" t="s">
        <v>146</v>
      </c>
      <c r="N9" s="32">
        <f t="shared" si="0"/>
        <v>52</v>
      </c>
      <c r="O9" s="36" t="s">
        <v>147</v>
      </c>
      <c r="P9" s="25"/>
      <c r="Q9" s="7"/>
    </row>
    <row r="10" spans="1:17" ht="43.5" customHeight="1">
      <c r="A10" s="19"/>
      <c r="B10" s="34" t="s">
        <v>60</v>
      </c>
      <c r="C10" s="30">
        <v>89</v>
      </c>
      <c r="D10" s="30">
        <v>34</v>
      </c>
      <c r="E10" s="30">
        <v>85</v>
      </c>
      <c r="F10" s="30">
        <v>4</v>
      </c>
      <c r="G10" s="30">
        <v>9</v>
      </c>
      <c r="H10" s="31" t="s">
        <v>187</v>
      </c>
      <c r="I10" s="30">
        <v>23</v>
      </c>
      <c r="J10" s="30">
        <v>18</v>
      </c>
      <c r="K10" s="31" t="s">
        <v>146</v>
      </c>
      <c r="L10" s="31" t="s">
        <v>146</v>
      </c>
      <c r="M10" s="30">
        <v>23</v>
      </c>
      <c r="N10" s="32">
        <f t="shared" si="0"/>
        <v>285</v>
      </c>
      <c r="O10" s="36" t="s">
        <v>148</v>
      </c>
      <c r="P10" s="25"/>
      <c r="Q10" s="7"/>
    </row>
    <row r="11" spans="1:17" ht="43.5" customHeight="1">
      <c r="A11" s="19"/>
      <c r="B11" s="34" t="s">
        <v>52</v>
      </c>
      <c r="C11" s="30">
        <v>1</v>
      </c>
      <c r="D11" s="30">
        <v>15</v>
      </c>
      <c r="E11" s="30">
        <v>3</v>
      </c>
      <c r="F11" s="30">
        <v>1</v>
      </c>
      <c r="G11" s="31" t="s">
        <v>146</v>
      </c>
      <c r="H11" s="30">
        <v>1</v>
      </c>
      <c r="I11" s="30">
        <v>1</v>
      </c>
      <c r="J11" s="31">
        <v>0</v>
      </c>
      <c r="K11" s="30">
        <v>75</v>
      </c>
      <c r="L11" s="31" t="s">
        <v>146</v>
      </c>
      <c r="M11" s="30">
        <v>98</v>
      </c>
      <c r="N11" s="32">
        <f t="shared" si="0"/>
        <v>195</v>
      </c>
      <c r="O11" s="36" t="s">
        <v>149</v>
      </c>
      <c r="P11" s="25"/>
      <c r="Q11" s="7"/>
    </row>
    <row r="12" spans="1:17" ht="43.5" customHeight="1">
      <c r="A12" s="19"/>
      <c r="B12" s="34" t="s">
        <v>54</v>
      </c>
      <c r="C12" s="30">
        <v>51</v>
      </c>
      <c r="D12" s="30">
        <v>40</v>
      </c>
      <c r="E12" s="30">
        <v>59</v>
      </c>
      <c r="F12" s="31" t="s">
        <v>146</v>
      </c>
      <c r="G12" s="31" t="s">
        <v>146</v>
      </c>
      <c r="H12" s="31" t="s">
        <v>146</v>
      </c>
      <c r="I12" s="31">
        <v>9</v>
      </c>
      <c r="J12" s="31" t="s">
        <v>146</v>
      </c>
      <c r="K12" s="31" t="s">
        <v>146</v>
      </c>
      <c r="L12" s="31" t="s">
        <v>146</v>
      </c>
      <c r="M12" s="30">
        <v>47</v>
      </c>
      <c r="N12" s="32">
        <f t="shared" si="0"/>
        <v>206</v>
      </c>
      <c r="O12" s="36" t="s">
        <v>97</v>
      </c>
      <c r="P12" s="25"/>
      <c r="Q12" s="7"/>
    </row>
    <row r="13" spans="1:17" ht="43.5" customHeight="1">
      <c r="A13" s="19"/>
      <c r="B13" s="29" t="s">
        <v>133</v>
      </c>
      <c r="C13" s="30">
        <v>1206</v>
      </c>
      <c r="D13" s="30">
        <v>40</v>
      </c>
      <c r="E13" s="30">
        <v>21</v>
      </c>
      <c r="F13" s="30">
        <v>1</v>
      </c>
      <c r="G13" s="31" t="s">
        <v>150</v>
      </c>
      <c r="H13" s="31">
        <v>5</v>
      </c>
      <c r="I13" s="31" t="s">
        <v>150</v>
      </c>
      <c r="J13" s="31" t="s">
        <v>150</v>
      </c>
      <c r="K13" s="31" t="s">
        <v>185</v>
      </c>
      <c r="L13" s="31" t="s">
        <v>150</v>
      </c>
      <c r="M13" s="30">
        <v>55</v>
      </c>
      <c r="N13" s="32">
        <f t="shared" si="0"/>
        <v>1328</v>
      </c>
      <c r="O13" s="37" t="s">
        <v>134</v>
      </c>
      <c r="P13" s="25"/>
      <c r="Q13" s="7"/>
    </row>
    <row r="14" spans="1:17" ht="43.5" customHeight="1">
      <c r="A14" s="19"/>
      <c r="B14" s="34" t="s">
        <v>55</v>
      </c>
      <c r="C14" s="31" t="s">
        <v>151</v>
      </c>
      <c r="D14" s="30">
        <v>4</v>
      </c>
      <c r="E14" s="30">
        <v>6</v>
      </c>
      <c r="F14" s="31" t="s">
        <v>151</v>
      </c>
      <c r="G14" s="31" t="s">
        <v>151</v>
      </c>
      <c r="H14" s="31" t="s">
        <v>151</v>
      </c>
      <c r="I14" s="31">
        <v>0</v>
      </c>
      <c r="J14" s="31" t="s">
        <v>151</v>
      </c>
      <c r="K14" s="31" t="s">
        <v>151</v>
      </c>
      <c r="L14" s="31" t="s">
        <v>151</v>
      </c>
      <c r="M14" s="31" t="s">
        <v>151</v>
      </c>
      <c r="N14" s="32">
        <f t="shared" si="0"/>
        <v>10</v>
      </c>
      <c r="O14" s="36" t="s">
        <v>98</v>
      </c>
      <c r="P14" s="25"/>
      <c r="Q14" s="7"/>
    </row>
    <row r="15" spans="1:17" ht="43.5" customHeight="1">
      <c r="A15" s="19"/>
      <c r="B15" s="34" t="s">
        <v>135</v>
      </c>
      <c r="C15" s="30">
        <v>1176</v>
      </c>
      <c r="D15" s="30">
        <v>117</v>
      </c>
      <c r="E15" s="30">
        <v>2</v>
      </c>
      <c r="F15" s="31">
        <v>0</v>
      </c>
      <c r="G15" s="31" t="s">
        <v>143</v>
      </c>
      <c r="H15" s="31" t="s">
        <v>143</v>
      </c>
      <c r="I15" s="31" t="s">
        <v>143</v>
      </c>
      <c r="J15" s="31" t="s">
        <v>187</v>
      </c>
      <c r="K15" s="31" t="s">
        <v>143</v>
      </c>
      <c r="L15" s="31" t="s">
        <v>143</v>
      </c>
      <c r="M15" s="31">
        <v>4</v>
      </c>
      <c r="N15" s="32">
        <f t="shared" si="0"/>
        <v>1299</v>
      </c>
      <c r="O15" s="36" t="s">
        <v>138</v>
      </c>
      <c r="P15" s="25"/>
      <c r="Q15" s="7"/>
    </row>
    <row r="16" spans="1:17" ht="43.5" customHeight="1" thickBot="1">
      <c r="A16" s="19"/>
      <c r="B16" s="38" t="s">
        <v>115</v>
      </c>
      <c r="C16" s="39">
        <v>81</v>
      </c>
      <c r="D16" s="39">
        <v>131</v>
      </c>
      <c r="E16" s="40">
        <v>187</v>
      </c>
      <c r="F16" s="39">
        <v>14</v>
      </c>
      <c r="G16" s="39" t="s">
        <v>152</v>
      </c>
      <c r="H16" s="39">
        <v>2</v>
      </c>
      <c r="I16" s="39">
        <v>38</v>
      </c>
      <c r="J16" s="39" t="s">
        <v>152</v>
      </c>
      <c r="K16" s="39">
        <v>35</v>
      </c>
      <c r="L16" s="39" t="s">
        <v>152</v>
      </c>
      <c r="M16" s="40">
        <v>16</v>
      </c>
      <c r="N16" s="41">
        <f t="shared" si="0"/>
        <v>504</v>
      </c>
      <c r="O16" s="42" t="s">
        <v>136</v>
      </c>
      <c r="P16" s="25"/>
      <c r="Q16" s="7"/>
    </row>
    <row r="17" spans="1:17" ht="43.5" customHeight="1" thickBot="1">
      <c r="A17" s="19"/>
      <c r="B17" s="38" t="s">
        <v>63</v>
      </c>
      <c r="C17" s="43">
        <f aca="true" t="shared" si="1" ref="C17:N17">SUM(C4:C16)</f>
        <v>15183</v>
      </c>
      <c r="D17" s="43">
        <f t="shared" si="1"/>
        <v>5705</v>
      </c>
      <c r="E17" s="43">
        <f t="shared" si="1"/>
        <v>528</v>
      </c>
      <c r="F17" s="43">
        <f t="shared" si="1"/>
        <v>147</v>
      </c>
      <c r="G17" s="43">
        <f t="shared" si="1"/>
        <v>132</v>
      </c>
      <c r="H17" s="43">
        <f t="shared" si="1"/>
        <v>12</v>
      </c>
      <c r="I17" s="43">
        <f t="shared" si="1"/>
        <v>151</v>
      </c>
      <c r="J17" s="43">
        <f t="shared" si="1"/>
        <v>28</v>
      </c>
      <c r="K17" s="43">
        <f t="shared" si="1"/>
        <v>110</v>
      </c>
      <c r="L17" s="43">
        <f t="shared" si="1"/>
        <v>186</v>
      </c>
      <c r="M17" s="43">
        <f t="shared" si="1"/>
        <v>1624</v>
      </c>
      <c r="N17" s="43">
        <f t="shared" si="1"/>
        <v>23806</v>
      </c>
      <c r="O17" s="44"/>
      <c r="P17" s="25"/>
      <c r="Q17" s="7"/>
    </row>
  </sheetData>
  <mergeCells count="8">
    <mergeCell ref="O2:O3"/>
    <mergeCell ref="C2:C3"/>
    <mergeCell ref="I2:I3"/>
    <mergeCell ref="J2:J3"/>
    <mergeCell ref="M2:M3"/>
    <mergeCell ref="K2:K3"/>
    <mergeCell ref="D2:D3"/>
    <mergeCell ref="N2:N3"/>
  </mergeCells>
  <printOptions/>
  <pageMargins left="0.75" right="0.28" top="0.5905511811023623" bottom="0.35433070866141736" header="0.3937007874015748" footer="0.5118110236220472"/>
  <pageSetup horizontalDpi="240" verticalDpi="24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2010-12-27T03:03:27Z</cp:lastPrinted>
  <dcterms:created xsi:type="dcterms:W3CDTF">1999-10-28T07:46:55Z</dcterms:created>
  <dcterms:modified xsi:type="dcterms:W3CDTF">2011-01-04T08:49:38Z</dcterms:modified>
  <cp:category/>
  <cp:version/>
  <cp:contentType/>
  <cp:contentStatus/>
</cp:coreProperties>
</file>