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132中小企業振興課\2023年度(令和5年度)一時利用\400 経営支援係\N_中小企業対策\N4_中小企業総合支援事業\N419_中小事業再建支援補助金\06 手引き・マニュアル\02 実績報告マニュアル（横田作業中）\"/>
    </mc:Choice>
  </mc:AlternateContent>
  <bookViews>
    <workbookView xWindow="375" yWindow="0" windowWidth="14985" windowHeight="8670" tabRatio="877"/>
  </bookViews>
  <sheets>
    <sheet name="概要" sheetId="1" r:id="rId1"/>
    <sheet name="財産管理台帳" sheetId="35" r:id="rId2"/>
    <sheet name="(5)①－ア　施設" sheetId="39" r:id="rId3"/>
    <sheet name="（5）①－イ　施設の事業費" sheetId="36" r:id="rId4"/>
    <sheet name="（5）②－ア　設備" sheetId="40" r:id="rId5"/>
    <sheet name="（5）②－イ　設備の事業費" sheetId="37" r:id="rId6"/>
    <sheet name="（5）③施設・設備の内訳なし" sheetId="38" r:id="rId7"/>
  </sheets>
  <definedNames>
    <definedName name="_xlnm.Print_Area" localSheetId="2">'(5)①－ア　施設'!$A$1:$K$20</definedName>
    <definedName name="_xlnm.Print_Area" localSheetId="3">'（5）①－イ　施設の事業費'!$A$1:$J$24</definedName>
    <definedName name="_xlnm.Print_Area" localSheetId="5">'（5）②－イ　設備の事業費'!$A$1:$J$24</definedName>
    <definedName name="_xlnm.Print_Area" localSheetId="6">'（5）③施設・設備の内訳なし'!$A$1:$K$25</definedName>
    <definedName name="_xlnm.Print_Area" localSheetId="0">概要!$A$1:$L$52</definedName>
    <definedName name="_xlnm.Print_Area" localSheetId="1">財産管理台帳!$A$1:$M$28</definedName>
  </definedNames>
  <calcPr calcId="152511"/>
</workbook>
</file>

<file path=xl/calcChain.xml><?xml version="1.0" encoding="utf-8"?>
<calcChain xmlns="http://schemas.openxmlformats.org/spreadsheetml/2006/main">
  <c r="H41" i="1" l="1"/>
  <c r="F41" i="1"/>
  <c r="D41" i="1"/>
  <c r="B41" i="1"/>
  <c r="K18" i="38" l="1"/>
  <c r="J18" i="38"/>
  <c r="I18" i="38"/>
  <c r="H18" i="38"/>
  <c r="G18" i="38"/>
  <c r="F18" i="38"/>
  <c r="E18" i="38"/>
  <c r="K17" i="38"/>
  <c r="K19" i="38" s="1"/>
  <c r="J17" i="38"/>
  <c r="J19" i="38" s="1"/>
  <c r="I17" i="38"/>
  <c r="I19" i="38" s="1"/>
  <c r="H17" i="38"/>
  <c r="H19" i="38" s="1"/>
  <c r="G17" i="38"/>
  <c r="G19" i="38" s="1"/>
  <c r="F17" i="38"/>
  <c r="F19" i="38" s="1"/>
  <c r="E17" i="38"/>
  <c r="E19" i="38" s="1"/>
  <c r="I15" i="38"/>
  <c r="J15" i="38" s="1"/>
  <c r="K15" i="38" s="1"/>
  <c r="I13" i="38"/>
  <c r="J13" i="38" s="1"/>
  <c r="K13" i="38" s="1"/>
  <c r="I11" i="38"/>
  <c r="J11" i="38" s="1"/>
  <c r="K11" i="38" s="1"/>
  <c r="J9" i="38"/>
  <c r="K9" i="38" s="1"/>
  <c r="I9" i="38"/>
  <c r="I7" i="38"/>
  <c r="J7" i="38" s="1"/>
  <c r="K7" i="38" s="1"/>
  <c r="G17" i="37"/>
  <c r="F17" i="37"/>
  <c r="E17" i="37"/>
  <c r="D17" i="37"/>
  <c r="H15" i="37"/>
  <c r="I15" i="37" s="1"/>
  <c r="J15" i="37" s="1"/>
  <c r="H13" i="37"/>
  <c r="I13" i="37" s="1"/>
  <c r="J13" i="37" s="1"/>
  <c r="H11" i="37"/>
  <c r="I11" i="37" s="1"/>
  <c r="J11" i="37" s="1"/>
  <c r="H9" i="37"/>
  <c r="I9" i="37" s="1"/>
  <c r="J9" i="37" s="1"/>
  <c r="H7" i="37"/>
  <c r="I7" i="37" s="1"/>
  <c r="G17" i="36"/>
  <c r="F17" i="36"/>
  <c r="E17" i="36"/>
  <c r="D17" i="36"/>
  <c r="H15" i="36"/>
  <c r="I15" i="36" s="1"/>
  <c r="J15" i="36" s="1"/>
  <c r="H13" i="36"/>
  <c r="I13" i="36" s="1"/>
  <c r="J13" i="36" s="1"/>
  <c r="H11" i="36"/>
  <c r="I11" i="36" s="1"/>
  <c r="J11" i="36" s="1"/>
  <c r="H9" i="36"/>
  <c r="I9" i="36" s="1"/>
  <c r="J9" i="36" s="1"/>
  <c r="H7" i="36"/>
  <c r="I7" i="36" s="1"/>
  <c r="J7" i="36" s="1"/>
  <c r="J7" i="37" l="1"/>
  <c r="J17" i="37" s="1"/>
  <c r="I17" i="37"/>
  <c r="H17" i="37"/>
  <c r="I17" i="36"/>
  <c r="J17" i="36"/>
  <c r="H17" i="36"/>
  <c r="K20" i="35" l="1"/>
  <c r="I40" i="1" l="1"/>
  <c r="I39" i="1"/>
  <c r="F39" i="1"/>
  <c r="H34" i="1"/>
  <c r="H33" i="1"/>
  <c r="H28" i="1"/>
  <c r="H27" i="1"/>
  <c r="F40" i="1"/>
  <c r="D40" i="1"/>
  <c r="B40" i="1"/>
  <c r="D39" i="1"/>
  <c r="B39" i="1"/>
  <c r="B35" i="1"/>
  <c r="F35" i="1"/>
  <c r="D35" i="1"/>
  <c r="F29" i="1"/>
  <c r="D29" i="1"/>
  <c r="B29" i="1"/>
  <c r="H35" i="1" l="1"/>
  <c r="I41" i="1"/>
  <c r="H40" i="1"/>
  <c r="H39" i="1"/>
  <c r="H29" i="1"/>
</calcChain>
</file>

<file path=xl/sharedStrings.xml><?xml version="1.0" encoding="utf-8"?>
<sst xmlns="http://schemas.openxmlformats.org/spreadsheetml/2006/main" count="399" uniqueCount="201">
  <si>
    <t>番号法による法人番号（法人のみ）</t>
  </si>
  <si>
    <t>業　種</t>
  </si>
  <si>
    <t>事業者区分</t>
  </si>
  <si>
    <t>住　所</t>
  </si>
  <si>
    <t>所　属</t>
  </si>
  <si>
    <t>役　職</t>
  </si>
  <si>
    <t>氏　名</t>
  </si>
  <si>
    <t>TEL</t>
  </si>
  <si>
    <t>FAX</t>
  </si>
  <si>
    <t>E-mail</t>
  </si>
  <si>
    <t>事業費区分</t>
  </si>
  <si>
    <t>円</t>
  </si>
  <si>
    <t>※経費は全て消費税抜きの金額を記載してください。（以下同じ）</t>
  </si>
  <si>
    <t>所在地
（住所）</t>
    <phoneticPr fontId="2"/>
  </si>
  <si>
    <t>事業者名</t>
    <rPh sb="0" eb="3">
      <t>ジギョウシャ</t>
    </rPh>
    <rPh sb="3" eb="4">
      <t>メイ</t>
    </rPh>
    <phoneticPr fontId="2"/>
  </si>
  <si>
    <t>事業内容</t>
    <phoneticPr fontId="2"/>
  </si>
  <si>
    <t>〒　　　－　　　　</t>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</si>
  <si>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</si>
  <si>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</si>
  <si>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</si>
  <si>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</si>
  <si>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合計</t>
    <rPh sb="0" eb="2">
      <t>ゴウケイ</t>
    </rPh>
    <phoneticPr fontId="2"/>
  </si>
  <si>
    <t>円</t>
    <rPh sb="0" eb="1">
      <t>エン</t>
    </rPh>
    <phoneticPr fontId="2"/>
  </si>
  <si>
    <t>※「□」の記載は，☑または■印を付けてください。（以下同じ）</t>
    <phoneticPr fontId="2"/>
  </si>
  <si>
    <t>※貸付物件の所有者の場合、業種は「不動産賃貸業」、事業内容は「建物使用者の名称と使用用途」を簡潔に記載してください。</t>
    <phoneticPr fontId="2"/>
  </si>
  <si>
    <t>事業年度</t>
    <rPh sb="0" eb="2">
      <t>ジギョウ</t>
    </rPh>
    <rPh sb="2" eb="4">
      <t>ネンド</t>
    </rPh>
    <phoneticPr fontId="2"/>
  </si>
  <si>
    <t>事業者名</t>
    <rPh sb="0" eb="2">
      <t>ジギョウ</t>
    </rPh>
    <rPh sb="2" eb="3">
      <t>シャ</t>
    </rPh>
    <rPh sb="3" eb="4">
      <t>メイ</t>
    </rPh>
    <phoneticPr fontId="2"/>
  </si>
  <si>
    <t>事業者住所</t>
    <rPh sb="0" eb="2">
      <t>ジギョウ</t>
    </rPh>
    <rPh sb="2" eb="3">
      <t>シャ</t>
    </rPh>
    <rPh sb="3" eb="5">
      <t>ジュウショ</t>
    </rPh>
    <phoneticPr fontId="2"/>
  </si>
  <si>
    <t>補助金額
（円）</t>
    <rPh sb="0" eb="2">
      <t>ホジョ</t>
    </rPh>
    <rPh sb="2" eb="4">
      <t>キンガク</t>
    </rPh>
    <rPh sb="6" eb="7">
      <t>エン</t>
    </rPh>
    <phoneticPr fontId="2"/>
  </si>
  <si>
    <t>施設・設備の名称及び規格等</t>
    <rPh sb="8" eb="9">
      <t>オヨ</t>
    </rPh>
    <rPh sb="10" eb="12">
      <t>キカク</t>
    </rPh>
    <rPh sb="12" eb="13">
      <t>トウ</t>
    </rPh>
    <phoneticPr fontId="2"/>
  </si>
  <si>
    <t>合　　計</t>
    <rPh sb="0" eb="1">
      <t>ア</t>
    </rPh>
    <rPh sb="3" eb="4">
      <t>ケイ</t>
    </rPh>
    <phoneticPr fontId="2"/>
  </si>
  <si>
    <t>補助事業に要した経費
①</t>
    <phoneticPr fontId="2"/>
  </si>
  <si>
    <t>自己負担額
⑦＝①－⑥</t>
    <rPh sb="0" eb="2">
      <t>ジコ</t>
    </rPh>
    <rPh sb="2" eb="4">
      <t>フタン</t>
    </rPh>
    <rPh sb="4" eb="5">
      <t>ガク</t>
    </rPh>
    <phoneticPr fontId="2"/>
  </si>
  <si>
    <t>整備区分</t>
  </si>
  <si>
    <t>□建替　□修理・修繕
□その他（　　　　　）</t>
    <phoneticPr fontId="2"/>
  </si>
  <si>
    <t>従前施設</t>
    <rPh sb="0" eb="2">
      <t>ジュウゼン</t>
    </rPh>
    <phoneticPr fontId="2"/>
  </si>
  <si>
    <t>施設名</t>
  </si>
  <si>
    <t>所在地</t>
  </si>
  <si>
    <t>土地の権利関係</t>
  </si>
  <si>
    <t>□所有権　□借地ほか</t>
    <phoneticPr fontId="2"/>
  </si>
  <si>
    <t>種類・構造</t>
  </si>
  <si>
    <t>用　途</t>
  </si>
  <si>
    <t>階　数</t>
  </si>
  <si>
    <t>地上</t>
  </si>
  <si>
    <t>地下</t>
  </si>
  <si>
    <t>階</t>
  </si>
  <si>
    <t>延床面積</t>
  </si>
  <si>
    <t>㎡</t>
  </si>
  <si>
    <t>新施設</t>
  </si>
  <si>
    <t>□所有権　□借地ほか</t>
  </si>
  <si>
    <t>罹災証明書
（被災証明書）</t>
    <phoneticPr fontId="2"/>
  </si>
  <si>
    <t>□有　□無</t>
    <phoneticPr fontId="2"/>
  </si>
  <si>
    <t>被災判定</t>
  </si>
  <si>
    <t>□全壊　　　□大規模半壊
□半壊以下　□判定なし</t>
    <phoneticPr fontId="2"/>
  </si>
  <si>
    <t>建築士による証明書</t>
    <phoneticPr fontId="2"/>
  </si>
  <si>
    <t>専門業者による証明書</t>
    <phoneticPr fontId="2"/>
  </si>
  <si>
    <t>※延床面積は，小数点以下第３位を切り捨てて記載してください。</t>
  </si>
  <si>
    <t>　（単位：円）</t>
    <phoneticPr fontId="2"/>
  </si>
  <si>
    <t>補助対象に係る</t>
  </si>
  <si>
    <t>調整後</t>
  </si>
  <si>
    <t>補助対象経費</t>
  </si>
  <si>
    <t>受領保険金額</t>
  </si>
  <si>
    <t>補助対象金額</t>
  </si>
  <si>
    <t>補助金額</t>
  </si>
  <si>
    <t>自己負担額</t>
  </si>
  <si>
    <t>整備区分</t>
    <rPh sb="0" eb="2">
      <t>セイビ</t>
    </rPh>
    <rPh sb="2" eb="4">
      <t>クブン</t>
    </rPh>
    <phoneticPr fontId="2"/>
  </si>
  <si>
    <t>①</t>
  </si>
  <si>
    <t>②</t>
  </si>
  <si>
    <t>③</t>
  </si>
  <si>
    <t>④</t>
  </si>
  <si>
    <t>⑤＝②－④</t>
  </si>
  <si>
    <t>⑥＝⑤×補助率</t>
  </si>
  <si>
    <t>⑦＝①－⑥</t>
  </si>
  <si>
    <t>※行が不足する場合は，適宜，追加してください。</t>
  </si>
  <si>
    <t>従前設備の名称
（規格・型式）</t>
    <rPh sb="0" eb="2">
      <t>ジュウゼン</t>
    </rPh>
    <rPh sb="2" eb="4">
      <t>セツビ</t>
    </rPh>
    <phoneticPr fontId="2"/>
  </si>
  <si>
    <t>台数</t>
  </si>
  <si>
    <t>（　　　　　　　　　　　　　　　　　）</t>
    <phoneticPr fontId="2"/>
  </si>
  <si>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</si>
  <si>
    <t>設備の名称</t>
    <rPh sb="0" eb="2">
      <t>セツビ</t>
    </rPh>
    <phoneticPr fontId="2"/>
  </si>
  <si>
    <t>新施設・新設備の
抵当権等
設定状況</t>
    <rPh sb="0" eb="1">
      <t>シン</t>
    </rPh>
    <rPh sb="1" eb="3">
      <t>シセツ</t>
    </rPh>
    <rPh sb="4" eb="5">
      <t>シン</t>
    </rPh>
    <rPh sb="5" eb="7">
      <t>セツビ</t>
    </rPh>
    <phoneticPr fontId="2"/>
  </si>
  <si>
    <t>補助事業実績書</t>
    <rPh sb="4" eb="6">
      <t>ジッセキ</t>
    </rPh>
    <rPh sb="6" eb="7">
      <t>ショ</t>
    </rPh>
    <phoneticPr fontId="2"/>
  </si>
  <si>
    <t>※施設の復旧がある場合、施設ごとに別紙「補助対象施設の利用状況表」を添付してください。</t>
    <rPh sb="1" eb="3">
      <t>シセツ</t>
    </rPh>
    <rPh sb="4" eb="6">
      <t>フッキュウ</t>
    </rPh>
    <rPh sb="9" eb="11">
      <t>バアイ</t>
    </rPh>
    <rPh sb="12" eb="14">
      <t>シセツ</t>
    </rPh>
    <phoneticPr fontId="2"/>
  </si>
  <si>
    <t>※補助金額⑥は，１円未満を切り捨ててください。</t>
    <phoneticPr fontId="2"/>
  </si>
  <si>
    <t>補助金額
⑥＝⑤×補助率</t>
    <rPh sb="9" eb="11">
      <t>ホジョ</t>
    </rPh>
    <rPh sb="11" eb="12">
      <t>リツ</t>
    </rPh>
    <phoneticPr fontId="2"/>
  </si>
  <si>
    <t>整理記号
及びNo.</t>
    <rPh sb="0" eb="2">
      <t>セイリ</t>
    </rPh>
    <rPh sb="2" eb="4">
      <t>キゴウ</t>
    </rPh>
    <rPh sb="5" eb="6">
      <t>オヨ</t>
    </rPh>
    <phoneticPr fontId="2"/>
  </si>
  <si>
    <t>□設定なし
□抵当権　
□その他（　　　　）</t>
    <rPh sb="1" eb="3">
      <t>セッテイ</t>
    </rPh>
    <phoneticPr fontId="2"/>
  </si>
  <si>
    <t>□設定なし
□抵当権　
□その他（　　　　）</t>
    <phoneticPr fontId="2"/>
  </si>
  <si>
    <t>整理記号</t>
    <rPh sb="0" eb="2">
      <t>セイリ</t>
    </rPh>
    <rPh sb="2" eb="4">
      <t>キゴウ</t>
    </rPh>
    <phoneticPr fontId="2"/>
  </si>
  <si>
    <t>整理
記号</t>
    <rPh sb="0" eb="2">
      <t>セイリ</t>
    </rPh>
    <rPh sb="3" eb="5">
      <t>キゴウ</t>
    </rPh>
    <phoneticPr fontId="2"/>
  </si>
  <si>
    <t>整理記号及びNo.</t>
    <rPh sb="0" eb="2">
      <t>セイリ</t>
    </rPh>
    <rPh sb="2" eb="4">
      <t>キゴウ</t>
    </rPh>
    <rPh sb="4" eb="5">
      <t>オヨ</t>
    </rPh>
    <phoneticPr fontId="2"/>
  </si>
  <si>
    <t>取得価格合計</t>
    <rPh sb="0" eb="2">
      <t>シュトク</t>
    </rPh>
    <rPh sb="2" eb="4">
      <t>カカク</t>
    </rPh>
    <rPh sb="4" eb="6">
      <t>ゴウケイ</t>
    </rPh>
    <phoneticPr fontId="2"/>
  </si>
  <si>
    <t>補助率</t>
    <rPh sb="0" eb="3">
      <t>ホジョリツ</t>
    </rPh>
    <phoneticPr fontId="2"/>
  </si>
  <si>
    <t>□設定なし
□抵当権　
□その他（　　　　）</t>
    <phoneticPr fontId="2"/>
  </si>
  <si>
    <t>担当者
連絡先</t>
    <rPh sb="0" eb="3">
      <t>タントウシャ</t>
    </rPh>
    <phoneticPr fontId="2"/>
  </si>
  <si>
    <t>事業費区分</t>
    <phoneticPr fontId="2"/>
  </si>
  <si>
    <t>〇交付決定時の事業費</t>
    <rPh sb="1" eb="6">
      <t>コウフケッテイジ</t>
    </rPh>
    <rPh sb="7" eb="10">
      <t>ジギョウヒ</t>
    </rPh>
    <phoneticPr fontId="2"/>
  </si>
  <si>
    <t>〇最終的な事業費</t>
    <rPh sb="1" eb="3">
      <t>サイシュウ</t>
    </rPh>
    <rPh sb="3" eb="4">
      <t>テキ</t>
    </rPh>
    <rPh sb="5" eb="8">
      <t>ジギョウヒ</t>
    </rPh>
    <phoneticPr fontId="2"/>
  </si>
  <si>
    <t>〇事業費の増減</t>
    <rPh sb="1" eb="4">
      <t>ジギョウヒ</t>
    </rPh>
    <rPh sb="5" eb="7">
      <t>ゾウゲン</t>
    </rPh>
    <phoneticPr fontId="2"/>
  </si>
  <si>
    <t>住所：</t>
    <rPh sb="0" eb="2">
      <t>ジュウショ</t>
    </rPh>
    <phoneticPr fontId="2"/>
  </si>
  <si>
    <t>人</t>
  </si>
  <si>
    <t>□</t>
    <phoneticPr fontId="2"/>
  </si>
  <si>
    <t>□</t>
    <phoneticPr fontId="2"/>
  </si>
  <si>
    <t>額の確定通知書等送付先として設定</t>
    <rPh sb="0" eb="1">
      <t>ガク</t>
    </rPh>
    <rPh sb="2" eb="4">
      <t>カクテイ</t>
    </rPh>
    <rPh sb="4" eb="7">
      <t>ツウチショ</t>
    </rPh>
    <rPh sb="7" eb="8">
      <t>トウ</t>
    </rPh>
    <rPh sb="8" eb="11">
      <t>ソウフサキ</t>
    </rPh>
    <rPh sb="14" eb="16">
      <t>セッテイ</t>
    </rPh>
    <phoneticPr fontId="2"/>
  </si>
  <si>
    <t>額の確定通知書等送付先として設定</t>
    <rPh sb="14" eb="16">
      <t>セッテイ</t>
    </rPh>
    <phoneticPr fontId="2"/>
  </si>
  <si>
    <t>区分
※１</t>
    <phoneticPr fontId="2"/>
  </si>
  <si>
    <t>数量
※２</t>
    <rPh sb="0" eb="2">
      <t>スウリョウ</t>
    </rPh>
    <phoneticPr fontId="2"/>
  </si>
  <si>
    <t>取得単価
※３</t>
    <rPh sb="0" eb="2">
      <t>シュトク</t>
    </rPh>
    <rPh sb="2" eb="4">
      <t>タンカ</t>
    </rPh>
    <phoneticPr fontId="2"/>
  </si>
  <si>
    <t>処分制限
期間（年）
※５</t>
    <phoneticPr fontId="2"/>
  </si>
  <si>
    <t>取得
年月日
※４</t>
    <rPh sb="0" eb="2">
      <t>シュトク</t>
    </rPh>
    <rPh sb="3" eb="6">
      <t>ネンガッピ</t>
    </rPh>
    <phoneticPr fontId="2"/>
  </si>
  <si>
    <t>保管場所
※６</t>
    <rPh sb="0" eb="2">
      <t>ホカン</t>
    </rPh>
    <rPh sb="2" eb="4">
      <t>バショ</t>
    </rPh>
    <phoneticPr fontId="2"/>
  </si>
  <si>
    <t>　（単位：円）</t>
    <phoneticPr fontId="2"/>
  </si>
  <si>
    <t>見積書
No.</t>
    <phoneticPr fontId="2"/>
  </si>
  <si>
    <t>施設の名称</t>
    <phoneticPr fontId="2"/>
  </si>
  <si>
    <t>補助事業に</t>
    <phoneticPr fontId="2"/>
  </si>
  <si>
    <t>合　　　計</t>
    <rPh sb="0" eb="1">
      <t>ゴウ</t>
    </rPh>
    <rPh sb="4" eb="5">
      <t>ケイ</t>
    </rPh>
    <phoneticPr fontId="2"/>
  </si>
  <si>
    <t>※火災保険等の対象とならない設備は，上記表中の③の欄に「該当なし」，④には「0」と記載してください。</t>
    <rPh sb="5" eb="6">
      <t>トウ</t>
    </rPh>
    <phoneticPr fontId="2"/>
  </si>
  <si>
    <t>※施設ごとの受領保険金額の内訳がない場合は，適宜，セルを結合して記載してください。この場合，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phoneticPr fontId="2"/>
  </si>
  <si>
    <t>※調整後補助金額⑥は、１円未満を切り捨ててください。</t>
    <rPh sb="12" eb="13">
      <t>エン</t>
    </rPh>
    <phoneticPr fontId="2"/>
  </si>
  <si>
    <t>　（単位：円）</t>
    <phoneticPr fontId="2"/>
  </si>
  <si>
    <t>見積書
No.</t>
    <phoneticPr fontId="2"/>
  </si>
  <si>
    <t>整理記号
及び
No.</t>
    <rPh sb="0" eb="2">
      <t>セイリ</t>
    </rPh>
    <rPh sb="2" eb="4">
      <t>キゴウ</t>
    </rPh>
    <rPh sb="5" eb="6">
      <t>オヨ</t>
    </rPh>
    <phoneticPr fontId="2"/>
  </si>
  <si>
    <t>補助事業に</t>
    <phoneticPr fontId="2"/>
  </si>
  <si>
    <t>※設備ごとの受領保険金額の内訳がない場合は，適宜，セルを結合して記載してください。この場合，補助対象に係る受領保険金額④は，結合した受領保険金額③の合計を補助対象経費②により按分して記載してください。</t>
    <phoneticPr fontId="2"/>
  </si>
  <si>
    <t>※調整後補助金額⑥は，１円未満を切り捨ててください。</t>
    <phoneticPr fontId="2"/>
  </si>
  <si>
    <t>施設・設備の名称</t>
    <phoneticPr fontId="2"/>
  </si>
  <si>
    <t>施設設備
の別</t>
    <rPh sb="0" eb="2">
      <t>シセツ</t>
    </rPh>
    <rPh sb="2" eb="4">
      <t>セツビ</t>
    </rPh>
    <rPh sb="6" eb="7">
      <t>ベツ</t>
    </rPh>
    <phoneticPr fontId="2"/>
  </si>
  <si>
    <t>補助事業に</t>
    <phoneticPr fontId="2"/>
  </si>
  <si>
    <t>※火災保険等の対象とならないものは，上記表中の③の欄に「該当なし」，④に「0」と記載してください。</t>
    <rPh sb="5" eb="6">
      <t>トウ</t>
    </rPh>
    <phoneticPr fontId="2"/>
  </si>
  <si>
    <t>※補助対象に係る受領保険金額④は，結合した受領保険金額③の合計を補助対象経費②により按分して記載してください。ただし，施設の面積按分が必要な場合，補助対象に係る受領保険金額④は，別紙「按分積算説明書」の４火災保険等受取保険金額の按分から転記してください。</t>
    <phoneticPr fontId="2"/>
  </si>
  <si>
    <t>※調整後補助金額⑥は，１円未満を切り捨ててください。</t>
    <phoneticPr fontId="2"/>
  </si>
  <si>
    <t>階</t>
    <phoneticPr fontId="2"/>
  </si>
  <si>
    <t>従前施設の被災状況</t>
    <phoneticPr fontId="2"/>
  </si>
  <si>
    <t>□全壊　　　□大規模半壊
□半壊以下　□判定なし</t>
    <phoneticPr fontId="2"/>
  </si>
  <si>
    <t>発注（予定）日</t>
    <rPh sb="0" eb="2">
      <t>ハッチュウ</t>
    </rPh>
    <rPh sb="3" eb="5">
      <t>ヨテイ</t>
    </rPh>
    <rPh sb="6" eb="7">
      <t>ヒ</t>
    </rPh>
    <phoneticPr fontId="2"/>
  </si>
  <si>
    <t>令和　年　月　日</t>
    <phoneticPr fontId="2"/>
  </si>
  <si>
    <t>工　期（予定）</t>
    <rPh sb="4" eb="6">
      <t>ヨテイ</t>
    </rPh>
    <phoneticPr fontId="2"/>
  </si>
  <si>
    <t>開始日</t>
    <rPh sb="0" eb="3">
      <t>カイシビ</t>
    </rPh>
    <phoneticPr fontId="2"/>
  </si>
  <si>
    <t>完了日</t>
    <rPh sb="0" eb="3">
      <t>カンリョウビ</t>
    </rPh>
    <phoneticPr fontId="2"/>
  </si>
  <si>
    <t>令和　　年　　月　　日</t>
    <rPh sb="0" eb="2">
      <t>レイワ</t>
    </rPh>
    <rPh sb="4" eb="5">
      <t>ネン</t>
    </rPh>
    <rPh sb="7" eb="8">
      <t>ガツ</t>
    </rPh>
    <rPh sb="10" eb="11">
      <t>ニチ</t>
    </rPh>
    <phoneticPr fontId="2"/>
  </si>
  <si>
    <t>令和　　年　　月　　日</t>
    <phoneticPr fontId="2"/>
  </si>
  <si>
    <t>※従前施設，または，新施設１棟につき，１枚作成してください。修繕の場合は，新施設の欄は記載不要です。</t>
    <phoneticPr fontId="2"/>
  </si>
  <si>
    <t>予定発注日・工期・納期</t>
    <rPh sb="0" eb="2">
      <t>ヨテイ</t>
    </rPh>
    <rPh sb="2" eb="5">
      <t>ハッチュウビ</t>
    </rPh>
    <phoneticPr fontId="2"/>
  </si>
  <si>
    <t>新設備の名称
（規格・型式）</t>
    <phoneticPr fontId="2"/>
  </si>
  <si>
    <t>発注日</t>
    <rPh sb="0" eb="2">
      <t>ハッチュウ</t>
    </rPh>
    <rPh sb="2" eb="3">
      <t>ヒ</t>
    </rPh>
    <phoneticPr fontId="2"/>
  </si>
  <si>
    <t>　年　　月　　日</t>
  </si>
  <si>
    <t>工事開始日</t>
    <rPh sb="0" eb="2">
      <t>コウジ</t>
    </rPh>
    <phoneticPr fontId="2"/>
  </si>
  <si>
    <t>　年　　月　　日</t>
    <phoneticPr fontId="2"/>
  </si>
  <si>
    <t>工事完了日</t>
    <phoneticPr fontId="2"/>
  </si>
  <si>
    <t>※設備が施設外にある場合は，№のみで結構です。</t>
    <phoneticPr fontId="2"/>
  </si>
  <si>
    <t>　　　（カ）開発研究用資産、（キ）その他の物件とする。</t>
    <rPh sb="6" eb="8">
      <t>カイハツ</t>
    </rPh>
    <rPh sb="8" eb="11">
      <t>ケンキュウヨウ</t>
    </rPh>
    <rPh sb="11" eb="13">
      <t>シサン</t>
    </rPh>
    <rPh sb="19" eb="20">
      <t>タ</t>
    </rPh>
    <rPh sb="21" eb="23">
      <t>ブッケン</t>
    </rPh>
    <phoneticPr fontId="2"/>
  </si>
  <si>
    <t>（ふりがな）</t>
    <phoneticPr fontId="2"/>
  </si>
  <si>
    <t>施設名・室名</t>
    <phoneticPr fontId="2"/>
  </si>
  <si>
    <r>
      <t xml:space="preserve">備考 ※７
</t>
    </r>
    <r>
      <rPr>
        <sz val="10"/>
        <rFont val="HG丸ｺﾞｼｯｸM-PRO"/>
        <family val="3"/>
        <charset val="128"/>
      </rPr>
      <t>（交付決定額からの増減理由等）</t>
    </r>
    <rPh sb="0" eb="2">
      <t>ビコウ</t>
    </rPh>
    <rPh sb="7" eb="9">
      <t>コウフ</t>
    </rPh>
    <rPh sb="9" eb="11">
      <t>ケッテイ</t>
    </rPh>
    <rPh sb="11" eb="12">
      <t>ガク</t>
    </rPh>
    <rPh sb="15" eb="17">
      <t>ゾウゲン</t>
    </rPh>
    <rPh sb="17" eb="19">
      <t>リユウ</t>
    </rPh>
    <rPh sb="19" eb="20">
      <t>トウ</t>
    </rPh>
    <phoneticPr fontId="2"/>
  </si>
  <si>
    <r>
      <t xml:space="preserve">従業員数
</t>
    </r>
    <r>
      <rPr>
        <sz val="9"/>
        <rFont val="HG丸ｺﾞｼｯｸM-PRO"/>
        <family val="3"/>
        <charset val="128"/>
      </rPr>
      <t>（会社役員、個人事業主本人は含まない）</t>
    </r>
    <rPh sb="19" eb="20">
      <t>フク</t>
    </rPh>
    <phoneticPr fontId="2"/>
  </si>
  <si>
    <r>
      <t xml:space="preserve">行政書士等
連絡先
</t>
    </r>
    <r>
      <rPr>
        <sz val="9"/>
        <rFont val="HG丸ｺﾞｼｯｸM-PRO"/>
        <family val="3"/>
        <charset val="128"/>
      </rPr>
      <t>（委任をする場合のみ記入してください。）</t>
    </r>
    <rPh sb="0" eb="5">
      <t>ギョウセイショシトウ</t>
    </rPh>
    <rPh sb="6" eb="9">
      <t>レンラクサキ</t>
    </rPh>
    <rPh sb="12" eb="14">
      <t>イニン</t>
    </rPh>
    <rPh sb="17" eb="19">
      <t>バアイ</t>
    </rPh>
    <rPh sb="21" eb="23">
      <t>キニュウ</t>
    </rPh>
    <phoneticPr fontId="2"/>
  </si>
  <si>
    <t>※１　区分は，（ア）不動産，（イ）船舶、航空機、浮標、浮さん橋及び浮ドツク、（ウ）（ア）（イ）に掲げるものの従物、（エ）車両及び運搬具、工具、器具及び備品、機械及び装置、（オ）無形資産</t>
    <rPh sb="3" eb="5">
      <t>クブン</t>
    </rPh>
    <rPh sb="10" eb="13">
      <t>フドウサン</t>
    </rPh>
    <rPh sb="17" eb="19">
      <t>センパク</t>
    </rPh>
    <rPh sb="20" eb="23">
      <t>コウクウキ</t>
    </rPh>
    <rPh sb="24" eb="25">
      <t>ウキ</t>
    </rPh>
    <rPh sb="27" eb="28">
      <t>ウキ</t>
    </rPh>
    <rPh sb="30" eb="31">
      <t>ハシ</t>
    </rPh>
    <rPh sb="31" eb="32">
      <t>オヨ</t>
    </rPh>
    <rPh sb="33" eb="34">
      <t>ウキ</t>
    </rPh>
    <rPh sb="48" eb="49">
      <t>カカ</t>
    </rPh>
    <rPh sb="54" eb="56">
      <t>ジュウブツ</t>
    </rPh>
    <rPh sb="60" eb="62">
      <t>シャリョウ</t>
    </rPh>
    <rPh sb="62" eb="63">
      <t>オヨ</t>
    </rPh>
    <rPh sb="64" eb="66">
      <t>ウンパン</t>
    </rPh>
    <rPh sb="66" eb="67">
      <t>グ</t>
    </rPh>
    <rPh sb="68" eb="70">
      <t>コウグ</t>
    </rPh>
    <rPh sb="71" eb="73">
      <t>キグ</t>
    </rPh>
    <rPh sb="73" eb="74">
      <t>オヨ</t>
    </rPh>
    <rPh sb="75" eb="77">
      <t>ビヒン</t>
    </rPh>
    <rPh sb="78" eb="80">
      <t>キカイ</t>
    </rPh>
    <rPh sb="80" eb="81">
      <t>オヨ</t>
    </rPh>
    <rPh sb="82" eb="84">
      <t>ソウチ</t>
    </rPh>
    <rPh sb="88" eb="90">
      <t>ムケイ</t>
    </rPh>
    <rPh sb="90" eb="92">
      <t>シサン</t>
    </rPh>
    <phoneticPr fontId="2"/>
  </si>
  <si>
    <t>※２　数量は，同一規格，価格等であれば一括して記載します。なお，規格や単価が異なる場合は分割して記載してください。</t>
    <phoneticPr fontId="2"/>
  </si>
  <si>
    <t>※４　取得年月日は，検収年月日（「施設」：補助事業者が完成検査を実施した日、「設備」：補助事業者が納品書を検収した日）を記載してください。</t>
    <phoneticPr fontId="2"/>
  </si>
  <si>
    <t>※５　処分制限期間は，経済産業省の「補助事業等により取得し，又は効用の増加した財産の処分制限期間」により記入してください。</t>
    <phoneticPr fontId="2"/>
  </si>
  <si>
    <t>※６　財産の設置場所，保管場所等が分かるように整理してください。書類整備も重要な事業の一部です。</t>
    <phoneticPr fontId="2"/>
  </si>
  <si>
    <t>※７　備考には，交付決定額からの増減理由や施工業者に変更があった場合などに，具体的に記入してください。</t>
    <phoneticPr fontId="2"/>
  </si>
  <si>
    <r>
      <t xml:space="preserve">設置場所住所
</t>
    </r>
    <r>
      <rPr>
        <u/>
        <sz val="11"/>
        <rFont val="HG丸ｺﾞｼｯｸM-PRO"/>
        <family val="3"/>
        <charset val="128"/>
      </rPr>
      <t>※従前設備は被災場所、新設備は通常設置場所</t>
    </r>
    <rPh sb="4" eb="6">
      <t>ジュウショ</t>
    </rPh>
    <rPh sb="13" eb="15">
      <t>ヒサイ</t>
    </rPh>
    <rPh sb="15" eb="17">
      <t>バショ</t>
    </rPh>
    <rPh sb="18" eb="19">
      <t>シン</t>
    </rPh>
    <rPh sb="19" eb="21">
      <t>セツビ</t>
    </rPh>
    <rPh sb="22" eb="24">
      <t>ツウジョウ</t>
    </rPh>
    <rPh sb="24" eb="26">
      <t>セッチ</t>
    </rPh>
    <rPh sb="26" eb="28">
      <t>バショ</t>
    </rPh>
    <phoneticPr fontId="2"/>
  </si>
  <si>
    <t>福岡県中小企業事業再建支援補助金</t>
    <rPh sb="0" eb="3">
      <t>フクオカケン</t>
    </rPh>
    <rPh sb="3" eb="5">
      <t>チュウショウ</t>
    </rPh>
    <rPh sb="5" eb="7">
      <t>キギョウ</t>
    </rPh>
    <rPh sb="7" eb="13">
      <t>ジギョウサイケンシエン</t>
    </rPh>
    <rPh sb="13" eb="16">
      <t>ホジョキン</t>
    </rPh>
    <phoneticPr fontId="2"/>
  </si>
  <si>
    <t>　</t>
  </si>
  <si>
    <t>事業区分</t>
    <rPh sb="0" eb="2">
      <t>ジギョウ</t>
    </rPh>
    <rPh sb="2" eb="4">
      <t>クブン</t>
    </rPh>
    <phoneticPr fontId="2"/>
  </si>
  <si>
    <t>小　　　計（施設費）</t>
    <rPh sb="6" eb="9">
      <t>シセツヒ</t>
    </rPh>
    <phoneticPr fontId="2"/>
  </si>
  <si>
    <t>小　　　計（設備費）</t>
    <rPh sb="6" eb="9">
      <t>セツビヒ</t>
    </rPh>
    <phoneticPr fontId="2"/>
  </si>
  <si>
    <t>　　年　　月　　日現在</t>
    <phoneticPr fontId="2"/>
  </si>
  <si>
    <t>BCP（事業継続力強化計画を含む。）の策定状況</t>
    <rPh sb="21" eb="23">
      <t>ジョウキョウ</t>
    </rPh>
    <phoneticPr fontId="33"/>
  </si>
  <si>
    <t>該当</t>
    <rPh sb="0" eb="2">
      <t>ガイトウ</t>
    </rPh>
    <phoneticPr fontId="33"/>
  </si>
  <si>
    <t>日付</t>
    <rPh sb="0" eb="2">
      <t>ヒヅケ</t>
    </rPh>
    <phoneticPr fontId="33"/>
  </si>
  <si>
    <t>①BCPを策定済み</t>
    <rPh sb="5" eb="7">
      <t>サクテイ</t>
    </rPh>
    <rPh sb="7" eb="8">
      <t>ズ</t>
    </rPh>
    <phoneticPr fontId="33"/>
  </si>
  <si>
    <t>②事業継続力強化計画を策定済み</t>
    <rPh sb="1" eb="3">
      <t>ジギョウ</t>
    </rPh>
    <rPh sb="3" eb="5">
      <t>ケイゾク</t>
    </rPh>
    <rPh sb="5" eb="6">
      <t>リョク</t>
    </rPh>
    <rPh sb="6" eb="8">
      <t>キョウカ</t>
    </rPh>
    <rPh sb="8" eb="10">
      <t>ケイカク</t>
    </rPh>
    <rPh sb="11" eb="13">
      <t>サクテイ</t>
    </rPh>
    <rPh sb="13" eb="14">
      <t>ズ</t>
    </rPh>
    <phoneticPr fontId="33"/>
  </si>
  <si>
    <t>③BCPを策定予定</t>
    <rPh sb="7" eb="9">
      <t>ヨテイ</t>
    </rPh>
    <phoneticPr fontId="33"/>
  </si>
  <si>
    <t>④事業継続力強化計画を策定予定</t>
    <rPh sb="11" eb="13">
      <t>サクテイ</t>
    </rPh>
    <rPh sb="13" eb="15">
      <t>ヨテイ</t>
    </rPh>
    <phoneticPr fontId="33"/>
  </si>
  <si>
    <t>※入替の場合には，新設備についても記載してください。修理・修繕の場合は記載不要です。</t>
    <phoneticPr fontId="2"/>
  </si>
  <si>
    <t>□修理・修繕
□入替　</t>
    <phoneticPr fontId="2"/>
  </si>
  <si>
    <t>要した経費</t>
    <phoneticPr fontId="2"/>
  </si>
  <si>
    <t>要した経費</t>
    <phoneticPr fontId="2"/>
  </si>
  <si>
    <t>（5）　復旧整備の内容</t>
    <phoneticPr fontId="2"/>
  </si>
  <si>
    <t>③ 施設・設備ごとの受領保険金額の内訳がない火災保険等を受領した場合の事業費</t>
    <rPh sb="2" eb="4">
      <t>シセツ</t>
    </rPh>
    <phoneticPr fontId="2"/>
  </si>
  <si>
    <t>(1)　事業者の概要</t>
    <phoneticPr fontId="2"/>
  </si>
  <si>
    <t>(2)　事業の全体概要</t>
    <phoneticPr fontId="2"/>
  </si>
  <si>
    <t>（３）　BCP（事業継続力強化計画を含む。）の策定状況について</t>
    <rPh sb="23" eb="25">
      <t>サクテイ</t>
    </rPh>
    <rPh sb="25" eb="27">
      <t>ジョウキョウ</t>
    </rPh>
    <phoneticPr fontId="2"/>
  </si>
  <si>
    <t>（4）　財産管理台帳（福岡県中小企業事業再建支援補助金関係）</t>
    <rPh sb="4" eb="6">
      <t>ザイサン</t>
    </rPh>
    <rPh sb="6" eb="8">
      <t>カンリ</t>
    </rPh>
    <rPh sb="8" eb="10">
      <t>ダイチョウ</t>
    </rPh>
    <rPh sb="11" eb="14">
      <t>フクオカケン</t>
    </rPh>
    <rPh sb="14" eb="24">
      <t>チュウショウキギョウジギョウサイケンシエン</t>
    </rPh>
    <rPh sb="24" eb="27">
      <t>ホジョキン</t>
    </rPh>
    <rPh sb="27" eb="29">
      <t>カンケイ</t>
    </rPh>
    <phoneticPr fontId="2"/>
  </si>
  <si>
    <t>※３　取得単価は，消費税抜きの金額で，補助金，保険金を含めた金額です。</t>
    <rPh sb="5" eb="7">
      <t>タンカ</t>
    </rPh>
    <phoneticPr fontId="2"/>
  </si>
  <si>
    <t>①－ア　施設</t>
    <phoneticPr fontId="2"/>
  </si>
  <si>
    <t>①－イ　施設の事業費　　　　　　　　　　　　　　　　　　　　　　　　　　</t>
    <phoneticPr fontId="2"/>
  </si>
  <si>
    <t>（5）　復旧整備の内容</t>
    <phoneticPr fontId="2"/>
  </si>
  <si>
    <t>（5）　復旧整備の内容</t>
    <phoneticPr fontId="2"/>
  </si>
  <si>
    <t>②－ア　設備</t>
    <phoneticPr fontId="2"/>
  </si>
  <si>
    <t>（5）　復旧整備の内容</t>
    <phoneticPr fontId="2"/>
  </si>
  <si>
    <t>②－イ　設備の事業費　　　　　　　　　　　　　　　　　　　　　　　　　　</t>
    <rPh sb="4" eb="6">
      <t>セツビ</t>
    </rPh>
    <phoneticPr fontId="2"/>
  </si>
  <si>
    <t>調整後
補助対象経費
⑤</t>
    <rPh sb="0" eb="3">
      <t>チョウセイゴ</t>
    </rPh>
    <rPh sb="8" eb="10">
      <t>ケイヒ</t>
    </rPh>
    <phoneticPr fontId="2"/>
  </si>
  <si>
    <t>☐個人事業主　　□小規模企業　　□中小企業</t>
    <phoneticPr fontId="2"/>
  </si>
  <si>
    <t>※（５）①－アを作成した全ての従前施設について記載してください。見積書No.は別紙「見積書一覧表」と，整備区分は（５）①－アの整備区分とそれぞれ一致します。</t>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</si>
  <si>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施設及び設備ごとの受領保険金額の内訳がない場合は，本書ではなく「（5）③施設・設備ごとの受領保険金額の内訳がない火災保険等を受領した場合の事業費」を記載し提出してください。（この場合，本書は提出不要です）</t>
    <phoneticPr fontId="2"/>
  </si>
  <si>
    <t>※（５）②－アを作成した全ての従前設備について記載してください。見積書No.は別紙「見積書一覧表」と，整備区分は（５）②－アの整備区分とそれぞれ一致します。</t>
    <rPh sb="17" eb="19">
      <t>セツビ</t>
    </rPh>
    <phoneticPr fontId="2"/>
  </si>
  <si>
    <t>※施設及び設備ごとの受領保険金額の内訳がない場合は，本書ではなく「（５）③施設・設備ごとの受領保険金額の内訳がない火災保険等を受領した場合の事業費」に記載し提出してください。（この場合，本書は提出不要です）</t>
    <phoneticPr fontId="2"/>
  </si>
  <si>
    <t>※全ての施設・設備について記載してください。整備区分は，見積書No.は別紙「見積書一覧表」と，（５）①ーア，②－アの整備区分とそれぞれ一致します。</t>
    <phoneticPr fontId="2"/>
  </si>
  <si>
    <t>※事業費については，「(5) 復旧整備の内容」を先に作成してから転記してください。</t>
    <rPh sb="1" eb="4">
      <t>ジギョウヒ</t>
    </rPh>
    <rPh sb="15" eb="17">
      <t>フッキュウ</t>
    </rPh>
    <rPh sb="17" eb="19">
      <t>セイビ</t>
    </rPh>
    <rPh sb="20" eb="22">
      <t>ナイヨウ</t>
    </rPh>
    <rPh sb="24" eb="25">
      <t>サキ</t>
    </rPh>
    <rPh sb="26" eb="28">
      <t>サクセイ</t>
    </rPh>
    <rPh sb="32" eb="34">
      <t>テンキ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</si>
</sst>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411]ggge&quot;年&quot;m&quot;月&quot;d&quot;日&quot;;@"/>
    <numFmt numFmtId="178" formatCode="#,##0_);\(#,##0\)"/>
  </numFmts>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b/>
      <sz val="16"/>
      <name val="HG丸ｺﾞｼｯｸM-PRO"/>
      <family val="3"/>
      <charset val="128"/>
    </font>
    <font>
      <b/>
      <sz val="16"/>
      <name val="ＭＳ Ｐゴシック"/>
      <family val="2"/>
      <charset val="128"/>
      <scheme val="minor"/>
    </font>
    <font>
      <sz val="14"/>
      <name val="ＭＳ Ｐゴシック"/>
      <family val="2"/>
      <charset val="128"/>
      <scheme val="minor"/>
    </font>
    <font>
      <sz val="12"/>
      <color theme="1"/>
      <name val="ＭＳ Ｐゴシック"/>
      <family val="2"/>
      <charset val="128"/>
      <scheme val="minor"/>
    </font>
    <font>
      <sz val="11"/>
      <color theme="1"/>
      <name val="HG丸ｺﾞｼｯｸM-PRO"/>
      <family val="3"/>
      <charset val="128"/>
    </font>
    <font>
      <sz val="11"/>
      <color indexed="8"/>
      <name val="ＭＳ Ｐゴシック"/>
      <family val="3"/>
      <charset val="128"/>
    </font>
    <font>
      <sz val="11"/>
      <color indexed="8"/>
      <name val="AR丸ゴシック体M"/>
      <family val="3"/>
      <charset val="128"/>
    </font>
    <font>
      <sz val="10"/>
      <name val="HG丸ｺﾞｼｯｸM-PRO"/>
      <family val="3"/>
      <charset val="128"/>
    </font>
    <font>
      <sz val="12"/>
      <color rgb="FF000000"/>
      <name val="HG丸ｺﾞｼｯｸM-PRO"/>
      <family val="3"/>
      <charset val="128"/>
    </font>
    <font>
      <b/>
      <sz val="11"/>
      <color theme="1"/>
      <name val="ＭＳ Ｐゴシック"/>
      <family val="2"/>
      <charset val="128"/>
      <scheme val="minor"/>
    </font>
    <font>
      <b/>
      <sz val="12"/>
      <name val="HG丸ｺﾞｼｯｸM-PRO"/>
      <family val="3"/>
      <charset val="128"/>
    </font>
    <font>
      <b/>
      <sz val="12"/>
      <name val="ＭＳ Ｐゴシック"/>
      <family val="2"/>
      <charset val="128"/>
      <scheme val="minor"/>
    </font>
    <font>
      <sz val="16"/>
      <name val="HG丸ｺﾞｼｯｸM-PRO"/>
      <family val="3"/>
      <charset val="128"/>
    </font>
    <font>
      <sz val="14"/>
      <color rgb="FFFF0000"/>
      <name val="HG丸ｺﾞｼｯｸM-PRO"/>
      <family val="3"/>
      <charset val="128"/>
    </font>
    <font>
      <sz val="12"/>
      <color rgb="FFFF0000"/>
      <name val="HG丸ｺﾞｼｯｸM-PRO"/>
      <family val="3"/>
      <charset val="128"/>
    </font>
    <font>
      <sz val="10"/>
      <color rgb="FFFF0000"/>
      <name val="HG丸ｺﾞｼｯｸM-PRO"/>
      <family val="3"/>
      <charset val="128"/>
    </font>
    <font>
      <u/>
      <sz val="11"/>
      <name val="HG丸ｺﾞｼｯｸM-PRO"/>
      <family val="3"/>
      <charset val="128"/>
    </font>
    <font>
      <sz val="16"/>
      <color theme="1"/>
      <name val="HG丸ｺﾞｼｯｸM-PRO"/>
      <family val="3"/>
      <charset val="128"/>
    </font>
    <font>
      <sz val="16"/>
      <color theme="1"/>
      <name val="ＭＳ Ｐゴシック"/>
      <family val="2"/>
      <charset val="128"/>
      <scheme val="minor"/>
    </font>
    <font>
      <sz val="10"/>
      <color theme="1"/>
      <name val="HG丸ｺﾞｼｯｸM-PRO"/>
      <family val="3"/>
      <charset val="128"/>
    </font>
    <font>
      <sz val="10"/>
      <color theme="1"/>
      <name val="ＭＳ Ｐゴシック"/>
      <family val="2"/>
      <charset val="128"/>
      <scheme val="minor"/>
    </font>
    <font>
      <sz val="9"/>
      <name val="HG丸ｺﾞｼｯｸM-PRO"/>
      <family val="3"/>
      <charset val="128"/>
    </font>
    <font>
      <sz val="6"/>
      <name val="ＭＳ Ｐゴシック"/>
      <family val="2"/>
      <charset val="128"/>
    </font>
  </fonts>
  <fills count="6">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s>
  <borders count="9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diagonalDown="1">
      <left style="medium">
        <color indexed="64"/>
      </left>
      <right style="medium">
        <color indexed="64"/>
      </right>
      <top style="double">
        <color indexed="64"/>
      </top>
      <bottom style="medium">
        <color indexed="64"/>
      </bottom>
      <diagonal style="thin">
        <color indexed="64"/>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000000"/>
      </right>
      <top/>
      <bottom style="medium">
        <color indexed="64"/>
      </bottom>
      <diagonal/>
    </border>
    <border>
      <left style="medium">
        <color rgb="FF000000"/>
      </left>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rgb="FF000000"/>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double">
        <color indexed="64"/>
      </bottom>
      <diagonal/>
    </border>
    <border>
      <left/>
      <right/>
      <top style="thin">
        <color indexed="64"/>
      </top>
      <bottom style="medium">
        <color indexed="64"/>
      </bottom>
      <diagonal/>
    </border>
    <border>
      <left style="medium">
        <color rgb="FF000000"/>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medium">
        <color rgb="FF000000"/>
      </bottom>
      <diagonal/>
    </border>
    <border>
      <left/>
      <right style="medium">
        <color indexed="64"/>
      </right>
      <top/>
      <bottom style="medium">
        <color rgb="FF000000"/>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top/>
      <bottom style="dotted">
        <color indexed="64"/>
      </bottom>
      <diagonal/>
    </border>
    <border>
      <left style="thin">
        <color indexed="64"/>
      </left>
      <right style="medium">
        <color indexed="64"/>
      </right>
      <top/>
      <bottom style="dotted">
        <color indexed="64"/>
      </bottom>
      <diagonal/>
    </border>
    <border>
      <left/>
      <right/>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37">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ill="0" applyBorder="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0">
      <alignment vertical="center"/>
    </xf>
    <xf numFmtId="0" fontId="16" fillId="0" borderId="0">
      <alignment vertical="center"/>
    </xf>
    <xf numFmtId="0" fontId="4" fillId="0" borderId="0">
      <alignment vertical="center"/>
    </xf>
    <xf numFmtId="0" fontId="1" fillId="0" borderId="0">
      <alignment vertical="center"/>
    </xf>
  </cellStyleXfs>
  <cellXfs count="349">
    <xf numFmtId="0" fontId="0" fillId="0" borderId="0" xfId="0">
      <alignment vertical="center"/>
    </xf>
    <xf numFmtId="0" fontId="6" fillId="0" borderId="0" xfId="2" applyFont="1" applyBorder="1">
      <alignment vertical="center"/>
    </xf>
    <xf numFmtId="0" fontId="6" fillId="0" borderId="0" xfId="2" applyFont="1" applyBorder="1" applyAlignment="1">
      <alignment horizontal="right" vertical="center"/>
    </xf>
    <xf numFmtId="0" fontId="5" fillId="2" borderId="27" xfId="0" applyFont="1" applyFill="1" applyBorder="1" applyAlignment="1">
      <alignment horizontal="center" vertical="center" wrapText="1"/>
    </xf>
    <xf numFmtId="0" fontId="7" fillId="0" borderId="0" xfId="0" applyFont="1" applyAlignment="1">
      <alignment vertical="center" shrinkToFit="1"/>
    </xf>
    <xf numFmtId="0" fontId="5" fillId="2" borderId="1" xfId="0" applyFont="1" applyFill="1" applyBorder="1" applyAlignment="1">
      <alignment horizontal="center" vertical="center" shrinkToFit="1"/>
    </xf>
    <xf numFmtId="0" fontId="5" fillId="3" borderId="27"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0" borderId="0" xfId="0" applyFont="1" applyAlignment="1">
      <alignment vertical="center" shrinkToFi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15" fillId="0" borderId="0" xfId="0" applyFont="1">
      <alignment vertical="center"/>
    </xf>
    <xf numFmtId="0" fontId="15" fillId="0" borderId="32" xfId="0" applyFont="1" applyBorder="1" applyAlignment="1">
      <alignment horizontal="center" vertical="center"/>
    </xf>
    <xf numFmtId="0" fontId="3" fillId="0" borderId="15" xfId="0" applyFont="1" applyFill="1" applyBorder="1" applyAlignment="1">
      <alignment horizontal="center" vertical="center"/>
    </xf>
    <xf numFmtId="0" fontId="7" fillId="0" borderId="0" xfId="0" applyFont="1" applyAlignment="1">
      <alignment horizontal="left" vertical="center" shrinkToFit="1"/>
    </xf>
    <xf numFmtId="0" fontId="5" fillId="2" borderId="41" xfId="0" applyFont="1" applyFill="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5" fillId="2" borderId="44" xfId="0" applyFont="1" applyFill="1" applyBorder="1" applyAlignment="1">
      <alignment horizontal="center" vertical="center" shrinkToFit="1"/>
    </xf>
    <xf numFmtId="4" fontId="7" fillId="0" borderId="44" xfId="0" applyNumberFormat="1" applyFont="1" applyBorder="1" applyAlignment="1">
      <alignment horizontal="center" vertical="center" shrinkToFit="1"/>
    </xf>
    <xf numFmtId="0" fontId="8" fillId="0" borderId="45" xfId="0" applyFont="1" applyBorder="1" applyAlignment="1">
      <alignment horizontal="left" vertical="center" shrinkToFit="1"/>
    </xf>
    <xf numFmtId="0" fontId="5" fillId="2" borderId="37"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5" fillId="2" borderId="52" xfId="0" applyFont="1" applyFill="1" applyBorder="1" applyAlignment="1">
      <alignment horizontal="center" vertical="center" shrinkToFit="1"/>
    </xf>
    <xf numFmtId="0" fontId="5" fillId="0" borderId="0" xfId="0" applyFont="1" applyAlignment="1">
      <alignment horizontal="right"/>
    </xf>
    <xf numFmtId="0" fontId="6" fillId="0" borderId="0" xfId="0" applyFont="1">
      <alignment vertical="center"/>
    </xf>
    <xf numFmtId="0" fontId="5" fillId="2" borderId="7" xfId="0" applyFont="1" applyFill="1" applyBorder="1" applyAlignment="1">
      <alignment horizontal="center" vertical="top" wrapText="1"/>
    </xf>
    <xf numFmtId="0" fontId="5" fillId="0" borderId="8" xfId="0" applyFont="1" applyBorder="1" applyAlignment="1">
      <alignment horizontal="justify" vertical="center" wrapText="1"/>
    </xf>
    <xf numFmtId="0" fontId="3" fillId="0" borderId="0" xfId="0" applyFont="1">
      <alignment vertical="center"/>
    </xf>
    <xf numFmtId="0" fontId="5" fillId="0" borderId="0" xfId="0" applyFont="1">
      <alignment vertical="center"/>
    </xf>
    <xf numFmtId="0" fontId="5" fillId="5" borderId="15"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5" borderId="15" xfId="0" applyFont="1" applyFill="1" applyBorder="1" applyAlignment="1">
      <alignment horizontal="center" vertical="center"/>
    </xf>
    <xf numFmtId="3" fontId="15" fillId="5" borderId="34" xfId="0" applyNumberFormat="1" applyFont="1" applyFill="1" applyBorder="1">
      <alignment vertical="center"/>
    </xf>
    <xf numFmtId="3" fontId="5" fillId="4" borderId="4" xfId="0" applyNumberFormat="1" applyFont="1" applyFill="1" applyBorder="1" applyAlignment="1">
      <alignment horizontal="right" vertical="center" wrapText="1"/>
    </xf>
    <xf numFmtId="0" fontId="9" fillId="0" borderId="0" xfId="0" applyFont="1" applyAlignment="1">
      <alignment vertical="center" shrinkToFit="1"/>
    </xf>
    <xf numFmtId="0" fontId="5" fillId="2" borderId="15" xfId="0" applyFont="1" applyFill="1" applyBorder="1" applyAlignment="1">
      <alignment horizontal="center" vertical="center" shrinkToFit="1"/>
    </xf>
    <xf numFmtId="0" fontId="5" fillId="0" borderId="0" xfId="0" applyFont="1" applyAlignment="1">
      <alignment horizontal="left" vertical="center" shrinkToFit="1"/>
    </xf>
    <xf numFmtId="0" fontId="5" fillId="2" borderId="53"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0" borderId="0" xfId="0" applyFont="1" applyAlignment="1">
      <alignment horizontal="left" vertical="center" wrapText="1" shrinkToFit="1"/>
    </xf>
    <xf numFmtId="0" fontId="9" fillId="0" borderId="0" xfId="0" applyFont="1" applyAlignment="1">
      <alignment horizontal="left" vertical="center" wrapText="1" shrinkToFit="1"/>
    </xf>
    <xf numFmtId="0" fontId="7" fillId="0" borderId="2" xfId="0" applyFont="1" applyBorder="1" applyAlignment="1">
      <alignment vertical="center" shrinkToFit="1"/>
    </xf>
    <xf numFmtId="0" fontId="24" fillId="0" borderId="0" xfId="0" applyFont="1" applyAlignment="1">
      <alignment vertical="center" shrinkToFit="1"/>
    </xf>
    <xf numFmtId="38" fontId="24" fillId="0" borderId="0" xfId="1" applyFont="1" applyAlignment="1">
      <alignment vertical="center" shrinkToFit="1"/>
    </xf>
    <xf numFmtId="0" fontId="25" fillId="0" borderId="0" xfId="0" applyFont="1" applyAlignment="1">
      <alignment vertical="center" shrinkToFit="1"/>
    </xf>
    <xf numFmtId="0" fontId="25" fillId="0" borderId="0" xfId="0" applyFont="1" applyAlignment="1">
      <alignment horizontal="left" vertical="center" shrinkToFit="1"/>
    </xf>
    <xf numFmtId="0" fontId="5" fillId="0" borderId="5" xfId="0" applyFont="1" applyBorder="1" applyAlignment="1">
      <alignment vertical="center"/>
    </xf>
    <xf numFmtId="0" fontId="23" fillId="0" borderId="0" xfId="0" applyFont="1" applyAlignment="1">
      <alignment horizontal="right"/>
    </xf>
    <xf numFmtId="0" fontId="5" fillId="0" borderId="1" xfId="0" applyFont="1" applyBorder="1" applyAlignment="1">
      <alignment horizontal="left" vertical="center" wrapText="1"/>
    </xf>
    <xf numFmtId="177" fontId="6" fillId="0" borderId="85" xfId="0" applyNumberFormat="1" applyFont="1" applyBorder="1" applyAlignment="1">
      <alignment horizontal="right" vertical="center" wrapText="1"/>
    </xf>
    <xf numFmtId="177" fontId="6" fillId="0" borderId="77" xfId="0" applyNumberFormat="1" applyFont="1" applyBorder="1" applyAlignment="1">
      <alignment horizontal="right" vertical="center" wrapText="1"/>
    </xf>
    <xf numFmtId="178" fontId="15" fillId="4" borderId="32" xfId="0" applyNumberFormat="1" applyFont="1" applyFill="1" applyBorder="1" applyAlignment="1">
      <alignment horizontal="right" vertical="center"/>
    </xf>
    <xf numFmtId="0" fontId="9" fillId="0" borderId="0" xfId="0" applyFont="1" applyAlignment="1">
      <alignment vertical="center" shrinkToFit="1"/>
    </xf>
    <xf numFmtId="0" fontId="5" fillId="2" borderId="15" xfId="0" applyFont="1" applyFill="1" applyBorder="1" applyAlignment="1">
      <alignment horizontal="center" vertical="center" shrinkToFit="1"/>
    </xf>
    <xf numFmtId="0" fontId="5" fillId="2" borderId="15" xfId="0" applyFont="1" applyFill="1" applyBorder="1" applyAlignment="1">
      <alignment horizontal="center" vertical="center" wrapText="1" shrinkToFit="1"/>
    </xf>
    <xf numFmtId="0" fontId="5" fillId="0" borderId="2" xfId="0" applyFont="1" applyBorder="1" applyAlignment="1">
      <alignment horizontal="center" vertical="center" shrinkToFit="1"/>
    </xf>
    <xf numFmtId="0" fontId="5" fillId="0" borderId="0" xfId="0" applyFont="1" applyAlignment="1">
      <alignment horizontal="left" vertical="center" shrinkToFit="1"/>
    </xf>
    <xf numFmtId="0" fontId="5" fillId="2" borderId="1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3" fontId="5" fillId="4" borderId="3" xfId="0" applyNumberFormat="1" applyFont="1" applyFill="1" applyBorder="1" applyAlignment="1">
      <alignment horizontal="right" vertical="center" wrapText="1"/>
    </xf>
    <xf numFmtId="0" fontId="13" fillId="0" borderId="24" xfId="0" applyFont="1" applyBorder="1" applyAlignment="1">
      <alignment horizontal="center" vertical="center" shrinkToFit="1"/>
    </xf>
    <xf numFmtId="3" fontId="7" fillId="0" borderId="10" xfId="0" applyNumberFormat="1" applyFont="1" applyBorder="1" applyAlignment="1">
      <alignment horizontal="right" vertical="center" shrinkToFit="1"/>
    </xf>
    <xf numFmtId="3" fontId="5" fillId="0" borderId="2" xfId="0" applyNumberFormat="1" applyFont="1" applyBorder="1" applyAlignment="1">
      <alignment horizontal="center" vertical="center" shrinkToFit="1"/>
    </xf>
    <xf numFmtId="38" fontId="5" fillId="2" borderId="10" xfId="1" applyFont="1" applyFill="1" applyBorder="1" applyAlignment="1">
      <alignment horizontal="center" vertical="center" shrinkToFit="1"/>
    </xf>
    <xf numFmtId="38" fontId="7" fillId="4" borderId="10" xfId="1" applyFont="1" applyFill="1" applyBorder="1" applyAlignment="1">
      <alignment horizontal="right" vertical="center" shrinkToFit="1"/>
    </xf>
    <xf numFmtId="38" fontId="5" fillId="4" borderId="2" xfId="1" applyFont="1" applyFill="1" applyBorder="1" applyAlignment="1">
      <alignment horizontal="center" vertical="center" shrinkToFit="1"/>
    </xf>
    <xf numFmtId="38" fontId="7" fillId="4" borderId="10" xfId="0" applyNumberFormat="1" applyFont="1" applyFill="1" applyBorder="1" applyAlignment="1">
      <alignment horizontal="right" vertical="center" shrinkToFit="1"/>
    </xf>
    <xf numFmtId="0" fontId="5" fillId="4" borderId="2" xfId="0" applyFont="1" applyFill="1" applyBorder="1" applyAlignment="1">
      <alignment horizontal="center" vertical="center" shrinkToFit="1"/>
    </xf>
    <xf numFmtId="3" fontId="5" fillId="4" borderId="2" xfId="0" applyNumberFormat="1" applyFont="1" applyFill="1" applyBorder="1" applyAlignment="1">
      <alignment horizontal="center" vertical="center" shrinkToFit="1"/>
    </xf>
    <xf numFmtId="38" fontId="7" fillId="4" borderId="10" xfId="1" applyNumberFormat="1" applyFont="1" applyFill="1" applyBorder="1" applyAlignment="1">
      <alignment horizontal="right" vertical="center" shrinkToFit="1"/>
    </xf>
    <xf numFmtId="3" fontId="5" fillId="4" borderId="15" xfId="0" applyNumberFormat="1" applyFont="1" applyFill="1" applyBorder="1" applyAlignment="1">
      <alignment horizontal="right" vertical="center" wrapText="1"/>
    </xf>
    <xf numFmtId="0" fontId="5" fillId="0" borderId="86" xfId="0" applyFont="1" applyBorder="1" applyAlignment="1">
      <alignment horizontal="left" vertical="center" wrapText="1"/>
    </xf>
    <xf numFmtId="0" fontId="18" fillId="0" borderId="84" xfId="0" applyFont="1" applyBorder="1" applyAlignment="1">
      <alignment horizontal="center" vertical="center" wrapText="1"/>
    </xf>
    <xf numFmtId="0" fontId="18" fillId="0" borderId="14" xfId="0" applyFont="1" applyBorder="1" applyAlignment="1">
      <alignment horizontal="center" vertical="center" wrapText="1"/>
    </xf>
    <xf numFmtId="0" fontId="5" fillId="0" borderId="0" xfId="0" applyFont="1" applyAlignment="1">
      <alignment horizontal="justify" vertical="center" shrinkToFit="1"/>
    </xf>
    <xf numFmtId="0" fontId="9" fillId="0" borderId="0" xfId="0" applyFont="1" applyAlignment="1">
      <alignment vertical="center" shrinkToFit="1"/>
    </xf>
    <xf numFmtId="0" fontId="0" fillId="0" borderId="0" xfId="0" applyAlignment="1">
      <alignment vertical="center" shrinkToFit="1"/>
    </xf>
    <xf numFmtId="0" fontId="5" fillId="2" borderId="15" xfId="0" applyFont="1" applyFill="1" applyBorder="1" applyAlignment="1">
      <alignment horizontal="center" vertical="center" wrapText="1" shrinkToFit="1"/>
    </xf>
    <xf numFmtId="0" fontId="10" fillId="0" borderId="15" xfId="0" applyFont="1" applyBorder="1" applyAlignment="1">
      <alignment horizontal="center" vertical="center" shrinkToFit="1"/>
    </xf>
    <xf numFmtId="38" fontId="7" fillId="4" borderId="10" xfId="1" applyNumberFormat="1" applyFont="1" applyFill="1" applyBorder="1" applyAlignment="1">
      <alignment horizontal="right" vertical="center" shrinkToFit="1"/>
    </xf>
    <xf numFmtId="38" fontId="10" fillId="4" borderId="9" xfId="0" applyNumberFormat="1" applyFont="1" applyFill="1" applyBorder="1" applyAlignment="1">
      <alignment horizontal="right" vertical="center" shrinkToFit="1"/>
    </xf>
    <xf numFmtId="0" fontId="5" fillId="0" borderId="0" xfId="0" applyFont="1" applyAlignment="1">
      <alignment horizontal="justify" vertical="center" shrinkToFit="1"/>
    </xf>
    <xf numFmtId="0" fontId="9" fillId="0" borderId="0" xfId="0" applyFont="1" applyAlignment="1">
      <alignment vertical="center" shrinkToFit="1"/>
    </xf>
    <xf numFmtId="0" fontId="0" fillId="0" borderId="0" xfId="0" applyAlignment="1">
      <alignment vertical="center" shrinkToFit="1"/>
    </xf>
    <xf numFmtId="0" fontId="7" fillId="0" borderId="0" xfId="0" applyFont="1" applyBorder="1" applyAlignment="1">
      <alignment horizontal="justify" vertical="center" shrinkToFit="1"/>
    </xf>
    <xf numFmtId="0" fontId="10" fillId="0" borderId="0" xfId="0" applyFont="1" applyBorder="1" applyAlignment="1">
      <alignment vertical="center" shrinkToFit="1"/>
    </xf>
    <xf numFmtId="0" fontId="9" fillId="0" borderId="15" xfId="0" applyFont="1" applyBorder="1" applyAlignment="1">
      <alignment horizontal="center" vertical="center" shrinkToFit="1"/>
    </xf>
    <xf numFmtId="38" fontId="7" fillId="4" borderId="10" xfId="0" applyNumberFormat="1" applyFont="1" applyFill="1" applyBorder="1" applyAlignment="1">
      <alignment horizontal="right" vertical="center" shrinkToFit="1"/>
    </xf>
    <xf numFmtId="0" fontId="21" fillId="0" borderId="0" xfId="0" applyFont="1" applyFill="1" applyAlignment="1">
      <alignment horizontal="justify" vertical="center" shrinkToFit="1"/>
    </xf>
    <xf numFmtId="0" fontId="22" fillId="0" borderId="0" xfId="0" applyFont="1" applyFill="1" applyAlignment="1">
      <alignment vertical="center" shrinkToFit="1"/>
    </xf>
    <xf numFmtId="0" fontId="20" fillId="0" borderId="0" xfId="0" applyFont="1" applyAlignment="1">
      <alignment vertical="center" shrinkToFit="1"/>
    </xf>
    <xf numFmtId="3" fontId="7" fillId="0" borderId="10" xfId="0" applyNumberFormat="1" applyFont="1" applyBorder="1" applyAlignment="1">
      <alignment horizontal="right" vertical="center" shrinkToFit="1"/>
    </xf>
    <xf numFmtId="0" fontId="10" fillId="0" borderId="9" xfId="0" applyFont="1" applyBorder="1" applyAlignment="1">
      <alignment horizontal="right" vertical="center" shrinkToFit="1"/>
    </xf>
    <xf numFmtId="0" fontId="5" fillId="3" borderId="10" xfId="0" applyFont="1" applyFill="1" applyBorder="1" applyAlignment="1">
      <alignment horizontal="center" vertical="center" shrinkToFit="1"/>
    </xf>
    <xf numFmtId="0" fontId="9" fillId="3" borderId="9"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7" fillId="0" borderId="15" xfId="0" applyFont="1" applyBorder="1" applyAlignment="1">
      <alignment horizontal="justify" vertical="center" shrinkToFit="1"/>
    </xf>
    <xf numFmtId="0" fontId="7" fillId="0" borderId="15" xfId="0" applyFont="1" applyBorder="1" applyAlignment="1">
      <alignment vertical="center" shrinkToFit="1"/>
    </xf>
    <xf numFmtId="0" fontId="7" fillId="0" borderId="25"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5" fillId="2" borderId="15" xfId="0" applyFont="1" applyFill="1" applyBorder="1" applyAlignment="1">
      <alignment horizontal="center" vertical="center" shrinkToFit="1"/>
    </xf>
    <xf numFmtId="0" fontId="5" fillId="0" borderId="15" xfId="0" applyFont="1" applyBorder="1" applyAlignment="1">
      <alignment vertical="center" shrinkToFit="1"/>
    </xf>
    <xf numFmtId="0" fontId="5" fillId="2" borderId="1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8" fillId="0" borderId="15" xfId="0" applyFont="1" applyBorder="1" applyAlignment="1">
      <alignment horizontal="justify" vertical="center" shrinkToFit="1"/>
    </xf>
    <xf numFmtId="0" fontId="7" fillId="0" borderId="10"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2" xfId="0" applyFont="1" applyBorder="1" applyAlignment="1">
      <alignment horizontal="center" vertical="center" shrinkToFit="1"/>
    </xf>
    <xf numFmtId="0" fontId="7" fillId="0" borderId="10" xfId="0" applyFont="1" applyBorder="1" applyAlignment="1">
      <alignment vertical="center" shrinkToFit="1"/>
    </xf>
    <xf numFmtId="0" fontId="13" fillId="0" borderId="9" xfId="0" applyFont="1" applyBorder="1" applyAlignment="1">
      <alignment vertical="center" shrinkToFit="1"/>
    </xf>
    <xf numFmtId="0" fontId="13" fillId="0" borderId="2" xfId="0" applyFont="1" applyBorder="1" applyAlignment="1">
      <alignment vertical="center" shrinkToFit="1"/>
    </xf>
    <xf numFmtId="0" fontId="7" fillId="0" borderId="9" xfId="0" applyFont="1" applyBorder="1" applyAlignment="1">
      <alignment horizontal="center" vertical="center" shrinkToFit="1"/>
    </xf>
    <xf numFmtId="0" fontId="7" fillId="0" borderId="0" xfId="0" applyFont="1" applyAlignment="1">
      <alignment horizontal="justify" vertical="center" shrinkToFit="1"/>
    </xf>
    <xf numFmtId="0" fontId="13" fillId="0" borderId="0" xfId="0" applyFont="1" applyAlignment="1">
      <alignment vertical="center" shrinkToFit="1"/>
    </xf>
    <xf numFmtId="0" fontId="11" fillId="0" borderId="0" xfId="0" applyFont="1" applyAlignment="1">
      <alignment horizontal="center" vertical="center" shrinkToFit="1"/>
    </xf>
    <xf numFmtId="0" fontId="12" fillId="0" borderId="0" xfId="0" applyFont="1" applyAlignment="1">
      <alignment vertical="center" shrinkToFit="1"/>
    </xf>
    <xf numFmtId="0" fontId="21" fillId="0" borderId="0" xfId="0" applyFont="1" applyAlignment="1">
      <alignment horizontal="justify" vertical="center" shrinkToFit="1"/>
    </xf>
    <xf numFmtId="0" fontId="22" fillId="0" borderId="0" xfId="0" applyFont="1" applyAlignment="1">
      <alignment vertical="center" shrinkToFit="1"/>
    </xf>
    <xf numFmtId="0" fontId="7" fillId="0" borderId="20" xfId="0" applyFont="1" applyBorder="1" applyAlignment="1">
      <alignment horizontal="justify" vertical="center" shrinkToFit="1"/>
    </xf>
    <xf numFmtId="0" fontId="13" fillId="0" borderId="20" xfId="0" applyFont="1" applyBorder="1" applyAlignment="1">
      <alignment horizontal="justify" vertical="center" shrinkToFit="1"/>
    </xf>
    <xf numFmtId="0" fontId="13" fillId="0" borderId="21" xfId="0" applyFont="1" applyBorder="1" applyAlignment="1">
      <alignment horizontal="justify" vertical="center" shrinkToFit="1"/>
    </xf>
    <xf numFmtId="0" fontId="7" fillId="0" borderId="22" xfId="0" applyFont="1" applyBorder="1" applyAlignment="1">
      <alignment horizontal="justify" vertical="center" shrinkToFit="1"/>
    </xf>
    <xf numFmtId="0" fontId="13" fillId="0" borderId="22" xfId="0" applyFont="1" applyBorder="1" applyAlignment="1">
      <alignment horizontal="justify" vertical="center" shrinkToFit="1"/>
    </xf>
    <xf numFmtId="0" fontId="13" fillId="0" borderId="23" xfId="0" applyFont="1" applyBorder="1" applyAlignment="1">
      <alignment horizontal="justify" vertical="center" shrinkToFit="1"/>
    </xf>
    <xf numFmtId="0" fontId="5" fillId="2" borderId="25" xfId="0" applyFont="1" applyFill="1" applyBorder="1" applyAlignment="1">
      <alignment horizontal="center" vertical="center" shrinkToFit="1"/>
    </xf>
    <xf numFmtId="0" fontId="9" fillId="0" borderId="26" xfId="0" applyFont="1" applyBorder="1" applyAlignment="1">
      <alignment horizontal="center" vertical="center" shrinkToFit="1"/>
    </xf>
    <xf numFmtId="0" fontId="7" fillId="0" borderId="2" xfId="0" applyFont="1" applyBorder="1" applyAlignment="1">
      <alignment horizontal="justify" vertical="center" shrinkToFit="1"/>
    </xf>
    <xf numFmtId="0" fontId="7" fillId="0" borderId="1" xfId="0" applyFont="1" applyBorder="1" applyAlignment="1">
      <alignment horizontal="justify" vertical="center" shrinkToFit="1"/>
    </xf>
    <xf numFmtId="0" fontId="7" fillId="0" borderId="1" xfId="0" applyFont="1" applyBorder="1" applyAlignment="1">
      <alignment vertical="center" shrinkToFit="1"/>
    </xf>
    <xf numFmtId="0" fontId="7" fillId="0" borderId="27" xfId="0" applyFont="1" applyBorder="1" applyAlignment="1">
      <alignment horizontal="justify" vertical="center" shrinkToFit="1"/>
    </xf>
    <xf numFmtId="0" fontId="7" fillId="0" borderId="27" xfId="0" applyFont="1" applyBorder="1" applyAlignment="1">
      <alignment vertical="center" shrinkToFit="1"/>
    </xf>
    <xf numFmtId="38" fontId="7" fillId="4" borderId="10" xfId="1" applyFont="1" applyFill="1" applyBorder="1" applyAlignment="1">
      <alignment horizontal="right" vertical="center" shrinkToFit="1"/>
    </xf>
    <xf numFmtId="38" fontId="7" fillId="4" borderId="9" xfId="1" applyFont="1" applyFill="1" applyBorder="1" applyAlignment="1">
      <alignment horizontal="right" vertical="center" shrinkToFit="1"/>
    </xf>
    <xf numFmtId="0" fontId="7" fillId="0" borderId="5" xfId="0" applyFont="1" applyBorder="1" applyAlignment="1">
      <alignment horizontal="left" vertical="center" shrinkToFit="1"/>
    </xf>
    <xf numFmtId="0" fontId="7" fillId="0" borderId="7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69" xfId="0" applyFont="1" applyBorder="1" applyAlignment="1">
      <alignment horizontal="center" vertical="center" shrinkToFit="1"/>
    </xf>
    <xf numFmtId="0" fontId="5" fillId="3" borderId="70" xfId="0" applyFont="1" applyFill="1" applyBorder="1" applyAlignment="1">
      <alignment horizontal="center" vertical="center" shrinkToFit="1"/>
    </xf>
    <xf numFmtId="0" fontId="5" fillId="3" borderId="72" xfId="0" applyFont="1" applyFill="1" applyBorder="1" applyAlignment="1">
      <alignment horizontal="center" vertical="center" shrinkToFit="1"/>
    </xf>
    <xf numFmtId="0" fontId="5" fillId="3" borderId="69" xfId="0" applyFont="1" applyFill="1" applyBorder="1" applyAlignment="1">
      <alignment horizontal="center" vertical="center" shrinkToFit="1"/>
    </xf>
    <xf numFmtId="0" fontId="5" fillId="2" borderId="1" xfId="0" applyFont="1" applyFill="1" applyBorder="1" applyAlignment="1">
      <alignment horizontal="center" vertical="center" wrapText="1" shrinkToFit="1"/>
    </xf>
    <xf numFmtId="0" fontId="10" fillId="0" borderId="6"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5" xfId="0" applyBorder="1" applyAlignment="1">
      <alignment horizontal="left" vertical="center" shrinkToFit="1"/>
    </xf>
    <xf numFmtId="0" fontId="7" fillId="0" borderId="5" xfId="0" applyFont="1" applyBorder="1" applyAlignment="1">
      <alignment horizontal="right" vertical="center" shrinkToFit="1"/>
    </xf>
    <xf numFmtId="0" fontId="0" fillId="0" borderId="5" xfId="0" applyBorder="1" applyAlignment="1">
      <alignment vertical="center" shrinkToFit="1"/>
    </xf>
    <xf numFmtId="0" fontId="5" fillId="2" borderId="10"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7" fillId="0" borderId="10"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80" xfId="0" applyFont="1" applyBorder="1" applyAlignment="1">
      <alignment horizontal="center" vertical="center" shrinkToFit="1"/>
    </xf>
    <xf numFmtId="0" fontId="7" fillId="0" borderId="8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88" xfId="0" applyFont="1" applyBorder="1" applyAlignment="1">
      <alignment horizontal="center" vertical="center" shrinkToFit="1"/>
    </xf>
    <xf numFmtId="0" fontId="7" fillId="0" borderId="89" xfId="0" applyFont="1" applyBorder="1" applyAlignment="1">
      <alignment horizontal="center" vertical="center" shrinkToFit="1"/>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6" fillId="0" borderId="0" xfId="0" applyFont="1" applyAlignment="1">
      <alignment horizontal="left" vertical="center"/>
    </xf>
    <xf numFmtId="0" fontId="10" fillId="0" borderId="0" xfId="0" applyFont="1" applyAlignment="1">
      <alignment vertical="center"/>
    </xf>
    <xf numFmtId="0" fontId="15" fillId="5" borderId="28" xfId="0" applyFont="1" applyFill="1" applyBorder="1" applyAlignment="1">
      <alignment horizontal="center" vertical="center"/>
    </xf>
    <xf numFmtId="0" fontId="15" fillId="5" borderId="33" xfId="0" applyFont="1" applyFill="1" applyBorder="1" applyAlignment="1">
      <alignment horizontal="center" vertical="center"/>
    </xf>
    <xf numFmtId="0" fontId="15" fillId="5" borderId="29" xfId="0" applyFont="1" applyFill="1" applyBorder="1" applyAlignment="1">
      <alignment horizontal="center" vertical="center"/>
    </xf>
    <xf numFmtId="0" fontId="6" fillId="0" borderId="0" xfId="0" applyFont="1" applyAlignment="1">
      <alignment horizontal="left" vertical="center" wrapText="1"/>
    </xf>
    <xf numFmtId="0" fontId="15" fillId="0" borderId="30" xfId="0" applyFont="1" applyBorder="1" applyAlignment="1">
      <alignment vertical="center"/>
    </xf>
    <xf numFmtId="0" fontId="0" fillId="0" borderId="31" xfId="0" applyBorder="1" applyAlignment="1">
      <alignmen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178" fontId="15" fillId="0" borderId="1" xfId="1" applyNumberFormat="1" applyFont="1" applyBorder="1" applyAlignment="1">
      <alignment horizontal="right" vertical="center"/>
    </xf>
    <xf numFmtId="178" fontId="15" fillId="0" borderId="71" xfId="1" applyNumberFormat="1" applyFont="1" applyBorder="1" applyAlignment="1">
      <alignment horizontal="right" vertical="center"/>
    </xf>
    <xf numFmtId="178" fontId="15" fillId="0" borderId="30" xfId="1" applyNumberFormat="1" applyFont="1" applyBorder="1" applyAlignment="1">
      <alignment horizontal="right" vertical="center"/>
    </xf>
    <xf numFmtId="178" fontId="0" fillId="0" borderId="31" xfId="1" applyNumberFormat="1" applyFont="1" applyBorder="1" applyAlignment="1">
      <alignment horizontal="right" vertical="center"/>
    </xf>
    <xf numFmtId="177" fontId="30" fillId="0" borderId="30" xfId="0" applyNumberFormat="1" applyFont="1" applyBorder="1" applyAlignment="1">
      <alignment vertical="center"/>
    </xf>
    <xf numFmtId="177" fontId="31" fillId="0" borderId="31" xfId="0" applyNumberFormat="1" applyFont="1" applyBorder="1" applyAlignment="1">
      <alignment vertical="center"/>
    </xf>
    <xf numFmtId="3" fontId="15" fillId="0" borderId="1" xfId="0" applyNumberFormat="1" applyFont="1" applyBorder="1" applyAlignment="1">
      <alignment horizontal="center" vertical="center"/>
    </xf>
    <xf numFmtId="3" fontId="15" fillId="0" borderId="71" xfId="0" applyNumberFormat="1" applyFont="1" applyBorder="1" applyAlignment="1">
      <alignment horizontal="center" vertical="center"/>
    </xf>
    <xf numFmtId="12" fontId="3" fillId="0" borderId="1" xfId="0" applyNumberFormat="1" applyFont="1" applyBorder="1" applyAlignment="1">
      <alignment horizontal="center" vertical="center"/>
    </xf>
    <xf numFmtId="12" fontId="3" fillId="0" borderId="71" xfId="0" applyNumberFormat="1" applyFont="1" applyBorder="1" applyAlignment="1">
      <alignment horizontal="center" vertical="center"/>
    </xf>
    <xf numFmtId="178" fontId="15" fillId="0" borderId="30" xfId="1" applyNumberFormat="1" applyFont="1" applyFill="1" applyBorder="1" applyAlignment="1">
      <alignment horizontal="right" vertical="center"/>
    </xf>
    <xf numFmtId="178" fontId="0" fillId="0" borderId="31" xfId="1" applyNumberFormat="1" applyFont="1" applyFill="1" applyBorder="1" applyAlignment="1">
      <alignment horizontal="right" vertical="center"/>
    </xf>
    <xf numFmtId="3" fontId="15" fillId="0" borderId="30" xfId="0" applyNumberFormat="1" applyFont="1" applyBorder="1" applyAlignment="1">
      <alignment vertical="center" wrapText="1"/>
    </xf>
    <xf numFmtId="178" fontId="15" fillId="0" borderId="3" xfId="1" applyNumberFormat="1" applyFont="1" applyBorder="1" applyAlignment="1">
      <alignment horizontal="right" vertical="center"/>
    </xf>
    <xf numFmtId="3" fontId="15" fillId="0" borderId="3" xfId="0" applyNumberFormat="1" applyFont="1" applyBorder="1" applyAlignment="1">
      <alignment horizontal="center" vertical="center"/>
    </xf>
    <xf numFmtId="12" fontId="3" fillId="0" borderId="3" xfId="0" applyNumberFormat="1" applyFont="1" applyBorder="1" applyAlignment="1">
      <alignment horizontal="center" vertical="center"/>
    </xf>
    <xf numFmtId="0" fontId="28" fillId="0" borderId="0" xfId="0" applyFont="1" applyAlignment="1">
      <alignment horizontal="left" vertical="center"/>
    </xf>
    <xf numFmtId="0" fontId="29" fillId="0" borderId="0" xfId="0" applyFont="1" applyAlignment="1">
      <alignment horizontal="left" vertical="center"/>
    </xf>
    <xf numFmtId="0" fontId="3" fillId="0" borderId="15" xfId="0" applyFont="1" applyFill="1" applyBorder="1" applyAlignment="1">
      <alignment horizontal="left" vertical="center"/>
    </xf>
    <xf numFmtId="177" fontId="30" fillId="0" borderId="30" xfId="0" applyNumberFormat="1" applyFont="1" applyBorder="1" applyAlignment="1">
      <alignment vertical="center" wrapText="1"/>
    </xf>
    <xf numFmtId="177" fontId="31" fillId="0" borderId="31" xfId="0" applyNumberFormat="1" applyFont="1" applyBorder="1" applyAlignment="1">
      <alignment vertical="center" wrapText="1"/>
    </xf>
    <xf numFmtId="0" fontId="5" fillId="2" borderId="39" xfId="0" applyFont="1" applyFill="1" applyBorder="1" applyAlignment="1">
      <alignment horizontal="center" vertical="center" shrinkToFit="1"/>
    </xf>
    <xf numFmtId="0" fontId="5" fillId="0" borderId="6" xfId="0" applyFont="1" applyBorder="1" applyAlignment="1">
      <alignment horizontal="center" vertical="center" shrinkToFit="1"/>
    </xf>
    <xf numFmtId="0" fontId="5" fillId="0" borderId="4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5" xfId="0" applyFont="1" applyBorder="1" applyAlignment="1">
      <alignment horizontal="left" vertical="center" shrinkToFit="1"/>
    </xf>
    <xf numFmtId="0" fontId="8" fillId="0" borderId="15" xfId="0" applyFont="1" applyBorder="1" applyAlignment="1">
      <alignment horizontal="left" vertical="center" shrinkToFit="1"/>
    </xf>
    <xf numFmtId="0" fontId="7" fillId="0" borderId="46" xfId="0" applyFont="1" applyBorder="1" applyAlignment="1">
      <alignment horizontal="left" vertical="center" shrinkToFit="1"/>
    </xf>
    <xf numFmtId="0" fontId="10" fillId="0" borderId="47" xfId="0" applyFont="1" applyBorder="1" applyAlignment="1">
      <alignment horizontal="left" vertical="center" shrinkToFit="1"/>
    </xf>
    <xf numFmtId="0" fontId="10" fillId="0" borderId="48" xfId="0" applyFont="1" applyBorder="1" applyAlignment="1">
      <alignment horizontal="left" vertical="center" shrinkToFit="1"/>
    </xf>
    <xf numFmtId="0" fontId="7" fillId="0" borderId="49"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2" xfId="0" applyFont="1" applyBorder="1" applyAlignment="1">
      <alignment horizontal="left" vertical="center" shrinkToFit="1"/>
    </xf>
    <xf numFmtId="0" fontId="7" fillId="0" borderId="50" xfId="0" applyFont="1" applyBorder="1" applyAlignment="1">
      <alignment horizontal="left" vertical="center" shrinkToFit="1"/>
    </xf>
    <xf numFmtId="0" fontId="10" fillId="0" borderId="51" xfId="0" applyFont="1" applyBorder="1" applyAlignment="1">
      <alignment horizontal="left" vertical="center" shrinkToFit="1"/>
    </xf>
    <xf numFmtId="0" fontId="10" fillId="0" borderId="45" xfId="0" applyFont="1" applyBorder="1" applyAlignment="1">
      <alignment horizontal="left" vertical="center" shrinkToFit="1"/>
    </xf>
    <xf numFmtId="0" fontId="5" fillId="0" borderId="0" xfId="0" applyFont="1" applyAlignment="1">
      <alignment horizontal="left" vertical="center" shrinkToFit="1"/>
    </xf>
    <xf numFmtId="0" fontId="9" fillId="0" borderId="0" xfId="0" applyFont="1" applyAlignment="1">
      <alignment horizontal="left" vertical="center" shrinkToFit="1"/>
    </xf>
    <xf numFmtId="0" fontId="5" fillId="0" borderId="5" xfId="0" applyFont="1" applyBorder="1" applyAlignment="1">
      <alignment horizontal="left" vertical="center" shrinkToFit="1"/>
    </xf>
    <xf numFmtId="0" fontId="9" fillId="0" borderId="5" xfId="0" applyFont="1" applyBorder="1" applyAlignment="1">
      <alignment horizontal="left" vertical="center" shrinkToFit="1"/>
    </xf>
    <xf numFmtId="0" fontId="5" fillId="2" borderId="11" xfId="0" applyFont="1" applyFill="1" applyBorder="1" applyAlignment="1">
      <alignment horizontal="center" vertical="center" wrapText="1" shrinkToFit="1"/>
    </xf>
    <xf numFmtId="0" fontId="5" fillId="0" borderId="35" xfId="0" applyFont="1" applyBorder="1" applyAlignment="1">
      <alignment horizontal="center" vertical="center" shrinkToFit="1"/>
    </xf>
    <xf numFmtId="0" fontId="0" fillId="0" borderId="14" xfId="0" applyBorder="1" applyAlignment="1">
      <alignment horizontal="center" vertical="center" shrinkToFit="1"/>
    </xf>
    <xf numFmtId="0" fontId="0" fillId="0" borderId="37" xfId="0" applyBorder="1" applyAlignment="1">
      <alignment horizontal="center" vertical="center" shrinkToFit="1"/>
    </xf>
    <xf numFmtId="0" fontId="7" fillId="0" borderId="36"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2" borderId="53" xfId="0" applyFont="1" applyFill="1" applyBorder="1" applyAlignment="1">
      <alignment horizontal="center" vertical="center" shrinkToFit="1"/>
    </xf>
    <xf numFmtId="0" fontId="5" fillId="0" borderId="54"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37" xfId="0" applyFont="1" applyBorder="1" applyAlignment="1">
      <alignment horizontal="center" vertical="center" shrinkToFit="1"/>
    </xf>
    <xf numFmtId="0" fontId="5" fillId="2" borderId="55" xfId="0" applyFont="1" applyFill="1" applyBorder="1" applyAlignment="1">
      <alignment horizontal="center" vertical="center" wrapText="1" shrinkToFit="1"/>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8" xfId="0" applyFont="1" applyBorder="1" applyAlignment="1">
      <alignment horizontal="left" vertical="center" wrapText="1" shrinkToFit="1"/>
    </xf>
    <xf numFmtId="0" fontId="8" fillId="0" borderId="59" xfId="0" applyFont="1" applyBorder="1" applyAlignment="1">
      <alignment horizontal="left" vertical="center" shrinkToFit="1"/>
    </xf>
    <xf numFmtId="0" fontId="5" fillId="2" borderId="36"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8" fillId="0" borderId="53" xfId="0" applyFont="1" applyBorder="1" applyAlignment="1">
      <alignment horizontal="left" vertical="center" wrapText="1" shrinkToFit="1"/>
    </xf>
    <xf numFmtId="0" fontId="8" fillId="0" borderId="57" xfId="0" applyFont="1" applyBorder="1" applyAlignment="1">
      <alignment horizontal="left" vertical="center" shrinkToFit="1"/>
    </xf>
    <xf numFmtId="0" fontId="5" fillId="2" borderId="49" xfId="0" applyFont="1" applyFill="1" applyBorder="1" applyAlignment="1">
      <alignment horizontal="center" vertical="center" shrinkToFit="1"/>
    </xf>
    <xf numFmtId="0" fontId="5" fillId="0" borderId="9" xfId="0" applyFont="1" applyBorder="1" applyAlignment="1">
      <alignment horizontal="center" vertical="center" shrinkToFit="1"/>
    </xf>
    <xf numFmtId="0" fontId="5" fillId="0" borderId="2" xfId="0" applyFont="1" applyBorder="1" applyAlignment="1">
      <alignment horizontal="center" vertical="center" shrinkToFit="1"/>
    </xf>
    <xf numFmtId="0" fontId="7" fillId="0" borderId="61" xfId="0" applyFont="1" applyBorder="1" applyAlignment="1">
      <alignment horizontal="left" vertical="center" shrinkToFit="1"/>
    </xf>
    <xf numFmtId="0" fontId="7" fillId="0" borderId="62" xfId="0" applyFont="1" applyBorder="1" applyAlignment="1">
      <alignment horizontal="left" vertical="center" shrinkToFit="1"/>
    </xf>
    <xf numFmtId="0" fontId="7" fillId="0" borderId="63" xfId="0" applyFont="1" applyBorder="1" applyAlignment="1">
      <alignment horizontal="left" vertical="center" shrinkToFit="1"/>
    </xf>
    <xf numFmtId="0" fontId="5" fillId="0" borderId="0" xfId="0" applyFont="1" applyAlignment="1">
      <alignment horizontal="left" vertical="center" wrapText="1" shrinkToFit="1"/>
    </xf>
    <xf numFmtId="0" fontId="9" fillId="0" borderId="0" xfId="0" applyFont="1" applyAlignment="1">
      <alignment horizontal="left" vertical="center" wrapText="1" shrinkToFit="1"/>
    </xf>
    <xf numFmtId="0" fontId="5" fillId="2" borderId="64" xfId="0" applyFont="1" applyFill="1" applyBorder="1" applyAlignment="1">
      <alignment horizontal="center" vertical="center" shrinkToFit="1"/>
    </xf>
    <xf numFmtId="0" fontId="5" fillId="0" borderId="51"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62" xfId="0" applyFont="1" applyBorder="1" applyAlignment="1">
      <alignment horizontal="center" vertical="center" shrinkToFit="1"/>
    </xf>
    <xf numFmtId="0" fontId="7" fillId="0" borderId="63" xfId="0" applyFont="1" applyBorder="1" applyAlignment="1">
      <alignment horizontal="center" vertical="center" shrinkToFit="1"/>
    </xf>
    <xf numFmtId="0" fontId="5" fillId="2" borderId="54" xfId="0" applyFont="1" applyFill="1" applyBorder="1" applyAlignment="1">
      <alignment horizontal="center" vertical="center" shrinkToFit="1"/>
    </xf>
    <xf numFmtId="0" fontId="5" fillId="2" borderId="44" xfId="0" applyFont="1" applyFill="1" applyBorder="1" applyAlignment="1">
      <alignment horizontal="center" vertical="center" shrinkToFit="1"/>
    </xf>
    <xf numFmtId="0" fontId="5" fillId="2" borderId="41" xfId="0" applyFont="1" applyFill="1" applyBorder="1" applyAlignment="1">
      <alignment horizontal="center" vertical="center" shrinkToFit="1"/>
    </xf>
    <xf numFmtId="9" fontId="6" fillId="0" borderId="73" xfId="0" applyNumberFormat="1" applyFont="1" applyBorder="1" applyAlignment="1">
      <alignment horizontal="center" vertical="center" shrinkToFit="1"/>
    </xf>
    <xf numFmtId="9" fontId="6" fillId="0" borderId="74" xfId="0" applyNumberFormat="1" applyFont="1" applyBorder="1" applyAlignment="1">
      <alignment horizontal="center" vertical="center" shrinkToFit="1"/>
    </xf>
    <xf numFmtId="9" fontId="6" fillId="0" borderId="67" xfId="0" applyNumberFormat="1" applyFont="1" applyBorder="1" applyAlignment="1">
      <alignment horizontal="center" vertical="center" shrinkToFit="1"/>
    </xf>
    <xf numFmtId="9" fontId="6" fillId="0" borderId="68" xfId="0" applyNumberFormat="1"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75"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0" xfId="0" applyFont="1" applyAlignment="1">
      <alignment horizontal="left" vertical="center" shrinkToFit="1"/>
    </xf>
    <xf numFmtId="0" fontId="23" fillId="3" borderId="11" xfId="0" applyFont="1" applyFill="1" applyBorder="1" applyAlignment="1">
      <alignment horizontal="center" vertical="center" shrinkToFit="1"/>
    </xf>
    <xf numFmtId="0" fontId="23" fillId="3" borderId="14" xfId="0" applyFont="1" applyFill="1" applyBorder="1" applyAlignment="1">
      <alignment horizontal="center" vertical="center" shrinkToFit="1"/>
    </xf>
    <xf numFmtId="12" fontId="7" fillId="0" borderId="1" xfId="0" applyNumberFormat="1" applyFont="1" applyBorder="1" applyAlignment="1">
      <alignment horizontal="center" vertical="center" shrinkToFit="1"/>
    </xf>
    <xf numFmtId="12" fontId="7" fillId="0" borderId="3" xfId="0" applyNumberFormat="1" applyFont="1" applyBorder="1" applyAlignment="1">
      <alignment horizontal="center" vertical="center" shrinkToFit="1"/>
    </xf>
    <xf numFmtId="0" fontId="5" fillId="3" borderId="1" xfId="0" applyFont="1" applyFill="1" applyBorder="1" applyAlignment="1">
      <alignment horizontal="center" vertical="center" wrapText="1"/>
    </xf>
    <xf numFmtId="0" fontId="14" fillId="3" borderId="6"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horizontal="center" vertical="center"/>
    </xf>
    <xf numFmtId="3" fontId="5" fillId="0" borderId="1"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3" fontId="5" fillId="4" borderId="1" xfId="0" applyNumberFormat="1" applyFont="1" applyFill="1" applyBorder="1" applyAlignment="1">
      <alignment horizontal="right" vertical="center" wrapText="1"/>
    </xf>
    <xf numFmtId="3" fontId="5" fillId="4" borderId="3" xfId="0" applyNumberFormat="1" applyFont="1" applyFill="1" applyBorder="1" applyAlignment="1">
      <alignment horizontal="right" vertical="center" wrapText="1"/>
    </xf>
    <xf numFmtId="3" fontId="6" fillId="0" borderId="0" xfId="0" applyNumberFormat="1" applyFont="1" applyBorder="1" applyAlignment="1">
      <alignment horizontal="center" vertical="center"/>
    </xf>
    <xf numFmtId="0" fontId="6" fillId="0" borderId="0" xfId="0" applyFont="1" applyBorder="1" applyAlignment="1">
      <alignment horizontal="center" vertical="center"/>
    </xf>
    <xf numFmtId="3" fontId="9" fillId="0" borderId="3" xfId="0" applyNumberFormat="1" applyFont="1" applyBorder="1" applyAlignment="1">
      <alignment horizontal="right" vertical="center" wrapText="1"/>
    </xf>
    <xf numFmtId="0" fontId="5" fillId="3" borderId="15" xfId="0" applyFont="1" applyFill="1" applyBorder="1" applyAlignment="1">
      <alignment horizontal="center" vertical="center"/>
    </xf>
    <xf numFmtId="0" fontId="5" fillId="0" borderId="0" xfId="0" applyFont="1" applyAlignment="1">
      <alignment horizontal="justify" vertical="center"/>
    </xf>
    <xf numFmtId="0" fontId="5" fillId="0" borderId="0" xfId="0" applyFont="1" applyAlignment="1">
      <alignment vertical="center"/>
    </xf>
    <xf numFmtId="0" fontId="0" fillId="0" borderId="0" xfId="0" applyAlignment="1">
      <alignment vertical="center"/>
    </xf>
    <xf numFmtId="0" fontId="5" fillId="0" borderId="12" xfId="0" applyFont="1" applyBorder="1" applyAlignment="1">
      <alignment horizontal="justify" vertical="center"/>
    </xf>
    <xf numFmtId="0" fontId="5" fillId="0" borderId="12" xfId="0" applyFont="1" applyBorder="1" applyAlignment="1">
      <alignment vertical="center"/>
    </xf>
    <xf numFmtId="0" fontId="0" fillId="0" borderId="12" xfId="0" applyBorder="1" applyAlignment="1">
      <alignment vertical="center"/>
    </xf>
    <xf numFmtId="0" fontId="5" fillId="0" borderId="6" xfId="0" applyFont="1" applyBorder="1" applyAlignment="1">
      <alignment horizontal="center" vertical="center" wrapText="1"/>
    </xf>
    <xf numFmtId="0" fontId="5" fillId="0" borderId="65" xfId="0" applyFont="1" applyBorder="1" applyAlignment="1">
      <alignment horizontal="center" vertical="center" wrapText="1"/>
    </xf>
    <xf numFmtId="176" fontId="18" fillId="0" borderId="80" xfId="0" applyNumberFormat="1" applyFont="1" applyBorder="1" applyAlignment="1">
      <alignment horizontal="center" vertical="center" wrapText="1"/>
    </xf>
    <xf numFmtId="176" fontId="18" fillId="0" borderId="83"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6" xfId="0" applyFont="1" applyBorder="1" applyAlignment="1">
      <alignment horizontal="left" vertical="center" wrapText="1"/>
    </xf>
    <xf numFmtId="0" fontId="5" fillId="0" borderId="14" xfId="0" applyFont="1" applyBorder="1" applyAlignment="1">
      <alignment horizontal="left" vertical="center" wrapText="1"/>
    </xf>
    <xf numFmtId="176" fontId="6" fillId="0" borderId="13" xfId="0" applyNumberFormat="1" applyFont="1" applyBorder="1" applyAlignment="1">
      <alignment horizontal="right" vertical="center" wrapText="1"/>
    </xf>
    <xf numFmtId="176" fontId="6" fillId="0" borderId="79" xfId="0" applyNumberFormat="1" applyFont="1" applyBorder="1" applyAlignment="1">
      <alignment horizontal="right" vertical="center" wrapText="1"/>
    </xf>
    <xf numFmtId="0" fontId="5" fillId="0" borderId="66" xfId="0" applyFont="1" applyBorder="1" applyAlignment="1">
      <alignment horizontal="center" vertical="center" wrapText="1"/>
    </xf>
    <xf numFmtId="0" fontId="26" fillId="0" borderId="78" xfId="0" applyFont="1" applyBorder="1" applyAlignment="1">
      <alignment horizontal="left" vertical="center" wrapText="1"/>
    </xf>
    <xf numFmtId="0" fontId="26" fillId="0" borderId="79" xfId="0" applyFont="1" applyBorder="1" applyAlignment="1">
      <alignment horizontal="left" vertical="center" wrapText="1"/>
    </xf>
    <xf numFmtId="0" fontId="26" fillId="0" borderId="81" xfId="0" applyFont="1" applyBorder="1" applyAlignment="1">
      <alignment horizontal="left" vertical="center" wrapText="1"/>
    </xf>
    <xf numFmtId="0" fontId="26" fillId="0" borderId="82" xfId="0" applyFont="1" applyBorder="1" applyAlignment="1">
      <alignment horizontal="left" vertical="center" wrapText="1"/>
    </xf>
    <xf numFmtId="0" fontId="23" fillId="0" borderId="0" xfId="0" applyFont="1" applyAlignment="1">
      <alignment horizontal="left" vertical="center" shrinkToFit="1"/>
    </xf>
    <xf numFmtId="0" fontId="7" fillId="0" borderId="5" xfId="0" applyFont="1" applyBorder="1" applyAlignment="1">
      <alignment horizontal="left" vertical="center"/>
    </xf>
    <xf numFmtId="0" fontId="13" fillId="0" borderId="5" xfId="0" applyFont="1" applyBorder="1" applyAlignment="1">
      <alignment vertical="center"/>
    </xf>
    <xf numFmtId="0" fontId="5" fillId="0" borderId="3" xfId="0" applyFont="1" applyBorder="1" applyAlignment="1">
      <alignment vertical="center" wrapText="1"/>
    </xf>
    <xf numFmtId="0" fontId="5" fillId="2" borderId="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19" fillId="0" borderId="0" xfId="0" applyFont="1" applyAlignment="1">
      <alignment horizontal="left" vertical="center" wrapText="1"/>
    </xf>
    <xf numFmtId="0" fontId="19" fillId="0" borderId="12" xfId="0" applyFont="1" applyBorder="1" applyAlignment="1">
      <alignment horizontal="left" vertical="center" wrapText="1"/>
    </xf>
    <xf numFmtId="0" fontId="5" fillId="0" borderId="5" xfId="0" applyFont="1" applyBorder="1" applyAlignment="1">
      <alignment horizontal="left" vertical="center"/>
    </xf>
    <xf numFmtId="0" fontId="9" fillId="0" borderId="5" xfId="0" applyFont="1" applyBorder="1" applyAlignment="1">
      <alignment vertical="center"/>
    </xf>
    <xf numFmtId="0" fontId="9" fillId="3" borderId="6"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3" fontId="6" fillId="0" borderId="0" xfId="0" applyNumberFormat="1" applyFont="1" applyAlignment="1">
      <alignment horizontal="center" vertical="center"/>
    </xf>
    <xf numFmtId="0" fontId="23" fillId="3" borderId="1" xfId="0" applyFont="1" applyFill="1" applyBorder="1" applyAlignment="1">
      <alignment horizontal="center" vertical="center" shrinkToFit="1"/>
    </xf>
    <xf numFmtId="0" fontId="23" fillId="3" borderId="3" xfId="0" applyFont="1" applyFill="1" applyBorder="1" applyAlignment="1">
      <alignment horizontal="center" vertical="center" shrinkToFit="1"/>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2" borderId="15" xfId="0" applyFont="1" applyFill="1" applyBorder="1" applyAlignment="1">
      <alignment horizontal="center" vertical="center"/>
    </xf>
  </cellXfs>
  <cellStyles count="37">
    <cellStyle name="パーセント 2" xfId="4"/>
    <cellStyle name="桁区切り" xfId="1" builtinId="6"/>
    <cellStyle name="桁区切り 2" xfId="3"/>
    <cellStyle name="桁区切り 3" xfId="5"/>
    <cellStyle name="桁区切り 4" xfId="6"/>
    <cellStyle name="桁区切り 5" xfId="7"/>
    <cellStyle name="桁区切り 5 2" xfId="8"/>
    <cellStyle name="桁区切り 5 2 2" xfId="9"/>
    <cellStyle name="桁区切り 5 2 3" xfId="10"/>
    <cellStyle name="桁区切り 5 2 3 2" xfId="11"/>
    <cellStyle name="桁区切り 5 2 4" xfId="12"/>
    <cellStyle name="桁区切り 5 2 4 2" xfId="13"/>
    <cellStyle name="桁区切り 5 2 4 3" xfId="14"/>
    <cellStyle name="桁区切り 5 2 4 3 2" xfId="15"/>
    <cellStyle name="桁区切り 5 2 4 3 2 2" xfId="16"/>
    <cellStyle name="桁区切り 5 2 5" xfId="17"/>
    <cellStyle name="桁区切り 5 2 5 2" xfId="18"/>
    <cellStyle name="桁区切り 5 2 5 3" xfId="19"/>
    <cellStyle name="桁区切り 5 2 5 3 2" xfId="20"/>
    <cellStyle name="桁区切り 5 2 6" xfId="21"/>
    <cellStyle name="桁区切り 5 2 7" xfId="22"/>
    <cellStyle name="桁区切り 5 2 8" xfId="23"/>
    <cellStyle name="桁区切り 6" xfId="24"/>
    <cellStyle name="桁区切り 6 2" xfId="25"/>
    <cellStyle name="桁区切り 6 2 2" xfId="26"/>
    <cellStyle name="桁区切り 6 2 2 2" xfId="27"/>
    <cellStyle name="桁区切り 6 2 2 2 2" xfId="28"/>
    <cellStyle name="桁区切り 6 2 3" xfId="29"/>
    <cellStyle name="桁区切り 6 2 3 2" xfId="30"/>
    <cellStyle name="桁区切り 7" xfId="31"/>
    <cellStyle name="桁区切り 8" xfId="32"/>
    <cellStyle name="標準" xfId="0" builtinId="0"/>
    <cellStyle name="標準 2" xfId="2"/>
    <cellStyle name="標準 2 2" xfId="33"/>
    <cellStyle name="標準 2_0214風俗営業作業（郡山市）" xfId="34"/>
    <cellStyle name="標準 3" xfId="35"/>
    <cellStyle name="標準 4" xfId="36"/>
  </cellStyles>
  <dxfs count="3">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99"/>
      <color rgb="FFFFE7E7"/>
      <color rgb="FFFFCCCC"/>
      <color rgb="FFCCFFFF"/>
      <color rgb="FFF0F8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77"/>
  <sheetViews>
    <sheetView tabSelected="1" view="pageBreakPreview" topLeftCell="A31" zoomScale="70" zoomScaleNormal="100" zoomScaleSheetLayoutView="70" workbookViewId="0">
      <selection activeCell="A44" sqref="A44:L44"/>
    </sheetView>
  </sheetViews>
  <sheetFormatPr defaultRowHeight="17.25"/>
  <cols>
    <col min="1" max="1" width="15" style="4" customWidth="1"/>
    <col min="2" max="2" width="19.375" style="4" customWidth="1"/>
    <col min="3" max="3" width="7.5" style="4" customWidth="1"/>
    <col min="4" max="4" width="19.375" style="4" customWidth="1"/>
    <col min="5" max="5" width="7.5" style="4" customWidth="1"/>
    <col min="6" max="6" width="19.375" style="4" customWidth="1"/>
    <col min="7" max="7" width="7.5" style="4" customWidth="1"/>
    <col min="8" max="9" width="9.75" style="4" customWidth="1"/>
    <col min="10" max="10" width="7.5" style="4" customWidth="1"/>
    <col min="11" max="11" width="15.125" style="4" customWidth="1"/>
    <col min="12" max="12" width="7.5" style="4" customWidth="1"/>
    <col min="13" max="15" width="15.125" style="4" customWidth="1"/>
    <col min="16" max="17" width="10" style="4" customWidth="1"/>
    <col min="18" max="16384" width="9" style="4"/>
  </cols>
  <sheetData>
    <row r="1" spans="1:12" ht="22.5" customHeight="1">
      <c r="A1" s="124" t="s">
        <v>162</v>
      </c>
      <c r="B1" s="125"/>
      <c r="C1" s="125"/>
      <c r="D1" s="125"/>
      <c r="E1" s="125"/>
      <c r="F1" s="125"/>
      <c r="G1" s="125"/>
      <c r="H1" s="125"/>
      <c r="I1" s="125"/>
      <c r="J1" s="125"/>
      <c r="K1" s="125"/>
      <c r="L1" s="125"/>
    </row>
    <row r="2" spans="1:12" ht="22.5" customHeight="1">
      <c r="A2" s="124" t="s">
        <v>80</v>
      </c>
      <c r="B2" s="125"/>
      <c r="C2" s="125"/>
      <c r="D2" s="125"/>
      <c r="E2" s="125"/>
      <c r="F2" s="125"/>
      <c r="G2" s="125"/>
      <c r="H2" s="125"/>
      <c r="I2" s="125"/>
      <c r="J2" s="125"/>
      <c r="K2" s="125"/>
      <c r="L2" s="125"/>
    </row>
    <row r="3" spans="1:12" ht="18.75" customHeight="1" thickBot="1">
      <c r="A3" s="122" t="s">
        <v>181</v>
      </c>
      <c r="B3" s="123"/>
      <c r="C3" s="123"/>
      <c r="D3" s="123"/>
      <c r="E3" s="123"/>
      <c r="F3" s="123"/>
      <c r="G3" s="123"/>
      <c r="H3" s="123"/>
      <c r="I3" s="123"/>
      <c r="J3" s="123"/>
      <c r="K3" s="123"/>
      <c r="L3" s="123"/>
    </row>
    <row r="4" spans="1:12" ht="26.25" customHeight="1" thickBot="1">
      <c r="A4" s="5" t="s">
        <v>150</v>
      </c>
      <c r="B4" s="137"/>
      <c r="C4" s="138"/>
      <c r="D4" s="138"/>
      <c r="E4" s="138"/>
      <c r="F4" s="138"/>
      <c r="G4" s="138"/>
      <c r="H4" s="102" t="s">
        <v>0</v>
      </c>
      <c r="I4" s="103"/>
      <c r="J4" s="103"/>
      <c r="K4" s="103"/>
      <c r="L4" s="104"/>
    </row>
    <row r="5" spans="1:12" ht="26.25" customHeight="1" thickBot="1">
      <c r="A5" s="6" t="s">
        <v>14</v>
      </c>
      <c r="B5" s="139"/>
      <c r="C5" s="140"/>
      <c r="D5" s="140"/>
      <c r="E5" s="140"/>
      <c r="F5" s="140"/>
      <c r="G5" s="140"/>
      <c r="H5" s="115"/>
      <c r="I5" s="116"/>
      <c r="J5" s="116"/>
      <c r="K5" s="116"/>
      <c r="L5" s="117"/>
    </row>
    <row r="6" spans="1:12" ht="30" customHeight="1" thickBot="1">
      <c r="A6" s="58" t="s">
        <v>13</v>
      </c>
      <c r="B6" s="105" t="s">
        <v>16</v>
      </c>
      <c r="C6" s="118"/>
      <c r="D6" s="136" t="s">
        <v>98</v>
      </c>
      <c r="E6" s="106"/>
      <c r="F6" s="106"/>
      <c r="G6" s="106"/>
      <c r="H6" s="106"/>
      <c r="I6" s="106"/>
      <c r="J6" s="106"/>
      <c r="K6" s="106"/>
      <c r="L6" s="106"/>
    </row>
    <row r="7" spans="1:12" ht="33.75" customHeight="1" thickBot="1">
      <c r="A7" s="59" t="s">
        <v>18</v>
      </c>
      <c r="B7" s="105"/>
      <c r="C7" s="106"/>
      <c r="D7" s="106"/>
      <c r="E7" s="106"/>
      <c r="F7" s="106"/>
      <c r="G7" s="106"/>
      <c r="H7" s="106"/>
      <c r="I7" s="106"/>
      <c r="J7" s="106"/>
      <c r="K7" s="106"/>
      <c r="L7" s="106"/>
    </row>
    <row r="8" spans="1:12" ht="26.25" customHeight="1" thickBot="1">
      <c r="A8" s="58" t="s">
        <v>1</v>
      </c>
      <c r="B8" s="105"/>
      <c r="C8" s="106"/>
      <c r="D8" s="106"/>
      <c r="E8" s="106"/>
      <c r="F8" s="110" t="s">
        <v>15</v>
      </c>
      <c r="G8" s="111"/>
      <c r="H8" s="118"/>
      <c r="I8" s="119"/>
      <c r="J8" s="119"/>
      <c r="K8" s="119"/>
      <c r="L8" s="120"/>
    </row>
    <row r="9" spans="1:12" ht="34.5" customHeight="1" thickBot="1">
      <c r="A9" s="112" t="s">
        <v>153</v>
      </c>
      <c r="B9" s="113"/>
      <c r="C9" s="115"/>
      <c r="D9" s="121"/>
      <c r="E9" s="46" t="s">
        <v>99</v>
      </c>
      <c r="F9" s="86" t="s">
        <v>17</v>
      </c>
      <c r="G9" s="111"/>
      <c r="H9" s="118"/>
      <c r="I9" s="119"/>
      <c r="J9" s="119"/>
      <c r="K9" s="119"/>
      <c r="L9" s="120"/>
    </row>
    <row r="10" spans="1:12" ht="26.25" customHeight="1" thickBot="1">
      <c r="A10" s="58" t="s">
        <v>2</v>
      </c>
      <c r="B10" s="114" t="s">
        <v>194</v>
      </c>
      <c r="C10" s="114"/>
      <c r="D10" s="114"/>
      <c r="E10" s="114"/>
      <c r="F10" s="114"/>
      <c r="G10" s="114"/>
      <c r="H10" s="114"/>
      <c r="I10" s="114"/>
      <c r="J10" s="114"/>
      <c r="K10" s="114"/>
      <c r="L10" s="114"/>
    </row>
    <row r="11" spans="1:12" ht="26.25" customHeight="1">
      <c r="A11" s="150" t="s">
        <v>93</v>
      </c>
      <c r="B11" s="43" t="s">
        <v>3</v>
      </c>
      <c r="C11" s="128"/>
      <c r="D11" s="129"/>
      <c r="E11" s="129"/>
      <c r="F11" s="129"/>
      <c r="G11" s="129"/>
      <c r="H11" s="129"/>
      <c r="I11" s="129"/>
      <c r="J11" s="129"/>
      <c r="K11" s="129"/>
      <c r="L11" s="130"/>
    </row>
    <row r="12" spans="1:12" ht="26.25" customHeight="1">
      <c r="A12" s="151"/>
      <c r="B12" s="7" t="s">
        <v>4</v>
      </c>
      <c r="C12" s="131"/>
      <c r="D12" s="132"/>
      <c r="E12" s="132"/>
      <c r="F12" s="132"/>
      <c r="G12" s="132"/>
      <c r="H12" s="132"/>
      <c r="I12" s="132"/>
      <c r="J12" s="132"/>
      <c r="K12" s="132"/>
      <c r="L12" s="133"/>
    </row>
    <row r="13" spans="1:12" ht="26.25" customHeight="1">
      <c r="A13" s="151"/>
      <c r="B13" s="7" t="s">
        <v>5</v>
      </c>
      <c r="C13" s="131"/>
      <c r="D13" s="132"/>
      <c r="E13" s="132"/>
      <c r="F13" s="134" t="s">
        <v>6</v>
      </c>
      <c r="G13" s="135"/>
      <c r="H13" s="107"/>
      <c r="I13" s="108"/>
      <c r="J13" s="108"/>
      <c r="K13" s="108"/>
      <c r="L13" s="109"/>
    </row>
    <row r="14" spans="1:12" ht="26.25" customHeight="1">
      <c r="A14" s="151"/>
      <c r="B14" s="7" t="s">
        <v>7</v>
      </c>
      <c r="C14" s="131"/>
      <c r="D14" s="132"/>
      <c r="E14" s="132"/>
      <c r="F14" s="134" t="s">
        <v>8</v>
      </c>
      <c r="G14" s="135"/>
      <c r="H14" s="107"/>
      <c r="I14" s="108"/>
      <c r="J14" s="108"/>
      <c r="K14" s="108"/>
      <c r="L14" s="109"/>
    </row>
    <row r="15" spans="1:12" ht="26.25" customHeight="1" thickBot="1">
      <c r="A15" s="152"/>
      <c r="B15" s="8" t="s">
        <v>9</v>
      </c>
      <c r="C15" s="144"/>
      <c r="D15" s="145"/>
      <c r="E15" s="145"/>
      <c r="F15" s="145"/>
      <c r="G15" s="146"/>
      <c r="H15" s="147" t="s">
        <v>102</v>
      </c>
      <c r="I15" s="148"/>
      <c r="J15" s="148"/>
      <c r="K15" s="149"/>
      <c r="L15" s="69" t="s">
        <v>101</v>
      </c>
    </row>
    <row r="16" spans="1:12" ht="26.25" customHeight="1">
      <c r="A16" s="150" t="s">
        <v>154</v>
      </c>
      <c r="B16" s="43" t="s">
        <v>3</v>
      </c>
      <c r="C16" s="128"/>
      <c r="D16" s="129"/>
      <c r="E16" s="129"/>
      <c r="F16" s="129"/>
      <c r="G16" s="129"/>
      <c r="H16" s="129"/>
      <c r="I16" s="129"/>
      <c r="J16" s="129"/>
      <c r="K16" s="129"/>
      <c r="L16" s="130"/>
    </row>
    <row r="17" spans="1:15" ht="26.25" customHeight="1">
      <c r="A17" s="151"/>
      <c r="B17" s="7" t="s">
        <v>4</v>
      </c>
      <c r="C17" s="131"/>
      <c r="D17" s="132"/>
      <c r="E17" s="132"/>
      <c r="F17" s="132"/>
      <c r="G17" s="132"/>
      <c r="H17" s="132"/>
      <c r="I17" s="132"/>
      <c r="J17" s="132"/>
      <c r="K17" s="132"/>
      <c r="L17" s="133"/>
    </row>
    <row r="18" spans="1:15" ht="26.25" customHeight="1">
      <c r="A18" s="151"/>
      <c r="B18" s="7" t="s">
        <v>5</v>
      </c>
      <c r="C18" s="131"/>
      <c r="D18" s="132"/>
      <c r="E18" s="132"/>
      <c r="F18" s="134" t="s">
        <v>6</v>
      </c>
      <c r="G18" s="135"/>
      <c r="H18" s="107"/>
      <c r="I18" s="108"/>
      <c r="J18" s="108"/>
      <c r="K18" s="108"/>
      <c r="L18" s="109"/>
    </row>
    <row r="19" spans="1:15" ht="26.25" customHeight="1">
      <c r="A19" s="151"/>
      <c r="B19" s="7" t="s">
        <v>7</v>
      </c>
      <c r="C19" s="131"/>
      <c r="D19" s="132"/>
      <c r="E19" s="132"/>
      <c r="F19" s="134" t="s">
        <v>8</v>
      </c>
      <c r="G19" s="135"/>
      <c r="H19" s="107"/>
      <c r="I19" s="108"/>
      <c r="J19" s="108"/>
      <c r="K19" s="108"/>
      <c r="L19" s="109"/>
    </row>
    <row r="20" spans="1:15" ht="26.25" customHeight="1" thickBot="1">
      <c r="A20" s="152"/>
      <c r="B20" s="8" t="s">
        <v>9</v>
      </c>
      <c r="C20" s="144"/>
      <c r="D20" s="145"/>
      <c r="E20" s="145"/>
      <c r="F20" s="145"/>
      <c r="G20" s="146"/>
      <c r="H20" s="147" t="s">
        <v>103</v>
      </c>
      <c r="I20" s="148"/>
      <c r="J20" s="148"/>
      <c r="K20" s="149"/>
      <c r="L20" s="69" t="s">
        <v>100</v>
      </c>
    </row>
    <row r="21" spans="1:15" ht="29.25" customHeight="1">
      <c r="A21" s="122" t="s">
        <v>23</v>
      </c>
      <c r="B21" s="123"/>
      <c r="C21" s="123"/>
      <c r="D21" s="123"/>
      <c r="E21" s="123"/>
      <c r="F21" s="123"/>
      <c r="G21" s="123"/>
      <c r="H21" s="123"/>
      <c r="I21" s="123"/>
      <c r="J21" s="123"/>
      <c r="K21" s="123"/>
      <c r="L21" s="123"/>
    </row>
    <row r="22" spans="1:15" ht="30" customHeight="1">
      <c r="A22" s="126" t="s">
        <v>24</v>
      </c>
      <c r="B22" s="127"/>
      <c r="C22" s="127"/>
      <c r="D22" s="127"/>
      <c r="E22" s="127"/>
      <c r="F22" s="127"/>
      <c r="G22" s="127"/>
      <c r="H22" s="127"/>
      <c r="I22" s="127"/>
      <c r="J22" s="127"/>
      <c r="K22" s="127"/>
      <c r="L22" s="127"/>
    </row>
    <row r="23" spans="1:15" ht="11.25" customHeight="1">
      <c r="A23" s="9"/>
      <c r="B23" s="9"/>
    </row>
    <row r="24" spans="1:15" s="1" customFormat="1" ht="27" customHeight="1">
      <c r="A24" s="93" t="s">
        <v>182</v>
      </c>
      <c r="B24" s="94"/>
      <c r="C24" s="94"/>
      <c r="D24" s="94"/>
      <c r="E24" s="94"/>
      <c r="F24" s="94"/>
      <c r="G24" s="94"/>
      <c r="H24" s="94"/>
      <c r="I24" s="94"/>
      <c r="J24" s="94"/>
      <c r="O24" s="2"/>
    </row>
    <row r="25" spans="1:15" s="47" customFormat="1" ht="24" customHeight="1" thickBot="1">
      <c r="A25" s="143" t="s">
        <v>95</v>
      </c>
      <c r="B25" s="143"/>
      <c r="C25" s="143"/>
      <c r="D25" s="143"/>
      <c r="E25" s="143"/>
      <c r="F25" s="143"/>
      <c r="G25" s="143"/>
      <c r="H25" s="143"/>
      <c r="I25" s="143"/>
      <c r="J25" s="143"/>
    </row>
    <row r="26" spans="1:15" s="47" customFormat="1" ht="47.25" customHeight="1" thickBot="1">
      <c r="A26" s="58" t="s">
        <v>10</v>
      </c>
      <c r="B26" s="86" t="s">
        <v>31</v>
      </c>
      <c r="C26" s="95"/>
      <c r="D26" s="86" t="s">
        <v>193</v>
      </c>
      <c r="E26" s="87"/>
      <c r="F26" s="86" t="s">
        <v>83</v>
      </c>
      <c r="G26" s="87"/>
      <c r="H26" s="86" t="s">
        <v>32</v>
      </c>
      <c r="I26" s="87"/>
      <c r="J26" s="87"/>
    </row>
    <row r="27" spans="1:15" s="47" customFormat="1" ht="35.25" customHeight="1" thickBot="1">
      <c r="A27" s="58" t="s">
        <v>19</v>
      </c>
      <c r="B27" s="70"/>
      <c r="C27" s="60" t="s">
        <v>11</v>
      </c>
      <c r="D27" s="70"/>
      <c r="E27" s="71" t="s">
        <v>22</v>
      </c>
      <c r="F27" s="70"/>
      <c r="G27" s="60" t="s">
        <v>11</v>
      </c>
      <c r="H27" s="100" t="str">
        <f>IF(AND(B27&lt;&gt;"",F27&lt;&gt;""),B27-F27,"")</f>
        <v/>
      </c>
      <c r="I27" s="101"/>
      <c r="J27" s="60" t="s">
        <v>11</v>
      </c>
    </row>
    <row r="28" spans="1:15" s="47" customFormat="1" ht="35.25" customHeight="1" thickBot="1">
      <c r="A28" s="58" t="s">
        <v>20</v>
      </c>
      <c r="B28" s="70"/>
      <c r="C28" s="60" t="s">
        <v>11</v>
      </c>
      <c r="D28" s="70"/>
      <c r="E28" s="71" t="s">
        <v>22</v>
      </c>
      <c r="F28" s="70"/>
      <c r="G28" s="60" t="s">
        <v>11</v>
      </c>
      <c r="H28" s="100" t="str">
        <f>IF(AND(B28&lt;&gt;"",F28&lt;&gt;""),B28-F28,"")</f>
        <v/>
      </c>
      <c r="I28" s="101"/>
      <c r="J28" s="60" t="s">
        <v>11</v>
      </c>
    </row>
    <row r="29" spans="1:15" s="48" customFormat="1" ht="35.25" customHeight="1" thickBot="1">
      <c r="A29" s="72" t="s">
        <v>21</v>
      </c>
      <c r="B29" s="73" t="str">
        <f>IF(COUNTIF(B27:B28,"&lt;&gt;")&gt;0,SUM(B27:B28),"")</f>
        <v/>
      </c>
      <c r="C29" s="74" t="s">
        <v>11</v>
      </c>
      <c r="D29" s="73" t="str">
        <f>IF(COUNTIF(D27:D28,"&lt;&gt;")&gt;0,SUM(D27:D28),"")</f>
        <v/>
      </c>
      <c r="E29" s="74" t="s">
        <v>11</v>
      </c>
      <c r="F29" s="73" t="str">
        <f>IF(COUNTIF(F27:F28,"&lt;&gt;")&gt;0,SUM(F27:F28),"")</f>
        <v/>
      </c>
      <c r="G29" s="74" t="s">
        <v>11</v>
      </c>
      <c r="H29" s="141" t="str">
        <f>IF(COUNTIF(H27:I28,"&gt;0")&gt;0,SUM(H27:I28),"")</f>
        <v/>
      </c>
      <c r="I29" s="142"/>
      <c r="J29" s="74" t="s">
        <v>11</v>
      </c>
    </row>
    <row r="30" spans="1:15" s="47" customFormat="1" ht="11.25" customHeight="1">
      <c r="A30" s="9"/>
      <c r="B30" s="9"/>
      <c r="C30" s="4"/>
      <c r="D30" s="4"/>
      <c r="E30" s="4"/>
      <c r="F30" s="4"/>
      <c r="G30" s="4"/>
      <c r="H30" s="4"/>
      <c r="I30" s="4"/>
      <c r="J30" s="4"/>
    </row>
    <row r="31" spans="1:15" s="47" customFormat="1" ht="25.5" customHeight="1" thickBot="1">
      <c r="A31" s="143" t="s">
        <v>96</v>
      </c>
      <c r="B31" s="143"/>
      <c r="C31" s="143"/>
      <c r="D31" s="143"/>
      <c r="E31" s="143"/>
      <c r="F31" s="143"/>
      <c r="G31" s="143"/>
      <c r="H31" s="143"/>
      <c r="I31" s="143"/>
      <c r="J31" s="143"/>
    </row>
    <row r="32" spans="1:15" s="47" customFormat="1" ht="47.25" customHeight="1" thickBot="1">
      <c r="A32" s="58" t="s">
        <v>94</v>
      </c>
      <c r="B32" s="86" t="s">
        <v>31</v>
      </c>
      <c r="C32" s="95"/>
      <c r="D32" s="86" t="s">
        <v>193</v>
      </c>
      <c r="E32" s="87"/>
      <c r="F32" s="86" t="s">
        <v>83</v>
      </c>
      <c r="G32" s="87"/>
      <c r="H32" s="86" t="s">
        <v>32</v>
      </c>
      <c r="I32" s="87"/>
      <c r="J32" s="87"/>
    </row>
    <row r="33" spans="1:12" s="47" customFormat="1" ht="35.25" customHeight="1" thickBot="1">
      <c r="A33" s="58" t="s">
        <v>19</v>
      </c>
      <c r="B33" s="70"/>
      <c r="C33" s="60" t="s">
        <v>11</v>
      </c>
      <c r="D33" s="70"/>
      <c r="E33" s="71" t="s">
        <v>22</v>
      </c>
      <c r="F33" s="70"/>
      <c r="G33" s="60" t="s">
        <v>11</v>
      </c>
      <c r="H33" s="100" t="str">
        <f>IF(AND(B33&lt;&gt;"",F33&lt;&gt;""),B33-F33,"")</f>
        <v/>
      </c>
      <c r="I33" s="101"/>
      <c r="J33" s="60" t="s">
        <v>11</v>
      </c>
    </row>
    <row r="34" spans="1:12" s="47" customFormat="1" ht="35.25" customHeight="1" thickBot="1">
      <c r="A34" s="58" t="s">
        <v>20</v>
      </c>
      <c r="B34" s="70"/>
      <c r="C34" s="60" t="s">
        <v>11</v>
      </c>
      <c r="D34" s="70"/>
      <c r="E34" s="71" t="s">
        <v>22</v>
      </c>
      <c r="F34" s="70"/>
      <c r="G34" s="60" t="s">
        <v>11</v>
      </c>
      <c r="H34" s="100" t="str">
        <f>IF(AND(B34&lt;&gt;"",F34&lt;&gt;""),B34-F34,"")</f>
        <v/>
      </c>
      <c r="I34" s="101"/>
      <c r="J34" s="60" t="s">
        <v>11</v>
      </c>
    </row>
    <row r="35" spans="1:12" s="48" customFormat="1" ht="35.25" customHeight="1" thickBot="1">
      <c r="A35" s="72" t="s">
        <v>21</v>
      </c>
      <c r="B35" s="73" t="str">
        <f>IF(COUNTIF(B33:B34,"&lt;&gt;")&gt;0,SUM(B33:B34),"")</f>
        <v/>
      </c>
      <c r="C35" s="74" t="s">
        <v>11</v>
      </c>
      <c r="D35" s="73" t="str">
        <f>IF(COUNTIF(D33:D34,"&lt;&gt;")&gt;0,SUM(D33:D34),"")</f>
        <v/>
      </c>
      <c r="E35" s="74" t="s">
        <v>11</v>
      </c>
      <c r="F35" s="73" t="str">
        <f>IF(COUNTIF(F33:F34,"&lt;&gt;")&gt;0,SUM(F33:F34),"")</f>
        <v/>
      </c>
      <c r="G35" s="74" t="s">
        <v>11</v>
      </c>
      <c r="H35" s="141" t="str">
        <f>IF(COUNTIF(H33:I34,"&gt;0")&gt;0,SUM(H33:I34),"")</f>
        <v/>
      </c>
      <c r="I35" s="142"/>
      <c r="J35" s="74" t="s">
        <v>11</v>
      </c>
    </row>
    <row r="36" spans="1:12" s="47" customFormat="1" ht="11.25" customHeight="1">
      <c r="A36" s="9"/>
      <c r="B36" s="9"/>
      <c r="C36" s="4"/>
      <c r="D36" s="4"/>
      <c r="E36" s="4"/>
      <c r="F36" s="4"/>
      <c r="G36" s="4"/>
      <c r="H36" s="4"/>
      <c r="I36" s="4"/>
      <c r="J36" s="4"/>
    </row>
    <row r="37" spans="1:12" s="47" customFormat="1" ht="25.5" customHeight="1" thickBot="1">
      <c r="A37" s="143" t="s">
        <v>97</v>
      </c>
      <c r="B37" s="143"/>
      <c r="C37" s="143"/>
      <c r="D37" s="143"/>
      <c r="E37" s="143"/>
      <c r="F37" s="143"/>
      <c r="G37" s="143"/>
      <c r="H37" s="143"/>
      <c r="I37" s="143"/>
      <c r="J37" s="143"/>
    </row>
    <row r="38" spans="1:12" s="47" customFormat="1" ht="47.25" customHeight="1" thickBot="1">
      <c r="A38" s="58" t="s">
        <v>94</v>
      </c>
      <c r="B38" s="86" t="s">
        <v>31</v>
      </c>
      <c r="C38" s="95"/>
      <c r="D38" s="86" t="s">
        <v>193</v>
      </c>
      <c r="E38" s="87"/>
      <c r="F38" s="86" t="s">
        <v>83</v>
      </c>
      <c r="G38" s="87"/>
      <c r="H38" s="86" t="s">
        <v>32</v>
      </c>
      <c r="I38" s="87"/>
      <c r="J38" s="87"/>
    </row>
    <row r="39" spans="1:12" s="47" customFormat="1" ht="35.25" customHeight="1" thickBot="1">
      <c r="A39" s="58" t="s">
        <v>19</v>
      </c>
      <c r="B39" s="75" t="str">
        <f>IF(AND(B27&lt;&gt;"",B33&lt;&gt;""),B33-B27,"")</f>
        <v/>
      </c>
      <c r="C39" s="76" t="s">
        <v>11</v>
      </c>
      <c r="D39" s="75" t="str">
        <f>IF(AND(D27&lt;&gt;"",D33&lt;&gt;""),D33-D27,"")</f>
        <v/>
      </c>
      <c r="E39" s="77" t="s">
        <v>22</v>
      </c>
      <c r="F39" s="75" t="str">
        <f>IF(AND(F27&lt;&gt;"",F33&lt;&gt;""),F33-F27,"")</f>
        <v/>
      </c>
      <c r="G39" s="76" t="s">
        <v>11</v>
      </c>
      <c r="H39" s="96" t="str">
        <f>IF(AND(H27&lt;&gt;"",H33&lt;&gt;""),H33-H27,"")</f>
        <v/>
      </c>
      <c r="I39" s="89" t="str">
        <f>IF(AND(I27&lt;&gt;"",I33&lt;&gt;""),I33-I27,"")</f>
        <v/>
      </c>
      <c r="J39" s="76" t="s">
        <v>11</v>
      </c>
    </row>
    <row r="40" spans="1:12" s="47" customFormat="1" ht="35.25" customHeight="1" thickBot="1">
      <c r="A40" s="58" t="s">
        <v>20</v>
      </c>
      <c r="B40" s="75" t="str">
        <f>IF(AND(B28&lt;&gt;"",B34&lt;&gt;""),B34-B28,"")</f>
        <v/>
      </c>
      <c r="C40" s="76" t="s">
        <v>11</v>
      </c>
      <c r="D40" s="75" t="str">
        <f>IF(AND(D28&lt;&gt;"",D34&lt;&gt;""),D34-D28,"")</f>
        <v/>
      </c>
      <c r="E40" s="77" t="s">
        <v>22</v>
      </c>
      <c r="F40" s="75" t="str">
        <f>IF(AND(F28&lt;&gt;"",F34&lt;&gt;""),F34-F28,"")</f>
        <v/>
      </c>
      <c r="G40" s="76" t="s">
        <v>11</v>
      </c>
      <c r="H40" s="96" t="str">
        <f>IF(AND(H28&lt;&gt;"",H34&lt;&gt;""),H34-H28,"")</f>
        <v/>
      </c>
      <c r="I40" s="89" t="str">
        <f>IF(AND(I28&lt;&gt;"",I34&lt;&gt;""),I34-I28,"")</f>
        <v/>
      </c>
      <c r="J40" s="76" t="s">
        <v>11</v>
      </c>
    </row>
    <row r="41" spans="1:12" s="48" customFormat="1" ht="35.25" customHeight="1" thickBot="1">
      <c r="A41" s="72" t="s">
        <v>21</v>
      </c>
      <c r="B41" s="78" t="str">
        <f>IF(AND(B39&lt;&gt;"",B40&lt;&gt;""),SUM(B39:B40),"")</f>
        <v/>
      </c>
      <c r="C41" s="74" t="s">
        <v>11</v>
      </c>
      <c r="D41" s="78" t="str">
        <f>IF(AND(D39&lt;&gt;"",D40&lt;&gt;""),SUM(D39:D40),"")</f>
        <v/>
      </c>
      <c r="E41" s="74" t="s">
        <v>11</v>
      </c>
      <c r="F41" s="78" t="str">
        <f>IF(AND(F39&lt;&gt;"",F40&lt;&gt;""),SUM(F39:F40),"")</f>
        <v/>
      </c>
      <c r="G41" s="74" t="s">
        <v>11</v>
      </c>
      <c r="H41" s="88" t="str">
        <f>IF(AND(H39&lt;&gt;"",H40&lt;&gt;""),SUM(H39:H40),"")</f>
        <v/>
      </c>
      <c r="I41" s="89" t="e">
        <f>IF(AND(I39&lt;&gt;"",I40&lt;&gt;"",#REF!&lt;&gt;""),SUM(I39:I40),"")</f>
        <v>#REF!</v>
      </c>
      <c r="J41" s="74" t="s">
        <v>11</v>
      </c>
    </row>
    <row r="42" spans="1:12" s="9" customFormat="1" ht="18.75" customHeight="1">
      <c r="A42" s="90" t="s">
        <v>12</v>
      </c>
      <c r="B42" s="91"/>
      <c r="C42" s="91"/>
      <c r="D42" s="91"/>
      <c r="E42" s="91"/>
      <c r="F42" s="91"/>
      <c r="G42" s="91"/>
      <c r="H42" s="91"/>
      <c r="I42" s="91"/>
      <c r="J42" s="91"/>
      <c r="K42" s="92"/>
      <c r="L42" s="92"/>
    </row>
    <row r="43" spans="1:12" s="9" customFormat="1" ht="18.75" customHeight="1">
      <c r="A43" s="97" t="s">
        <v>200</v>
      </c>
      <c r="B43" s="98"/>
      <c r="C43" s="98"/>
      <c r="D43" s="98"/>
      <c r="E43" s="98"/>
      <c r="F43" s="98"/>
      <c r="G43" s="98"/>
      <c r="H43" s="98"/>
      <c r="I43" s="98"/>
      <c r="J43" s="98"/>
      <c r="K43" s="99"/>
      <c r="L43" s="99"/>
    </row>
    <row r="44" spans="1:12" s="9" customFormat="1" ht="18.75" customHeight="1">
      <c r="A44" s="90" t="s">
        <v>82</v>
      </c>
      <c r="B44" s="91"/>
      <c r="C44" s="91"/>
      <c r="D44" s="91"/>
      <c r="E44" s="91"/>
      <c r="F44" s="91"/>
      <c r="G44" s="91"/>
      <c r="H44" s="91"/>
      <c r="I44" s="91"/>
      <c r="J44" s="91"/>
      <c r="K44" s="92"/>
      <c r="L44" s="92"/>
    </row>
    <row r="45" spans="1:12" s="9" customFormat="1" ht="18.75" customHeight="1">
      <c r="A45" s="90" t="s">
        <v>81</v>
      </c>
      <c r="B45" s="91"/>
      <c r="C45" s="91"/>
      <c r="D45" s="91"/>
      <c r="E45" s="91"/>
      <c r="F45" s="91"/>
      <c r="G45" s="91"/>
      <c r="H45" s="91"/>
      <c r="I45" s="91"/>
      <c r="J45" s="91"/>
      <c r="K45" s="92"/>
      <c r="L45" s="92"/>
    </row>
    <row r="46" spans="1:12" s="9" customFormat="1" ht="18.75" customHeight="1">
      <c r="A46" s="83"/>
      <c r="B46" s="84"/>
      <c r="C46" s="84"/>
      <c r="D46" s="84"/>
      <c r="E46" s="84"/>
      <c r="F46" s="84"/>
      <c r="G46" s="84"/>
      <c r="H46" s="84"/>
      <c r="I46" s="84"/>
      <c r="J46" s="84"/>
      <c r="K46" s="85"/>
      <c r="L46" s="85"/>
    </row>
    <row r="47" spans="1:12" customFormat="1" ht="18.75" customHeight="1" thickBot="1">
      <c r="A47" s="143" t="s">
        <v>183</v>
      </c>
      <c r="B47" s="153"/>
      <c r="C47" s="153"/>
      <c r="D47" s="153"/>
      <c r="E47" s="153"/>
      <c r="F47" s="153"/>
      <c r="G47" s="153"/>
      <c r="H47" s="153"/>
      <c r="I47" s="154" t="s">
        <v>167</v>
      </c>
      <c r="J47" s="155"/>
      <c r="K47" s="155"/>
      <c r="L47" s="155"/>
    </row>
    <row r="48" spans="1:12" customFormat="1" ht="26.25" customHeight="1" thickBot="1">
      <c r="A48" s="156" t="s">
        <v>168</v>
      </c>
      <c r="B48" s="157"/>
      <c r="C48" s="157"/>
      <c r="D48" s="157"/>
      <c r="E48" s="157"/>
      <c r="F48" s="158"/>
      <c r="G48" s="110" t="s">
        <v>169</v>
      </c>
      <c r="H48" s="87"/>
      <c r="I48" s="156" t="s">
        <v>170</v>
      </c>
      <c r="J48" s="157"/>
      <c r="K48" s="157"/>
      <c r="L48" s="158"/>
    </row>
    <row r="49" spans="1:12" customFormat="1" ht="26.25" customHeight="1" thickBot="1">
      <c r="A49" s="159" t="s">
        <v>171</v>
      </c>
      <c r="B49" s="160"/>
      <c r="C49" s="160"/>
      <c r="D49" s="160"/>
      <c r="E49" s="160"/>
      <c r="F49" s="161"/>
      <c r="G49" s="162"/>
      <c r="H49" s="163"/>
      <c r="I49" s="115"/>
      <c r="J49" s="121"/>
      <c r="K49" s="121"/>
      <c r="L49" s="164"/>
    </row>
    <row r="50" spans="1:12" customFormat="1" ht="26.25" customHeight="1" thickBot="1">
      <c r="A50" s="159" t="s">
        <v>172</v>
      </c>
      <c r="B50" s="160"/>
      <c r="C50" s="160"/>
      <c r="D50" s="160"/>
      <c r="E50" s="160"/>
      <c r="F50" s="161"/>
      <c r="G50" s="165"/>
      <c r="H50" s="166"/>
      <c r="I50" s="115"/>
      <c r="J50" s="121"/>
      <c r="K50" s="121"/>
      <c r="L50" s="164"/>
    </row>
    <row r="51" spans="1:12" customFormat="1" ht="26.25" customHeight="1" thickBot="1">
      <c r="A51" s="159" t="s">
        <v>173</v>
      </c>
      <c r="B51" s="160"/>
      <c r="C51" s="160"/>
      <c r="D51" s="160"/>
      <c r="E51" s="160"/>
      <c r="F51" s="161"/>
      <c r="G51" s="165"/>
      <c r="H51" s="166"/>
      <c r="I51" s="167"/>
      <c r="J51" s="168"/>
      <c r="K51" s="168"/>
      <c r="L51" s="169"/>
    </row>
    <row r="52" spans="1:12" customFormat="1" ht="26.25" customHeight="1" thickBot="1">
      <c r="A52" s="159" t="s">
        <v>174</v>
      </c>
      <c r="B52" s="160"/>
      <c r="C52" s="160"/>
      <c r="D52" s="160"/>
      <c r="E52" s="160"/>
      <c r="F52" s="161"/>
      <c r="G52" s="165"/>
      <c r="H52" s="166"/>
      <c r="I52" s="167"/>
      <c r="J52" s="168"/>
      <c r="K52" s="168"/>
      <c r="L52" s="169"/>
    </row>
    <row r="53" spans="1:12" ht="18.75" customHeight="1"/>
    <row r="54" spans="1:12" ht="45" customHeight="1"/>
    <row r="55" spans="1:12" ht="45" customHeight="1"/>
    <row r="56" spans="1:12" ht="45" customHeight="1"/>
    <row r="57" spans="1:12" ht="45" customHeight="1"/>
    <row r="58" spans="1:12" ht="45" customHeight="1"/>
    <row r="59" spans="1:12" ht="18.75" customHeight="1"/>
    <row r="60" spans="1:12" ht="18.75" customHeight="1"/>
    <row r="61" spans="1:12" ht="18.75" customHeight="1"/>
    <row r="62" spans="1:12" ht="18.75" customHeight="1"/>
    <row r="63" spans="1:12" ht="18.75" customHeight="1"/>
    <row r="64" spans="1:12"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sheetData>
  <mergeCells count="88">
    <mergeCell ref="A51:F51"/>
    <mergeCell ref="G51:H51"/>
    <mergeCell ref="I51:L51"/>
    <mergeCell ref="A52:F52"/>
    <mergeCell ref="G52:H52"/>
    <mergeCell ref="I52:L52"/>
    <mergeCell ref="A49:F49"/>
    <mergeCell ref="G49:H49"/>
    <mergeCell ref="I49:L49"/>
    <mergeCell ref="A50:F50"/>
    <mergeCell ref="G50:H50"/>
    <mergeCell ref="I50:L50"/>
    <mergeCell ref="A47:H47"/>
    <mergeCell ref="I47:L47"/>
    <mergeCell ref="A48:F48"/>
    <mergeCell ref="G48:H48"/>
    <mergeCell ref="I48:L48"/>
    <mergeCell ref="C15:G15"/>
    <mergeCell ref="H15:K15"/>
    <mergeCell ref="A11:A15"/>
    <mergeCell ref="F9:G9"/>
    <mergeCell ref="A16:A20"/>
    <mergeCell ref="C16:L16"/>
    <mergeCell ref="C17:L17"/>
    <mergeCell ref="C18:E18"/>
    <mergeCell ref="F18:G18"/>
    <mergeCell ref="H18:L18"/>
    <mergeCell ref="C19:E19"/>
    <mergeCell ref="F19:G19"/>
    <mergeCell ref="H19:L19"/>
    <mergeCell ref="C20:G20"/>
    <mergeCell ref="H20:K20"/>
    <mergeCell ref="H28:I28"/>
    <mergeCell ref="H29:I29"/>
    <mergeCell ref="A25:J25"/>
    <mergeCell ref="A37:J37"/>
    <mergeCell ref="A31:J31"/>
    <mergeCell ref="B32:C32"/>
    <mergeCell ref="D32:E32"/>
    <mergeCell ref="F32:G32"/>
    <mergeCell ref="H32:J32"/>
    <mergeCell ref="H33:I33"/>
    <mergeCell ref="H34:I34"/>
    <mergeCell ref="H35:I35"/>
    <mergeCell ref="A21:L21"/>
    <mergeCell ref="A45:L45"/>
    <mergeCell ref="A1:L1"/>
    <mergeCell ref="A2:L2"/>
    <mergeCell ref="A3:L3"/>
    <mergeCell ref="A22:L22"/>
    <mergeCell ref="C11:L11"/>
    <mergeCell ref="C12:L12"/>
    <mergeCell ref="C13:E13"/>
    <mergeCell ref="C14:E14"/>
    <mergeCell ref="F13:G13"/>
    <mergeCell ref="F14:G14"/>
    <mergeCell ref="D6:L6"/>
    <mergeCell ref="B6:C6"/>
    <mergeCell ref="B4:G4"/>
    <mergeCell ref="B5:G5"/>
    <mergeCell ref="H4:L4"/>
    <mergeCell ref="B8:E8"/>
    <mergeCell ref="H14:L14"/>
    <mergeCell ref="F8:G8"/>
    <mergeCell ref="B7:L7"/>
    <mergeCell ref="A9:B9"/>
    <mergeCell ref="B10:L10"/>
    <mergeCell ref="H5:L5"/>
    <mergeCell ref="H8:L8"/>
    <mergeCell ref="H9:L9"/>
    <mergeCell ref="H13:L13"/>
    <mergeCell ref="C9:D9"/>
    <mergeCell ref="F38:G38"/>
    <mergeCell ref="H41:I41"/>
    <mergeCell ref="A44:L44"/>
    <mergeCell ref="A24:J24"/>
    <mergeCell ref="H38:J38"/>
    <mergeCell ref="B38:C38"/>
    <mergeCell ref="H39:I39"/>
    <mergeCell ref="H40:I40"/>
    <mergeCell ref="D38:E38"/>
    <mergeCell ref="A43:L43"/>
    <mergeCell ref="A42:L42"/>
    <mergeCell ref="B26:C26"/>
    <mergeCell ref="D26:E26"/>
    <mergeCell ref="F26:G26"/>
    <mergeCell ref="H26:J26"/>
    <mergeCell ref="H27:I27"/>
  </mergeCells>
  <phoneticPr fontId="2"/>
  <dataValidations count="1">
    <dataValidation type="list" allowBlank="1" showInputMessage="1" showErrorMessage="1" sqref="G49:H52">
      <formula1>"○,×"</formula1>
    </dataValidation>
  </dataValidations>
  <pageMargins left="0.9055118110236221" right="0.31496062992125984" top="0.55118110236220474" bottom="0.55118110236220474" header="0.31496062992125984" footer="0.31496062992125984"/>
  <pageSetup paperSize="9" scale="58"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8"/>
  <sheetViews>
    <sheetView view="pageBreakPreview" zoomScale="60" zoomScaleNormal="100" workbookViewId="0">
      <selection activeCell="R19" sqref="R19"/>
    </sheetView>
  </sheetViews>
  <sheetFormatPr defaultRowHeight="13.5"/>
  <cols>
    <col min="1" max="1" width="10.125" style="13" customWidth="1"/>
    <col min="2" max="2" width="32.625" style="13" customWidth="1"/>
    <col min="3" max="4" width="8.625" style="13" customWidth="1"/>
    <col min="5" max="6" width="15.875" style="13" customWidth="1"/>
    <col min="7" max="7" width="14.875" style="13" bestFit="1" customWidth="1"/>
    <col min="8" max="9" width="12.625" style="13" customWidth="1"/>
    <col min="10" max="10" width="11.625" style="13" customWidth="1"/>
    <col min="11" max="11" width="15.875" style="13" customWidth="1"/>
    <col min="12" max="12" width="21.25" style="13" customWidth="1"/>
    <col min="13" max="13" width="29.25" style="13" customWidth="1"/>
    <col min="14" max="16384" width="9" style="13"/>
  </cols>
  <sheetData>
    <row r="1" spans="1:13" ht="25.5" customHeight="1">
      <c r="A1" s="196" t="s">
        <v>184</v>
      </c>
      <c r="B1" s="196"/>
      <c r="C1" s="196"/>
      <c r="D1" s="196"/>
      <c r="E1" s="196"/>
      <c r="F1" s="196"/>
      <c r="G1" s="196"/>
      <c r="H1" s="196"/>
      <c r="I1" s="196"/>
      <c r="J1" s="196"/>
      <c r="K1" s="196"/>
      <c r="L1" s="196"/>
      <c r="M1" s="197"/>
    </row>
    <row r="2" spans="1:13" ht="14.25" thickBot="1"/>
    <row r="3" spans="1:13" ht="27" customHeight="1" thickBot="1">
      <c r="J3" s="36" t="s">
        <v>25</v>
      </c>
      <c r="K3" s="15"/>
    </row>
    <row r="4" spans="1:13" ht="27" customHeight="1" thickBot="1">
      <c r="J4" s="36" t="s">
        <v>26</v>
      </c>
      <c r="K4" s="198"/>
      <c r="L4" s="198"/>
      <c r="M4" s="198"/>
    </row>
    <row r="5" spans="1:13" ht="27" customHeight="1" thickBot="1">
      <c r="J5" s="36" t="s">
        <v>27</v>
      </c>
      <c r="K5" s="198"/>
      <c r="L5" s="198"/>
      <c r="M5" s="198"/>
    </row>
    <row r="6" spans="1:13" ht="8.25" customHeight="1" thickBot="1"/>
    <row r="7" spans="1:13" ht="59.25" customHeight="1" thickBot="1">
      <c r="A7" s="34" t="s">
        <v>84</v>
      </c>
      <c r="B7" s="34" t="s">
        <v>29</v>
      </c>
      <c r="C7" s="35" t="s">
        <v>104</v>
      </c>
      <c r="D7" s="35" t="s">
        <v>105</v>
      </c>
      <c r="E7" s="35" t="s">
        <v>106</v>
      </c>
      <c r="F7" s="35" t="s">
        <v>90</v>
      </c>
      <c r="G7" s="35" t="s">
        <v>108</v>
      </c>
      <c r="H7" s="35" t="s">
        <v>107</v>
      </c>
      <c r="I7" s="35" t="s">
        <v>109</v>
      </c>
      <c r="J7" s="35" t="s">
        <v>91</v>
      </c>
      <c r="K7" s="35" t="s">
        <v>28</v>
      </c>
      <c r="L7" s="35" t="s">
        <v>79</v>
      </c>
      <c r="M7" s="35" t="s">
        <v>152</v>
      </c>
    </row>
    <row r="8" spans="1:13" ht="30" customHeight="1">
      <c r="A8" s="178"/>
      <c r="B8" s="10"/>
      <c r="C8" s="178" t="s">
        <v>163</v>
      </c>
      <c r="D8" s="176"/>
      <c r="E8" s="180"/>
      <c r="F8" s="182"/>
      <c r="G8" s="199"/>
      <c r="H8" s="186"/>
      <c r="I8" s="186"/>
      <c r="J8" s="188"/>
      <c r="K8" s="190"/>
      <c r="L8" s="192" t="s">
        <v>85</v>
      </c>
      <c r="M8" s="176"/>
    </row>
    <row r="9" spans="1:13" ht="30" customHeight="1" thickBot="1">
      <c r="A9" s="179"/>
      <c r="B9" s="11"/>
      <c r="C9" s="179"/>
      <c r="D9" s="177"/>
      <c r="E9" s="193"/>
      <c r="F9" s="183"/>
      <c r="G9" s="200"/>
      <c r="H9" s="194"/>
      <c r="I9" s="194"/>
      <c r="J9" s="195"/>
      <c r="K9" s="191"/>
      <c r="L9" s="177"/>
      <c r="M9" s="177"/>
    </row>
    <row r="10" spans="1:13" ht="30" customHeight="1">
      <c r="A10" s="178"/>
      <c r="B10" s="10"/>
      <c r="C10" s="178" t="s">
        <v>163</v>
      </c>
      <c r="D10" s="176"/>
      <c r="E10" s="180"/>
      <c r="F10" s="182"/>
      <c r="G10" s="184"/>
      <c r="H10" s="186"/>
      <c r="I10" s="186"/>
      <c r="J10" s="188"/>
      <c r="K10" s="190"/>
      <c r="L10" s="192" t="s">
        <v>92</v>
      </c>
      <c r="M10" s="176"/>
    </row>
    <row r="11" spans="1:13" ht="30" customHeight="1" thickBot="1">
      <c r="A11" s="179"/>
      <c r="B11" s="11"/>
      <c r="C11" s="179"/>
      <c r="D11" s="177"/>
      <c r="E11" s="193"/>
      <c r="F11" s="183"/>
      <c r="G11" s="185"/>
      <c r="H11" s="194"/>
      <c r="I11" s="194"/>
      <c r="J11" s="195"/>
      <c r="K11" s="191"/>
      <c r="L11" s="177"/>
      <c r="M11" s="177"/>
    </row>
    <row r="12" spans="1:13" ht="30" customHeight="1">
      <c r="A12" s="178"/>
      <c r="B12" s="10"/>
      <c r="C12" s="178" t="s">
        <v>163</v>
      </c>
      <c r="D12" s="176"/>
      <c r="E12" s="180"/>
      <c r="F12" s="182"/>
      <c r="G12" s="184"/>
      <c r="H12" s="186"/>
      <c r="I12" s="186"/>
      <c r="J12" s="188"/>
      <c r="K12" s="190"/>
      <c r="L12" s="192" t="s">
        <v>86</v>
      </c>
      <c r="M12" s="176"/>
    </row>
    <row r="13" spans="1:13" ht="30" customHeight="1" thickBot="1">
      <c r="A13" s="179"/>
      <c r="B13" s="11"/>
      <c r="C13" s="179"/>
      <c r="D13" s="177"/>
      <c r="E13" s="193"/>
      <c r="F13" s="183"/>
      <c r="G13" s="185"/>
      <c r="H13" s="194"/>
      <c r="I13" s="194"/>
      <c r="J13" s="195"/>
      <c r="K13" s="191"/>
      <c r="L13" s="177"/>
      <c r="M13" s="177"/>
    </row>
    <row r="14" spans="1:13" ht="30" customHeight="1">
      <c r="A14" s="178"/>
      <c r="B14" s="10"/>
      <c r="C14" s="178" t="s">
        <v>163</v>
      </c>
      <c r="D14" s="176"/>
      <c r="E14" s="180"/>
      <c r="F14" s="182"/>
      <c r="G14" s="184"/>
      <c r="H14" s="186"/>
      <c r="I14" s="186"/>
      <c r="J14" s="188"/>
      <c r="K14" s="190"/>
      <c r="L14" s="192" t="s">
        <v>86</v>
      </c>
      <c r="M14" s="176"/>
    </row>
    <row r="15" spans="1:13" ht="30" customHeight="1" thickBot="1">
      <c r="A15" s="179"/>
      <c r="B15" s="11"/>
      <c r="C15" s="179"/>
      <c r="D15" s="177"/>
      <c r="E15" s="193"/>
      <c r="F15" s="183"/>
      <c r="G15" s="185"/>
      <c r="H15" s="194"/>
      <c r="I15" s="194"/>
      <c r="J15" s="195"/>
      <c r="K15" s="191"/>
      <c r="L15" s="177"/>
      <c r="M15" s="177"/>
    </row>
    <row r="16" spans="1:13" ht="30" customHeight="1">
      <c r="A16" s="178"/>
      <c r="B16" s="10"/>
      <c r="C16" s="178" t="s">
        <v>163</v>
      </c>
      <c r="D16" s="176"/>
      <c r="E16" s="180"/>
      <c r="F16" s="182"/>
      <c r="G16" s="184"/>
      <c r="H16" s="186"/>
      <c r="I16" s="186"/>
      <c r="J16" s="188"/>
      <c r="K16" s="190"/>
      <c r="L16" s="192" t="s">
        <v>92</v>
      </c>
      <c r="M16" s="176"/>
    </row>
    <row r="17" spans="1:13" ht="30" customHeight="1" thickBot="1">
      <c r="A17" s="179"/>
      <c r="B17" s="11"/>
      <c r="C17" s="179"/>
      <c r="D17" s="177"/>
      <c r="E17" s="193"/>
      <c r="F17" s="183"/>
      <c r="G17" s="185"/>
      <c r="H17" s="194"/>
      <c r="I17" s="194"/>
      <c r="J17" s="195"/>
      <c r="K17" s="191"/>
      <c r="L17" s="177"/>
      <c r="M17" s="177"/>
    </row>
    <row r="18" spans="1:13" ht="30" customHeight="1">
      <c r="A18" s="178"/>
      <c r="B18" s="10"/>
      <c r="C18" s="178" t="s">
        <v>163</v>
      </c>
      <c r="D18" s="176"/>
      <c r="E18" s="180"/>
      <c r="F18" s="182"/>
      <c r="G18" s="184"/>
      <c r="H18" s="186"/>
      <c r="I18" s="186"/>
      <c r="J18" s="188"/>
      <c r="K18" s="190"/>
      <c r="L18" s="192" t="s">
        <v>86</v>
      </c>
      <c r="M18" s="176"/>
    </row>
    <row r="19" spans="1:13" ht="30" customHeight="1" thickBot="1">
      <c r="A19" s="179"/>
      <c r="B19" s="11"/>
      <c r="C19" s="179"/>
      <c r="D19" s="177"/>
      <c r="E19" s="181"/>
      <c r="F19" s="183"/>
      <c r="G19" s="185"/>
      <c r="H19" s="187"/>
      <c r="I19" s="187"/>
      <c r="J19" s="189"/>
      <c r="K19" s="191"/>
      <c r="L19" s="177"/>
      <c r="M19" s="177"/>
    </row>
    <row r="20" spans="1:13" ht="37.5" customHeight="1" thickTop="1" thickBot="1">
      <c r="A20" s="172" t="s">
        <v>30</v>
      </c>
      <c r="B20" s="173"/>
      <c r="C20" s="173"/>
      <c r="D20" s="173"/>
      <c r="E20" s="173"/>
      <c r="F20" s="173"/>
      <c r="G20" s="173"/>
      <c r="H20" s="173"/>
      <c r="I20" s="173"/>
      <c r="J20" s="174"/>
      <c r="K20" s="56" t="str">
        <f>IF(SUM(K8:K19)=0,"",SUM(K8:K19))</f>
        <v/>
      </c>
      <c r="L20" s="37"/>
      <c r="M20" s="14"/>
    </row>
    <row r="21" spans="1:13" ht="21" customHeight="1">
      <c r="A21" s="175" t="s">
        <v>155</v>
      </c>
      <c r="B21" s="171"/>
      <c r="C21" s="171"/>
      <c r="D21" s="171"/>
      <c r="E21" s="171"/>
      <c r="F21" s="171"/>
      <c r="G21" s="171"/>
      <c r="H21" s="171"/>
      <c r="I21" s="171"/>
      <c r="J21" s="171"/>
      <c r="K21" s="171"/>
      <c r="L21" s="171"/>
      <c r="M21" s="171"/>
    </row>
    <row r="22" spans="1:13" ht="21" customHeight="1">
      <c r="A22" s="170" t="s">
        <v>149</v>
      </c>
      <c r="B22" s="171"/>
      <c r="C22" s="171"/>
      <c r="D22" s="171"/>
      <c r="E22" s="171"/>
      <c r="F22" s="171"/>
      <c r="G22" s="171"/>
      <c r="H22" s="171"/>
      <c r="I22" s="171"/>
      <c r="J22" s="171"/>
      <c r="K22" s="171"/>
      <c r="L22" s="171"/>
      <c r="M22" s="171"/>
    </row>
    <row r="23" spans="1:13" ht="21" customHeight="1">
      <c r="A23" s="170" t="s">
        <v>156</v>
      </c>
      <c r="B23" s="171"/>
      <c r="C23" s="171"/>
      <c r="D23" s="171"/>
      <c r="E23" s="171"/>
      <c r="F23" s="171"/>
      <c r="G23" s="171"/>
      <c r="H23" s="171"/>
      <c r="I23" s="171"/>
      <c r="J23" s="171"/>
      <c r="K23" s="171"/>
      <c r="L23" s="171"/>
      <c r="M23" s="171"/>
    </row>
    <row r="24" spans="1:13" ht="21" customHeight="1">
      <c r="A24" s="170" t="s">
        <v>185</v>
      </c>
      <c r="B24" s="171"/>
      <c r="C24" s="171"/>
      <c r="D24" s="171"/>
      <c r="E24" s="171"/>
      <c r="F24" s="171"/>
      <c r="G24" s="171"/>
      <c r="H24" s="171"/>
      <c r="I24" s="171"/>
      <c r="J24" s="171"/>
      <c r="K24" s="171"/>
      <c r="L24" s="171"/>
      <c r="M24" s="171"/>
    </row>
    <row r="25" spans="1:13" ht="21" customHeight="1">
      <c r="A25" s="175" t="s">
        <v>157</v>
      </c>
      <c r="B25" s="171"/>
      <c r="C25" s="171"/>
      <c r="D25" s="171"/>
      <c r="E25" s="171"/>
      <c r="F25" s="171"/>
      <c r="G25" s="171"/>
      <c r="H25" s="171"/>
      <c r="I25" s="171"/>
      <c r="J25" s="171"/>
      <c r="K25" s="171"/>
      <c r="L25" s="171"/>
      <c r="M25" s="171"/>
    </row>
    <row r="26" spans="1:13" ht="21" customHeight="1">
      <c r="A26" s="170" t="s">
        <v>158</v>
      </c>
      <c r="B26" s="171"/>
      <c r="C26" s="171"/>
      <c r="D26" s="171"/>
      <c r="E26" s="171"/>
      <c r="F26" s="171"/>
      <c r="G26" s="171"/>
      <c r="H26" s="171"/>
      <c r="I26" s="171"/>
      <c r="J26" s="171"/>
      <c r="K26" s="171"/>
      <c r="L26" s="171"/>
      <c r="M26" s="171"/>
    </row>
    <row r="27" spans="1:13" ht="21" customHeight="1">
      <c r="A27" s="170" t="s">
        <v>159</v>
      </c>
      <c r="B27" s="171"/>
      <c r="C27" s="171"/>
      <c r="D27" s="171"/>
      <c r="E27" s="171"/>
      <c r="F27" s="171"/>
      <c r="G27" s="171"/>
      <c r="H27" s="171"/>
      <c r="I27" s="171"/>
      <c r="J27" s="171"/>
      <c r="K27" s="171"/>
      <c r="L27" s="171"/>
      <c r="M27" s="171"/>
    </row>
    <row r="28" spans="1:13" ht="21" customHeight="1">
      <c r="A28" s="170" t="s">
        <v>160</v>
      </c>
      <c r="B28" s="171"/>
      <c r="C28" s="171"/>
      <c r="D28" s="171"/>
      <c r="E28" s="171"/>
      <c r="F28" s="171"/>
      <c r="G28" s="171"/>
      <c r="H28" s="171"/>
      <c r="I28" s="171"/>
      <c r="J28" s="171"/>
      <c r="K28" s="171"/>
      <c r="L28" s="171"/>
      <c r="M28" s="171"/>
    </row>
  </sheetData>
  <mergeCells count="84">
    <mergeCell ref="L14:L15"/>
    <mergeCell ref="M14:M15"/>
    <mergeCell ref="G14:G15"/>
    <mergeCell ref="H14:H15"/>
    <mergeCell ref="I14:I15"/>
    <mergeCell ref="J14:J15"/>
    <mergeCell ref="K14:K15"/>
    <mergeCell ref="A14:A15"/>
    <mergeCell ref="C14:C15"/>
    <mergeCell ref="D14:D15"/>
    <mergeCell ref="E14:E15"/>
    <mergeCell ref="F14:F15"/>
    <mergeCell ref="M8:M9"/>
    <mergeCell ref="A1:M1"/>
    <mergeCell ref="K4:M4"/>
    <mergeCell ref="K5:M5"/>
    <mergeCell ref="A8:A9"/>
    <mergeCell ref="C8:C9"/>
    <mergeCell ref="D8:D9"/>
    <mergeCell ref="E8:E9"/>
    <mergeCell ref="F8:F9"/>
    <mergeCell ref="G8:G9"/>
    <mergeCell ref="H8:H9"/>
    <mergeCell ref="I8:I9"/>
    <mergeCell ref="J8:J9"/>
    <mergeCell ref="K8:K9"/>
    <mergeCell ref="L8:L9"/>
    <mergeCell ref="M10:M11"/>
    <mergeCell ref="A10:A11"/>
    <mergeCell ref="C10:C11"/>
    <mergeCell ref="D10:D11"/>
    <mergeCell ref="E10:E11"/>
    <mergeCell ref="F10:F11"/>
    <mergeCell ref="G10:G11"/>
    <mergeCell ref="H10:H11"/>
    <mergeCell ref="I10:I11"/>
    <mergeCell ref="J10:J11"/>
    <mergeCell ref="K10:K11"/>
    <mergeCell ref="L10:L11"/>
    <mergeCell ref="M12:M13"/>
    <mergeCell ref="A12:A13"/>
    <mergeCell ref="C12:C13"/>
    <mergeCell ref="D12:D13"/>
    <mergeCell ref="E12:E13"/>
    <mergeCell ref="F12:F13"/>
    <mergeCell ref="G12:G13"/>
    <mergeCell ref="H12:H13"/>
    <mergeCell ref="I12:I13"/>
    <mergeCell ref="J12:J13"/>
    <mergeCell ref="K12:K13"/>
    <mergeCell ref="L12:L13"/>
    <mergeCell ref="M16:M17"/>
    <mergeCell ref="A16:A17"/>
    <mergeCell ref="C16:C17"/>
    <mergeCell ref="D16:D17"/>
    <mergeCell ref="E16:E17"/>
    <mergeCell ref="F16:F17"/>
    <mergeCell ref="G16:G17"/>
    <mergeCell ref="H16:H17"/>
    <mergeCell ref="I16:I17"/>
    <mergeCell ref="J16:J17"/>
    <mergeCell ref="K16:K17"/>
    <mergeCell ref="L16:L17"/>
    <mergeCell ref="M18:M19"/>
    <mergeCell ref="A18:A19"/>
    <mergeCell ref="C18:C19"/>
    <mergeCell ref="D18:D19"/>
    <mergeCell ref="E18:E19"/>
    <mergeCell ref="F18:F19"/>
    <mergeCell ref="G18:G19"/>
    <mergeCell ref="H18:H19"/>
    <mergeCell ref="I18:I19"/>
    <mergeCell ref="J18:J19"/>
    <mergeCell ref="K18:K19"/>
    <mergeCell ref="L18:L19"/>
    <mergeCell ref="A26:M26"/>
    <mergeCell ref="A27:M27"/>
    <mergeCell ref="A28:M28"/>
    <mergeCell ref="A20:J20"/>
    <mergeCell ref="A21:M21"/>
    <mergeCell ref="A22:M22"/>
    <mergeCell ref="A23:M23"/>
    <mergeCell ref="A24:M24"/>
    <mergeCell ref="A25:M25"/>
  </mergeCells>
  <phoneticPr fontId="2"/>
  <dataValidations count="1">
    <dataValidation type="list" showInputMessage="1" showErrorMessage="1" sqref="C8:C19">
      <formula1>"　,ア,イ,ウ,エ,オ,カ,キ"</formula1>
    </dataValidation>
  </dataValidations>
  <printOptions horizontalCentered="1"/>
  <pageMargins left="0.51181102362204722" right="0.51181102362204722" top="0.94488188976377963" bottom="0.55118110236220474"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5"/>
  <sheetViews>
    <sheetView view="pageBreakPreview" zoomScale="80" zoomScaleNormal="100" zoomScaleSheetLayoutView="80" workbookViewId="0">
      <selection activeCell="A2" sqref="A2:K2"/>
    </sheetView>
  </sheetViews>
  <sheetFormatPr defaultRowHeight="26.25" customHeight="1"/>
  <cols>
    <col min="1" max="1" width="10" style="16" customWidth="1"/>
    <col min="2" max="2" width="11.25" style="16" customWidth="1"/>
    <col min="3" max="4" width="6.25" style="16" customWidth="1"/>
    <col min="5" max="5" width="6.125" style="16" customWidth="1"/>
    <col min="6" max="8" width="6.25" style="16" customWidth="1"/>
    <col min="9" max="9" width="11.25" style="16" customWidth="1"/>
    <col min="10" max="10" width="18" style="16" customWidth="1"/>
    <col min="11" max="11" width="12.125" style="16" customWidth="1"/>
    <col min="12" max="16384" width="9" style="16"/>
  </cols>
  <sheetData>
    <row r="1" spans="1:11" s="41" customFormat="1" ht="18.75" customHeight="1">
      <c r="A1" s="218" t="s">
        <v>179</v>
      </c>
      <c r="B1" s="219"/>
      <c r="C1" s="219"/>
      <c r="D1" s="219"/>
      <c r="E1" s="219"/>
      <c r="F1" s="219"/>
      <c r="G1" s="219"/>
      <c r="H1" s="219"/>
      <c r="I1" s="219"/>
      <c r="J1" s="219"/>
      <c r="K1" s="219"/>
    </row>
    <row r="2" spans="1:11" s="41" customFormat="1" ht="18.75" customHeight="1" thickBot="1">
      <c r="A2" s="220" t="s">
        <v>186</v>
      </c>
      <c r="B2" s="221"/>
      <c r="C2" s="221"/>
      <c r="D2" s="221"/>
      <c r="E2" s="221"/>
      <c r="F2" s="221"/>
      <c r="G2" s="221"/>
      <c r="H2" s="221"/>
      <c r="I2" s="221"/>
      <c r="J2" s="221"/>
      <c r="K2" s="221"/>
    </row>
    <row r="3" spans="1:11" ht="32.25" customHeight="1">
      <c r="A3" s="222" t="s">
        <v>87</v>
      </c>
      <c r="B3" s="223"/>
      <c r="C3" s="226"/>
      <c r="D3" s="227"/>
      <c r="E3" s="227"/>
      <c r="F3" s="227"/>
      <c r="G3" s="227"/>
      <c r="H3" s="228"/>
      <c r="I3" s="232" t="s">
        <v>33</v>
      </c>
      <c r="J3" s="234" t="s">
        <v>34</v>
      </c>
      <c r="K3" s="235"/>
    </row>
    <row r="4" spans="1:11" ht="44.25" customHeight="1" thickBot="1">
      <c r="A4" s="224"/>
      <c r="B4" s="225"/>
      <c r="C4" s="229"/>
      <c r="D4" s="230"/>
      <c r="E4" s="230"/>
      <c r="F4" s="230"/>
      <c r="G4" s="230"/>
      <c r="H4" s="231"/>
      <c r="I4" s="233"/>
      <c r="J4" s="236"/>
      <c r="K4" s="237"/>
    </row>
    <row r="5" spans="1:11" ht="26.25" customHeight="1" thickBot="1">
      <c r="A5" s="201" t="s">
        <v>35</v>
      </c>
      <c r="B5" s="43" t="s">
        <v>36</v>
      </c>
      <c r="C5" s="204"/>
      <c r="D5" s="205"/>
      <c r="E5" s="205"/>
      <c r="F5" s="205"/>
      <c r="G5" s="205"/>
      <c r="H5" s="205"/>
      <c r="I5" s="205"/>
      <c r="J5" s="205"/>
      <c r="K5" s="206"/>
    </row>
    <row r="6" spans="1:11" ht="26.25" customHeight="1" thickBot="1">
      <c r="A6" s="202"/>
      <c r="B6" s="40" t="s">
        <v>37</v>
      </c>
      <c r="C6" s="207"/>
      <c r="D6" s="207"/>
      <c r="E6" s="207"/>
      <c r="F6" s="207"/>
      <c r="G6" s="207"/>
      <c r="H6" s="207"/>
      <c r="I6" s="40" t="s">
        <v>38</v>
      </c>
      <c r="J6" s="208" t="s">
        <v>39</v>
      </c>
      <c r="K6" s="208"/>
    </row>
    <row r="7" spans="1:11" ht="26.25" customHeight="1" thickBot="1">
      <c r="A7" s="202"/>
      <c r="B7" s="40" t="s">
        <v>40</v>
      </c>
      <c r="C7" s="207"/>
      <c r="D7" s="207"/>
      <c r="E7" s="207"/>
      <c r="F7" s="207"/>
      <c r="G7" s="207"/>
      <c r="H7" s="207"/>
      <c r="I7" s="40" t="s">
        <v>41</v>
      </c>
      <c r="J7" s="207"/>
      <c r="K7" s="207"/>
    </row>
    <row r="8" spans="1:11" ht="26.25" customHeight="1" thickBot="1">
      <c r="A8" s="203"/>
      <c r="B8" s="17" t="s">
        <v>42</v>
      </c>
      <c r="C8" s="18" t="s">
        <v>43</v>
      </c>
      <c r="D8" s="19"/>
      <c r="E8" s="19" t="s">
        <v>130</v>
      </c>
      <c r="F8" s="19" t="s">
        <v>44</v>
      </c>
      <c r="G8" s="19"/>
      <c r="H8" s="19" t="s">
        <v>45</v>
      </c>
      <c r="I8" s="20" t="s">
        <v>46</v>
      </c>
      <c r="J8" s="21"/>
      <c r="K8" s="22" t="s">
        <v>47</v>
      </c>
    </row>
    <row r="9" spans="1:11" ht="26.25" customHeight="1" thickBot="1">
      <c r="A9" s="201" t="s">
        <v>48</v>
      </c>
      <c r="B9" s="23" t="s">
        <v>36</v>
      </c>
      <c r="C9" s="209"/>
      <c r="D9" s="210"/>
      <c r="E9" s="210"/>
      <c r="F9" s="210"/>
      <c r="G9" s="210"/>
      <c r="H9" s="210"/>
      <c r="I9" s="210"/>
      <c r="J9" s="210"/>
      <c r="K9" s="211"/>
    </row>
    <row r="10" spans="1:11" ht="26.25" customHeight="1" thickBot="1">
      <c r="A10" s="202"/>
      <c r="B10" s="23" t="s">
        <v>37</v>
      </c>
      <c r="C10" s="212"/>
      <c r="D10" s="213"/>
      <c r="E10" s="213"/>
      <c r="F10" s="213"/>
      <c r="G10" s="213"/>
      <c r="H10" s="214"/>
      <c r="I10" s="24" t="s">
        <v>38</v>
      </c>
      <c r="J10" s="159" t="s">
        <v>49</v>
      </c>
      <c r="K10" s="214"/>
    </row>
    <row r="11" spans="1:11" ht="26.25" customHeight="1" thickBot="1">
      <c r="A11" s="202"/>
      <c r="B11" s="23" t="s">
        <v>40</v>
      </c>
      <c r="C11" s="215"/>
      <c r="D11" s="216"/>
      <c r="E11" s="216"/>
      <c r="F11" s="216"/>
      <c r="G11" s="216"/>
      <c r="H11" s="217"/>
      <c r="I11" s="24" t="s">
        <v>41</v>
      </c>
      <c r="J11" s="159"/>
      <c r="K11" s="214"/>
    </row>
    <row r="12" spans="1:11" ht="26.25" customHeight="1" thickBot="1">
      <c r="A12" s="203"/>
      <c r="B12" s="17" t="s">
        <v>42</v>
      </c>
      <c r="C12" s="19" t="s">
        <v>43</v>
      </c>
      <c r="D12" s="19"/>
      <c r="E12" s="19" t="s">
        <v>45</v>
      </c>
      <c r="F12" s="25" t="s">
        <v>44</v>
      </c>
      <c r="G12" s="25"/>
      <c r="H12" s="26" t="s">
        <v>45</v>
      </c>
      <c r="I12" s="27" t="s">
        <v>46</v>
      </c>
      <c r="J12" s="19"/>
      <c r="K12" s="22" t="s">
        <v>47</v>
      </c>
    </row>
    <row r="13" spans="1:11" ht="45" customHeight="1" thickBot="1">
      <c r="A13" s="238" t="s">
        <v>131</v>
      </c>
      <c r="B13" s="239"/>
      <c r="C13" s="244" t="s">
        <v>50</v>
      </c>
      <c r="D13" s="245"/>
      <c r="E13" s="246"/>
      <c r="F13" s="247" t="s">
        <v>51</v>
      </c>
      <c r="G13" s="248"/>
      <c r="H13" s="249"/>
      <c r="I13" s="42" t="s">
        <v>52</v>
      </c>
      <c r="J13" s="250" t="s">
        <v>132</v>
      </c>
      <c r="K13" s="251"/>
    </row>
    <row r="14" spans="1:11" ht="45" customHeight="1" thickBot="1">
      <c r="A14" s="240"/>
      <c r="B14" s="241"/>
      <c r="C14" s="252" t="s">
        <v>54</v>
      </c>
      <c r="D14" s="253"/>
      <c r="E14" s="254"/>
      <c r="F14" s="247" t="s">
        <v>51</v>
      </c>
      <c r="G14" s="248"/>
      <c r="H14" s="249"/>
      <c r="I14" s="43" t="s">
        <v>52</v>
      </c>
      <c r="J14" s="255" t="s">
        <v>53</v>
      </c>
      <c r="K14" s="256"/>
    </row>
    <row r="15" spans="1:11" ht="45" customHeight="1" thickBot="1">
      <c r="A15" s="242"/>
      <c r="B15" s="243"/>
      <c r="C15" s="257" t="s">
        <v>55</v>
      </c>
      <c r="D15" s="258"/>
      <c r="E15" s="259"/>
      <c r="F15" s="247" t="s">
        <v>51</v>
      </c>
      <c r="G15" s="248"/>
      <c r="H15" s="249"/>
      <c r="I15" s="260"/>
      <c r="J15" s="261"/>
      <c r="K15" s="262"/>
    </row>
    <row r="16" spans="1:11" ht="30.75" customHeight="1" thickBot="1">
      <c r="A16" s="265" t="s">
        <v>133</v>
      </c>
      <c r="B16" s="266"/>
      <c r="C16" s="115" t="s">
        <v>134</v>
      </c>
      <c r="D16" s="121"/>
      <c r="E16" s="121"/>
      <c r="F16" s="121"/>
      <c r="G16" s="121"/>
      <c r="H16" s="164"/>
      <c r="I16" s="267"/>
      <c r="J16" s="268"/>
      <c r="K16" s="269"/>
    </row>
    <row r="17" spans="1:11" ht="16.5" customHeight="1">
      <c r="A17" s="238" t="s">
        <v>135</v>
      </c>
      <c r="B17" s="270"/>
      <c r="C17" s="273" t="s">
        <v>136</v>
      </c>
      <c r="D17" s="274"/>
      <c r="E17" s="274"/>
      <c r="F17" s="274"/>
      <c r="G17" s="274"/>
      <c r="H17" s="275"/>
      <c r="I17" s="274" t="s">
        <v>137</v>
      </c>
      <c r="J17" s="274"/>
      <c r="K17" s="276"/>
    </row>
    <row r="18" spans="1:11" ht="30.75" customHeight="1" thickBot="1">
      <c r="A18" s="271"/>
      <c r="B18" s="272"/>
      <c r="C18" s="277" t="s">
        <v>138</v>
      </c>
      <c r="D18" s="278"/>
      <c r="E18" s="278"/>
      <c r="F18" s="278"/>
      <c r="G18" s="278"/>
      <c r="H18" s="279"/>
      <c r="I18" s="278" t="s">
        <v>139</v>
      </c>
      <c r="J18" s="278"/>
      <c r="K18" s="280"/>
    </row>
    <row r="19" spans="1:11" s="41" customFormat="1" ht="37.5" customHeight="1">
      <c r="A19" s="263" t="s">
        <v>140</v>
      </c>
      <c r="B19" s="264"/>
      <c r="C19" s="264"/>
      <c r="D19" s="264"/>
      <c r="E19" s="264"/>
      <c r="F19" s="264"/>
      <c r="G19" s="264"/>
      <c r="H19" s="264"/>
      <c r="I19" s="264"/>
      <c r="J19" s="264"/>
      <c r="K19" s="264"/>
    </row>
    <row r="20" spans="1:11" s="41" customFormat="1" ht="18.75" customHeight="1">
      <c r="A20" s="263" t="s">
        <v>56</v>
      </c>
      <c r="B20" s="264"/>
      <c r="C20" s="264"/>
      <c r="D20" s="264"/>
      <c r="E20" s="264"/>
      <c r="F20" s="264"/>
      <c r="G20" s="264"/>
      <c r="H20" s="264"/>
      <c r="I20" s="264"/>
      <c r="J20" s="264"/>
      <c r="K20" s="264"/>
    </row>
    <row r="21" spans="1:11" s="41" customFormat="1" ht="36.75" customHeight="1">
      <c r="A21" s="44"/>
      <c r="B21" s="45"/>
      <c r="C21" s="45"/>
      <c r="D21" s="45"/>
      <c r="E21" s="45"/>
      <c r="F21" s="45"/>
      <c r="G21" s="45"/>
      <c r="H21" s="45"/>
      <c r="I21" s="45"/>
      <c r="J21" s="45"/>
      <c r="K21" s="45"/>
    </row>
    <row r="22" spans="1:11" ht="45" customHeight="1"/>
    <row r="23" spans="1:11" ht="45" customHeight="1"/>
    <row r="25" spans="1:11" ht="18.75" customHeight="1"/>
  </sheetData>
  <mergeCells count="38">
    <mergeCell ref="A19:K19"/>
    <mergeCell ref="A20:K20"/>
    <mergeCell ref="A16:B16"/>
    <mergeCell ref="C16:H16"/>
    <mergeCell ref="I16:K16"/>
    <mergeCell ref="A17:B18"/>
    <mergeCell ref="C17:H17"/>
    <mergeCell ref="I17:K17"/>
    <mergeCell ref="C18:H18"/>
    <mergeCell ref="I18:K18"/>
    <mergeCell ref="A13:B15"/>
    <mergeCell ref="C13:E13"/>
    <mergeCell ref="F13:H13"/>
    <mergeCell ref="J13:K13"/>
    <mergeCell ref="C14:E14"/>
    <mergeCell ref="F14:H14"/>
    <mergeCell ref="J14:K14"/>
    <mergeCell ref="C15:E15"/>
    <mergeCell ref="F15:H15"/>
    <mergeCell ref="I15:K15"/>
    <mergeCell ref="A1:K1"/>
    <mergeCell ref="A2:K2"/>
    <mergeCell ref="A3:B4"/>
    <mergeCell ref="C3:H4"/>
    <mergeCell ref="I3:I4"/>
    <mergeCell ref="J3:K4"/>
    <mergeCell ref="A9:A12"/>
    <mergeCell ref="C9:K9"/>
    <mergeCell ref="C10:H10"/>
    <mergeCell ref="J10:K10"/>
    <mergeCell ref="C11:H11"/>
    <mergeCell ref="J11:K11"/>
    <mergeCell ref="A5:A8"/>
    <mergeCell ref="C5:K5"/>
    <mergeCell ref="C6:H6"/>
    <mergeCell ref="J6:K6"/>
    <mergeCell ref="C7:H7"/>
    <mergeCell ref="J7:K7"/>
  </mergeCells>
  <phoneticPr fontId="2"/>
  <pageMargins left="0.70866141732283472" right="0.31496062992125984"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3"/>
  <sheetViews>
    <sheetView view="pageBreakPreview" zoomScale="80" zoomScaleNormal="100" zoomScaleSheetLayoutView="80" workbookViewId="0">
      <selection activeCell="O21" sqref="O21"/>
    </sheetView>
  </sheetViews>
  <sheetFormatPr defaultRowHeight="13.5"/>
  <cols>
    <col min="1" max="2" width="9" style="29" customWidth="1"/>
    <col min="3" max="3" width="31.25" style="29" customWidth="1"/>
    <col min="4" max="10" width="17.5" style="29" customWidth="1"/>
    <col min="11" max="11" width="9" style="29" customWidth="1"/>
    <col min="12" max="12" width="19.625" style="29" customWidth="1"/>
    <col min="13" max="16384" width="9" style="29"/>
  </cols>
  <sheetData>
    <row r="1" spans="1:12" s="41" customFormat="1" ht="18.75" customHeight="1">
      <c r="A1" s="281" t="s">
        <v>188</v>
      </c>
      <c r="B1" s="281"/>
      <c r="C1" s="281"/>
      <c r="D1" s="281"/>
      <c r="E1" s="281"/>
      <c r="F1" s="281"/>
      <c r="G1" s="49"/>
      <c r="H1" s="282" t="s">
        <v>91</v>
      </c>
      <c r="I1" s="284"/>
      <c r="J1" s="39"/>
      <c r="K1" s="39"/>
    </row>
    <row r="2" spans="1:12" s="41" customFormat="1" ht="18.75" customHeight="1" thickBot="1">
      <c r="A2" s="281"/>
      <c r="B2" s="281"/>
      <c r="C2" s="281"/>
      <c r="D2" s="281"/>
      <c r="E2" s="281"/>
      <c r="F2" s="281"/>
      <c r="G2" s="50"/>
      <c r="H2" s="283"/>
      <c r="I2" s="285"/>
      <c r="J2" s="39"/>
      <c r="K2" s="39"/>
    </row>
    <row r="3" spans="1:12" ht="18.75" customHeight="1" thickBot="1">
      <c r="A3" s="51" t="s">
        <v>187</v>
      </c>
      <c r="B3" s="51"/>
      <c r="C3" s="51"/>
      <c r="D3" s="51"/>
      <c r="E3" s="51"/>
      <c r="F3" s="51"/>
      <c r="G3" s="51"/>
      <c r="H3" s="51"/>
      <c r="I3" s="28"/>
      <c r="J3" s="52" t="s">
        <v>110</v>
      </c>
    </row>
    <row r="4" spans="1:12" ht="15" customHeight="1">
      <c r="A4" s="286" t="s">
        <v>111</v>
      </c>
      <c r="B4" s="286" t="s">
        <v>88</v>
      </c>
      <c r="C4" s="290" t="s">
        <v>112</v>
      </c>
      <c r="D4" s="65" t="s">
        <v>113</v>
      </c>
      <c r="E4" s="65"/>
      <c r="F4" s="65"/>
      <c r="G4" s="65" t="s">
        <v>58</v>
      </c>
      <c r="H4" s="65" t="s">
        <v>59</v>
      </c>
      <c r="I4" s="65" t="s">
        <v>59</v>
      </c>
      <c r="J4" s="65" t="s">
        <v>59</v>
      </c>
      <c r="K4" s="292"/>
    </row>
    <row r="5" spans="1:12" ht="15" customHeight="1">
      <c r="A5" s="287"/>
      <c r="B5" s="288"/>
      <c r="C5" s="291"/>
      <c r="D5" s="30" t="s">
        <v>177</v>
      </c>
      <c r="E5" s="66" t="s">
        <v>60</v>
      </c>
      <c r="F5" s="66" t="s">
        <v>61</v>
      </c>
      <c r="G5" s="66" t="s">
        <v>61</v>
      </c>
      <c r="H5" s="66" t="s">
        <v>62</v>
      </c>
      <c r="I5" s="66" t="s">
        <v>63</v>
      </c>
      <c r="J5" s="66" t="s">
        <v>64</v>
      </c>
      <c r="K5" s="293"/>
    </row>
    <row r="6" spans="1:12" ht="30" customHeight="1" thickBot="1">
      <c r="A6" s="287"/>
      <c r="B6" s="289"/>
      <c r="C6" s="67" t="s">
        <v>164</v>
      </c>
      <c r="D6" s="67" t="s">
        <v>66</v>
      </c>
      <c r="E6" s="67" t="s">
        <v>67</v>
      </c>
      <c r="F6" s="67" t="s">
        <v>68</v>
      </c>
      <c r="G6" s="67" t="s">
        <v>69</v>
      </c>
      <c r="H6" s="67" t="s">
        <v>70</v>
      </c>
      <c r="I6" s="67" t="s">
        <v>71</v>
      </c>
      <c r="J6" s="67" t="s">
        <v>72</v>
      </c>
      <c r="K6" s="293"/>
    </row>
    <row r="7" spans="1:12" ht="21" customHeight="1">
      <c r="A7" s="178"/>
      <c r="B7" s="178"/>
      <c r="C7" s="10"/>
      <c r="D7" s="294"/>
      <c r="E7" s="294"/>
      <c r="F7" s="294"/>
      <c r="G7" s="294"/>
      <c r="H7" s="296" t="str">
        <f>IF(E7-G7=0,"",E7-G7)</f>
        <v/>
      </c>
      <c r="I7" s="296" t="str">
        <f>IF(H7&lt;&gt;"",IF($I$1=2/3,ROUNDDOWN(H7*2/3,0),IF($I$1=1/2,ROUNDDOWN(H7*1/2,0),"")),"")</f>
        <v/>
      </c>
      <c r="J7" s="296" t="str">
        <f>IF(I7="","",D7-I7)</f>
        <v/>
      </c>
      <c r="K7" s="293"/>
      <c r="L7" s="298"/>
    </row>
    <row r="8" spans="1:12" ht="21" customHeight="1" thickBot="1">
      <c r="A8" s="179"/>
      <c r="B8" s="179"/>
      <c r="C8" s="11"/>
      <c r="D8" s="295"/>
      <c r="E8" s="295"/>
      <c r="F8" s="295"/>
      <c r="G8" s="295"/>
      <c r="H8" s="297"/>
      <c r="I8" s="297"/>
      <c r="J8" s="297"/>
      <c r="K8" s="293"/>
      <c r="L8" s="299"/>
    </row>
    <row r="9" spans="1:12" ht="21" customHeight="1">
      <c r="A9" s="178"/>
      <c r="B9" s="178"/>
      <c r="C9" s="10"/>
      <c r="D9" s="294"/>
      <c r="E9" s="294"/>
      <c r="F9" s="294"/>
      <c r="G9" s="294"/>
      <c r="H9" s="296" t="str">
        <f>IF(E9-G9=0,"",E9-G9)</f>
        <v/>
      </c>
      <c r="I9" s="296" t="str">
        <f>IF(H9&lt;&gt;"",IF($I$1=2/3,ROUNDDOWN(H9*2/3,0),IF($I$1=1/2,ROUNDDOWN(H9*1/2,0),"")),"")</f>
        <v/>
      </c>
      <c r="J9" s="296" t="str">
        <f>IF(I9="","",D9-I9)</f>
        <v/>
      </c>
      <c r="K9" s="293"/>
      <c r="L9" s="298"/>
    </row>
    <row r="10" spans="1:12" ht="21" customHeight="1" thickBot="1">
      <c r="A10" s="179"/>
      <c r="B10" s="179"/>
      <c r="C10" s="11"/>
      <c r="D10" s="295"/>
      <c r="E10" s="295"/>
      <c r="F10" s="295"/>
      <c r="G10" s="295"/>
      <c r="H10" s="297"/>
      <c r="I10" s="297"/>
      <c r="J10" s="297"/>
      <c r="K10" s="293"/>
      <c r="L10" s="299"/>
    </row>
    <row r="11" spans="1:12" ht="21" customHeight="1">
      <c r="A11" s="178"/>
      <c r="B11" s="178"/>
      <c r="C11" s="10"/>
      <c r="D11" s="294"/>
      <c r="E11" s="294"/>
      <c r="F11" s="294"/>
      <c r="G11" s="294"/>
      <c r="H11" s="296" t="str">
        <f>IF(E11-G11=0,"",E11-G11)</f>
        <v/>
      </c>
      <c r="I11" s="296" t="str">
        <f t="shared" ref="I11" si="0">IF(H11&lt;&gt;"",IF($I$1=2/3,ROUNDDOWN(H11*2/3,0),IF($I$1=1/2,ROUNDDOWN(H11*1/2,0),"")),"")</f>
        <v/>
      </c>
      <c r="J11" s="296" t="str">
        <f>IF(I11="","",D11-I11)</f>
        <v/>
      </c>
      <c r="K11" s="293"/>
      <c r="L11" s="298"/>
    </row>
    <row r="12" spans="1:12" ht="21" customHeight="1" thickBot="1">
      <c r="A12" s="179"/>
      <c r="B12" s="179"/>
      <c r="C12" s="11"/>
      <c r="D12" s="295"/>
      <c r="E12" s="295"/>
      <c r="F12" s="295"/>
      <c r="G12" s="295"/>
      <c r="H12" s="297"/>
      <c r="I12" s="297"/>
      <c r="J12" s="297"/>
      <c r="K12" s="293"/>
      <c r="L12" s="299"/>
    </row>
    <row r="13" spans="1:12" ht="21" customHeight="1">
      <c r="A13" s="178"/>
      <c r="B13" s="178"/>
      <c r="C13" s="31"/>
      <c r="D13" s="294"/>
      <c r="E13" s="294"/>
      <c r="F13" s="294"/>
      <c r="G13" s="294"/>
      <c r="H13" s="296" t="str">
        <f t="shared" ref="H13" si="1">IF(E13-G13=0,"",E13-G13)</f>
        <v/>
      </c>
      <c r="I13" s="296" t="str">
        <f t="shared" ref="I13" si="2">IF(H13&lt;&gt;"",IF($I$1=2/3,ROUNDDOWN(H13*2/3,0),IF($I$1=1/2,ROUNDDOWN(H13*1/2,0),"")),"")</f>
        <v/>
      </c>
      <c r="J13" s="296" t="str">
        <f>IF(I13="","",D13-I13)</f>
        <v/>
      </c>
      <c r="K13" s="293"/>
      <c r="L13" s="298"/>
    </row>
    <row r="14" spans="1:12" ht="21" customHeight="1" thickBot="1">
      <c r="A14" s="179"/>
      <c r="B14" s="179"/>
      <c r="C14" s="11"/>
      <c r="D14" s="300"/>
      <c r="E14" s="295"/>
      <c r="F14" s="300"/>
      <c r="G14" s="300"/>
      <c r="H14" s="297"/>
      <c r="I14" s="297"/>
      <c r="J14" s="297"/>
      <c r="K14" s="293"/>
      <c r="L14" s="299"/>
    </row>
    <row r="15" spans="1:12" ht="21" customHeight="1">
      <c r="A15" s="178"/>
      <c r="B15" s="178"/>
      <c r="C15" s="31"/>
      <c r="D15" s="294"/>
      <c r="E15" s="294"/>
      <c r="F15" s="294"/>
      <c r="G15" s="294"/>
      <c r="H15" s="296" t="str">
        <f t="shared" ref="H15" si="3">IF(E15-G15=0,"",E15-G15)</f>
        <v/>
      </c>
      <c r="I15" s="296" t="str">
        <f t="shared" ref="I15" si="4">IF(H15&lt;&gt;"",IF($I$1=2/3,ROUNDDOWN(H15*2/3,0),IF($I$1=1/2,ROUNDDOWN(H15*1/2,0),"")),"")</f>
        <v/>
      </c>
      <c r="J15" s="296" t="str">
        <f t="shared" ref="J15" si="5">IF(I15="","",D15-I15)</f>
        <v/>
      </c>
      <c r="K15" s="293"/>
      <c r="L15" s="298"/>
    </row>
    <row r="16" spans="1:12" ht="21" customHeight="1" thickBot="1">
      <c r="A16" s="179"/>
      <c r="B16" s="179"/>
      <c r="C16" s="11"/>
      <c r="D16" s="300"/>
      <c r="E16" s="300"/>
      <c r="F16" s="300"/>
      <c r="G16" s="300"/>
      <c r="H16" s="297"/>
      <c r="I16" s="297"/>
      <c r="J16" s="297"/>
      <c r="K16" s="293"/>
      <c r="L16" s="299"/>
    </row>
    <row r="17" spans="1:10" ht="33.75" customHeight="1" thickBot="1">
      <c r="A17" s="301" t="s">
        <v>114</v>
      </c>
      <c r="B17" s="301"/>
      <c r="C17" s="301"/>
      <c r="D17" s="79">
        <f>SUM(D7:D16)</f>
        <v>0</v>
      </c>
      <c r="E17" s="38">
        <f>SUM(E7:E16)</f>
        <v>0</v>
      </c>
      <c r="F17" s="38">
        <f t="shared" ref="F17:I17" si="6">SUM(F7:F16)</f>
        <v>0</v>
      </c>
      <c r="G17" s="38">
        <f t="shared" si="6"/>
        <v>0</v>
      </c>
      <c r="H17" s="38">
        <f t="shared" si="6"/>
        <v>0</v>
      </c>
      <c r="I17" s="38">
        <f t="shared" si="6"/>
        <v>0</v>
      </c>
      <c r="J17" s="38">
        <f>SUM(J7:J16)</f>
        <v>0</v>
      </c>
    </row>
    <row r="18" spans="1:10" ht="18.75" customHeight="1">
      <c r="A18" s="305" t="s">
        <v>73</v>
      </c>
      <c r="B18" s="305"/>
      <c r="C18" s="306"/>
      <c r="D18" s="306"/>
      <c r="E18" s="306"/>
      <c r="F18" s="306"/>
      <c r="G18" s="306"/>
      <c r="H18" s="306"/>
      <c r="I18" s="306"/>
      <c r="J18" s="307"/>
    </row>
    <row r="19" spans="1:10" ht="24.75" customHeight="1">
      <c r="A19" s="302" t="s">
        <v>195</v>
      </c>
      <c r="B19" s="302"/>
      <c r="C19" s="303"/>
      <c r="D19" s="303"/>
      <c r="E19" s="303"/>
      <c r="F19" s="303"/>
      <c r="G19" s="303"/>
      <c r="H19" s="303"/>
      <c r="I19" s="303"/>
      <c r="J19" s="304"/>
    </row>
    <row r="20" spans="1:10" ht="18.75" customHeight="1">
      <c r="A20" s="302" t="s">
        <v>115</v>
      </c>
      <c r="B20" s="302"/>
      <c r="C20" s="303"/>
      <c r="D20" s="303"/>
      <c r="E20" s="303"/>
      <c r="F20" s="303"/>
      <c r="G20" s="303"/>
      <c r="H20" s="303"/>
      <c r="I20" s="303"/>
      <c r="J20" s="304"/>
    </row>
    <row r="21" spans="1:10" ht="48.75" customHeight="1">
      <c r="A21" s="302" t="s">
        <v>116</v>
      </c>
      <c r="B21" s="302"/>
      <c r="C21" s="303"/>
      <c r="D21" s="303"/>
      <c r="E21" s="303"/>
      <c r="F21" s="303"/>
      <c r="G21" s="303"/>
      <c r="H21" s="303"/>
      <c r="I21" s="303"/>
      <c r="J21" s="304"/>
    </row>
    <row r="22" spans="1:10" ht="37.5" customHeight="1">
      <c r="A22" s="302" t="s">
        <v>196</v>
      </c>
      <c r="B22" s="302"/>
      <c r="C22" s="303"/>
      <c r="D22" s="303"/>
      <c r="E22" s="303"/>
      <c r="F22" s="303"/>
      <c r="G22" s="303"/>
      <c r="H22" s="303"/>
      <c r="I22" s="303"/>
      <c r="J22" s="304"/>
    </row>
    <row r="23" spans="1:10" ht="14.25">
      <c r="A23" s="33" t="s">
        <v>117</v>
      </c>
      <c r="B23" s="33"/>
    </row>
  </sheetData>
  <mergeCells count="68">
    <mergeCell ref="A22:J22"/>
    <mergeCell ref="A20:J20"/>
    <mergeCell ref="H15:H16"/>
    <mergeCell ref="I15:I16"/>
    <mergeCell ref="J15:J16"/>
    <mergeCell ref="A18:J18"/>
    <mergeCell ref="A19:J19"/>
    <mergeCell ref="L15:L16"/>
    <mergeCell ref="A17:C17"/>
    <mergeCell ref="A21:J21"/>
    <mergeCell ref="L13:L14"/>
    <mergeCell ref="A15:A16"/>
    <mergeCell ref="B15:B16"/>
    <mergeCell ref="D15:D16"/>
    <mergeCell ref="E15:E16"/>
    <mergeCell ref="F15:F16"/>
    <mergeCell ref="G15:G16"/>
    <mergeCell ref="K15:K16"/>
    <mergeCell ref="F13:F14"/>
    <mergeCell ref="J11:J12"/>
    <mergeCell ref="K11:K12"/>
    <mergeCell ref="A11:A12"/>
    <mergeCell ref="J13:J14"/>
    <mergeCell ref="K13:K14"/>
    <mergeCell ref="G13:G14"/>
    <mergeCell ref="H13:H14"/>
    <mergeCell ref="I13:I14"/>
    <mergeCell ref="F11:F12"/>
    <mergeCell ref="G11:G12"/>
    <mergeCell ref="H11:H12"/>
    <mergeCell ref="I11:I12"/>
    <mergeCell ref="A13:A14"/>
    <mergeCell ref="B13:B14"/>
    <mergeCell ref="D13:D14"/>
    <mergeCell ref="E13:E14"/>
    <mergeCell ref="B11:B12"/>
    <mergeCell ref="D11:D12"/>
    <mergeCell ref="E11:E12"/>
    <mergeCell ref="L7:L8"/>
    <mergeCell ref="A9:A10"/>
    <mergeCell ref="B9:B10"/>
    <mergeCell ref="D9:D10"/>
    <mergeCell ref="E9:E10"/>
    <mergeCell ref="F9:F10"/>
    <mergeCell ref="G9:G10"/>
    <mergeCell ref="H9:H10"/>
    <mergeCell ref="I9:I10"/>
    <mergeCell ref="J9:J10"/>
    <mergeCell ref="K9:K10"/>
    <mergeCell ref="L9:L10"/>
    <mergeCell ref="L11:L12"/>
    <mergeCell ref="K4:K6"/>
    <mergeCell ref="A7:A8"/>
    <mergeCell ref="B7:B8"/>
    <mergeCell ref="D7:D8"/>
    <mergeCell ref="E7:E8"/>
    <mergeCell ref="F7:F8"/>
    <mergeCell ref="G7:G8"/>
    <mergeCell ref="H7:H8"/>
    <mergeCell ref="I7:I8"/>
    <mergeCell ref="J7:J8"/>
    <mergeCell ref="K7:K8"/>
    <mergeCell ref="A1:F2"/>
    <mergeCell ref="H1:H2"/>
    <mergeCell ref="I1:I2"/>
    <mergeCell ref="A4:A6"/>
    <mergeCell ref="B4:B6"/>
    <mergeCell ref="C4:C5"/>
  </mergeCells>
  <phoneticPr fontId="2"/>
  <dataValidations count="1">
    <dataValidation type="list" showInputMessage="1" showErrorMessage="1" sqref="I1:I2">
      <formula1>"　,3/4,1/2,定額(中小、小規模),,定額(中堅、みなし中堅)"</formula1>
    </dataValidation>
  </dataValidations>
  <printOptions horizontalCentered="1"/>
  <pageMargins left="0.51181102362204722" right="0.51181102362204722" top="0.74803149606299213" bottom="0.35433070866141736"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40"/>
  <sheetViews>
    <sheetView view="pageBreakPreview" zoomScale="60" zoomScaleNormal="100" workbookViewId="0">
      <selection activeCell="E28" sqref="E28:F28"/>
    </sheetView>
  </sheetViews>
  <sheetFormatPr defaultRowHeight="14.25"/>
  <cols>
    <col min="1" max="1" width="8.75" style="33" customWidth="1"/>
    <col min="2" max="2" width="51" style="33" customWidth="1"/>
    <col min="3" max="3" width="5.875" style="33" bestFit="1" customWidth="1"/>
    <col min="4" max="4" width="16.5" style="33" customWidth="1"/>
    <col min="5" max="5" width="13.875" style="33" customWidth="1"/>
    <col min="6" max="6" width="37.25" style="33" customWidth="1"/>
    <col min="7" max="7" width="13.25" style="33" customWidth="1"/>
    <col min="8" max="8" width="19.875" style="33" customWidth="1"/>
    <col min="9" max="16384" width="9" style="32"/>
  </cols>
  <sheetData>
    <row r="1" spans="1:9" ht="28.5" customHeight="1">
      <c r="A1" s="322" t="s">
        <v>189</v>
      </c>
      <c r="B1" s="322"/>
      <c r="C1" s="322"/>
      <c r="D1" s="322"/>
      <c r="E1" s="322"/>
      <c r="F1" s="322"/>
      <c r="G1" s="322"/>
      <c r="H1" s="322"/>
      <c r="I1" s="9"/>
    </row>
    <row r="2" spans="1:9" ht="22.5" customHeight="1" thickBot="1">
      <c r="A2" s="323" t="s">
        <v>190</v>
      </c>
      <c r="B2" s="324"/>
      <c r="C2" s="324"/>
      <c r="D2" s="324"/>
      <c r="E2" s="324"/>
      <c r="F2" s="324"/>
      <c r="G2" s="324"/>
      <c r="H2" s="324"/>
    </row>
    <row r="3" spans="1:9" ht="34.5" customHeight="1">
      <c r="A3" s="290" t="s">
        <v>89</v>
      </c>
      <c r="B3" s="62" t="s">
        <v>74</v>
      </c>
      <c r="C3" s="290" t="s">
        <v>75</v>
      </c>
      <c r="D3" s="327" t="s">
        <v>33</v>
      </c>
      <c r="E3" s="331" t="s">
        <v>161</v>
      </c>
      <c r="F3" s="332"/>
      <c r="G3" s="327" t="s">
        <v>141</v>
      </c>
      <c r="H3" s="329"/>
    </row>
    <row r="4" spans="1:9" ht="34.5" customHeight="1" thickBot="1">
      <c r="A4" s="325"/>
      <c r="B4" s="3" t="s">
        <v>142</v>
      </c>
      <c r="C4" s="326"/>
      <c r="D4" s="328"/>
      <c r="E4" s="328" t="s">
        <v>151</v>
      </c>
      <c r="F4" s="330"/>
      <c r="G4" s="328"/>
      <c r="H4" s="330"/>
    </row>
    <row r="5" spans="1:9" ht="30" customHeight="1" thickBot="1">
      <c r="A5" s="178"/>
      <c r="B5" s="53"/>
      <c r="C5" s="178"/>
      <c r="D5" s="312" t="s">
        <v>176</v>
      </c>
      <c r="E5" s="318"/>
      <c r="F5" s="319"/>
      <c r="G5" s="310" t="s">
        <v>143</v>
      </c>
      <c r="H5" s="315" t="s">
        <v>144</v>
      </c>
    </row>
    <row r="6" spans="1:9" ht="30" customHeight="1" thickBot="1">
      <c r="A6" s="308"/>
      <c r="B6" s="80" t="s">
        <v>76</v>
      </c>
      <c r="C6" s="309"/>
      <c r="D6" s="313"/>
      <c r="E6" s="320"/>
      <c r="F6" s="321"/>
      <c r="G6" s="311"/>
      <c r="H6" s="316"/>
    </row>
    <row r="7" spans="1:9" ht="30" customHeight="1">
      <c r="A7" s="308"/>
      <c r="B7" s="12"/>
      <c r="C7" s="317"/>
      <c r="D7" s="313"/>
      <c r="E7" s="318"/>
      <c r="F7" s="319"/>
      <c r="G7" s="81" t="s">
        <v>145</v>
      </c>
      <c r="H7" s="54" t="s">
        <v>146</v>
      </c>
    </row>
    <row r="8" spans="1:9" ht="30" customHeight="1" thickBot="1">
      <c r="A8" s="179"/>
      <c r="B8" s="11" t="s">
        <v>76</v>
      </c>
      <c r="C8" s="308"/>
      <c r="D8" s="314"/>
      <c r="E8" s="320"/>
      <c r="F8" s="321"/>
      <c r="G8" s="82" t="s">
        <v>147</v>
      </c>
      <c r="H8" s="55" t="s">
        <v>146</v>
      </c>
    </row>
    <row r="9" spans="1:9" ht="30" customHeight="1" thickBot="1">
      <c r="A9" s="178"/>
      <c r="B9" s="53"/>
      <c r="C9" s="178"/>
      <c r="D9" s="312" t="s">
        <v>176</v>
      </c>
      <c r="E9" s="318"/>
      <c r="F9" s="319"/>
      <c r="G9" s="310" t="s">
        <v>143</v>
      </c>
      <c r="H9" s="315" t="s">
        <v>144</v>
      </c>
    </row>
    <row r="10" spans="1:9" ht="30" customHeight="1" thickBot="1">
      <c r="A10" s="308"/>
      <c r="B10" s="80" t="s">
        <v>76</v>
      </c>
      <c r="C10" s="309"/>
      <c r="D10" s="313"/>
      <c r="E10" s="320"/>
      <c r="F10" s="321"/>
      <c r="G10" s="311"/>
      <c r="H10" s="316"/>
    </row>
    <row r="11" spans="1:9" ht="30" customHeight="1">
      <c r="A11" s="308"/>
      <c r="B11" s="12"/>
      <c r="C11" s="317"/>
      <c r="D11" s="313"/>
      <c r="E11" s="318"/>
      <c r="F11" s="319"/>
      <c r="G11" s="81" t="s">
        <v>145</v>
      </c>
      <c r="H11" s="54" t="s">
        <v>146</v>
      </c>
    </row>
    <row r="12" spans="1:9" ht="30" customHeight="1" thickBot="1">
      <c r="A12" s="179"/>
      <c r="B12" s="11" t="s">
        <v>76</v>
      </c>
      <c r="C12" s="308"/>
      <c r="D12" s="314"/>
      <c r="E12" s="320"/>
      <c r="F12" s="321"/>
      <c r="G12" s="82" t="s">
        <v>147</v>
      </c>
      <c r="H12" s="55" t="s">
        <v>146</v>
      </c>
    </row>
    <row r="13" spans="1:9" ht="30" customHeight="1" thickBot="1">
      <c r="A13" s="178"/>
      <c r="B13" s="53"/>
      <c r="C13" s="178"/>
      <c r="D13" s="312" t="s">
        <v>176</v>
      </c>
      <c r="E13" s="318"/>
      <c r="F13" s="319"/>
      <c r="G13" s="310" t="s">
        <v>143</v>
      </c>
      <c r="H13" s="315" t="s">
        <v>144</v>
      </c>
    </row>
    <row r="14" spans="1:9" ht="30" customHeight="1" thickBot="1">
      <c r="A14" s="308"/>
      <c r="B14" s="80" t="s">
        <v>76</v>
      </c>
      <c r="C14" s="309"/>
      <c r="D14" s="313"/>
      <c r="E14" s="320"/>
      <c r="F14" s="321"/>
      <c r="G14" s="311"/>
      <c r="H14" s="316"/>
    </row>
    <row r="15" spans="1:9" ht="30" customHeight="1">
      <c r="A15" s="308"/>
      <c r="B15" s="12"/>
      <c r="C15" s="317"/>
      <c r="D15" s="313"/>
      <c r="E15" s="318"/>
      <c r="F15" s="319"/>
      <c r="G15" s="81" t="s">
        <v>145</v>
      </c>
      <c r="H15" s="54" t="s">
        <v>146</v>
      </c>
    </row>
    <row r="16" spans="1:9" ht="30" customHeight="1" thickBot="1">
      <c r="A16" s="179"/>
      <c r="B16" s="11" t="s">
        <v>76</v>
      </c>
      <c r="C16" s="308"/>
      <c r="D16" s="314"/>
      <c r="E16" s="320"/>
      <c r="F16" s="321"/>
      <c r="G16" s="82" t="s">
        <v>147</v>
      </c>
      <c r="H16" s="55" t="s">
        <v>146</v>
      </c>
    </row>
    <row r="17" spans="1:8" ht="30" customHeight="1" thickBot="1">
      <c r="A17" s="178"/>
      <c r="B17" s="53"/>
      <c r="C17" s="178"/>
      <c r="D17" s="312" t="s">
        <v>176</v>
      </c>
      <c r="E17" s="318"/>
      <c r="F17" s="319"/>
      <c r="G17" s="310" t="s">
        <v>143</v>
      </c>
      <c r="H17" s="315" t="s">
        <v>144</v>
      </c>
    </row>
    <row r="18" spans="1:8" ht="30" customHeight="1" thickBot="1">
      <c r="A18" s="308"/>
      <c r="B18" s="80" t="s">
        <v>76</v>
      </c>
      <c r="C18" s="309"/>
      <c r="D18" s="313"/>
      <c r="E18" s="320"/>
      <c r="F18" s="321"/>
      <c r="G18" s="311"/>
      <c r="H18" s="316"/>
    </row>
    <row r="19" spans="1:8" ht="30" customHeight="1">
      <c r="A19" s="308"/>
      <c r="B19" s="12"/>
      <c r="C19" s="317"/>
      <c r="D19" s="313"/>
      <c r="E19" s="318"/>
      <c r="F19" s="319"/>
      <c r="G19" s="81" t="s">
        <v>145</v>
      </c>
      <c r="H19" s="54" t="s">
        <v>146</v>
      </c>
    </row>
    <row r="20" spans="1:8" ht="30" customHeight="1" thickBot="1">
      <c r="A20" s="179"/>
      <c r="B20" s="11" t="s">
        <v>76</v>
      </c>
      <c r="C20" s="308"/>
      <c r="D20" s="314"/>
      <c r="E20" s="320"/>
      <c r="F20" s="321"/>
      <c r="G20" s="82" t="s">
        <v>147</v>
      </c>
      <c r="H20" s="55" t="s">
        <v>146</v>
      </c>
    </row>
    <row r="21" spans="1:8" ht="30" customHeight="1" thickBot="1">
      <c r="A21" s="178"/>
      <c r="B21" s="53"/>
      <c r="C21" s="178"/>
      <c r="D21" s="312" t="s">
        <v>176</v>
      </c>
      <c r="E21" s="318"/>
      <c r="F21" s="319"/>
      <c r="G21" s="310" t="s">
        <v>143</v>
      </c>
      <c r="H21" s="315" t="s">
        <v>144</v>
      </c>
    </row>
    <row r="22" spans="1:8" ht="30" customHeight="1" thickBot="1">
      <c r="A22" s="308"/>
      <c r="B22" s="80" t="s">
        <v>76</v>
      </c>
      <c r="C22" s="309"/>
      <c r="D22" s="313"/>
      <c r="E22" s="320"/>
      <c r="F22" s="321"/>
      <c r="G22" s="311"/>
      <c r="H22" s="316"/>
    </row>
    <row r="23" spans="1:8" ht="30" customHeight="1">
      <c r="A23" s="308"/>
      <c r="B23" s="12"/>
      <c r="C23" s="317"/>
      <c r="D23" s="313"/>
      <c r="E23" s="318"/>
      <c r="F23" s="319"/>
      <c r="G23" s="81" t="s">
        <v>145</v>
      </c>
      <c r="H23" s="54" t="s">
        <v>146</v>
      </c>
    </row>
    <row r="24" spans="1:8" ht="30" customHeight="1" thickBot="1">
      <c r="A24" s="179"/>
      <c r="B24" s="11" t="s">
        <v>76</v>
      </c>
      <c r="C24" s="308"/>
      <c r="D24" s="314"/>
      <c r="E24" s="320"/>
      <c r="F24" s="321"/>
      <c r="G24" s="82" t="s">
        <v>147</v>
      </c>
      <c r="H24" s="55" t="s">
        <v>146</v>
      </c>
    </row>
    <row r="25" spans="1:8" ht="30" customHeight="1" thickBot="1">
      <c r="A25" s="178"/>
      <c r="B25" s="53"/>
      <c r="C25" s="178"/>
      <c r="D25" s="312" t="s">
        <v>176</v>
      </c>
      <c r="E25" s="318"/>
      <c r="F25" s="319"/>
      <c r="G25" s="310" t="s">
        <v>143</v>
      </c>
      <c r="H25" s="315" t="s">
        <v>144</v>
      </c>
    </row>
    <row r="26" spans="1:8" ht="30" customHeight="1" thickBot="1">
      <c r="A26" s="308"/>
      <c r="B26" s="80" t="s">
        <v>76</v>
      </c>
      <c r="C26" s="309"/>
      <c r="D26" s="313"/>
      <c r="E26" s="320"/>
      <c r="F26" s="321"/>
      <c r="G26" s="311"/>
      <c r="H26" s="316"/>
    </row>
    <row r="27" spans="1:8" ht="30" customHeight="1">
      <c r="A27" s="308"/>
      <c r="B27" s="12"/>
      <c r="C27" s="317"/>
      <c r="D27" s="313"/>
      <c r="E27" s="318"/>
      <c r="F27" s="319"/>
      <c r="G27" s="81" t="s">
        <v>145</v>
      </c>
      <c r="H27" s="54" t="s">
        <v>146</v>
      </c>
    </row>
    <row r="28" spans="1:8" ht="30" customHeight="1" thickBot="1">
      <c r="A28" s="179"/>
      <c r="B28" s="11" t="s">
        <v>76</v>
      </c>
      <c r="C28" s="308"/>
      <c r="D28" s="314"/>
      <c r="E28" s="320"/>
      <c r="F28" s="321"/>
      <c r="G28" s="82" t="s">
        <v>147</v>
      </c>
      <c r="H28" s="55" t="s">
        <v>146</v>
      </c>
    </row>
    <row r="29" spans="1:8" ht="30" customHeight="1" thickBot="1">
      <c r="A29" s="178"/>
      <c r="B29" s="53"/>
      <c r="C29" s="178"/>
      <c r="D29" s="312" t="s">
        <v>176</v>
      </c>
      <c r="E29" s="318"/>
      <c r="F29" s="319"/>
      <c r="G29" s="310" t="s">
        <v>143</v>
      </c>
      <c r="H29" s="315" t="s">
        <v>144</v>
      </c>
    </row>
    <row r="30" spans="1:8" ht="30" customHeight="1" thickBot="1">
      <c r="A30" s="308"/>
      <c r="B30" s="80" t="s">
        <v>76</v>
      </c>
      <c r="C30" s="309"/>
      <c r="D30" s="313"/>
      <c r="E30" s="320"/>
      <c r="F30" s="321"/>
      <c r="G30" s="311"/>
      <c r="H30" s="316"/>
    </row>
    <row r="31" spans="1:8" ht="30" customHeight="1">
      <c r="A31" s="308"/>
      <c r="B31" s="12"/>
      <c r="C31" s="317"/>
      <c r="D31" s="313"/>
      <c r="E31" s="318"/>
      <c r="F31" s="319"/>
      <c r="G31" s="81" t="s">
        <v>145</v>
      </c>
      <c r="H31" s="54" t="s">
        <v>146</v>
      </c>
    </row>
    <row r="32" spans="1:8" ht="30" customHeight="1" thickBot="1">
      <c r="A32" s="179"/>
      <c r="B32" s="11" t="s">
        <v>76</v>
      </c>
      <c r="C32" s="308"/>
      <c r="D32" s="314"/>
      <c r="E32" s="320"/>
      <c r="F32" s="321"/>
      <c r="G32" s="82" t="s">
        <v>147</v>
      </c>
      <c r="H32" s="55" t="s">
        <v>146</v>
      </c>
    </row>
    <row r="33" spans="1:8" ht="30" customHeight="1" thickBot="1">
      <c r="A33" s="178"/>
      <c r="B33" s="53"/>
      <c r="C33" s="178"/>
      <c r="D33" s="312" t="s">
        <v>176</v>
      </c>
      <c r="E33" s="318"/>
      <c r="F33" s="319"/>
      <c r="G33" s="310" t="s">
        <v>143</v>
      </c>
      <c r="H33" s="315" t="s">
        <v>144</v>
      </c>
    </row>
    <row r="34" spans="1:8" ht="30" customHeight="1" thickBot="1">
      <c r="A34" s="308"/>
      <c r="B34" s="80" t="s">
        <v>76</v>
      </c>
      <c r="C34" s="309"/>
      <c r="D34" s="313"/>
      <c r="E34" s="320"/>
      <c r="F34" s="321"/>
      <c r="G34" s="311"/>
      <c r="H34" s="316"/>
    </row>
    <row r="35" spans="1:8" ht="30" customHeight="1">
      <c r="A35" s="308"/>
      <c r="B35" s="12"/>
      <c r="C35" s="317"/>
      <c r="D35" s="313"/>
      <c r="E35" s="318"/>
      <c r="F35" s="319"/>
      <c r="G35" s="81" t="s">
        <v>145</v>
      </c>
      <c r="H35" s="54" t="s">
        <v>146</v>
      </c>
    </row>
    <row r="36" spans="1:8" ht="30" customHeight="1" thickBot="1">
      <c r="A36" s="179"/>
      <c r="B36" s="11" t="s">
        <v>76</v>
      </c>
      <c r="C36" s="308"/>
      <c r="D36" s="314"/>
      <c r="E36" s="320"/>
      <c r="F36" s="321"/>
      <c r="G36" s="82" t="s">
        <v>147</v>
      </c>
      <c r="H36" s="55" t="s">
        <v>146</v>
      </c>
    </row>
    <row r="37" spans="1:8" ht="19.5" customHeight="1">
      <c r="A37" s="334" t="s">
        <v>73</v>
      </c>
      <c r="B37" s="334"/>
      <c r="C37" s="334"/>
      <c r="D37" s="334"/>
      <c r="E37" s="334"/>
      <c r="F37" s="334"/>
      <c r="G37" s="334"/>
      <c r="H37" s="334"/>
    </row>
    <row r="38" spans="1:8" ht="19.5" customHeight="1">
      <c r="A38" s="333" t="s">
        <v>148</v>
      </c>
      <c r="B38" s="333"/>
      <c r="C38" s="333"/>
      <c r="D38" s="333"/>
      <c r="E38" s="333"/>
      <c r="F38" s="333"/>
      <c r="G38" s="333"/>
      <c r="H38" s="333"/>
    </row>
    <row r="39" spans="1:8" ht="37.5" customHeight="1">
      <c r="A39" s="333" t="s">
        <v>175</v>
      </c>
      <c r="B39" s="333"/>
      <c r="C39" s="333"/>
      <c r="D39" s="333"/>
      <c r="E39" s="333"/>
      <c r="F39" s="333"/>
      <c r="G39" s="333"/>
      <c r="H39" s="333"/>
    </row>
    <row r="40" spans="1:8" ht="55.5" customHeight="1">
      <c r="A40" s="333" t="s">
        <v>77</v>
      </c>
      <c r="B40" s="333"/>
      <c r="C40" s="333"/>
      <c r="D40" s="333"/>
      <c r="E40" s="333"/>
      <c r="F40" s="333"/>
      <c r="G40" s="333"/>
      <c r="H40" s="333"/>
    </row>
  </sheetData>
  <mergeCells count="92">
    <mergeCell ref="D29:D32"/>
    <mergeCell ref="D33:D36"/>
    <mergeCell ref="A37:H37"/>
    <mergeCell ref="A38:H38"/>
    <mergeCell ref="A39:H39"/>
    <mergeCell ref="H29:H30"/>
    <mergeCell ref="C31:C32"/>
    <mergeCell ref="E29:F29"/>
    <mergeCell ref="A29:A32"/>
    <mergeCell ref="C29:C30"/>
    <mergeCell ref="G29:G30"/>
    <mergeCell ref="E30:F30"/>
    <mergeCell ref="E31:F31"/>
    <mergeCell ref="E32:F32"/>
    <mergeCell ref="A40:H40"/>
    <mergeCell ref="A33:A36"/>
    <mergeCell ref="C33:C34"/>
    <mergeCell ref="G33:G34"/>
    <mergeCell ref="H33:H34"/>
    <mergeCell ref="C35:C36"/>
    <mergeCell ref="E33:F33"/>
    <mergeCell ref="E34:F34"/>
    <mergeCell ref="E35:F35"/>
    <mergeCell ref="E36:F36"/>
    <mergeCell ref="A25:A28"/>
    <mergeCell ref="C25:C26"/>
    <mergeCell ref="G25:G26"/>
    <mergeCell ref="H25:H26"/>
    <mergeCell ref="C27:C28"/>
    <mergeCell ref="E25:F25"/>
    <mergeCell ref="E26:F26"/>
    <mergeCell ref="E27:F27"/>
    <mergeCell ref="E28:F28"/>
    <mergeCell ref="D25:D28"/>
    <mergeCell ref="C23:C24"/>
    <mergeCell ref="A17:A20"/>
    <mergeCell ref="C17:C18"/>
    <mergeCell ref="G17:G18"/>
    <mergeCell ref="C19:C20"/>
    <mergeCell ref="E17:F17"/>
    <mergeCell ref="E18:F18"/>
    <mergeCell ref="E19:F19"/>
    <mergeCell ref="E20:F20"/>
    <mergeCell ref="E21:F21"/>
    <mergeCell ref="A21:A24"/>
    <mergeCell ref="C21:C22"/>
    <mergeCell ref="D17:D20"/>
    <mergeCell ref="D21:D24"/>
    <mergeCell ref="G21:G22"/>
    <mergeCell ref="E22:F22"/>
    <mergeCell ref="E23:F23"/>
    <mergeCell ref="E24:F24"/>
    <mergeCell ref="H13:H14"/>
    <mergeCell ref="H21:H22"/>
    <mergeCell ref="H17:H18"/>
    <mergeCell ref="G13:G14"/>
    <mergeCell ref="E14:F14"/>
    <mergeCell ref="E15:F15"/>
    <mergeCell ref="E16:F16"/>
    <mergeCell ref="A9:A12"/>
    <mergeCell ref="C9:C10"/>
    <mergeCell ref="E13:F13"/>
    <mergeCell ref="A13:A16"/>
    <mergeCell ref="C13:C14"/>
    <mergeCell ref="D9:D12"/>
    <mergeCell ref="D13:D16"/>
    <mergeCell ref="C15:C16"/>
    <mergeCell ref="H9:H10"/>
    <mergeCell ref="C11:C12"/>
    <mergeCell ref="E9:F9"/>
    <mergeCell ref="E10:F10"/>
    <mergeCell ref="E11:F11"/>
    <mergeCell ref="E12:F12"/>
    <mergeCell ref="G9:G10"/>
    <mergeCell ref="A1:H1"/>
    <mergeCell ref="A2:H2"/>
    <mergeCell ref="A3:A4"/>
    <mergeCell ref="C3:C4"/>
    <mergeCell ref="D3:D4"/>
    <mergeCell ref="G3:H4"/>
    <mergeCell ref="E3:F3"/>
    <mergeCell ref="E4:F4"/>
    <mergeCell ref="A5:A8"/>
    <mergeCell ref="C5:C6"/>
    <mergeCell ref="G5:G6"/>
    <mergeCell ref="D5:D8"/>
    <mergeCell ref="H5:H6"/>
    <mergeCell ref="C7:C8"/>
    <mergeCell ref="E5:F5"/>
    <mergeCell ref="E6:F6"/>
    <mergeCell ref="E7:F7"/>
    <mergeCell ref="E8:F8"/>
  </mergeCells>
  <phoneticPr fontId="2"/>
  <pageMargins left="0.70866141732283472" right="0.11811023622047245" top="0.55118110236220474" bottom="0.55118110236220474" header="0.31496062992125984" footer="0.31496062992125984"/>
  <pageSetup paperSize="9" scale="5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4"/>
  <sheetViews>
    <sheetView view="pageBreakPreview" zoomScale="70" zoomScaleNormal="100" zoomScaleSheetLayoutView="70" workbookViewId="0">
      <selection activeCell="A23" sqref="A23"/>
    </sheetView>
  </sheetViews>
  <sheetFormatPr defaultRowHeight="13.5"/>
  <cols>
    <col min="1" max="2" width="9" style="29" customWidth="1"/>
    <col min="3" max="3" width="31.25" style="29" customWidth="1"/>
    <col min="4" max="10" width="17.5" style="29" customWidth="1"/>
    <col min="11" max="11" width="13.5" style="29" customWidth="1"/>
    <col min="12" max="12" width="18.5" style="29" customWidth="1"/>
    <col min="13" max="16384" width="9" style="29"/>
  </cols>
  <sheetData>
    <row r="1" spans="1:12" s="41" customFormat="1" ht="18.75" customHeight="1">
      <c r="A1" s="281" t="s">
        <v>191</v>
      </c>
      <c r="B1" s="281"/>
      <c r="C1" s="281"/>
      <c r="D1" s="281"/>
      <c r="E1" s="281"/>
      <c r="F1" s="281"/>
      <c r="G1" s="9"/>
      <c r="H1" s="282" t="s">
        <v>91</v>
      </c>
      <c r="I1" s="284" t="s">
        <v>163</v>
      </c>
      <c r="J1" s="57"/>
      <c r="K1" s="39"/>
    </row>
    <row r="2" spans="1:12" s="41" customFormat="1" ht="18.75" customHeight="1" thickBot="1">
      <c r="A2" s="281"/>
      <c r="B2" s="281"/>
      <c r="C2" s="281"/>
      <c r="D2" s="281"/>
      <c r="E2" s="281"/>
      <c r="F2" s="281"/>
      <c r="G2" s="61"/>
      <c r="H2" s="283"/>
      <c r="I2" s="285"/>
      <c r="J2" s="57"/>
      <c r="K2" s="39"/>
    </row>
    <row r="3" spans="1:12" ht="18.75" customHeight="1" thickBot="1">
      <c r="A3" s="335" t="s">
        <v>192</v>
      </c>
      <c r="B3" s="335"/>
      <c r="C3" s="336"/>
      <c r="D3" s="336"/>
      <c r="E3" s="336"/>
      <c r="F3" s="336"/>
      <c r="G3" s="336"/>
      <c r="H3" s="336"/>
      <c r="I3" s="28"/>
      <c r="J3" s="52" t="s">
        <v>118</v>
      </c>
    </row>
    <row r="4" spans="1:12" ht="15" customHeight="1">
      <c r="A4" s="286" t="s">
        <v>119</v>
      </c>
      <c r="B4" s="286" t="s">
        <v>120</v>
      </c>
      <c r="C4" s="290" t="s">
        <v>78</v>
      </c>
      <c r="D4" s="62" t="s">
        <v>121</v>
      </c>
      <c r="E4" s="62"/>
      <c r="F4" s="62"/>
      <c r="G4" s="62" t="s">
        <v>58</v>
      </c>
      <c r="H4" s="62" t="s">
        <v>59</v>
      </c>
      <c r="I4" s="62" t="s">
        <v>59</v>
      </c>
      <c r="J4" s="62" t="s">
        <v>59</v>
      </c>
      <c r="K4" s="292"/>
      <c r="L4" s="338"/>
    </row>
    <row r="5" spans="1:12" ht="15" customHeight="1">
      <c r="A5" s="337"/>
      <c r="B5" s="288"/>
      <c r="C5" s="291"/>
      <c r="D5" s="30" t="s">
        <v>177</v>
      </c>
      <c r="E5" s="63" t="s">
        <v>60</v>
      </c>
      <c r="F5" s="63" t="s">
        <v>61</v>
      </c>
      <c r="G5" s="63" t="s">
        <v>61</v>
      </c>
      <c r="H5" s="63" t="s">
        <v>62</v>
      </c>
      <c r="I5" s="63" t="s">
        <v>63</v>
      </c>
      <c r="J5" s="63" t="s">
        <v>64</v>
      </c>
      <c r="K5" s="293"/>
      <c r="L5" s="339"/>
    </row>
    <row r="6" spans="1:12" ht="30" customHeight="1" thickBot="1">
      <c r="A6" s="337"/>
      <c r="B6" s="289"/>
      <c r="C6" s="64" t="s">
        <v>65</v>
      </c>
      <c r="D6" s="64" t="s">
        <v>66</v>
      </c>
      <c r="E6" s="64" t="s">
        <v>67</v>
      </c>
      <c r="F6" s="64" t="s">
        <v>68</v>
      </c>
      <c r="G6" s="64" t="s">
        <v>69</v>
      </c>
      <c r="H6" s="64" t="s">
        <v>70</v>
      </c>
      <c r="I6" s="64" t="s">
        <v>71</v>
      </c>
      <c r="J6" s="64" t="s">
        <v>72</v>
      </c>
      <c r="K6" s="293"/>
      <c r="L6" s="339"/>
    </row>
    <row r="7" spans="1:12" ht="21" customHeight="1">
      <c r="A7" s="178"/>
      <c r="B7" s="308"/>
      <c r="C7" s="10"/>
      <c r="D7" s="294"/>
      <c r="E7" s="294"/>
      <c r="F7" s="294"/>
      <c r="G7" s="294"/>
      <c r="H7" s="296" t="str">
        <f>IF(E7-G7=0,"",E7-G7)</f>
        <v/>
      </c>
      <c r="I7" s="296" t="str">
        <f>IF(H7&lt;&gt;"",IF($I$1=1/2,ROUNDDOWN(H7*1/2,0),IF($I$1=2/3,ROUNDDOWN(H7*2/3,0),"")),"")</f>
        <v/>
      </c>
      <c r="J7" s="296" t="str">
        <f>IF(I7="","",D7-I7)</f>
        <v/>
      </c>
      <c r="K7" s="293"/>
      <c r="L7" s="340"/>
    </row>
    <row r="8" spans="1:12" ht="21" customHeight="1" thickBot="1">
      <c r="A8" s="179"/>
      <c r="B8" s="179"/>
      <c r="C8" s="11"/>
      <c r="D8" s="295"/>
      <c r="E8" s="295"/>
      <c r="F8" s="295"/>
      <c r="G8" s="295"/>
      <c r="H8" s="297"/>
      <c r="I8" s="297"/>
      <c r="J8" s="297"/>
      <c r="K8" s="293"/>
      <c r="L8" s="339"/>
    </row>
    <row r="9" spans="1:12" ht="21" customHeight="1">
      <c r="A9" s="178"/>
      <c r="B9" s="178"/>
      <c r="C9" s="10"/>
      <c r="D9" s="294"/>
      <c r="E9" s="294"/>
      <c r="F9" s="294"/>
      <c r="G9" s="294"/>
      <c r="H9" s="296" t="str">
        <f t="shared" ref="H9:H15" si="0">IF(E9-G9=0,"",E9-G9)</f>
        <v/>
      </c>
      <c r="I9" s="296" t="str">
        <f t="shared" ref="I9" si="1">IF(H9&lt;&gt;"",IF($I$1=1/2,ROUNDDOWN(H9*1/2,0),IF($I$1=2/3,ROUNDDOWN(H9*2/3,0),"")),"")</f>
        <v/>
      </c>
      <c r="J9" s="296" t="str">
        <f t="shared" ref="J9" si="2">IF(I9="","",D9-I9)</f>
        <v/>
      </c>
      <c r="K9" s="293"/>
    </row>
    <row r="10" spans="1:12" ht="21" customHeight="1" thickBot="1">
      <c r="A10" s="179"/>
      <c r="B10" s="179"/>
      <c r="C10" s="11"/>
      <c r="D10" s="295"/>
      <c r="E10" s="295"/>
      <c r="F10" s="295"/>
      <c r="G10" s="295"/>
      <c r="H10" s="297"/>
      <c r="I10" s="297"/>
      <c r="J10" s="297"/>
      <c r="K10" s="293"/>
    </row>
    <row r="11" spans="1:12" ht="21" customHeight="1">
      <c r="A11" s="178"/>
      <c r="B11" s="178"/>
      <c r="C11" s="10"/>
      <c r="D11" s="294"/>
      <c r="E11" s="294"/>
      <c r="F11" s="294"/>
      <c r="G11" s="294"/>
      <c r="H11" s="296" t="str">
        <f t="shared" si="0"/>
        <v/>
      </c>
      <c r="I11" s="296" t="str">
        <f t="shared" ref="I11" si="3">IF(H11&lt;&gt;"",IF($I$1=1/2,ROUNDDOWN(H11*1/2,0),IF($I$1=2/3,ROUNDDOWN(H11*2/3,0),"")),"")</f>
        <v/>
      </c>
      <c r="J11" s="296" t="str">
        <f t="shared" ref="J11" si="4">IF(I11="","",D11-I11)</f>
        <v/>
      </c>
      <c r="K11" s="293"/>
    </row>
    <row r="12" spans="1:12" ht="21" customHeight="1" thickBot="1">
      <c r="A12" s="179"/>
      <c r="B12" s="179"/>
      <c r="C12" s="11"/>
      <c r="D12" s="295"/>
      <c r="E12" s="295"/>
      <c r="F12" s="295"/>
      <c r="G12" s="295"/>
      <c r="H12" s="297"/>
      <c r="I12" s="297"/>
      <c r="J12" s="297"/>
      <c r="K12" s="293"/>
    </row>
    <row r="13" spans="1:12" ht="21" customHeight="1">
      <c r="A13" s="178"/>
      <c r="B13" s="178"/>
      <c r="C13" s="31"/>
      <c r="D13" s="294"/>
      <c r="E13" s="294"/>
      <c r="F13" s="294"/>
      <c r="G13" s="294"/>
      <c r="H13" s="296" t="str">
        <f t="shared" si="0"/>
        <v/>
      </c>
      <c r="I13" s="296" t="str">
        <f t="shared" ref="I13" si="5">IF(H13&lt;&gt;"",IF($I$1=1/2,ROUNDDOWN(H13*1/2,0),IF($I$1=2/3,ROUNDDOWN(H13*2/3,0),"")),"")</f>
        <v/>
      </c>
      <c r="J13" s="296" t="str">
        <f t="shared" ref="J13" si="6">IF(I13="","",D13-I13)</f>
        <v/>
      </c>
      <c r="K13" s="293"/>
    </row>
    <row r="14" spans="1:12" ht="21" customHeight="1" thickBot="1">
      <c r="A14" s="179"/>
      <c r="B14" s="179"/>
      <c r="C14" s="11"/>
      <c r="D14" s="300"/>
      <c r="E14" s="295"/>
      <c r="F14" s="300"/>
      <c r="G14" s="300"/>
      <c r="H14" s="297"/>
      <c r="I14" s="297"/>
      <c r="J14" s="297"/>
      <c r="K14" s="293"/>
    </row>
    <row r="15" spans="1:12" ht="21" customHeight="1">
      <c r="A15" s="178"/>
      <c r="B15" s="178"/>
      <c r="C15" s="31"/>
      <c r="D15" s="294"/>
      <c r="E15" s="294"/>
      <c r="F15" s="294"/>
      <c r="G15" s="294"/>
      <c r="H15" s="296" t="str">
        <f t="shared" si="0"/>
        <v/>
      </c>
      <c r="I15" s="296" t="str">
        <f t="shared" ref="I15" si="7">IF(H15&lt;&gt;"",IF($I$1=1/2,ROUNDDOWN(H15*1/2,0),IF($I$1=2/3,ROUNDDOWN(H15*2/3,0),"")),"")</f>
        <v/>
      </c>
      <c r="J15" s="296" t="str">
        <f t="shared" ref="J15" si="8">IF(I15="","",D15-I15)</f>
        <v/>
      </c>
      <c r="K15" s="293"/>
    </row>
    <row r="16" spans="1:12" ht="21" customHeight="1" thickBot="1">
      <c r="A16" s="179"/>
      <c r="B16" s="179"/>
      <c r="C16" s="11"/>
      <c r="D16" s="300"/>
      <c r="E16" s="300"/>
      <c r="F16" s="300"/>
      <c r="G16" s="300"/>
      <c r="H16" s="297"/>
      <c r="I16" s="297"/>
      <c r="J16" s="297"/>
      <c r="K16" s="293"/>
    </row>
    <row r="17" spans="1:10" ht="33.75" customHeight="1" thickBot="1">
      <c r="A17" s="301" t="s">
        <v>114</v>
      </c>
      <c r="B17" s="301"/>
      <c r="C17" s="301"/>
      <c r="D17" s="79">
        <f>SUM(D7:D16)</f>
        <v>0</v>
      </c>
      <c r="E17" s="38">
        <f>SUM(E7:E16)</f>
        <v>0</v>
      </c>
      <c r="F17" s="38">
        <f t="shared" ref="F17:I17" si="9">SUM(F7:F16)</f>
        <v>0</v>
      </c>
      <c r="G17" s="38">
        <f t="shared" si="9"/>
        <v>0</v>
      </c>
      <c r="H17" s="38">
        <f t="shared" si="9"/>
        <v>0</v>
      </c>
      <c r="I17" s="38">
        <f t="shared" si="9"/>
        <v>0</v>
      </c>
      <c r="J17" s="38">
        <f>SUM(J7:J16)</f>
        <v>0</v>
      </c>
    </row>
    <row r="18" spans="1:10" ht="18.75" customHeight="1">
      <c r="A18" s="305" t="s">
        <v>73</v>
      </c>
      <c r="B18" s="305"/>
      <c r="C18" s="306"/>
      <c r="D18" s="306"/>
      <c r="E18" s="306"/>
      <c r="F18" s="306"/>
      <c r="G18" s="306"/>
      <c r="H18" s="306"/>
      <c r="I18" s="306"/>
      <c r="J18" s="307"/>
    </row>
    <row r="19" spans="1:10" ht="34.5" customHeight="1">
      <c r="A19" s="302" t="s">
        <v>197</v>
      </c>
      <c r="B19" s="302"/>
      <c r="C19" s="303"/>
      <c r="D19" s="303"/>
      <c r="E19" s="303"/>
      <c r="F19" s="303"/>
      <c r="G19" s="303"/>
      <c r="H19" s="303"/>
      <c r="I19" s="303"/>
      <c r="J19" s="304"/>
    </row>
    <row r="20" spans="1:10" ht="18.75" customHeight="1">
      <c r="A20" s="302" t="s">
        <v>115</v>
      </c>
      <c r="B20" s="302"/>
      <c r="C20" s="303"/>
      <c r="D20" s="303"/>
      <c r="E20" s="303"/>
      <c r="F20" s="303"/>
      <c r="G20" s="303"/>
      <c r="H20" s="303"/>
      <c r="I20" s="303"/>
      <c r="J20" s="304"/>
    </row>
    <row r="21" spans="1:10" ht="37.5" customHeight="1">
      <c r="A21" s="302" t="s">
        <v>122</v>
      </c>
      <c r="B21" s="302"/>
      <c r="C21" s="303"/>
      <c r="D21" s="303"/>
      <c r="E21" s="303"/>
      <c r="F21" s="303"/>
      <c r="G21" s="303"/>
      <c r="H21" s="303"/>
      <c r="I21" s="303"/>
      <c r="J21" s="304"/>
    </row>
    <row r="22" spans="1:10" ht="37.5" customHeight="1">
      <c r="A22" s="302" t="s">
        <v>198</v>
      </c>
      <c r="B22" s="302"/>
      <c r="C22" s="303"/>
      <c r="D22" s="303"/>
      <c r="E22" s="303"/>
      <c r="F22" s="303"/>
      <c r="G22" s="303"/>
      <c r="H22" s="303"/>
      <c r="I22" s="303"/>
      <c r="J22" s="304"/>
    </row>
    <row r="23" spans="1:10" ht="14.25">
      <c r="A23" s="33" t="s">
        <v>123</v>
      </c>
      <c r="B23" s="33"/>
    </row>
    <row r="24" spans="1:10" ht="14.25">
      <c r="A24" s="33"/>
      <c r="B24" s="33"/>
    </row>
  </sheetData>
  <mergeCells count="66">
    <mergeCell ref="A20:J20"/>
    <mergeCell ref="A21:J21"/>
    <mergeCell ref="A22:J22"/>
    <mergeCell ref="F15:F16"/>
    <mergeCell ref="G15:G16"/>
    <mergeCell ref="H15:H16"/>
    <mergeCell ref="I15:I16"/>
    <mergeCell ref="J15:J16"/>
    <mergeCell ref="A15:A16"/>
    <mergeCell ref="B15:B16"/>
    <mergeCell ref="D15:D16"/>
    <mergeCell ref="E15:E16"/>
    <mergeCell ref="A17:C17"/>
    <mergeCell ref="A18:J18"/>
    <mergeCell ref="A19:J19"/>
    <mergeCell ref="K15:K16"/>
    <mergeCell ref="G13:G14"/>
    <mergeCell ref="H13:H14"/>
    <mergeCell ref="I13:I14"/>
    <mergeCell ref="J13:J14"/>
    <mergeCell ref="K13:K14"/>
    <mergeCell ref="A13:A14"/>
    <mergeCell ref="B13:B14"/>
    <mergeCell ref="D13:D14"/>
    <mergeCell ref="E13:E14"/>
    <mergeCell ref="F13:F14"/>
    <mergeCell ref="K11:K12"/>
    <mergeCell ref="G9:G10"/>
    <mergeCell ref="H9:H10"/>
    <mergeCell ref="I9:I10"/>
    <mergeCell ref="J9:J10"/>
    <mergeCell ref="K9:K10"/>
    <mergeCell ref="G11:G12"/>
    <mergeCell ref="H11:H12"/>
    <mergeCell ref="I11:I12"/>
    <mergeCell ref="J11:J12"/>
    <mergeCell ref="F9:F10"/>
    <mergeCell ref="A11:A12"/>
    <mergeCell ref="B11:B12"/>
    <mergeCell ref="D11:D12"/>
    <mergeCell ref="E11:E12"/>
    <mergeCell ref="A9:A10"/>
    <mergeCell ref="B9:B10"/>
    <mergeCell ref="D9:D10"/>
    <mergeCell ref="E9:E10"/>
    <mergeCell ref="F11:F12"/>
    <mergeCell ref="K4:K6"/>
    <mergeCell ref="L4:L6"/>
    <mergeCell ref="A7:A8"/>
    <mergeCell ref="B7:B8"/>
    <mergeCell ref="D7:D8"/>
    <mergeCell ref="E7:E8"/>
    <mergeCell ref="F7:F8"/>
    <mergeCell ref="G7:G8"/>
    <mergeCell ref="H7:H8"/>
    <mergeCell ref="I7:I8"/>
    <mergeCell ref="J7:J8"/>
    <mergeCell ref="K7:K8"/>
    <mergeCell ref="L7:L8"/>
    <mergeCell ref="A1:F2"/>
    <mergeCell ref="H1:H2"/>
    <mergeCell ref="I1:I2"/>
    <mergeCell ref="A3:H3"/>
    <mergeCell ref="A4:A6"/>
    <mergeCell ref="B4:B6"/>
    <mergeCell ref="C4:C5"/>
  </mergeCells>
  <phoneticPr fontId="2"/>
  <conditionalFormatting sqref="I1:I2">
    <cfRule type="expression" dxfId="2" priority="1">
      <formula>IF(COUNTA(#REF!)&gt;0,$H$1="")</formula>
    </cfRule>
  </conditionalFormatting>
  <dataValidations count="1">
    <dataValidation type="list" showInputMessage="1" showErrorMessage="1" sqref="I1:I2">
      <formula1>"　,1/2,2/3"</formula1>
    </dataValidation>
  </dataValidations>
  <pageMargins left="0.51181102362204722" right="0.51181102362204722" top="0.74803149606299213" bottom="0.35433070866141736"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2"/>
  <sheetViews>
    <sheetView view="pageBreakPreview" zoomScale="60" zoomScaleNormal="100" workbookViewId="0">
      <selection activeCell="A23" sqref="A23:K23"/>
    </sheetView>
  </sheetViews>
  <sheetFormatPr defaultRowHeight="13.5"/>
  <cols>
    <col min="1" max="2" width="9" style="29" customWidth="1"/>
    <col min="3" max="3" width="31.25" style="29" customWidth="1"/>
    <col min="4" max="4" width="10.5" style="29" customWidth="1"/>
    <col min="5" max="11" width="17.5" style="29" customWidth="1"/>
    <col min="12" max="12" width="11.875" style="29" customWidth="1"/>
    <col min="13" max="16384" width="9" style="29"/>
  </cols>
  <sheetData>
    <row r="1" spans="1:13" s="41" customFormat="1" ht="18.75" customHeight="1">
      <c r="A1" s="281" t="s">
        <v>179</v>
      </c>
      <c r="B1" s="281"/>
      <c r="C1" s="281"/>
      <c r="D1" s="281"/>
      <c r="E1" s="281"/>
      <c r="F1" s="281"/>
      <c r="G1" s="281"/>
      <c r="H1" s="281"/>
      <c r="I1" s="341" t="s">
        <v>91</v>
      </c>
      <c r="J1" s="284" t="s">
        <v>163</v>
      </c>
      <c r="K1" s="61"/>
      <c r="L1" s="39"/>
      <c r="M1" s="39"/>
    </row>
    <row r="2" spans="1:13" s="41" customFormat="1" ht="18.75" customHeight="1" thickBot="1">
      <c r="A2" s="281"/>
      <c r="B2" s="281"/>
      <c r="C2" s="281"/>
      <c r="D2" s="281"/>
      <c r="E2" s="281"/>
      <c r="F2" s="281"/>
      <c r="G2" s="281"/>
      <c r="H2" s="281"/>
      <c r="I2" s="342"/>
      <c r="J2" s="285"/>
      <c r="K2" s="61"/>
      <c r="L2" s="39"/>
      <c r="M2" s="39"/>
    </row>
    <row r="3" spans="1:13" ht="19.5" customHeight="1" thickBot="1">
      <c r="A3" s="335" t="s">
        <v>180</v>
      </c>
      <c r="B3" s="335"/>
      <c r="C3" s="336"/>
      <c r="D3" s="336"/>
      <c r="E3" s="336"/>
      <c r="F3" s="336"/>
      <c r="G3" s="336"/>
      <c r="H3" s="336"/>
      <c r="I3" s="336"/>
      <c r="J3" s="28"/>
      <c r="K3" s="28" t="s">
        <v>57</v>
      </c>
    </row>
    <row r="4" spans="1:13" ht="15" customHeight="1">
      <c r="A4" s="286" t="s">
        <v>111</v>
      </c>
      <c r="B4" s="286" t="s">
        <v>120</v>
      </c>
      <c r="C4" s="290" t="s">
        <v>124</v>
      </c>
      <c r="D4" s="343" t="s">
        <v>125</v>
      </c>
      <c r="E4" s="62" t="s">
        <v>126</v>
      </c>
      <c r="F4" s="62"/>
      <c r="G4" s="62"/>
      <c r="H4" s="62" t="s">
        <v>58</v>
      </c>
      <c r="I4" s="62" t="s">
        <v>59</v>
      </c>
      <c r="J4" s="62" t="s">
        <v>59</v>
      </c>
      <c r="K4" s="62" t="s">
        <v>59</v>
      </c>
      <c r="L4" s="292"/>
    </row>
    <row r="5" spans="1:13" ht="15" customHeight="1">
      <c r="A5" s="337"/>
      <c r="B5" s="288"/>
      <c r="C5" s="291"/>
      <c r="D5" s="344"/>
      <c r="E5" s="30" t="s">
        <v>178</v>
      </c>
      <c r="F5" s="63" t="s">
        <v>60</v>
      </c>
      <c r="G5" s="63" t="s">
        <v>61</v>
      </c>
      <c r="H5" s="63" t="s">
        <v>61</v>
      </c>
      <c r="I5" s="63" t="s">
        <v>62</v>
      </c>
      <c r="J5" s="63" t="s">
        <v>63</v>
      </c>
      <c r="K5" s="63" t="s">
        <v>64</v>
      </c>
      <c r="L5" s="293"/>
    </row>
    <row r="6" spans="1:13" ht="30" customHeight="1" thickBot="1">
      <c r="A6" s="337"/>
      <c r="B6" s="289"/>
      <c r="C6" s="64" t="s">
        <v>65</v>
      </c>
      <c r="D6" s="345"/>
      <c r="E6" s="64" t="s">
        <v>66</v>
      </c>
      <c r="F6" s="64" t="s">
        <v>67</v>
      </c>
      <c r="G6" s="64" t="s">
        <v>68</v>
      </c>
      <c r="H6" s="64" t="s">
        <v>69</v>
      </c>
      <c r="I6" s="64" t="s">
        <v>70</v>
      </c>
      <c r="J6" s="64" t="s">
        <v>71</v>
      </c>
      <c r="K6" s="64" t="s">
        <v>72</v>
      </c>
      <c r="L6" s="293"/>
    </row>
    <row r="7" spans="1:13" ht="22.5" customHeight="1">
      <c r="A7" s="178"/>
      <c r="B7" s="308"/>
      <c r="C7" s="10"/>
      <c r="D7" s="346"/>
      <c r="E7" s="294"/>
      <c r="F7" s="294"/>
      <c r="G7" s="294"/>
      <c r="H7" s="294"/>
      <c r="I7" s="296" t="str">
        <f>IF(F7-H7=0,"",F7-H7)</f>
        <v/>
      </c>
      <c r="J7" s="296" t="str">
        <f>IF(I7&lt;&gt;"",IF($J$1=1/2,ROUNDDOWN(I7*1/2,0),IF($J$1=2/3,ROUNDDOWN(I7*2/3,0),"")),"")</f>
        <v/>
      </c>
      <c r="K7" s="296" t="str">
        <f>IF(J7="","",E7-J7)</f>
        <v/>
      </c>
      <c r="L7" s="293"/>
    </row>
    <row r="8" spans="1:13" ht="22.5" customHeight="1" thickBot="1">
      <c r="A8" s="179"/>
      <c r="B8" s="179"/>
      <c r="C8" s="11"/>
      <c r="D8" s="347"/>
      <c r="E8" s="295"/>
      <c r="F8" s="295"/>
      <c r="G8" s="295"/>
      <c r="H8" s="295"/>
      <c r="I8" s="297"/>
      <c r="J8" s="297"/>
      <c r="K8" s="297"/>
      <c r="L8" s="293"/>
    </row>
    <row r="9" spans="1:13" ht="22.5" customHeight="1">
      <c r="A9" s="178"/>
      <c r="B9" s="178"/>
      <c r="C9" s="10"/>
      <c r="D9" s="346"/>
      <c r="E9" s="294"/>
      <c r="F9" s="294"/>
      <c r="G9" s="294"/>
      <c r="H9" s="294"/>
      <c r="I9" s="296" t="str">
        <f>IF(F9-H9=0,"",F9-H9)</f>
        <v/>
      </c>
      <c r="J9" s="296" t="str">
        <f t="shared" ref="J9" si="0">IF(I9&lt;&gt;"",IF($J$1=1/2,ROUNDDOWN(I9*1/2,0),IF($J$1=2/3,ROUNDDOWN(I9*2/3,0),"")),"")</f>
        <v/>
      </c>
      <c r="K9" s="296" t="str">
        <f t="shared" ref="K9" si="1">IF(J9="","",E9-J9)</f>
        <v/>
      </c>
      <c r="L9" s="293"/>
    </row>
    <row r="10" spans="1:13" ht="22.5" customHeight="1" thickBot="1">
      <c r="A10" s="179"/>
      <c r="B10" s="179"/>
      <c r="C10" s="11"/>
      <c r="D10" s="347"/>
      <c r="E10" s="295"/>
      <c r="F10" s="295"/>
      <c r="G10" s="295"/>
      <c r="H10" s="295"/>
      <c r="I10" s="297"/>
      <c r="J10" s="297"/>
      <c r="K10" s="297"/>
      <c r="L10" s="293"/>
    </row>
    <row r="11" spans="1:13" ht="22.5" customHeight="1">
      <c r="A11" s="178"/>
      <c r="B11" s="178"/>
      <c r="C11" s="10"/>
      <c r="D11" s="346"/>
      <c r="E11" s="294"/>
      <c r="F11" s="294"/>
      <c r="G11" s="294"/>
      <c r="H11" s="294"/>
      <c r="I11" s="296" t="str">
        <f>IF(F11-H11=0,"",F11-H11)</f>
        <v/>
      </c>
      <c r="J11" s="296" t="str">
        <f t="shared" ref="J11" si="2">IF(I11&lt;&gt;"",IF($J$1=1/2,ROUNDDOWN(I11*1/2,0),IF($J$1=2/3,ROUNDDOWN(I11*2/3,0),"")),"")</f>
        <v/>
      </c>
      <c r="K11" s="296" t="str">
        <f>IF(J11="","",E11-J11)</f>
        <v/>
      </c>
      <c r="L11" s="293"/>
    </row>
    <row r="12" spans="1:13" ht="22.5" customHeight="1" thickBot="1">
      <c r="A12" s="179"/>
      <c r="B12" s="179"/>
      <c r="C12" s="11"/>
      <c r="D12" s="347"/>
      <c r="E12" s="295"/>
      <c r="F12" s="295"/>
      <c r="G12" s="295"/>
      <c r="H12" s="295"/>
      <c r="I12" s="297"/>
      <c r="J12" s="297"/>
      <c r="K12" s="297"/>
      <c r="L12" s="293"/>
    </row>
    <row r="13" spans="1:13" ht="22.5" customHeight="1">
      <c r="A13" s="178"/>
      <c r="B13" s="178"/>
      <c r="C13" s="31"/>
      <c r="D13" s="346"/>
      <c r="E13" s="294"/>
      <c r="F13" s="294"/>
      <c r="G13" s="294"/>
      <c r="H13" s="294"/>
      <c r="I13" s="296" t="str">
        <f t="shared" ref="I13" si="3">IF(F13-H13=0,"",F13-H13)</f>
        <v/>
      </c>
      <c r="J13" s="296" t="str">
        <f t="shared" ref="J13" si="4">IF(I13&lt;&gt;"",IF($J$1=1/2,ROUNDDOWN(I13*1/2,0),IF($J$1=2/3,ROUNDDOWN(I13*2/3,0),"")),"")</f>
        <v/>
      </c>
      <c r="K13" s="296" t="str">
        <f>IF(J13="","",E13-J13)</f>
        <v/>
      </c>
      <c r="L13" s="293"/>
    </row>
    <row r="14" spans="1:13" ht="22.5" customHeight="1" thickBot="1">
      <c r="A14" s="179"/>
      <c r="B14" s="179"/>
      <c r="C14" s="11"/>
      <c r="D14" s="347"/>
      <c r="E14" s="295"/>
      <c r="F14" s="295"/>
      <c r="G14" s="300"/>
      <c r="H14" s="300"/>
      <c r="I14" s="297"/>
      <c r="J14" s="297"/>
      <c r="K14" s="297"/>
      <c r="L14" s="293"/>
    </row>
    <row r="15" spans="1:13" ht="22.5" customHeight="1">
      <c r="A15" s="178"/>
      <c r="B15" s="178"/>
      <c r="C15" s="31"/>
      <c r="D15" s="346"/>
      <c r="E15" s="294"/>
      <c r="F15" s="294"/>
      <c r="G15" s="294"/>
      <c r="H15" s="294"/>
      <c r="I15" s="296" t="str">
        <f t="shared" ref="I15" si="5">IF(F15-H15=0,"",F15-H15)</f>
        <v/>
      </c>
      <c r="J15" s="296" t="str">
        <f t="shared" ref="J15" si="6">IF(I15&lt;&gt;"",IF($J$1=1/2,ROUNDDOWN(I15*1/2,0),IF($J$1=2/3,ROUNDDOWN(I15*2/3,0),"")),"")</f>
        <v/>
      </c>
      <c r="K15" s="296" t="str">
        <f t="shared" ref="K15" si="7">IF(J15="","",E15-J15)</f>
        <v/>
      </c>
      <c r="L15" s="293"/>
    </row>
    <row r="16" spans="1:13" ht="22.5" customHeight="1" thickBot="1">
      <c r="A16" s="179"/>
      <c r="B16" s="179"/>
      <c r="C16" s="11"/>
      <c r="D16" s="347"/>
      <c r="E16" s="300"/>
      <c r="F16" s="300"/>
      <c r="G16" s="300"/>
      <c r="H16" s="300"/>
      <c r="I16" s="297"/>
      <c r="J16" s="297"/>
      <c r="K16" s="297"/>
      <c r="L16" s="293"/>
    </row>
    <row r="17" spans="1:11" ht="32.25" customHeight="1" thickBot="1">
      <c r="A17" s="348" t="s">
        <v>165</v>
      </c>
      <c r="B17" s="348"/>
      <c r="C17" s="348"/>
      <c r="D17" s="348"/>
      <c r="E17" s="79" t="str">
        <f t="shared" ref="E17:K17" si="8">IF(SUMIFS(E7:E16,$D$7:$D$16,"施設")&lt;&gt;0,SUMIFS(E7:E16,$D$7:$D$16,"施設"),"")</f>
        <v/>
      </c>
      <c r="F17" s="38" t="str">
        <f t="shared" si="8"/>
        <v/>
      </c>
      <c r="G17" s="38" t="str">
        <f t="shared" si="8"/>
        <v/>
      </c>
      <c r="H17" s="38" t="str">
        <f t="shared" si="8"/>
        <v/>
      </c>
      <c r="I17" s="38" t="str">
        <f t="shared" si="8"/>
        <v/>
      </c>
      <c r="J17" s="38" t="str">
        <f t="shared" si="8"/>
        <v/>
      </c>
      <c r="K17" s="38" t="str">
        <f t="shared" si="8"/>
        <v/>
      </c>
    </row>
    <row r="18" spans="1:11" ht="32.25" customHeight="1" thickBot="1">
      <c r="A18" s="348" t="s">
        <v>166</v>
      </c>
      <c r="B18" s="348"/>
      <c r="C18" s="348"/>
      <c r="D18" s="348"/>
      <c r="E18" s="68" t="str">
        <f t="shared" ref="E18:K18" si="9">IF(SUMIFS(E7:E16,$D$7:$D$16,"設備")&lt;&gt;0,SUMIFS(E7:E16,$D$7:$D$16,"設備"),"")</f>
        <v/>
      </c>
      <c r="F18" s="38" t="str">
        <f t="shared" si="9"/>
        <v/>
      </c>
      <c r="G18" s="38" t="str">
        <f t="shared" si="9"/>
        <v/>
      </c>
      <c r="H18" s="38" t="str">
        <f t="shared" si="9"/>
        <v/>
      </c>
      <c r="I18" s="38" t="str">
        <f t="shared" si="9"/>
        <v/>
      </c>
      <c r="J18" s="38" t="str">
        <f t="shared" si="9"/>
        <v/>
      </c>
      <c r="K18" s="38" t="str">
        <f t="shared" si="9"/>
        <v/>
      </c>
    </row>
    <row r="19" spans="1:11" ht="32.25" customHeight="1" thickBot="1">
      <c r="A19" s="301" t="s">
        <v>114</v>
      </c>
      <c r="B19" s="301"/>
      <c r="C19" s="301"/>
      <c r="D19" s="301"/>
      <c r="E19" s="68" t="str">
        <f t="shared" ref="E19:K19" si="10">IF(SUM(E17:E18)&lt;&gt;0,SUM(E17:E18),"")</f>
        <v/>
      </c>
      <c r="F19" s="38" t="str">
        <f t="shared" si="10"/>
        <v/>
      </c>
      <c r="G19" s="38" t="str">
        <f t="shared" si="10"/>
        <v/>
      </c>
      <c r="H19" s="38" t="str">
        <f t="shared" si="10"/>
        <v/>
      </c>
      <c r="I19" s="38" t="str">
        <f t="shared" si="10"/>
        <v/>
      </c>
      <c r="J19" s="38" t="str">
        <f t="shared" si="10"/>
        <v/>
      </c>
      <c r="K19" s="38" t="str">
        <f t="shared" si="10"/>
        <v/>
      </c>
    </row>
    <row r="20" spans="1:11" ht="18.75" customHeight="1">
      <c r="A20" s="305" t="s">
        <v>73</v>
      </c>
      <c r="B20" s="305"/>
      <c r="C20" s="306"/>
      <c r="D20" s="306"/>
      <c r="E20" s="306"/>
      <c r="F20" s="306"/>
      <c r="G20" s="306"/>
      <c r="H20" s="306"/>
      <c r="I20" s="306"/>
      <c r="J20" s="306"/>
      <c r="K20" s="307"/>
    </row>
    <row r="21" spans="1:11" ht="27.75" customHeight="1">
      <c r="A21" s="302" t="s">
        <v>199</v>
      </c>
      <c r="B21" s="302"/>
      <c r="C21" s="303"/>
      <c r="D21" s="303"/>
      <c r="E21" s="303"/>
      <c r="F21" s="303"/>
      <c r="G21" s="303"/>
      <c r="H21" s="303"/>
      <c r="I21" s="303"/>
      <c r="J21" s="303"/>
      <c r="K21" s="304"/>
    </row>
    <row r="22" spans="1:11" ht="18.75" customHeight="1">
      <c r="A22" s="302" t="s">
        <v>127</v>
      </c>
      <c r="B22" s="302"/>
      <c r="C22" s="303"/>
      <c r="D22" s="303"/>
      <c r="E22" s="303"/>
      <c r="F22" s="303"/>
      <c r="G22" s="303"/>
      <c r="H22" s="303"/>
      <c r="I22" s="303"/>
      <c r="J22" s="303"/>
      <c r="K22" s="304"/>
    </row>
    <row r="23" spans="1:11" ht="49.5" customHeight="1">
      <c r="A23" s="302" t="s">
        <v>128</v>
      </c>
      <c r="B23" s="302"/>
      <c r="C23" s="303"/>
      <c r="D23" s="303"/>
      <c r="E23" s="303"/>
      <c r="F23" s="303"/>
      <c r="G23" s="303"/>
      <c r="H23" s="303"/>
      <c r="I23" s="303"/>
      <c r="J23" s="303"/>
      <c r="K23" s="304"/>
    </row>
    <row r="24" spans="1:11" ht="14.25">
      <c r="A24" s="33" t="s">
        <v>129</v>
      </c>
      <c r="B24" s="33"/>
    </row>
    <row r="25" spans="1:11" ht="14.25">
      <c r="A25" s="33"/>
      <c r="B25" s="33"/>
    </row>
    <row r="26" spans="1:11" ht="22.5" customHeight="1"/>
    <row r="27" spans="1:11" ht="22.5" customHeight="1"/>
    <row r="28" spans="1:11" ht="22.5" customHeight="1"/>
    <row r="29" spans="1:11" ht="22.5" customHeight="1"/>
    <row r="30" spans="1:11" ht="22.5" customHeight="1"/>
    <row r="31" spans="1:11" ht="22.5" customHeight="1"/>
    <row r="32" spans="1:11" ht="37.5" customHeight="1"/>
  </sheetData>
  <mergeCells count="71">
    <mergeCell ref="A22:K22"/>
    <mergeCell ref="A23:K23"/>
    <mergeCell ref="H15:H16"/>
    <mergeCell ref="I15:I16"/>
    <mergeCell ref="J15:J16"/>
    <mergeCell ref="K15:K16"/>
    <mergeCell ref="A18:D18"/>
    <mergeCell ref="A19:D19"/>
    <mergeCell ref="A20:K20"/>
    <mergeCell ref="A21:K21"/>
    <mergeCell ref="L15:L16"/>
    <mergeCell ref="A17:D17"/>
    <mergeCell ref="J13:J14"/>
    <mergeCell ref="K13:K14"/>
    <mergeCell ref="L13:L14"/>
    <mergeCell ref="A15:A16"/>
    <mergeCell ref="B15:B16"/>
    <mergeCell ref="D15:D16"/>
    <mergeCell ref="E15:E16"/>
    <mergeCell ref="F15:F16"/>
    <mergeCell ref="G15:G16"/>
    <mergeCell ref="L11:L12"/>
    <mergeCell ref="A13:A14"/>
    <mergeCell ref="B13:B14"/>
    <mergeCell ref="D13:D14"/>
    <mergeCell ref="E13:E14"/>
    <mergeCell ref="F13:F14"/>
    <mergeCell ref="G13:G14"/>
    <mergeCell ref="H13:H14"/>
    <mergeCell ref="I13:I14"/>
    <mergeCell ref="F11:F12"/>
    <mergeCell ref="G11:G12"/>
    <mergeCell ref="H11:H12"/>
    <mergeCell ref="I11:I12"/>
    <mergeCell ref="J11:J12"/>
    <mergeCell ref="K11:K12"/>
    <mergeCell ref="H9:H10"/>
    <mergeCell ref="I9:I10"/>
    <mergeCell ref="J9:J10"/>
    <mergeCell ref="K9:K10"/>
    <mergeCell ref="L9:L10"/>
    <mergeCell ref="F9:F10"/>
    <mergeCell ref="G9:G10"/>
    <mergeCell ref="A11:A12"/>
    <mergeCell ref="B11:B12"/>
    <mergeCell ref="D11:D12"/>
    <mergeCell ref="E11:E12"/>
    <mergeCell ref="A9:A10"/>
    <mergeCell ref="B9:B10"/>
    <mergeCell ref="D9:D10"/>
    <mergeCell ref="E9:E10"/>
    <mergeCell ref="L4:L6"/>
    <mergeCell ref="A7:A8"/>
    <mergeCell ref="B7:B8"/>
    <mergeCell ref="D7:D8"/>
    <mergeCell ref="E7:E8"/>
    <mergeCell ref="F7:F8"/>
    <mergeCell ref="G7:G8"/>
    <mergeCell ref="H7:H8"/>
    <mergeCell ref="I7:I8"/>
    <mergeCell ref="J7:J8"/>
    <mergeCell ref="K7:K8"/>
    <mergeCell ref="L7:L8"/>
    <mergeCell ref="A1:H2"/>
    <mergeCell ref="I1:I2"/>
    <mergeCell ref="J1:J2"/>
    <mergeCell ref="A3:I3"/>
    <mergeCell ref="A4:A6"/>
    <mergeCell ref="B4:B6"/>
    <mergeCell ref="C4:C5"/>
    <mergeCell ref="D4:D6"/>
  </mergeCells>
  <phoneticPr fontId="2"/>
  <conditionalFormatting sqref="J1:J2">
    <cfRule type="expression" dxfId="1" priority="2">
      <formula>IF(COUNTA($D$7:$D$16)&gt;0,$I$1="")</formula>
    </cfRule>
  </conditionalFormatting>
  <conditionalFormatting sqref="D7:D16">
    <cfRule type="expression" dxfId="0" priority="1">
      <formula>IF($E7&lt;&gt;"",D7="")</formula>
    </cfRule>
  </conditionalFormatting>
  <dataValidations count="2">
    <dataValidation type="list" allowBlank="1" showInputMessage="1" showErrorMessage="1" sqref="D7:D16">
      <formula1>"　,施設,設備"</formula1>
    </dataValidation>
    <dataValidation type="list" showInputMessage="1" showErrorMessage="1" sqref="J1:J2">
      <formula1>"　,1/2,2/3"</formula1>
    </dataValidation>
  </dataValidations>
  <pageMargins left="0.51181102362204722" right="0.51181102362204722" top="0.74803149606299213" bottom="0.35433070866141736"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概要</vt:lpstr>
      <vt:lpstr>財産管理台帳</vt:lpstr>
      <vt:lpstr>(5)①－ア　施設</vt:lpstr>
      <vt:lpstr>（5）①－イ　施設の事業費</vt:lpstr>
      <vt:lpstr>（5）②－ア　設備</vt:lpstr>
      <vt:lpstr>（5）②－イ　設備の事業費</vt:lpstr>
      <vt:lpstr>（5）③施設・設備の内訳なし</vt:lpstr>
      <vt:lpstr>'(5)①－ア　施設'!Print_Area</vt:lpstr>
      <vt:lpstr>'（5）①－イ　施設の事業費'!Print_Area</vt:lpstr>
      <vt:lpstr>'（5）②－イ　設備の事業費'!Print_Area</vt:lpstr>
      <vt:lpstr>'（5）③施設・設備の内訳なし'!Print_Area</vt:lpstr>
      <vt:lpstr>概要!Print_Area</vt:lpstr>
      <vt:lpstr>財産管理台帳!Print_Area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雄毅</dc:creator>
  <cp:lastModifiedBy>福岡県</cp:lastModifiedBy>
  <cp:lastPrinted>2024-02-07T23:46:06Z</cp:lastPrinted>
  <dcterms:created xsi:type="dcterms:W3CDTF">2018-10-11T04:42:00Z</dcterms:created>
  <dcterms:modified xsi:type="dcterms:W3CDTF">2024-02-13T09:37:59Z</dcterms:modified>
</cp:coreProperties>
</file>