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K:\05保健医療介護部（新型コロナ対策）\がん感染症疾病対策班\事業班\I302　補助金（新型コロナウイルス感染症対策関係補助金（１０年（保医介総の分類）））\107_【病床確保・対重点】福岡県新型コロナウイルス感染症重点医療機関体制整備事業費補助金\30 クラスター等が発生した医療機関への支援に関する通知\R5\99_様式等一式(最新ver)\99_最新ver(PDF）\02申請様式\01交付申請時\"/>
    </mc:Choice>
  </mc:AlternateContent>
  <bookViews>
    <workbookView xWindow="0" yWindow="35400" windowWidth="20490" windowHeight="7230"/>
  </bookViews>
  <sheets>
    <sheet name="病床使用状況表（１０月分)" sheetId="20" r:id="rId1"/>
    <sheet name="病床使用状況表（１１月分)" sheetId="21" r:id="rId2"/>
    <sheet name="病床使用状況表（１２月分)" sheetId="22" r:id="rId3"/>
    <sheet name="病床使用状況表（１月分)" sheetId="24" r:id="rId4"/>
    <sheet name="病床使用状況表（２月分)" sheetId="25" r:id="rId5"/>
    <sheet name="病床使用状況表（３月分)" sheetId="26" r:id="rId6"/>
    <sheet name="データ入力（※編集しないでください）" sheetId="3" r:id="rId7"/>
  </sheets>
  <externalReferences>
    <externalReference r:id="rId8"/>
  </externalReferences>
  <definedNames>
    <definedName name="_xlnm.Print_Area" localSheetId="0">'病床使用状況表（１０月分)'!$B$1:$AS$154</definedName>
    <definedName name="_xlnm.Print_Area" localSheetId="1">'病床使用状況表（１１月分)'!$B$1:$AS$154</definedName>
    <definedName name="_xlnm.Print_Area" localSheetId="2">'病床使用状況表（１２月分)'!$B$1:$AS$154</definedName>
    <definedName name="_xlnm.Print_Area" localSheetId="3">'病床使用状況表（１月分)'!$B$1:$AS$154</definedName>
    <definedName name="_xlnm.Print_Area" localSheetId="4">'病床使用状況表（２月分)'!$B$1:$AS$154</definedName>
    <definedName name="_xlnm.Print_Area" localSheetId="5">'病床使用状況表（３月分)'!$B$1:$AS$154</definedName>
    <definedName name="確保病床">'データ入力（※編集しないでください）'!$D$2:$D$4</definedName>
    <definedName name="確保病床の区分">'データ入力（※編集しないでください）'!$D$2:$D$4</definedName>
    <definedName name="休止病床">'データ入力（※編集しないでください）'!$E$2:$E$5</definedName>
    <definedName name="休止病床の区分">'データ入力（※編集しないでください）'!$E$2:$E$5</definedName>
    <definedName name="空床状況">'データ入力（※編集しないでください）'!$F$2:$F$11</definedName>
    <definedName name="指定以外">'データ入力（※編集しないでください）'!$J$2:$J$3</definedName>
    <definedName name="指定病床の種類">'データ入力（※編集しないでください）'!$G$2:$G$3</definedName>
    <definedName name="病院区分">'データ入力（※編集しないでください）'!$B$2:$B$3</definedName>
    <definedName name="病床の区分休止">'データ入力（※編集しないでください）'!$E$2:$E$5</definedName>
    <definedName name="病床の種類">'データ入力（※編集しないでください）'!$C$2:$C$3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9" i="26" l="1"/>
  <c r="H89" i="26" s="1"/>
  <c r="E87" i="26"/>
  <c r="H87" i="26" s="1"/>
  <c r="AK66" i="26"/>
  <c r="AK68" i="26" s="1"/>
  <c r="AG66" i="26"/>
  <c r="AG68" i="26" s="1"/>
  <c r="AC66" i="26"/>
  <c r="AC68" i="26" s="1"/>
  <c r="Y66" i="26"/>
  <c r="Y68" i="26" s="1"/>
  <c r="U66" i="26"/>
  <c r="U68" i="26" s="1"/>
  <c r="Q66" i="26"/>
  <c r="Q68" i="26" s="1"/>
  <c r="M66" i="26"/>
  <c r="M68" i="26" s="1"/>
  <c r="I66" i="26"/>
  <c r="I68" i="26" s="1"/>
  <c r="AK65" i="26"/>
  <c r="AJ65" i="26"/>
  <c r="AI65" i="26"/>
  <c r="AH65" i="26"/>
  <c r="AG65" i="26"/>
  <c r="AF65" i="26"/>
  <c r="AE65" i="26"/>
  <c r="AD65" i="26"/>
  <c r="AC65" i="26"/>
  <c r="AB65" i="26"/>
  <c r="AA65" i="26"/>
  <c r="Z65" i="26"/>
  <c r="Y65" i="26"/>
  <c r="X65" i="26"/>
  <c r="W65" i="26"/>
  <c r="V65" i="26"/>
  <c r="U65" i="26"/>
  <c r="T65" i="26"/>
  <c r="S65" i="26"/>
  <c r="R65" i="26"/>
  <c r="Q65" i="26"/>
  <c r="P65" i="26"/>
  <c r="O65" i="26"/>
  <c r="N65" i="26"/>
  <c r="M65" i="26"/>
  <c r="L65" i="26"/>
  <c r="K65" i="26"/>
  <c r="J65" i="26"/>
  <c r="I65" i="26"/>
  <c r="H65" i="26"/>
  <c r="G65" i="26"/>
  <c r="AK64" i="26"/>
  <c r="AJ64" i="26"/>
  <c r="AI64" i="26"/>
  <c r="AH64" i="26"/>
  <c r="AG64" i="26"/>
  <c r="AF64" i="26"/>
  <c r="AE64" i="26"/>
  <c r="AD64" i="26"/>
  <c r="AC64" i="26"/>
  <c r="AB64" i="26"/>
  <c r="AA64" i="26"/>
  <c r="Z64" i="26"/>
  <c r="Y64" i="26"/>
  <c r="X64" i="26"/>
  <c r="W64" i="26"/>
  <c r="V64" i="26"/>
  <c r="U64" i="26"/>
  <c r="T64" i="26"/>
  <c r="S64" i="26"/>
  <c r="R64" i="26"/>
  <c r="Q64" i="26"/>
  <c r="P64" i="26"/>
  <c r="O64" i="26"/>
  <c r="N64" i="26"/>
  <c r="M64" i="26"/>
  <c r="L64" i="26"/>
  <c r="K64" i="26"/>
  <c r="J64" i="26"/>
  <c r="I64" i="26"/>
  <c r="H64" i="26"/>
  <c r="G64" i="26"/>
  <c r="AK63" i="26"/>
  <c r="AJ63" i="26"/>
  <c r="AJ66" i="26" s="1"/>
  <c r="AJ68" i="26" s="1"/>
  <c r="AI63" i="26"/>
  <c r="AI66" i="26" s="1"/>
  <c r="AI68" i="26" s="1"/>
  <c r="AH63" i="26"/>
  <c r="AH66" i="26" s="1"/>
  <c r="AH68" i="26" s="1"/>
  <c r="AG63" i="26"/>
  <c r="AF63" i="26"/>
  <c r="AF66" i="26" s="1"/>
  <c r="AF68" i="26" s="1"/>
  <c r="AE63" i="26"/>
  <c r="AE66" i="26" s="1"/>
  <c r="AE68" i="26" s="1"/>
  <c r="AD63" i="26"/>
  <c r="AD66" i="26" s="1"/>
  <c r="AD68" i="26" s="1"/>
  <c r="AC63" i="26"/>
  <c r="AB63" i="26"/>
  <c r="AB66" i="26" s="1"/>
  <c r="AB68" i="26" s="1"/>
  <c r="AA63" i="26"/>
  <c r="AA66" i="26" s="1"/>
  <c r="AA68" i="26" s="1"/>
  <c r="Z63" i="26"/>
  <c r="Z66" i="26" s="1"/>
  <c r="Z68" i="26" s="1"/>
  <c r="Y63" i="26"/>
  <c r="X63" i="26"/>
  <c r="X66" i="26" s="1"/>
  <c r="X68" i="26" s="1"/>
  <c r="W63" i="26"/>
  <c r="W66" i="26" s="1"/>
  <c r="W68" i="26" s="1"/>
  <c r="V63" i="26"/>
  <c r="V66" i="26" s="1"/>
  <c r="V68" i="26" s="1"/>
  <c r="U63" i="26"/>
  <c r="T63" i="26"/>
  <c r="T66" i="26" s="1"/>
  <c r="T68" i="26" s="1"/>
  <c r="S63" i="26"/>
  <c r="S66" i="26" s="1"/>
  <c r="S68" i="26" s="1"/>
  <c r="R63" i="26"/>
  <c r="R66" i="26" s="1"/>
  <c r="R68" i="26" s="1"/>
  <c r="Q63" i="26"/>
  <c r="P63" i="26"/>
  <c r="P66" i="26" s="1"/>
  <c r="P68" i="26" s="1"/>
  <c r="O63" i="26"/>
  <c r="O66" i="26" s="1"/>
  <c r="O68" i="26" s="1"/>
  <c r="N63" i="26"/>
  <c r="N66" i="26" s="1"/>
  <c r="N68" i="26" s="1"/>
  <c r="M63" i="26"/>
  <c r="L63" i="26"/>
  <c r="L66" i="26" s="1"/>
  <c r="L68" i="26" s="1"/>
  <c r="K63" i="26"/>
  <c r="K66" i="26" s="1"/>
  <c r="K68" i="26" s="1"/>
  <c r="J63" i="26"/>
  <c r="J66" i="26" s="1"/>
  <c r="J68" i="26" s="1"/>
  <c r="I63" i="26"/>
  <c r="H63" i="26"/>
  <c r="H66" i="26" s="1"/>
  <c r="H68" i="26" s="1"/>
  <c r="G63" i="26"/>
  <c r="G66" i="26" s="1"/>
  <c r="G68" i="26" s="1"/>
  <c r="AK62" i="26"/>
  <c r="AG62" i="26"/>
  <c r="AC62" i="26"/>
  <c r="Y62" i="26"/>
  <c r="U62" i="26"/>
  <c r="Q62" i="26"/>
  <c r="M62" i="26"/>
  <c r="I62" i="26"/>
  <c r="AK61" i="26"/>
  <c r="AJ61" i="26"/>
  <c r="AI61" i="26"/>
  <c r="AH61" i="26"/>
  <c r="AG61" i="26"/>
  <c r="AF61" i="26"/>
  <c r="AE61" i="26"/>
  <c r="AD61" i="26"/>
  <c r="AC61" i="26"/>
  <c r="AB61" i="26"/>
  <c r="AA61" i="26"/>
  <c r="Z61" i="26"/>
  <c r="Y61" i="26"/>
  <c r="X61" i="26"/>
  <c r="W61" i="26"/>
  <c r="V61" i="26"/>
  <c r="U61" i="26"/>
  <c r="T61" i="26"/>
  <c r="S61" i="26"/>
  <c r="R61" i="26"/>
  <c r="Q61" i="26"/>
  <c r="P61" i="26"/>
  <c r="O61" i="26"/>
  <c r="N61" i="26"/>
  <c r="M61" i="26"/>
  <c r="L61" i="26"/>
  <c r="K61" i="26"/>
  <c r="J61" i="26"/>
  <c r="I61" i="26"/>
  <c r="H61" i="26"/>
  <c r="G61" i="26"/>
  <c r="AK60" i="26"/>
  <c r="AJ60" i="26"/>
  <c r="AJ62" i="26" s="1"/>
  <c r="AI60" i="26"/>
  <c r="AI62" i="26" s="1"/>
  <c r="AH60" i="26"/>
  <c r="AH62" i="26" s="1"/>
  <c r="AG60" i="26"/>
  <c r="AF60" i="26"/>
  <c r="AF62" i="26" s="1"/>
  <c r="AE60" i="26"/>
  <c r="AE62" i="26" s="1"/>
  <c r="AD60" i="26"/>
  <c r="AD62" i="26" s="1"/>
  <c r="AC60" i="26"/>
  <c r="AB60" i="26"/>
  <c r="AB62" i="26" s="1"/>
  <c r="AA60" i="26"/>
  <c r="AA62" i="26" s="1"/>
  <c r="Z60" i="26"/>
  <c r="Z62" i="26" s="1"/>
  <c r="Y60" i="26"/>
  <c r="X60" i="26"/>
  <c r="X62" i="26" s="1"/>
  <c r="W60" i="26"/>
  <c r="W62" i="26" s="1"/>
  <c r="V60" i="26"/>
  <c r="V62" i="26" s="1"/>
  <c r="U60" i="26"/>
  <c r="T60" i="26"/>
  <c r="T62" i="26" s="1"/>
  <c r="S60" i="26"/>
  <c r="S62" i="26" s="1"/>
  <c r="R60" i="26"/>
  <c r="R62" i="26" s="1"/>
  <c r="Q60" i="26"/>
  <c r="P60" i="26"/>
  <c r="P62" i="26" s="1"/>
  <c r="O60" i="26"/>
  <c r="O62" i="26" s="1"/>
  <c r="N60" i="26"/>
  <c r="N62" i="26" s="1"/>
  <c r="M60" i="26"/>
  <c r="L60" i="26"/>
  <c r="L62" i="26" s="1"/>
  <c r="K60" i="26"/>
  <c r="K62" i="26" s="1"/>
  <c r="J60" i="26"/>
  <c r="J62" i="26" s="1"/>
  <c r="I60" i="26"/>
  <c r="H60" i="26"/>
  <c r="H62" i="26" s="1"/>
  <c r="G60" i="26"/>
  <c r="G62" i="26" s="1"/>
  <c r="AL57" i="26"/>
  <c r="AL56" i="26"/>
  <c r="AL55" i="26"/>
  <c r="AL54" i="26"/>
  <c r="AL53" i="26"/>
  <c r="AL52" i="26"/>
  <c r="AL58" i="26" s="1"/>
  <c r="BD46" i="26"/>
  <c r="BC46" i="26"/>
  <c r="BB46" i="26"/>
  <c r="BA46" i="26"/>
  <c r="AZ46" i="26"/>
  <c r="AY46" i="26"/>
  <c r="AX46" i="26"/>
  <c r="AW46" i="26"/>
  <c r="AV46" i="26"/>
  <c r="AU46" i="26"/>
  <c r="AM46" i="26"/>
  <c r="AN46" i="26" s="1"/>
  <c r="AL46" i="26"/>
  <c r="F46" i="26"/>
  <c r="AP46" i="26" s="1"/>
  <c r="BD45" i="26"/>
  <c r="BC45" i="26"/>
  <c r="BB45" i="26"/>
  <c r="BA45" i="26"/>
  <c r="AZ45" i="26"/>
  <c r="AY45" i="26"/>
  <c r="AX45" i="26"/>
  <c r="AW45" i="26"/>
  <c r="AV45" i="26"/>
  <c r="AU45" i="26"/>
  <c r="AM45" i="26"/>
  <c r="AL45" i="26"/>
  <c r="AN45" i="26" s="1"/>
  <c r="F45" i="26"/>
  <c r="BD44" i="26"/>
  <c r="BC44" i="26"/>
  <c r="BB44" i="26"/>
  <c r="BA44" i="26"/>
  <c r="AZ44" i="26"/>
  <c r="AY44" i="26"/>
  <c r="AX44" i="26"/>
  <c r="AW44" i="26"/>
  <c r="AV44" i="26"/>
  <c r="AU44" i="26"/>
  <c r="AM44" i="26"/>
  <c r="AL44" i="26"/>
  <c r="AN44" i="26" s="1"/>
  <c r="F44" i="26"/>
  <c r="BD43" i="26"/>
  <c r="BC43" i="26"/>
  <c r="BB43" i="26"/>
  <c r="BA43" i="26"/>
  <c r="AZ43" i="26"/>
  <c r="AY43" i="26"/>
  <c r="AX43" i="26"/>
  <c r="AW43" i="26"/>
  <c r="AV43" i="26"/>
  <c r="AU43" i="26"/>
  <c r="AN43" i="26"/>
  <c r="AM43" i="26"/>
  <c r="AL43" i="26"/>
  <c r="F43" i="26"/>
  <c r="AP43" i="26" s="1"/>
  <c r="BD42" i="26"/>
  <c r="BC42" i="26"/>
  <c r="BB42" i="26"/>
  <c r="BA42" i="26"/>
  <c r="AZ42" i="26"/>
  <c r="E103" i="26" s="1"/>
  <c r="AY42" i="26"/>
  <c r="AX42" i="26"/>
  <c r="AW42" i="26"/>
  <c r="AV42" i="26"/>
  <c r="E96" i="26" s="1"/>
  <c r="O96" i="26" s="1"/>
  <c r="AG103" i="26" s="1"/>
  <c r="AU42" i="26"/>
  <c r="AM42" i="26"/>
  <c r="AM47" i="26" s="1"/>
  <c r="AL42" i="26"/>
  <c r="F42" i="26"/>
  <c r="AI41" i="26"/>
  <c r="AJ41" i="26" s="1"/>
  <c r="AR38" i="26"/>
  <c r="BD37" i="26"/>
  <c r="BC37" i="26"/>
  <c r="BB37" i="26"/>
  <c r="BA37" i="26"/>
  <c r="AZ37" i="26"/>
  <c r="AY37" i="26"/>
  <c r="AX37" i="26"/>
  <c r="AW37" i="26"/>
  <c r="AV37" i="26"/>
  <c r="AU37" i="26"/>
  <c r="AM37" i="26"/>
  <c r="AL37" i="26"/>
  <c r="AN37" i="26" s="1"/>
  <c r="F37" i="26"/>
  <c r="BD36" i="26"/>
  <c r="BC36" i="26"/>
  <c r="BB36" i="26"/>
  <c r="BA36" i="26"/>
  <c r="AZ36" i="26"/>
  <c r="AY36" i="26"/>
  <c r="AX36" i="26"/>
  <c r="AW36" i="26"/>
  <c r="AV36" i="26"/>
  <c r="AU36" i="26"/>
  <c r="AM36" i="26"/>
  <c r="AL36" i="26"/>
  <c r="AN36" i="26" s="1"/>
  <c r="F36" i="26"/>
  <c r="AP36" i="26" s="1"/>
  <c r="BD35" i="26"/>
  <c r="BC35" i="26"/>
  <c r="BB35" i="26"/>
  <c r="BA35" i="26"/>
  <c r="AZ35" i="26"/>
  <c r="AY35" i="26"/>
  <c r="AX35" i="26"/>
  <c r="AW35" i="26"/>
  <c r="AV35" i="26"/>
  <c r="AU35" i="26"/>
  <c r="AN35" i="26"/>
  <c r="AM35" i="26"/>
  <c r="AL35" i="26"/>
  <c r="F35" i="26"/>
  <c r="AP35" i="26" s="1"/>
  <c r="BD34" i="26"/>
  <c r="BC34" i="26"/>
  <c r="BB34" i="26"/>
  <c r="BA34" i="26"/>
  <c r="AZ34" i="26"/>
  <c r="AY34" i="26"/>
  <c r="AX34" i="26"/>
  <c r="AW34" i="26"/>
  <c r="AV34" i="26"/>
  <c r="AU34" i="26"/>
  <c r="AM34" i="26"/>
  <c r="AN34" i="26" s="1"/>
  <c r="AL34" i="26"/>
  <c r="F34" i="26"/>
  <c r="BD33" i="26"/>
  <c r="BC33" i="26"/>
  <c r="BB33" i="26"/>
  <c r="BA33" i="26"/>
  <c r="AZ33" i="26"/>
  <c r="AY33" i="26"/>
  <c r="AX33" i="26"/>
  <c r="AW33" i="26"/>
  <c r="AV33" i="26"/>
  <c r="AU33" i="26"/>
  <c r="AM33" i="26"/>
  <c r="AL33" i="26"/>
  <c r="AN33" i="26" s="1"/>
  <c r="F33" i="26"/>
  <c r="AP33" i="26" s="1"/>
  <c r="BD32" i="26"/>
  <c r="BC32" i="26"/>
  <c r="BB32" i="26"/>
  <c r="BA32" i="26"/>
  <c r="AZ32" i="26"/>
  <c r="AY32" i="26"/>
  <c r="AX32" i="26"/>
  <c r="AW32" i="26"/>
  <c r="AV32" i="26"/>
  <c r="AU32" i="26"/>
  <c r="AM32" i="26"/>
  <c r="AL32" i="26"/>
  <c r="AN32" i="26" s="1"/>
  <c r="F32" i="26"/>
  <c r="AP32" i="26" s="1"/>
  <c r="BD31" i="26"/>
  <c r="BC31" i="26"/>
  <c r="BB31" i="26"/>
  <c r="BA31" i="26"/>
  <c r="AZ31" i="26"/>
  <c r="AY31" i="26"/>
  <c r="AX31" i="26"/>
  <c r="AW31" i="26"/>
  <c r="AV31" i="26"/>
  <c r="AU31" i="26"/>
  <c r="AN31" i="26"/>
  <c r="AM31" i="26"/>
  <c r="AL31" i="26"/>
  <c r="F31" i="26"/>
  <c r="AP31" i="26" s="1"/>
  <c r="BD30" i="26"/>
  <c r="BC30" i="26"/>
  <c r="BB30" i="26"/>
  <c r="BA30" i="26"/>
  <c r="AZ30" i="26"/>
  <c r="AY30" i="26"/>
  <c r="AX30" i="26"/>
  <c r="AW30" i="26"/>
  <c r="AV30" i="26"/>
  <c r="AU30" i="26"/>
  <c r="AM30" i="26"/>
  <c r="AN30" i="26" s="1"/>
  <c r="AL30" i="26"/>
  <c r="F30" i="26"/>
  <c r="AP30" i="26" s="1"/>
  <c r="BD29" i="26"/>
  <c r="BC29" i="26"/>
  <c r="BB29" i="26"/>
  <c r="BA29" i="26"/>
  <c r="AZ29" i="26"/>
  <c r="AY29" i="26"/>
  <c r="AX29" i="26"/>
  <c r="AW29" i="26"/>
  <c r="AV29" i="26"/>
  <c r="AU29" i="26"/>
  <c r="AM29" i="26"/>
  <c r="AL29" i="26"/>
  <c r="AN29" i="26" s="1"/>
  <c r="F29" i="26"/>
  <c r="AP29" i="26" s="1"/>
  <c r="BD28" i="26"/>
  <c r="BC28" i="26"/>
  <c r="BB28" i="26"/>
  <c r="BA28" i="26"/>
  <c r="AZ28" i="26"/>
  <c r="AY28" i="26"/>
  <c r="AX28" i="26"/>
  <c r="AW28" i="26"/>
  <c r="AV28" i="26"/>
  <c r="AU28" i="26"/>
  <c r="AM28" i="26"/>
  <c r="AL28" i="26"/>
  <c r="AN28" i="26" s="1"/>
  <c r="F28" i="26"/>
  <c r="BD27" i="26"/>
  <c r="BC27" i="26"/>
  <c r="BB27" i="26"/>
  <c r="BA27" i="26"/>
  <c r="AZ27" i="26"/>
  <c r="AY27" i="26"/>
  <c r="AX27" i="26"/>
  <c r="AW27" i="26"/>
  <c r="AV27" i="26"/>
  <c r="AU27" i="26"/>
  <c r="AN27" i="26"/>
  <c r="AM27" i="26"/>
  <c r="AL27" i="26"/>
  <c r="F27" i="26"/>
  <c r="AP27" i="26" s="1"/>
  <c r="BD26" i="26"/>
  <c r="BC26" i="26"/>
  <c r="BB26" i="26"/>
  <c r="BA26" i="26"/>
  <c r="AZ26" i="26"/>
  <c r="AY26" i="26"/>
  <c r="AX26" i="26"/>
  <c r="AW26" i="26"/>
  <c r="AV26" i="26"/>
  <c r="AU26" i="26"/>
  <c r="AM26" i="26"/>
  <c r="AN26" i="26" s="1"/>
  <c r="AL26" i="26"/>
  <c r="F26" i="26"/>
  <c r="AP26" i="26" s="1"/>
  <c r="BD25" i="26"/>
  <c r="BC25" i="26"/>
  <c r="BB25" i="26"/>
  <c r="BA25" i="26"/>
  <c r="AZ25" i="26"/>
  <c r="AY25" i="26"/>
  <c r="AX25" i="26"/>
  <c r="AW25" i="26"/>
  <c r="AV25" i="26"/>
  <c r="AU25" i="26"/>
  <c r="AM25" i="26"/>
  <c r="AL25" i="26"/>
  <c r="AN25" i="26" s="1"/>
  <c r="F25" i="26"/>
  <c r="BD24" i="26"/>
  <c r="BC24" i="26"/>
  <c r="BB24" i="26"/>
  <c r="BA24" i="26"/>
  <c r="AZ24" i="26"/>
  <c r="AY24" i="26"/>
  <c r="AX24" i="26"/>
  <c r="H94" i="26" s="1"/>
  <c r="AW24" i="26"/>
  <c r="AV24" i="26"/>
  <c r="AU24" i="26"/>
  <c r="AM24" i="26"/>
  <c r="AL24" i="26"/>
  <c r="AN24" i="26" s="1"/>
  <c r="F24" i="26"/>
  <c r="BD23" i="26"/>
  <c r="BC23" i="26"/>
  <c r="BB23" i="26"/>
  <c r="BA23" i="26"/>
  <c r="AZ23" i="26"/>
  <c r="AY23" i="26"/>
  <c r="AX23" i="26"/>
  <c r="AW23" i="26"/>
  <c r="AV23" i="26"/>
  <c r="AU23" i="26"/>
  <c r="AN23" i="26"/>
  <c r="AM23" i="26"/>
  <c r="AL23" i="26"/>
  <c r="F23" i="26"/>
  <c r="AP23" i="26" s="1"/>
  <c r="BD22" i="26"/>
  <c r="BC22" i="26"/>
  <c r="BB22" i="26"/>
  <c r="BA22" i="26"/>
  <c r="AZ22" i="26"/>
  <c r="AY22" i="26"/>
  <c r="AX22" i="26"/>
  <c r="AW22" i="26"/>
  <c r="AV22" i="26"/>
  <c r="AU22" i="26"/>
  <c r="AM22" i="26"/>
  <c r="AN22" i="26" s="1"/>
  <c r="AL22" i="26"/>
  <c r="F22" i="26"/>
  <c r="BD21" i="26"/>
  <c r="BC21" i="26"/>
  <c r="BB21" i="26"/>
  <c r="BA21" i="26"/>
  <c r="AZ21" i="26"/>
  <c r="E101" i="26" s="1"/>
  <c r="AY21" i="26"/>
  <c r="AX21" i="26"/>
  <c r="AW21" i="26"/>
  <c r="AV21" i="26"/>
  <c r="E94" i="26" s="1"/>
  <c r="AU21" i="26"/>
  <c r="AM21" i="26"/>
  <c r="AM38" i="26" s="1"/>
  <c r="AL21" i="26"/>
  <c r="AL38" i="26" s="1"/>
  <c r="F21" i="26"/>
  <c r="AK20" i="26"/>
  <c r="AK41" i="26" s="1"/>
  <c r="AI20" i="26"/>
  <c r="AJ20" i="26" s="1"/>
  <c r="E89" i="25"/>
  <c r="E87" i="25"/>
  <c r="H87" i="25" s="1"/>
  <c r="AK66" i="25"/>
  <c r="AK68" i="25" s="1"/>
  <c r="AG66" i="25"/>
  <c r="AG68" i="25" s="1"/>
  <c r="AC66" i="25"/>
  <c r="AC68" i="25" s="1"/>
  <c r="Y66" i="25"/>
  <c r="Y68" i="25" s="1"/>
  <c r="U66" i="25"/>
  <c r="U68" i="25" s="1"/>
  <c r="Q66" i="25"/>
  <c r="Q68" i="25" s="1"/>
  <c r="M66" i="25"/>
  <c r="M68" i="25" s="1"/>
  <c r="I66" i="25"/>
  <c r="I68" i="25" s="1"/>
  <c r="AK65" i="25"/>
  <c r="AJ65" i="25"/>
  <c r="AI65" i="25"/>
  <c r="AH65" i="25"/>
  <c r="AG65" i="25"/>
  <c r="AF65" i="25"/>
  <c r="AE65" i="25"/>
  <c r="AD65" i="25"/>
  <c r="AC65" i="25"/>
  <c r="AB65" i="25"/>
  <c r="AA65" i="25"/>
  <c r="Z65" i="25"/>
  <c r="Y65" i="25"/>
  <c r="X65" i="25"/>
  <c r="W65" i="25"/>
  <c r="V65" i="25"/>
  <c r="U65" i="25"/>
  <c r="T65" i="25"/>
  <c r="S65" i="25"/>
  <c r="R65" i="25"/>
  <c r="Q65" i="25"/>
  <c r="P65" i="25"/>
  <c r="O65" i="25"/>
  <c r="N65" i="25"/>
  <c r="M65" i="25"/>
  <c r="L65" i="25"/>
  <c r="K65" i="25"/>
  <c r="J65" i="25"/>
  <c r="I65" i="25"/>
  <c r="H65" i="25"/>
  <c r="G65" i="25"/>
  <c r="AK64" i="25"/>
  <c r="AJ64" i="25"/>
  <c r="AI64" i="25"/>
  <c r="AH64" i="25"/>
  <c r="AG64" i="25"/>
  <c r="AF64" i="25"/>
  <c r="AE64" i="25"/>
  <c r="AD64" i="25"/>
  <c r="AC64" i="25"/>
  <c r="AB64" i="25"/>
  <c r="AA64" i="25"/>
  <c r="Z64" i="25"/>
  <c r="Y64" i="25"/>
  <c r="X64" i="25"/>
  <c r="W64" i="25"/>
  <c r="V64" i="25"/>
  <c r="U64" i="25"/>
  <c r="T64" i="25"/>
  <c r="S64" i="25"/>
  <c r="R64" i="25"/>
  <c r="Q64" i="25"/>
  <c r="P64" i="25"/>
  <c r="O64" i="25"/>
  <c r="N64" i="25"/>
  <c r="M64" i="25"/>
  <c r="L64" i="25"/>
  <c r="K64" i="25"/>
  <c r="J64" i="25"/>
  <c r="I64" i="25"/>
  <c r="H64" i="25"/>
  <c r="G64" i="25"/>
  <c r="AK63" i="25"/>
  <c r="AJ63" i="25"/>
  <c r="AJ66" i="25" s="1"/>
  <c r="AJ68" i="25" s="1"/>
  <c r="AI63" i="25"/>
  <c r="AI66" i="25" s="1"/>
  <c r="AI68" i="25" s="1"/>
  <c r="AH63" i="25"/>
  <c r="AH66" i="25" s="1"/>
  <c r="AH68" i="25" s="1"/>
  <c r="AG63" i="25"/>
  <c r="AF63" i="25"/>
  <c r="AF66" i="25" s="1"/>
  <c r="AF68" i="25" s="1"/>
  <c r="AE63" i="25"/>
  <c r="AE66" i="25" s="1"/>
  <c r="AE68" i="25" s="1"/>
  <c r="AD63" i="25"/>
  <c r="AD66" i="25" s="1"/>
  <c r="AD68" i="25" s="1"/>
  <c r="AC63" i="25"/>
  <c r="AB63" i="25"/>
  <c r="AB66" i="25" s="1"/>
  <c r="AB68" i="25" s="1"/>
  <c r="AA63" i="25"/>
  <c r="AA66" i="25" s="1"/>
  <c r="AA68" i="25" s="1"/>
  <c r="Z63" i="25"/>
  <c r="Z66" i="25" s="1"/>
  <c r="Z68" i="25" s="1"/>
  <c r="Y63" i="25"/>
  <c r="X63" i="25"/>
  <c r="X66" i="25" s="1"/>
  <c r="X68" i="25" s="1"/>
  <c r="W63" i="25"/>
  <c r="W66" i="25" s="1"/>
  <c r="W68" i="25" s="1"/>
  <c r="V63" i="25"/>
  <c r="V66" i="25" s="1"/>
  <c r="V68" i="25" s="1"/>
  <c r="U63" i="25"/>
  <c r="T63" i="25"/>
  <c r="T66" i="25" s="1"/>
  <c r="T68" i="25" s="1"/>
  <c r="S63" i="25"/>
  <c r="S66" i="25" s="1"/>
  <c r="S68" i="25" s="1"/>
  <c r="R63" i="25"/>
  <c r="R66" i="25" s="1"/>
  <c r="R68" i="25" s="1"/>
  <c r="Q63" i="25"/>
  <c r="P63" i="25"/>
  <c r="P66" i="25" s="1"/>
  <c r="P68" i="25" s="1"/>
  <c r="O63" i="25"/>
  <c r="O66" i="25" s="1"/>
  <c r="O68" i="25" s="1"/>
  <c r="N63" i="25"/>
  <c r="N66" i="25" s="1"/>
  <c r="N68" i="25" s="1"/>
  <c r="M63" i="25"/>
  <c r="L63" i="25"/>
  <c r="L66" i="25" s="1"/>
  <c r="L68" i="25" s="1"/>
  <c r="K63" i="25"/>
  <c r="K66" i="25" s="1"/>
  <c r="K68" i="25" s="1"/>
  <c r="J63" i="25"/>
  <c r="J66" i="25" s="1"/>
  <c r="J68" i="25" s="1"/>
  <c r="I63" i="25"/>
  <c r="H63" i="25"/>
  <c r="H66" i="25" s="1"/>
  <c r="H68" i="25" s="1"/>
  <c r="G63" i="25"/>
  <c r="G66" i="25" s="1"/>
  <c r="G68" i="25" s="1"/>
  <c r="AK61" i="25"/>
  <c r="AJ61" i="25"/>
  <c r="AI61" i="25"/>
  <c r="AH61" i="25"/>
  <c r="AG61" i="25"/>
  <c r="AF61" i="25"/>
  <c r="AE61" i="25"/>
  <c r="AD61" i="25"/>
  <c r="AC61" i="25"/>
  <c r="AB61" i="25"/>
  <c r="AA61" i="25"/>
  <c r="Z61" i="25"/>
  <c r="Y61" i="25"/>
  <c r="X61" i="25"/>
  <c r="W61" i="25"/>
  <c r="V61" i="25"/>
  <c r="U61" i="25"/>
  <c r="T61" i="25"/>
  <c r="S61" i="25"/>
  <c r="R61" i="25"/>
  <c r="Q61" i="25"/>
  <c r="P61" i="25"/>
  <c r="O61" i="25"/>
  <c r="N61" i="25"/>
  <c r="M61" i="25"/>
  <c r="L61" i="25"/>
  <c r="K61" i="25"/>
  <c r="J61" i="25"/>
  <c r="I61" i="25"/>
  <c r="H61" i="25"/>
  <c r="G61" i="25"/>
  <c r="AK60" i="25"/>
  <c r="AK62" i="25" s="1"/>
  <c r="AJ60" i="25"/>
  <c r="AJ62" i="25" s="1"/>
  <c r="AI60" i="25"/>
  <c r="AI62" i="25" s="1"/>
  <c r="AH60" i="25"/>
  <c r="AH62" i="25" s="1"/>
  <c r="AG60" i="25"/>
  <c r="AG62" i="25" s="1"/>
  <c r="AF60" i="25"/>
  <c r="AF62" i="25" s="1"/>
  <c r="AE60" i="25"/>
  <c r="AE62" i="25" s="1"/>
  <c r="AD60" i="25"/>
  <c r="AD62" i="25" s="1"/>
  <c r="AC60" i="25"/>
  <c r="AC62" i="25" s="1"/>
  <c r="AB60" i="25"/>
  <c r="AB62" i="25" s="1"/>
  <c r="AA60" i="25"/>
  <c r="AA62" i="25" s="1"/>
  <c r="Z60" i="25"/>
  <c r="Z62" i="25" s="1"/>
  <c r="Y60" i="25"/>
  <c r="Y62" i="25" s="1"/>
  <c r="X60" i="25"/>
  <c r="X62" i="25" s="1"/>
  <c r="W60" i="25"/>
  <c r="W62" i="25" s="1"/>
  <c r="V60" i="25"/>
  <c r="V62" i="25" s="1"/>
  <c r="U60" i="25"/>
  <c r="U62" i="25" s="1"/>
  <c r="T60" i="25"/>
  <c r="T62" i="25" s="1"/>
  <c r="S60" i="25"/>
  <c r="S62" i="25" s="1"/>
  <c r="R60" i="25"/>
  <c r="R62" i="25" s="1"/>
  <c r="Q60" i="25"/>
  <c r="Q62" i="25" s="1"/>
  <c r="P60" i="25"/>
  <c r="P62" i="25" s="1"/>
  <c r="O60" i="25"/>
  <c r="O62" i="25" s="1"/>
  <c r="N60" i="25"/>
  <c r="N62" i="25" s="1"/>
  <c r="M60" i="25"/>
  <c r="M62" i="25" s="1"/>
  <c r="L60" i="25"/>
  <c r="L62" i="25" s="1"/>
  <c r="K60" i="25"/>
  <c r="K62" i="25" s="1"/>
  <c r="J60" i="25"/>
  <c r="J62" i="25" s="1"/>
  <c r="I60" i="25"/>
  <c r="I62" i="25" s="1"/>
  <c r="H60" i="25"/>
  <c r="H62" i="25" s="1"/>
  <c r="G60" i="25"/>
  <c r="G62" i="25" s="1"/>
  <c r="AL57" i="25"/>
  <c r="AL56" i="25"/>
  <c r="AL55" i="25"/>
  <c r="AL54" i="25"/>
  <c r="AL53" i="25"/>
  <c r="AL52" i="25"/>
  <c r="AL58" i="25" s="1"/>
  <c r="BD46" i="25"/>
  <c r="BC46" i="25"/>
  <c r="BB46" i="25"/>
  <c r="BA46" i="25"/>
  <c r="AZ46" i="25"/>
  <c r="AY46" i="25"/>
  <c r="AX46" i="25"/>
  <c r="AW46" i="25"/>
  <c r="AV46" i="25"/>
  <c r="AU46" i="25"/>
  <c r="AM46" i="25"/>
  <c r="AN46" i="25" s="1"/>
  <c r="AL46" i="25"/>
  <c r="F46" i="25"/>
  <c r="BD45" i="25"/>
  <c r="BC45" i="25"/>
  <c r="BB45" i="25"/>
  <c r="BA45" i="25"/>
  <c r="AZ45" i="25"/>
  <c r="AY45" i="25"/>
  <c r="AX45" i="25"/>
  <c r="AW45" i="25"/>
  <c r="AV45" i="25"/>
  <c r="AU45" i="25"/>
  <c r="AM45" i="25"/>
  <c r="AL45" i="25"/>
  <c r="AN45" i="25" s="1"/>
  <c r="F45" i="25"/>
  <c r="AP45" i="25" s="1"/>
  <c r="BD44" i="25"/>
  <c r="BC44" i="25"/>
  <c r="BB44" i="25"/>
  <c r="BA44" i="25"/>
  <c r="AZ44" i="25"/>
  <c r="AY44" i="25"/>
  <c r="AX44" i="25"/>
  <c r="AW44" i="25"/>
  <c r="AV44" i="25"/>
  <c r="AU44" i="25"/>
  <c r="AM44" i="25"/>
  <c r="AL44" i="25"/>
  <c r="AN44" i="25" s="1"/>
  <c r="F44" i="25"/>
  <c r="BD43" i="25"/>
  <c r="BC43" i="25"/>
  <c r="BB43" i="25"/>
  <c r="BA43" i="25"/>
  <c r="AZ43" i="25"/>
  <c r="AY43" i="25"/>
  <c r="AX43" i="25"/>
  <c r="AW43" i="25"/>
  <c r="AV43" i="25"/>
  <c r="AU43" i="25"/>
  <c r="AN43" i="25"/>
  <c r="AM43" i="25"/>
  <c r="AL43" i="25"/>
  <c r="F43" i="25"/>
  <c r="AP43" i="25" s="1"/>
  <c r="BD42" i="25"/>
  <c r="BC42" i="25"/>
  <c r="BB42" i="25"/>
  <c r="BA42" i="25"/>
  <c r="AZ42" i="25"/>
  <c r="AY42" i="25"/>
  <c r="AX42" i="25"/>
  <c r="AW42" i="25"/>
  <c r="AV42" i="25"/>
  <c r="AU42" i="25"/>
  <c r="AM42" i="25"/>
  <c r="AM47" i="25" s="1"/>
  <c r="AL42" i="25"/>
  <c r="F42" i="25"/>
  <c r="AI41" i="25"/>
  <c r="AR38" i="25"/>
  <c r="BD37" i="25"/>
  <c r="BC37" i="25"/>
  <c r="BB37" i="25"/>
  <c r="BA37" i="25"/>
  <c r="AZ37" i="25"/>
  <c r="AY37" i="25"/>
  <c r="AX37" i="25"/>
  <c r="AW37" i="25"/>
  <c r="AV37" i="25"/>
  <c r="AU37" i="25"/>
  <c r="AM37" i="25"/>
  <c r="AL37" i="25"/>
  <c r="AN37" i="25" s="1"/>
  <c r="F37" i="25"/>
  <c r="AP37" i="25" s="1"/>
  <c r="BD36" i="25"/>
  <c r="BC36" i="25"/>
  <c r="BB36" i="25"/>
  <c r="BA36" i="25"/>
  <c r="AZ36" i="25"/>
  <c r="AY36" i="25"/>
  <c r="AX36" i="25"/>
  <c r="AW36" i="25"/>
  <c r="AV36" i="25"/>
  <c r="AU36" i="25"/>
  <c r="AM36" i="25"/>
  <c r="AL36" i="25"/>
  <c r="AN36" i="25" s="1"/>
  <c r="F36" i="25"/>
  <c r="BD35" i="25"/>
  <c r="BC35" i="25"/>
  <c r="BB35" i="25"/>
  <c r="BA35" i="25"/>
  <c r="AZ35" i="25"/>
  <c r="AY35" i="25"/>
  <c r="AX35" i="25"/>
  <c r="AW35" i="25"/>
  <c r="AV35" i="25"/>
  <c r="AU35" i="25"/>
  <c r="AN35" i="25"/>
  <c r="AM35" i="25"/>
  <c r="AL35" i="25"/>
  <c r="F35" i="25"/>
  <c r="AP35" i="25" s="1"/>
  <c r="BD34" i="25"/>
  <c r="BC34" i="25"/>
  <c r="BB34" i="25"/>
  <c r="BA34" i="25"/>
  <c r="AZ34" i="25"/>
  <c r="AY34" i="25"/>
  <c r="AX34" i="25"/>
  <c r="AW34" i="25"/>
  <c r="AV34" i="25"/>
  <c r="AU34" i="25"/>
  <c r="AM34" i="25"/>
  <c r="AN34" i="25" s="1"/>
  <c r="AL34" i="25"/>
  <c r="F34" i="25"/>
  <c r="AP34" i="25" s="1"/>
  <c r="BD33" i="25"/>
  <c r="BC33" i="25"/>
  <c r="BB33" i="25"/>
  <c r="BA33" i="25"/>
  <c r="AZ33" i="25"/>
  <c r="AY33" i="25"/>
  <c r="AX33" i="25"/>
  <c r="AW33" i="25"/>
  <c r="AV33" i="25"/>
  <c r="AU33" i="25"/>
  <c r="AM33" i="25"/>
  <c r="AL33" i="25"/>
  <c r="AN33" i="25" s="1"/>
  <c r="F33" i="25"/>
  <c r="BD32" i="25"/>
  <c r="BC32" i="25"/>
  <c r="BB32" i="25"/>
  <c r="BA32" i="25"/>
  <c r="AZ32" i="25"/>
  <c r="AY32" i="25"/>
  <c r="AX32" i="25"/>
  <c r="AW32" i="25"/>
  <c r="AV32" i="25"/>
  <c r="AU32" i="25"/>
  <c r="AM32" i="25"/>
  <c r="AL32" i="25"/>
  <c r="AN32" i="25" s="1"/>
  <c r="F32" i="25"/>
  <c r="AP32" i="25" s="1"/>
  <c r="BD31" i="25"/>
  <c r="BC31" i="25"/>
  <c r="BB31" i="25"/>
  <c r="BA31" i="25"/>
  <c r="AZ31" i="25"/>
  <c r="AY31" i="25"/>
  <c r="AX31" i="25"/>
  <c r="AW31" i="25"/>
  <c r="AV31" i="25"/>
  <c r="AU31" i="25"/>
  <c r="AN31" i="25"/>
  <c r="AM31" i="25"/>
  <c r="AL31" i="25"/>
  <c r="F31" i="25"/>
  <c r="AP31" i="25" s="1"/>
  <c r="BD30" i="25"/>
  <c r="BC30" i="25"/>
  <c r="BB30" i="25"/>
  <c r="BA30" i="25"/>
  <c r="AZ30" i="25"/>
  <c r="AY30" i="25"/>
  <c r="AX30" i="25"/>
  <c r="AW30" i="25"/>
  <c r="AV30" i="25"/>
  <c r="AU30" i="25"/>
  <c r="AM30" i="25"/>
  <c r="AN30" i="25" s="1"/>
  <c r="AL30" i="25"/>
  <c r="F30" i="25"/>
  <c r="BD29" i="25"/>
  <c r="BC29" i="25"/>
  <c r="BB29" i="25"/>
  <c r="BA29" i="25"/>
  <c r="AZ29" i="25"/>
  <c r="AY29" i="25"/>
  <c r="AX29" i="25"/>
  <c r="AW29" i="25"/>
  <c r="AV29" i="25"/>
  <c r="AU29" i="25"/>
  <c r="AM29" i="25"/>
  <c r="AL29" i="25"/>
  <c r="AN29" i="25" s="1"/>
  <c r="F29" i="25"/>
  <c r="AP29" i="25" s="1"/>
  <c r="BD28" i="25"/>
  <c r="BC28" i="25"/>
  <c r="BB28" i="25"/>
  <c r="BA28" i="25"/>
  <c r="AZ28" i="25"/>
  <c r="AY28" i="25"/>
  <c r="AX28" i="25"/>
  <c r="AW28" i="25"/>
  <c r="AV28" i="25"/>
  <c r="AU28" i="25"/>
  <c r="AM28" i="25"/>
  <c r="AL28" i="25"/>
  <c r="AN28" i="25" s="1"/>
  <c r="F28" i="25"/>
  <c r="BD27" i="25"/>
  <c r="BC27" i="25"/>
  <c r="BB27" i="25"/>
  <c r="BA27" i="25"/>
  <c r="AZ27" i="25"/>
  <c r="AY27" i="25"/>
  <c r="AX27" i="25"/>
  <c r="AW27" i="25"/>
  <c r="AV27" i="25"/>
  <c r="AU27" i="25"/>
  <c r="AN27" i="25"/>
  <c r="AM27" i="25"/>
  <c r="AL27" i="25"/>
  <c r="F27" i="25"/>
  <c r="AP27" i="25" s="1"/>
  <c r="BD26" i="25"/>
  <c r="BC26" i="25"/>
  <c r="BB26" i="25"/>
  <c r="BA26" i="25"/>
  <c r="AZ26" i="25"/>
  <c r="AY26" i="25"/>
  <c r="AX26" i="25"/>
  <c r="AW26" i="25"/>
  <c r="AV26" i="25"/>
  <c r="AU26" i="25"/>
  <c r="AM26" i="25"/>
  <c r="AN26" i="25" s="1"/>
  <c r="AL26" i="25"/>
  <c r="F26" i="25"/>
  <c r="BD25" i="25"/>
  <c r="BC25" i="25"/>
  <c r="BB25" i="25"/>
  <c r="BA25" i="25"/>
  <c r="AZ25" i="25"/>
  <c r="AY25" i="25"/>
  <c r="AX25" i="25"/>
  <c r="AW25" i="25"/>
  <c r="AV25" i="25"/>
  <c r="AU25" i="25"/>
  <c r="AM25" i="25"/>
  <c r="AL25" i="25"/>
  <c r="AN25" i="25" s="1"/>
  <c r="F25" i="25"/>
  <c r="BD24" i="25"/>
  <c r="BC24" i="25"/>
  <c r="BB24" i="25"/>
  <c r="BA24" i="25"/>
  <c r="AZ24" i="25"/>
  <c r="AY24" i="25"/>
  <c r="AX24" i="25"/>
  <c r="AW24" i="25"/>
  <c r="AV24" i="25"/>
  <c r="AU24" i="25"/>
  <c r="AM24" i="25"/>
  <c r="AL24" i="25"/>
  <c r="AN24" i="25" s="1"/>
  <c r="F24" i="25"/>
  <c r="AP24" i="25" s="1"/>
  <c r="BD23" i="25"/>
  <c r="BC23" i="25"/>
  <c r="BB23" i="25"/>
  <c r="BA23" i="25"/>
  <c r="AZ23" i="25"/>
  <c r="AY23" i="25"/>
  <c r="AX23" i="25"/>
  <c r="AW23" i="25"/>
  <c r="AV23" i="25"/>
  <c r="AU23" i="25"/>
  <c r="AN23" i="25"/>
  <c r="AM23" i="25"/>
  <c r="AL23" i="25"/>
  <c r="F23" i="25"/>
  <c r="AP23" i="25" s="1"/>
  <c r="BD22" i="25"/>
  <c r="BC22" i="25"/>
  <c r="BB22" i="25"/>
  <c r="BA22" i="25"/>
  <c r="AZ22" i="25"/>
  <c r="AY22" i="25"/>
  <c r="AX22" i="25"/>
  <c r="AW22" i="25"/>
  <c r="AV22" i="25"/>
  <c r="AU22" i="25"/>
  <c r="AM22" i="25"/>
  <c r="AN22" i="25" s="1"/>
  <c r="AL22" i="25"/>
  <c r="F22" i="25"/>
  <c r="BD21" i="25"/>
  <c r="BC21" i="25"/>
  <c r="BB21" i="25"/>
  <c r="BA21" i="25"/>
  <c r="AZ21" i="25"/>
  <c r="E101" i="25" s="1"/>
  <c r="AY21" i="25"/>
  <c r="AX21" i="25"/>
  <c r="H94" i="25" s="1"/>
  <c r="AW21" i="25"/>
  <c r="AV21" i="25"/>
  <c r="E94" i="25" s="1"/>
  <c r="O94" i="25" s="1"/>
  <c r="AG96" i="25" s="1"/>
  <c r="AU21" i="25"/>
  <c r="AM21" i="25"/>
  <c r="AM38" i="25" s="1"/>
  <c r="AL21" i="25"/>
  <c r="AL38" i="25" s="1"/>
  <c r="F21" i="25"/>
  <c r="AK20" i="25"/>
  <c r="AK41" i="25" s="1"/>
  <c r="E89" i="24"/>
  <c r="H89" i="24" s="1"/>
  <c r="E87" i="24"/>
  <c r="H87" i="24" s="1"/>
  <c r="AK66" i="24"/>
  <c r="AK68" i="24" s="1"/>
  <c r="AG66" i="24"/>
  <c r="AG68" i="24" s="1"/>
  <c r="AC66" i="24"/>
  <c r="AC68" i="24" s="1"/>
  <c r="Y66" i="24"/>
  <c r="Y68" i="24" s="1"/>
  <c r="U66" i="24"/>
  <c r="U68" i="24" s="1"/>
  <c r="Q66" i="24"/>
  <c r="Q68" i="24" s="1"/>
  <c r="M66" i="24"/>
  <c r="M68" i="24" s="1"/>
  <c r="I66" i="24"/>
  <c r="I68" i="24" s="1"/>
  <c r="AK65" i="24"/>
  <c r="AJ65" i="24"/>
  <c r="AI65" i="24"/>
  <c r="AH65" i="24"/>
  <c r="AG65" i="24"/>
  <c r="AF65" i="24"/>
  <c r="AE65" i="24"/>
  <c r="AD65" i="24"/>
  <c r="AC65" i="24"/>
  <c r="AB65" i="24"/>
  <c r="AA65" i="24"/>
  <c r="Z65" i="24"/>
  <c r="Y65" i="24"/>
  <c r="X65" i="24"/>
  <c r="W65" i="24"/>
  <c r="V65" i="24"/>
  <c r="U65" i="24"/>
  <c r="T65" i="24"/>
  <c r="S65" i="24"/>
  <c r="R65" i="24"/>
  <c r="Q65" i="24"/>
  <c r="P65" i="24"/>
  <c r="O65" i="24"/>
  <c r="N65" i="24"/>
  <c r="M65" i="24"/>
  <c r="L65" i="24"/>
  <c r="K65" i="24"/>
  <c r="J65" i="24"/>
  <c r="I65" i="24"/>
  <c r="H65" i="24"/>
  <c r="G65" i="24"/>
  <c r="AK64" i="24"/>
  <c r="AJ64" i="24"/>
  <c r="AI64" i="24"/>
  <c r="AH64" i="24"/>
  <c r="AG64" i="24"/>
  <c r="AF64" i="24"/>
  <c r="AE64" i="24"/>
  <c r="AD64" i="24"/>
  <c r="AC64" i="24"/>
  <c r="AB64" i="24"/>
  <c r="AA64" i="24"/>
  <c r="Z64" i="24"/>
  <c r="Y64" i="24"/>
  <c r="X64" i="24"/>
  <c r="W64" i="24"/>
  <c r="V64" i="24"/>
  <c r="U64" i="24"/>
  <c r="T64" i="24"/>
  <c r="S64" i="24"/>
  <c r="R64" i="24"/>
  <c r="Q64" i="24"/>
  <c r="P64" i="24"/>
  <c r="O64" i="24"/>
  <c r="N64" i="24"/>
  <c r="M64" i="24"/>
  <c r="L64" i="24"/>
  <c r="K64" i="24"/>
  <c r="J64" i="24"/>
  <c r="I64" i="24"/>
  <c r="H64" i="24"/>
  <c r="G64" i="24"/>
  <c r="AK63" i="24"/>
  <c r="AJ63" i="24"/>
  <c r="AJ66" i="24" s="1"/>
  <c r="AJ68" i="24" s="1"/>
  <c r="AI63" i="24"/>
  <c r="AI66" i="24" s="1"/>
  <c r="AI68" i="24" s="1"/>
  <c r="AH63" i="24"/>
  <c r="AH66" i="24" s="1"/>
  <c r="AH68" i="24" s="1"/>
  <c r="AG63" i="24"/>
  <c r="AF63" i="24"/>
  <c r="AF66" i="24" s="1"/>
  <c r="AF68" i="24" s="1"/>
  <c r="AE63" i="24"/>
  <c r="AE66" i="24" s="1"/>
  <c r="AE68" i="24" s="1"/>
  <c r="AD63" i="24"/>
  <c r="AD66" i="24" s="1"/>
  <c r="AD68" i="24" s="1"/>
  <c r="AC63" i="24"/>
  <c r="AB63" i="24"/>
  <c r="AB66" i="24" s="1"/>
  <c r="AB68" i="24" s="1"/>
  <c r="AA63" i="24"/>
  <c r="AA66" i="24" s="1"/>
  <c r="AA68" i="24" s="1"/>
  <c r="Z63" i="24"/>
  <c r="Z66" i="24" s="1"/>
  <c r="Z68" i="24" s="1"/>
  <c r="Y63" i="24"/>
  <c r="X63" i="24"/>
  <c r="X66" i="24" s="1"/>
  <c r="X68" i="24" s="1"/>
  <c r="W63" i="24"/>
  <c r="W66" i="24" s="1"/>
  <c r="W68" i="24" s="1"/>
  <c r="V63" i="24"/>
  <c r="V66" i="24" s="1"/>
  <c r="V68" i="24" s="1"/>
  <c r="U63" i="24"/>
  <c r="T63" i="24"/>
  <c r="T66" i="24" s="1"/>
  <c r="T68" i="24" s="1"/>
  <c r="S63" i="24"/>
  <c r="S66" i="24" s="1"/>
  <c r="S68" i="24" s="1"/>
  <c r="R63" i="24"/>
  <c r="R66" i="24" s="1"/>
  <c r="R68" i="24" s="1"/>
  <c r="Q63" i="24"/>
  <c r="P63" i="24"/>
  <c r="P66" i="24" s="1"/>
  <c r="P68" i="24" s="1"/>
  <c r="O63" i="24"/>
  <c r="O66" i="24" s="1"/>
  <c r="O68" i="24" s="1"/>
  <c r="N63" i="24"/>
  <c r="N66" i="24" s="1"/>
  <c r="N68" i="24" s="1"/>
  <c r="M63" i="24"/>
  <c r="L63" i="24"/>
  <c r="L66" i="24" s="1"/>
  <c r="L68" i="24" s="1"/>
  <c r="K63" i="24"/>
  <c r="K66" i="24" s="1"/>
  <c r="K68" i="24" s="1"/>
  <c r="J63" i="24"/>
  <c r="J66" i="24" s="1"/>
  <c r="J68" i="24" s="1"/>
  <c r="I63" i="24"/>
  <c r="H63" i="24"/>
  <c r="H66" i="24" s="1"/>
  <c r="H68" i="24" s="1"/>
  <c r="G63" i="24"/>
  <c r="G66" i="24" s="1"/>
  <c r="G68" i="24" s="1"/>
  <c r="AK61" i="24"/>
  <c r="AJ61" i="24"/>
  <c r="AI61" i="24"/>
  <c r="AH61" i="24"/>
  <c r="AG61" i="24"/>
  <c r="AF61" i="24"/>
  <c r="AE61" i="24"/>
  <c r="AD61" i="24"/>
  <c r="AC61" i="24"/>
  <c r="AB61" i="24"/>
  <c r="AA61" i="24"/>
  <c r="Z61" i="24"/>
  <c r="Y61" i="24"/>
  <c r="X61" i="24"/>
  <c r="W61" i="24"/>
  <c r="V61" i="24"/>
  <c r="U61" i="24"/>
  <c r="T61" i="24"/>
  <c r="S61" i="24"/>
  <c r="R61" i="24"/>
  <c r="Q61" i="24"/>
  <c r="P61" i="24"/>
  <c r="O61" i="24"/>
  <c r="N61" i="24"/>
  <c r="M61" i="24"/>
  <c r="L61" i="24"/>
  <c r="K61" i="24"/>
  <c r="J61" i="24"/>
  <c r="I61" i="24"/>
  <c r="H61" i="24"/>
  <c r="G61" i="24"/>
  <c r="AK60" i="24"/>
  <c r="AK62" i="24" s="1"/>
  <c r="AJ60" i="24"/>
  <c r="AJ62" i="24" s="1"/>
  <c r="AI60" i="24"/>
  <c r="AI62" i="24" s="1"/>
  <c r="AH60" i="24"/>
  <c r="AH62" i="24" s="1"/>
  <c r="AG60" i="24"/>
  <c r="AG62" i="24" s="1"/>
  <c r="AF60" i="24"/>
  <c r="AF62" i="24" s="1"/>
  <c r="AE60" i="24"/>
  <c r="AE62" i="24" s="1"/>
  <c r="AD60" i="24"/>
  <c r="AD62" i="24" s="1"/>
  <c r="AC60" i="24"/>
  <c r="AC62" i="24" s="1"/>
  <c r="AB60" i="24"/>
  <c r="AB62" i="24" s="1"/>
  <c r="AA60" i="24"/>
  <c r="AA62" i="24" s="1"/>
  <c r="Z60" i="24"/>
  <c r="Z62" i="24" s="1"/>
  <c r="Y60" i="24"/>
  <c r="Y62" i="24" s="1"/>
  <c r="X60" i="24"/>
  <c r="X62" i="24" s="1"/>
  <c r="W60" i="24"/>
  <c r="W62" i="24" s="1"/>
  <c r="V60" i="24"/>
  <c r="V62" i="24" s="1"/>
  <c r="U60" i="24"/>
  <c r="U62" i="24" s="1"/>
  <c r="T60" i="24"/>
  <c r="T62" i="24" s="1"/>
  <c r="S60" i="24"/>
  <c r="S62" i="24" s="1"/>
  <c r="R60" i="24"/>
  <c r="R62" i="24" s="1"/>
  <c r="Q60" i="24"/>
  <c r="Q62" i="24" s="1"/>
  <c r="P60" i="24"/>
  <c r="P62" i="24" s="1"/>
  <c r="O60" i="24"/>
  <c r="O62" i="24" s="1"/>
  <c r="N60" i="24"/>
  <c r="N62" i="24" s="1"/>
  <c r="M60" i="24"/>
  <c r="M62" i="24" s="1"/>
  <c r="L60" i="24"/>
  <c r="L62" i="24" s="1"/>
  <c r="K60" i="24"/>
  <c r="K62" i="24" s="1"/>
  <c r="J60" i="24"/>
  <c r="J62" i="24" s="1"/>
  <c r="I60" i="24"/>
  <c r="I62" i="24" s="1"/>
  <c r="H60" i="24"/>
  <c r="H62" i="24" s="1"/>
  <c r="G60" i="24"/>
  <c r="G62" i="24" s="1"/>
  <c r="AL57" i="24"/>
  <c r="AL56" i="24"/>
  <c r="AL55" i="24"/>
  <c r="AL54" i="24"/>
  <c r="AL58" i="24" s="1"/>
  <c r="AL53" i="24"/>
  <c r="AL52" i="24"/>
  <c r="BD46" i="24"/>
  <c r="BC46" i="24"/>
  <c r="BB46" i="24"/>
  <c r="BA46" i="24"/>
  <c r="AZ46" i="24"/>
  <c r="AY46" i="24"/>
  <c r="AX46" i="24"/>
  <c r="AW46" i="24"/>
  <c r="AV46" i="24"/>
  <c r="AU46" i="24"/>
  <c r="AM46" i="24"/>
  <c r="AL46" i="24"/>
  <c r="AN46" i="24" s="1"/>
  <c r="F46" i="24"/>
  <c r="BD45" i="24"/>
  <c r="BC45" i="24"/>
  <c r="BB45" i="24"/>
  <c r="BA45" i="24"/>
  <c r="AZ45" i="24"/>
  <c r="AY45" i="24"/>
  <c r="AX45" i="24"/>
  <c r="AW45" i="24"/>
  <c r="AV45" i="24"/>
  <c r="AU45" i="24"/>
  <c r="AM45" i="24"/>
  <c r="AL45" i="24"/>
  <c r="AN45" i="24" s="1"/>
  <c r="F45" i="24"/>
  <c r="AP45" i="24" s="1"/>
  <c r="BD44" i="24"/>
  <c r="BC44" i="24"/>
  <c r="BB44" i="24"/>
  <c r="BA44" i="24"/>
  <c r="AZ44" i="24"/>
  <c r="AY44" i="24"/>
  <c r="AX44" i="24"/>
  <c r="AW44" i="24"/>
  <c r="AV44" i="24"/>
  <c r="AU44" i="24"/>
  <c r="AN44" i="24"/>
  <c r="AM44" i="24"/>
  <c r="AL44" i="24"/>
  <c r="F44" i="24"/>
  <c r="AP44" i="24" s="1"/>
  <c r="BD43" i="24"/>
  <c r="BC43" i="24"/>
  <c r="BB43" i="24"/>
  <c r="BA43" i="24"/>
  <c r="AZ43" i="24"/>
  <c r="AY43" i="24"/>
  <c r="AX43" i="24"/>
  <c r="AW43" i="24"/>
  <c r="AV43" i="24"/>
  <c r="AU43" i="24"/>
  <c r="AN43" i="24"/>
  <c r="AM43" i="24"/>
  <c r="AL43" i="24"/>
  <c r="F43" i="24"/>
  <c r="AP43" i="24" s="1"/>
  <c r="BD42" i="24"/>
  <c r="BC42" i="24"/>
  <c r="BB42" i="24"/>
  <c r="BA42" i="24"/>
  <c r="AZ42" i="24"/>
  <c r="E103" i="24" s="1"/>
  <c r="AY42" i="24"/>
  <c r="AX42" i="24"/>
  <c r="AW42" i="24"/>
  <c r="AV42" i="24"/>
  <c r="E96" i="24" s="1"/>
  <c r="O96" i="24" s="1"/>
  <c r="AG103" i="24" s="1"/>
  <c r="AU42" i="24"/>
  <c r="AM42" i="24"/>
  <c r="AM47" i="24" s="1"/>
  <c r="AL42" i="24"/>
  <c r="AL47" i="24" s="1"/>
  <c r="F42" i="24"/>
  <c r="AI41" i="24"/>
  <c r="AJ41" i="24" s="1"/>
  <c r="AR38" i="24"/>
  <c r="BD37" i="24"/>
  <c r="BC37" i="24"/>
  <c r="BB37" i="24"/>
  <c r="BA37" i="24"/>
  <c r="AZ37" i="24"/>
  <c r="AY37" i="24"/>
  <c r="AX37" i="24"/>
  <c r="AW37" i="24"/>
  <c r="AV37" i="24"/>
  <c r="AU37" i="24"/>
  <c r="AM37" i="24"/>
  <c r="AL37" i="24"/>
  <c r="AN37" i="24" s="1"/>
  <c r="F37" i="24"/>
  <c r="AP37" i="24" s="1"/>
  <c r="BD36" i="24"/>
  <c r="BC36" i="24"/>
  <c r="BB36" i="24"/>
  <c r="BA36" i="24"/>
  <c r="AZ36" i="24"/>
  <c r="AY36" i="24"/>
  <c r="AX36" i="24"/>
  <c r="AW36" i="24"/>
  <c r="AV36" i="24"/>
  <c r="AU36" i="24"/>
  <c r="AN36" i="24"/>
  <c r="AM36" i="24"/>
  <c r="AL36" i="24"/>
  <c r="F36" i="24"/>
  <c r="AP36" i="24" s="1"/>
  <c r="BD35" i="24"/>
  <c r="BC35" i="24"/>
  <c r="BB35" i="24"/>
  <c r="BA35" i="24"/>
  <c r="AZ35" i="24"/>
  <c r="AY35" i="24"/>
  <c r="AX35" i="24"/>
  <c r="AW35" i="24"/>
  <c r="AV35" i="24"/>
  <c r="AU35" i="24"/>
  <c r="AN35" i="24"/>
  <c r="AM35" i="24"/>
  <c r="AL35" i="24"/>
  <c r="F35" i="24"/>
  <c r="AP35" i="24" s="1"/>
  <c r="BD34" i="24"/>
  <c r="BC34" i="24"/>
  <c r="BB34" i="24"/>
  <c r="BA34" i="24"/>
  <c r="AZ34" i="24"/>
  <c r="AY34" i="24"/>
  <c r="AX34" i="24"/>
  <c r="AW34" i="24"/>
  <c r="AV34" i="24"/>
  <c r="AU34" i="24"/>
  <c r="AM34" i="24"/>
  <c r="AL34" i="24"/>
  <c r="AN34" i="24" s="1"/>
  <c r="F34" i="24"/>
  <c r="BD33" i="24"/>
  <c r="BC33" i="24"/>
  <c r="BB33" i="24"/>
  <c r="BA33" i="24"/>
  <c r="AZ33" i="24"/>
  <c r="AY33" i="24"/>
  <c r="AX33" i="24"/>
  <c r="AW33" i="24"/>
  <c r="AV33" i="24"/>
  <c r="AU33" i="24"/>
  <c r="AM33" i="24"/>
  <c r="AL33" i="24"/>
  <c r="AN33" i="24" s="1"/>
  <c r="F33" i="24"/>
  <c r="BD32" i="24"/>
  <c r="BC32" i="24"/>
  <c r="BB32" i="24"/>
  <c r="BA32" i="24"/>
  <c r="AZ32" i="24"/>
  <c r="AY32" i="24"/>
  <c r="AX32" i="24"/>
  <c r="AW32" i="24"/>
  <c r="AV32" i="24"/>
  <c r="AU32" i="24"/>
  <c r="AN32" i="24"/>
  <c r="AM32" i="24"/>
  <c r="AL32" i="24"/>
  <c r="F32" i="24"/>
  <c r="AP32" i="24" s="1"/>
  <c r="BD31" i="24"/>
  <c r="BC31" i="24"/>
  <c r="BB31" i="24"/>
  <c r="BA31" i="24"/>
  <c r="AZ31" i="24"/>
  <c r="AY31" i="24"/>
  <c r="AX31" i="24"/>
  <c r="AW31" i="24"/>
  <c r="AV31" i="24"/>
  <c r="AU31" i="24"/>
  <c r="AN31" i="24"/>
  <c r="AM31" i="24"/>
  <c r="AL31" i="24"/>
  <c r="F31" i="24"/>
  <c r="AP31" i="24" s="1"/>
  <c r="BD30" i="24"/>
  <c r="BC30" i="24"/>
  <c r="BB30" i="24"/>
  <c r="BA30" i="24"/>
  <c r="AZ30" i="24"/>
  <c r="AY30" i="24"/>
  <c r="AX30" i="24"/>
  <c r="AW30" i="24"/>
  <c r="AV30" i="24"/>
  <c r="AU30" i="24"/>
  <c r="AM30" i="24"/>
  <c r="AL30" i="24"/>
  <c r="AN30" i="24" s="1"/>
  <c r="F30" i="24"/>
  <c r="AP30" i="24" s="1"/>
  <c r="BD29" i="24"/>
  <c r="BC29" i="24"/>
  <c r="BB29" i="24"/>
  <c r="BA29" i="24"/>
  <c r="AZ29" i="24"/>
  <c r="AY29" i="24"/>
  <c r="AX29" i="24"/>
  <c r="AW29" i="24"/>
  <c r="AV29" i="24"/>
  <c r="AU29" i="24"/>
  <c r="AM29" i="24"/>
  <c r="AL29" i="24"/>
  <c r="AN29" i="24" s="1"/>
  <c r="F29" i="24"/>
  <c r="AP29" i="24" s="1"/>
  <c r="BD28" i="24"/>
  <c r="BC28" i="24"/>
  <c r="BB28" i="24"/>
  <c r="BA28" i="24"/>
  <c r="AZ28" i="24"/>
  <c r="AY28" i="24"/>
  <c r="AX28" i="24"/>
  <c r="AW28" i="24"/>
  <c r="AV28" i="24"/>
  <c r="AU28" i="24"/>
  <c r="AN28" i="24"/>
  <c r="AM28" i="24"/>
  <c r="AL28" i="24"/>
  <c r="F28" i="24"/>
  <c r="AP28" i="24" s="1"/>
  <c r="BD27" i="24"/>
  <c r="BC27" i="24"/>
  <c r="BB27" i="24"/>
  <c r="BA27" i="24"/>
  <c r="AZ27" i="24"/>
  <c r="AY27" i="24"/>
  <c r="AX27" i="24"/>
  <c r="AW27" i="24"/>
  <c r="AV27" i="24"/>
  <c r="AU27" i="24"/>
  <c r="AN27" i="24"/>
  <c r="AM27" i="24"/>
  <c r="AL27" i="24"/>
  <c r="F27" i="24"/>
  <c r="AP27" i="24" s="1"/>
  <c r="BD26" i="24"/>
  <c r="BC26" i="24"/>
  <c r="BB26" i="24"/>
  <c r="BA26" i="24"/>
  <c r="AZ26" i="24"/>
  <c r="AY26" i="24"/>
  <c r="AX26" i="24"/>
  <c r="AW26" i="24"/>
  <c r="AV26" i="24"/>
  <c r="AU26" i="24"/>
  <c r="AM26" i="24"/>
  <c r="AL26" i="24"/>
  <c r="AN26" i="24" s="1"/>
  <c r="F26" i="24"/>
  <c r="BD25" i="24"/>
  <c r="BC25" i="24"/>
  <c r="BB25" i="24"/>
  <c r="BA25" i="24"/>
  <c r="AZ25" i="24"/>
  <c r="AY25" i="24"/>
  <c r="AX25" i="24"/>
  <c r="AW25" i="24"/>
  <c r="AV25" i="24"/>
  <c r="AU25" i="24"/>
  <c r="AM25" i="24"/>
  <c r="AL25" i="24"/>
  <c r="AN25" i="24" s="1"/>
  <c r="F25" i="24"/>
  <c r="BD24" i="24"/>
  <c r="BC24" i="24"/>
  <c r="BB24" i="24"/>
  <c r="BA24" i="24"/>
  <c r="AZ24" i="24"/>
  <c r="AY24" i="24"/>
  <c r="AX24" i="24"/>
  <c r="AW24" i="24"/>
  <c r="AV24" i="24"/>
  <c r="AU24" i="24"/>
  <c r="AN24" i="24"/>
  <c r="AM24" i="24"/>
  <c r="AL24" i="24"/>
  <c r="F24" i="24"/>
  <c r="AP24" i="24" s="1"/>
  <c r="BD23" i="24"/>
  <c r="BC23" i="24"/>
  <c r="BB23" i="24"/>
  <c r="BA23" i="24"/>
  <c r="AZ23" i="24"/>
  <c r="AY23" i="24"/>
  <c r="AX23" i="24"/>
  <c r="AW23" i="24"/>
  <c r="AV23" i="24"/>
  <c r="AU23" i="24"/>
  <c r="AN23" i="24"/>
  <c r="AM23" i="24"/>
  <c r="AL23" i="24"/>
  <c r="F23" i="24"/>
  <c r="AP23" i="24" s="1"/>
  <c r="BD22" i="24"/>
  <c r="BC22" i="24"/>
  <c r="BB22" i="24"/>
  <c r="BA22" i="24"/>
  <c r="AZ22" i="24"/>
  <c r="AY22" i="24"/>
  <c r="AX22" i="24"/>
  <c r="AW22" i="24"/>
  <c r="AV22" i="24"/>
  <c r="AU22" i="24"/>
  <c r="AM22" i="24"/>
  <c r="AL22" i="24"/>
  <c r="AN22" i="24" s="1"/>
  <c r="F22" i="24"/>
  <c r="AP22" i="24" s="1"/>
  <c r="BD21" i="24"/>
  <c r="BC21" i="24"/>
  <c r="BB21" i="24"/>
  <c r="BA21" i="24"/>
  <c r="AZ21" i="24"/>
  <c r="E101" i="24" s="1"/>
  <c r="AY21" i="24"/>
  <c r="AX21" i="24"/>
  <c r="H94" i="24" s="1"/>
  <c r="AW21" i="24"/>
  <c r="AV21" i="24"/>
  <c r="E94" i="24" s="1"/>
  <c r="O94" i="24" s="1"/>
  <c r="AG96" i="24" s="1"/>
  <c r="AU21" i="24"/>
  <c r="AM21" i="24"/>
  <c r="AM38" i="24" s="1"/>
  <c r="AL21" i="24"/>
  <c r="AL38" i="24" s="1"/>
  <c r="F21" i="24"/>
  <c r="AK20" i="24"/>
  <c r="AK41" i="24" s="1"/>
  <c r="AI20" i="24"/>
  <c r="AJ20" i="24" s="1"/>
  <c r="E89" i="22"/>
  <c r="H89" i="22" s="1"/>
  <c r="E87" i="22"/>
  <c r="H87" i="22" s="1"/>
  <c r="AK66" i="22"/>
  <c r="AK68" i="22" s="1"/>
  <c r="AG66" i="22"/>
  <c r="AG68" i="22" s="1"/>
  <c r="AC66" i="22"/>
  <c r="AC68" i="22" s="1"/>
  <c r="Y66" i="22"/>
  <c r="Y68" i="22" s="1"/>
  <c r="U66" i="22"/>
  <c r="U68" i="22" s="1"/>
  <c r="Q66" i="22"/>
  <c r="Q68" i="22" s="1"/>
  <c r="M66" i="22"/>
  <c r="M68" i="22" s="1"/>
  <c r="I66" i="22"/>
  <c r="I68" i="22" s="1"/>
  <c r="AK65" i="22"/>
  <c r="AJ65" i="22"/>
  <c r="AI65" i="22"/>
  <c r="AH65" i="22"/>
  <c r="AG65" i="22"/>
  <c r="AF65" i="22"/>
  <c r="AE65" i="22"/>
  <c r="AD65" i="22"/>
  <c r="AC65" i="22"/>
  <c r="AB65" i="22"/>
  <c r="AA65" i="22"/>
  <c r="Z65" i="22"/>
  <c r="Y65" i="22"/>
  <c r="X65" i="22"/>
  <c r="W65" i="22"/>
  <c r="V65" i="22"/>
  <c r="U65" i="22"/>
  <c r="T65" i="22"/>
  <c r="S65" i="22"/>
  <c r="R65" i="22"/>
  <c r="Q65" i="22"/>
  <c r="P65" i="22"/>
  <c r="O65" i="22"/>
  <c r="N65" i="22"/>
  <c r="M65" i="22"/>
  <c r="L65" i="22"/>
  <c r="K65" i="22"/>
  <c r="J65" i="22"/>
  <c r="I65" i="22"/>
  <c r="H65" i="22"/>
  <c r="G65" i="22"/>
  <c r="AK64" i="22"/>
  <c r="AJ64" i="22"/>
  <c r="AI64" i="22"/>
  <c r="AH64" i="22"/>
  <c r="AG64" i="22"/>
  <c r="AF64" i="22"/>
  <c r="AE64" i="22"/>
  <c r="AD64" i="22"/>
  <c r="AC64" i="22"/>
  <c r="AB64" i="22"/>
  <c r="AA64" i="22"/>
  <c r="Z64" i="22"/>
  <c r="Y64" i="22"/>
  <c r="X64" i="22"/>
  <c r="W64" i="22"/>
  <c r="V64" i="22"/>
  <c r="U64" i="22"/>
  <c r="T64" i="22"/>
  <c r="S64" i="22"/>
  <c r="R64" i="22"/>
  <c r="Q64" i="22"/>
  <c r="P64" i="22"/>
  <c r="O64" i="22"/>
  <c r="N64" i="22"/>
  <c r="M64" i="22"/>
  <c r="L64" i="22"/>
  <c r="K64" i="22"/>
  <c r="J64" i="22"/>
  <c r="I64" i="22"/>
  <c r="H64" i="22"/>
  <c r="G64" i="22"/>
  <c r="AK63" i="22"/>
  <c r="AJ63" i="22"/>
  <c r="AJ66" i="22" s="1"/>
  <c r="AJ68" i="22" s="1"/>
  <c r="AI63" i="22"/>
  <c r="AI66" i="22" s="1"/>
  <c r="AI68" i="22" s="1"/>
  <c r="AH63" i="22"/>
  <c r="AH66" i="22" s="1"/>
  <c r="AH68" i="22" s="1"/>
  <c r="AG63" i="22"/>
  <c r="AF63" i="22"/>
  <c r="AF66" i="22" s="1"/>
  <c r="AF68" i="22" s="1"/>
  <c r="AE63" i="22"/>
  <c r="AE66" i="22" s="1"/>
  <c r="AE68" i="22" s="1"/>
  <c r="AD63" i="22"/>
  <c r="AD66" i="22" s="1"/>
  <c r="AD68" i="22" s="1"/>
  <c r="AC63" i="22"/>
  <c r="AB63" i="22"/>
  <c r="AB66" i="22" s="1"/>
  <c r="AB68" i="22" s="1"/>
  <c r="AA63" i="22"/>
  <c r="AA66" i="22" s="1"/>
  <c r="AA68" i="22" s="1"/>
  <c r="Z63" i="22"/>
  <c r="Z66" i="22" s="1"/>
  <c r="Z68" i="22" s="1"/>
  <c r="Y63" i="22"/>
  <c r="X63" i="22"/>
  <c r="X66" i="22" s="1"/>
  <c r="X68" i="22" s="1"/>
  <c r="W63" i="22"/>
  <c r="W66" i="22" s="1"/>
  <c r="W68" i="22" s="1"/>
  <c r="V63" i="22"/>
  <c r="V66" i="22" s="1"/>
  <c r="V68" i="22" s="1"/>
  <c r="U63" i="22"/>
  <c r="T63" i="22"/>
  <c r="T66" i="22" s="1"/>
  <c r="T68" i="22" s="1"/>
  <c r="S63" i="22"/>
  <c r="S66" i="22" s="1"/>
  <c r="S68" i="22" s="1"/>
  <c r="R63" i="22"/>
  <c r="R66" i="22" s="1"/>
  <c r="R68" i="22" s="1"/>
  <c r="Q63" i="22"/>
  <c r="P63" i="22"/>
  <c r="P66" i="22" s="1"/>
  <c r="P68" i="22" s="1"/>
  <c r="O63" i="22"/>
  <c r="O66" i="22" s="1"/>
  <c r="O68" i="22" s="1"/>
  <c r="N63" i="22"/>
  <c r="N66" i="22" s="1"/>
  <c r="N68" i="22" s="1"/>
  <c r="M63" i="22"/>
  <c r="L63" i="22"/>
  <c r="L66" i="22" s="1"/>
  <c r="L68" i="22" s="1"/>
  <c r="K63" i="22"/>
  <c r="K66" i="22" s="1"/>
  <c r="K68" i="22" s="1"/>
  <c r="J63" i="22"/>
  <c r="J66" i="22" s="1"/>
  <c r="J68" i="22" s="1"/>
  <c r="I63" i="22"/>
  <c r="H63" i="22"/>
  <c r="H66" i="22" s="1"/>
  <c r="H68" i="22" s="1"/>
  <c r="G63" i="22"/>
  <c r="G66" i="22" s="1"/>
  <c r="G68" i="22" s="1"/>
  <c r="AK61" i="22"/>
  <c r="AJ61" i="22"/>
  <c r="AI61" i="22"/>
  <c r="AH61" i="22"/>
  <c r="AG61" i="22"/>
  <c r="AF61" i="22"/>
  <c r="AE61" i="22"/>
  <c r="AD61" i="22"/>
  <c r="AC61" i="22"/>
  <c r="AB61" i="22"/>
  <c r="AA61" i="22"/>
  <c r="Z61" i="22"/>
  <c r="Y61" i="22"/>
  <c r="X61" i="22"/>
  <c r="W61" i="22"/>
  <c r="V61" i="22"/>
  <c r="U61" i="22"/>
  <c r="T61" i="22"/>
  <c r="S61" i="22"/>
  <c r="R61" i="22"/>
  <c r="Q61" i="22"/>
  <c r="P61" i="22"/>
  <c r="O61" i="22"/>
  <c r="N61" i="22"/>
  <c r="M61" i="22"/>
  <c r="L61" i="22"/>
  <c r="K61" i="22"/>
  <c r="J61" i="22"/>
  <c r="I61" i="22"/>
  <c r="H61" i="22"/>
  <c r="G61" i="22"/>
  <c r="AK60" i="22"/>
  <c r="AK62" i="22" s="1"/>
  <c r="AJ60" i="22"/>
  <c r="AJ62" i="22" s="1"/>
  <c r="AI60" i="22"/>
  <c r="AI62" i="22" s="1"/>
  <c r="AH60" i="22"/>
  <c r="AH62" i="22" s="1"/>
  <c r="AG60" i="22"/>
  <c r="AG62" i="22" s="1"/>
  <c r="AF60" i="22"/>
  <c r="AF62" i="22" s="1"/>
  <c r="AE60" i="22"/>
  <c r="AE62" i="22" s="1"/>
  <c r="AD60" i="22"/>
  <c r="AD62" i="22" s="1"/>
  <c r="AC60" i="22"/>
  <c r="AC62" i="22" s="1"/>
  <c r="AB60" i="22"/>
  <c r="AB62" i="22" s="1"/>
  <c r="AA60" i="22"/>
  <c r="AA62" i="22" s="1"/>
  <c r="Z60" i="22"/>
  <c r="Z62" i="22" s="1"/>
  <c r="Y60" i="22"/>
  <c r="Y62" i="22" s="1"/>
  <c r="X60" i="22"/>
  <c r="X62" i="22" s="1"/>
  <c r="W60" i="22"/>
  <c r="W62" i="22" s="1"/>
  <c r="V60" i="22"/>
  <c r="V62" i="22" s="1"/>
  <c r="U60" i="22"/>
  <c r="U62" i="22" s="1"/>
  <c r="T60" i="22"/>
  <c r="T62" i="22" s="1"/>
  <c r="S60" i="22"/>
  <c r="S62" i="22" s="1"/>
  <c r="R60" i="22"/>
  <c r="R62" i="22" s="1"/>
  <c r="Q60" i="22"/>
  <c r="Q62" i="22" s="1"/>
  <c r="P60" i="22"/>
  <c r="P62" i="22" s="1"/>
  <c r="O60" i="22"/>
  <c r="O62" i="22" s="1"/>
  <c r="N60" i="22"/>
  <c r="N62" i="22" s="1"/>
  <c r="M60" i="22"/>
  <c r="M62" i="22" s="1"/>
  <c r="L60" i="22"/>
  <c r="L62" i="22" s="1"/>
  <c r="K60" i="22"/>
  <c r="K62" i="22" s="1"/>
  <c r="J60" i="22"/>
  <c r="J62" i="22" s="1"/>
  <c r="I60" i="22"/>
  <c r="I62" i="22" s="1"/>
  <c r="H60" i="22"/>
  <c r="H62" i="22" s="1"/>
  <c r="G60" i="22"/>
  <c r="G62" i="22" s="1"/>
  <c r="AL57" i="22"/>
  <c r="AL56" i="22"/>
  <c r="AL55" i="22"/>
  <c r="AL54" i="22"/>
  <c r="AL53" i="22"/>
  <c r="AL52" i="22"/>
  <c r="AL58" i="22" s="1"/>
  <c r="BD46" i="22"/>
  <c r="BC46" i="22"/>
  <c r="BB46" i="22"/>
  <c r="BA46" i="22"/>
  <c r="AZ46" i="22"/>
  <c r="AY46" i="22"/>
  <c r="AX46" i="22"/>
  <c r="AW46" i="22"/>
  <c r="AV46" i="22"/>
  <c r="AU46" i="22"/>
  <c r="AM46" i="22"/>
  <c r="AN46" i="22" s="1"/>
  <c r="AL46" i="22"/>
  <c r="F46" i="22"/>
  <c r="BD45" i="22"/>
  <c r="BC45" i="22"/>
  <c r="BB45" i="22"/>
  <c r="BA45" i="22"/>
  <c r="AZ45" i="22"/>
  <c r="AY45" i="22"/>
  <c r="AX45" i="22"/>
  <c r="AW45" i="22"/>
  <c r="AV45" i="22"/>
  <c r="AU45" i="22"/>
  <c r="AM45" i="22"/>
  <c r="AL45" i="22"/>
  <c r="AN45" i="22" s="1"/>
  <c r="F45" i="22"/>
  <c r="BD44" i="22"/>
  <c r="BC44" i="22"/>
  <c r="BB44" i="22"/>
  <c r="BA44" i="22"/>
  <c r="AZ44" i="22"/>
  <c r="AY44" i="22"/>
  <c r="AX44" i="22"/>
  <c r="AW44" i="22"/>
  <c r="AV44" i="22"/>
  <c r="AU44" i="22"/>
  <c r="AM44" i="22"/>
  <c r="AL44" i="22"/>
  <c r="AN44" i="22" s="1"/>
  <c r="F44" i="22"/>
  <c r="AP44" i="22" s="1"/>
  <c r="BD43" i="22"/>
  <c r="BC43" i="22"/>
  <c r="BB43" i="22"/>
  <c r="BA43" i="22"/>
  <c r="AZ43" i="22"/>
  <c r="AY43" i="22"/>
  <c r="AX43" i="22"/>
  <c r="AW43" i="22"/>
  <c r="AV43" i="22"/>
  <c r="AU43" i="22"/>
  <c r="AN43" i="22"/>
  <c r="AM43" i="22"/>
  <c r="AL43" i="22"/>
  <c r="F43" i="22"/>
  <c r="AP43" i="22" s="1"/>
  <c r="BD42" i="22"/>
  <c r="BC42" i="22"/>
  <c r="BB42" i="22"/>
  <c r="BA42" i="22"/>
  <c r="AZ42" i="22"/>
  <c r="E103" i="22" s="1"/>
  <c r="AY42" i="22"/>
  <c r="AX42" i="22"/>
  <c r="AW42" i="22"/>
  <c r="AV42" i="22"/>
  <c r="E96" i="22" s="1"/>
  <c r="O96" i="22" s="1"/>
  <c r="AG103" i="22" s="1"/>
  <c r="AU42" i="22"/>
  <c r="AM42" i="22"/>
  <c r="AN42" i="22" s="1"/>
  <c r="AN47" i="22" s="1"/>
  <c r="AL42" i="22"/>
  <c r="F42" i="22"/>
  <c r="AI41" i="22"/>
  <c r="AJ41" i="22" s="1"/>
  <c r="AR38" i="22"/>
  <c r="BD37" i="22"/>
  <c r="BC37" i="22"/>
  <c r="BB37" i="22"/>
  <c r="BA37" i="22"/>
  <c r="AZ37" i="22"/>
  <c r="AY37" i="22"/>
  <c r="AX37" i="22"/>
  <c r="AW37" i="22"/>
  <c r="AV37" i="22"/>
  <c r="AU37" i="22"/>
  <c r="AM37" i="22"/>
  <c r="AL37" i="22"/>
  <c r="AN37" i="22" s="1"/>
  <c r="F37" i="22"/>
  <c r="AP37" i="22" s="1"/>
  <c r="BD36" i="22"/>
  <c r="BC36" i="22"/>
  <c r="BB36" i="22"/>
  <c r="BA36" i="22"/>
  <c r="AZ36" i="22"/>
  <c r="AY36" i="22"/>
  <c r="AX36" i="22"/>
  <c r="AW36" i="22"/>
  <c r="AV36" i="22"/>
  <c r="AU36" i="22"/>
  <c r="AM36" i="22"/>
  <c r="AL36" i="22"/>
  <c r="AN36" i="22" s="1"/>
  <c r="F36" i="22"/>
  <c r="AP36" i="22" s="1"/>
  <c r="BD35" i="22"/>
  <c r="BC35" i="22"/>
  <c r="BB35" i="22"/>
  <c r="BA35" i="22"/>
  <c r="AZ35" i="22"/>
  <c r="AY35" i="22"/>
  <c r="AX35" i="22"/>
  <c r="AW35" i="22"/>
  <c r="AV35" i="22"/>
  <c r="AU35" i="22"/>
  <c r="AN35" i="22"/>
  <c r="AM35" i="22"/>
  <c r="AL35" i="22"/>
  <c r="F35" i="22"/>
  <c r="AP35" i="22" s="1"/>
  <c r="BD34" i="22"/>
  <c r="BC34" i="22"/>
  <c r="BB34" i="22"/>
  <c r="BA34" i="22"/>
  <c r="AZ34" i="22"/>
  <c r="AY34" i="22"/>
  <c r="AX34" i="22"/>
  <c r="AW34" i="22"/>
  <c r="AV34" i="22"/>
  <c r="AU34" i="22"/>
  <c r="AM34" i="22"/>
  <c r="AN34" i="22" s="1"/>
  <c r="AL34" i="22"/>
  <c r="F34" i="22"/>
  <c r="AP34" i="22" s="1"/>
  <c r="BD33" i="22"/>
  <c r="BC33" i="22"/>
  <c r="BB33" i="22"/>
  <c r="BA33" i="22"/>
  <c r="AZ33" i="22"/>
  <c r="AY33" i="22"/>
  <c r="AX33" i="22"/>
  <c r="AW33" i="22"/>
  <c r="AV33" i="22"/>
  <c r="AU33" i="22"/>
  <c r="AM33" i="22"/>
  <c r="AL33" i="22"/>
  <c r="AN33" i="22" s="1"/>
  <c r="F33" i="22"/>
  <c r="AP33" i="22" s="1"/>
  <c r="BD32" i="22"/>
  <c r="BC32" i="22"/>
  <c r="BB32" i="22"/>
  <c r="BA32" i="22"/>
  <c r="AZ32" i="22"/>
  <c r="AY32" i="22"/>
  <c r="AX32" i="22"/>
  <c r="AW32" i="22"/>
  <c r="AV32" i="22"/>
  <c r="AU32" i="22"/>
  <c r="AM32" i="22"/>
  <c r="AL32" i="22"/>
  <c r="AN32" i="22" s="1"/>
  <c r="F32" i="22"/>
  <c r="BD31" i="22"/>
  <c r="BC31" i="22"/>
  <c r="BB31" i="22"/>
  <c r="BA31" i="22"/>
  <c r="AZ31" i="22"/>
  <c r="AY31" i="22"/>
  <c r="AX31" i="22"/>
  <c r="AW31" i="22"/>
  <c r="AV31" i="22"/>
  <c r="AU31" i="22"/>
  <c r="AN31" i="22"/>
  <c r="AM31" i="22"/>
  <c r="AL31" i="22"/>
  <c r="F31" i="22"/>
  <c r="AP31" i="22" s="1"/>
  <c r="BD30" i="22"/>
  <c r="BC30" i="22"/>
  <c r="BB30" i="22"/>
  <c r="BA30" i="22"/>
  <c r="AZ30" i="22"/>
  <c r="AY30" i="22"/>
  <c r="AX30" i="22"/>
  <c r="AW30" i="22"/>
  <c r="AV30" i="22"/>
  <c r="AU30" i="22"/>
  <c r="AM30" i="22"/>
  <c r="AN30" i="22" s="1"/>
  <c r="AL30" i="22"/>
  <c r="F30" i="22"/>
  <c r="AP30" i="22" s="1"/>
  <c r="BD29" i="22"/>
  <c r="BC29" i="22"/>
  <c r="BB29" i="22"/>
  <c r="BA29" i="22"/>
  <c r="AZ29" i="22"/>
  <c r="AY29" i="22"/>
  <c r="AX29" i="22"/>
  <c r="AW29" i="22"/>
  <c r="AV29" i="22"/>
  <c r="AU29" i="22"/>
  <c r="AM29" i="22"/>
  <c r="AL29" i="22"/>
  <c r="AN29" i="22" s="1"/>
  <c r="F29" i="22"/>
  <c r="BD28" i="22"/>
  <c r="BC28" i="22"/>
  <c r="BB28" i="22"/>
  <c r="BA28" i="22"/>
  <c r="AZ28" i="22"/>
  <c r="AY28" i="22"/>
  <c r="AX28" i="22"/>
  <c r="AW28" i="22"/>
  <c r="AV28" i="22"/>
  <c r="AU28" i="22"/>
  <c r="AM28" i="22"/>
  <c r="AL28" i="22"/>
  <c r="AN28" i="22" s="1"/>
  <c r="F28" i="22"/>
  <c r="BD27" i="22"/>
  <c r="BC27" i="22"/>
  <c r="BB27" i="22"/>
  <c r="BA27" i="22"/>
  <c r="AZ27" i="22"/>
  <c r="AY27" i="22"/>
  <c r="AX27" i="22"/>
  <c r="AW27" i="22"/>
  <c r="AV27" i="22"/>
  <c r="AU27" i="22"/>
  <c r="AN27" i="22"/>
  <c r="AM27" i="22"/>
  <c r="AL27" i="22"/>
  <c r="F27" i="22"/>
  <c r="AP27" i="22" s="1"/>
  <c r="BD26" i="22"/>
  <c r="BC26" i="22"/>
  <c r="BB26" i="22"/>
  <c r="BA26" i="22"/>
  <c r="AZ26" i="22"/>
  <c r="AY26" i="22"/>
  <c r="AX26" i="22"/>
  <c r="AW26" i="22"/>
  <c r="AV26" i="22"/>
  <c r="AU26" i="22"/>
  <c r="AM26" i="22"/>
  <c r="AN26" i="22" s="1"/>
  <c r="AL26" i="22"/>
  <c r="F26" i="22"/>
  <c r="BD25" i="22"/>
  <c r="BC25" i="22"/>
  <c r="BB25" i="22"/>
  <c r="BA25" i="22"/>
  <c r="AZ25" i="22"/>
  <c r="AY25" i="22"/>
  <c r="AX25" i="22"/>
  <c r="AW25" i="22"/>
  <c r="AV25" i="22"/>
  <c r="AU25" i="22"/>
  <c r="AM25" i="22"/>
  <c r="AL25" i="22"/>
  <c r="AN25" i="22" s="1"/>
  <c r="F25" i="22"/>
  <c r="BD24" i="22"/>
  <c r="BC24" i="22"/>
  <c r="BB24" i="22"/>
  <c r="BA24" i="22"/>
  <c r="AZ24" i="22"/>
  <c r="AY24" i="22"/>
  <c r="AX24" i="22"/>
  <c r="AW24" i="22"/>
  <c r="AV24" i="22"/>
  <c r="AU24" i="22"/>
  <c r="AM24" i="22"/>
  <c r="AL24" i="22"/>
  <c r="AN24" i="22" s="1"/>
  <c r="F24" i="22"/>
  <c r="AP24" i="22" s="1"/>
  <c r="BD23" i="22"/>
  <c r="BC23" i="22"/>
  <c r="BB23" i="22"/>
  <c r="BA23" i="22"/>
  <c r="AZ23" i="22"/>
  <c r="AY23" i="22"/>
  <c r="AX23" i="22"/>
  <c r="AW23" i="22"/>
  <c r="AV23" i="22"/>
  <c r="AU23" i="22"/>
  <c r="AN23" i="22"/>
  <c r="AM23" i="22"/>
  <c r="AL23" i="22"/>
  <c r="F23" i="22"/>
  <c r="AP23" i="22" s="1"/>
  <c r="BD22" i="22"/>
  <c r="BC22" i="22"/>
  <c r="BB22" i="22"/>
  <c r="BA22" i="22"/>
  <c r="AZ22" i="22"/>
  <c r="AY22" i="22"/>
  <c r="AX22" i="22"/>
  <c r="AW22" i="22"/>
  <c r="AV22" i="22"/>
  <c r="AU22" i="22"/>
  <c r="AM22" i="22"/>
  <c r="AN22" i="22" s="1"/>
  <c r="AL22" i="22"/>
  <c r="F22" i="22"/>
  <c r="BD21" i="22"/>
  <c r="BC21" i="22"/>
  <c r="BB21" i="22"/>
  <c r="BA21" i="22"/>
  <c r="AZ21" i="22"/>
  <c r="E101" i="22" s="1"/>
  <c r="AY21" i="22"/>
  <c r="AX21" i="22"/>
  <c r="H94" i="22" s="1"/>
  <c r="AW21" i="22"/>
  <c r="AV21" i="22"/>
  <c r="E94" i="22" s="1"/>
  <c r="O94" i="22" s="1"/>
  <c r="AG96" i="22" s="1"/>
  <c r="AU21" i="22"/>
  <c r="AM21" i="22"/>
  <c r="AM38" i="22" s="1"/>
  <c r="AL21" i="22"/>
  <c r="AN21" i="22" s="1"/>
  <c r="F21" i="22"/>
  <c r="AP21" i="22" s="1"/>
  <c r="AK20" i="22"/>
  <c r="AK41" i="22" s="1"/>
  <c r="AI20" i="22"/>
  <c r="AJ20" i="22" s="1"/>
  <c r="E89" i="21"/>
  <c r="H89" i="21" s="1"/>
  <c r="E87" i="21"/>
  <c r="H87" i="21" s="1"/>
  <c r="AK66" i="21"/>
  <c r="AK68" i="21" s="1"/>
  <c r="AG66" i="21"/>
  <c r="AG68" i="21" s="1"/>
  <c r="AC66" i="21"/>
  <c r="AC68" i="21" s="1"/>
  <c r="Y66" i="21"/>
  <c r="Y68" i="21" s="1"/>
  <c r="U66" i="21"/>
  <c r="U68" i="21" s="1"/>
  <c r="Q66" i="21"/>
  <c r="Q68" i="21" s="1"/>
  <c r="M66" i="21"/>
  <c r="M68" i="21" s="1"/>
  <c r="I66" i="21"/>
  <c r="I68" i="21" s="1"/>
  <c r="AK65" i="21"/>
  <c r="AJ65" i="21"/>
  <c r="AI65" i="21"/>
  <c r="AH65" i="21"/>
  <c r="AG65" i="21"/>
  <c r="AF65" i="21"/>
  <c r="AE65" i="21"/>
  <c r="AD65" i="21"/>
  <c r="AC65" i="21"/>
  <c r="AB65" i="21"/>
  <c r="AA65" i="21"/>
  <c r="Z65" i="21"/>
  <c r="Y65" i="21"/>
  <c r="X65" i="21"/>
  <c r="W65" i="21"/>
  <c r="V65" i="21"/>
  <c r="U65" i="21"/>
  <c r="T65" i="21"/>
  <c r="S65" i="21"/>
  <c r="R65" i="21"/>
  <c r="Q65" i="21"/>
  <c r="P65" i="21"/>
  <c r="O65" i="21"/>
  <c r="N65" i="21"/>
  <c r="M65" i="21"/>
  <c r="L65" i="21"/>
  <c r="K65" i="21"/>
  <c r="J65" i="21"/>
  <c r="I65" i="21"/>
  <c r="H65" i="21"/>
  <c r="G65" i="21"/>
  <c r="AK64" i="21"/>
  <c r="AJ64" i="21"/>
  <c r="AI64" i="21"/>
  <c r="AH64" i="21"/>
  <c r="AG64" i="21"/>
  <c r="AF64" i="21"/>
  <c r="AE64" i="21"/>
  <c r="AD64" i="21"/>
  <c r="AC64" i="21"/>
  <c r="AB64" i="21"/>
  <c r="AA64" i="21"/>
  <c r="Z64" i="21"/>
  <c r="Y64" i="21"/>
  <c r="X64" i="21"/>
  <c r="W64" i="21"/>
  <c r="V64" i="21"/>
  <c r="U64" i="21"/>
  <c r="T64" i="21"/>
  <c r="S64" i="21"/>
  <c r="R64" i="21"/>
  <c r="Q64" i="21"/>
  <c r="P64" i="21"/>
  <c r="O64" i="21"/>
  <c r="N64" i="21"/>
  <c r="M64" i="21"/>
  <c r="L64" i="21"/>
  <c r="K64" i="21"/>
  <c r="J64" i="21"/>
  <c r="I64" i="21"/>
  <c r="H64" i="21"/>
  <c r="G64" i="21"/>
  <c r="AK63" i="21"/>
  <c r="AJ63" i="21"/>
  <c r="AJ66" i="21" s="1"/>
  <c r="AJ68" i="21" s="1"/>
  <c r="AI63" i="21"/>
  <c r="AI66" i="21" s="1"/>
  <c r="AI68" i="21" s="1"/>
  <c r="AH63" i="21"/>
  <c r="AH66" i="21" s="1"/>
  <c r="AH68" i="21" s="1"/>
  <c r="AG63" i="21"/>
  <c r="AF63" i="21"/>
  <c r="AF66" i="21" s="1"/>
  <c r="AF68" i="21" s="1"/>
  <c r="AE63" i="21"/>
  <c r="AE66" i="21" s="1"/>
  <c r="AE68" i="21" s="1"/>
  <c r="AD63" i="21"/>
  <c r="AD66" i="21" s="1"/>
  <c r="AD68" i="21" s="1"/>
  <c r="AC63" i="21"/>
  <c r="AB63" i="21"/>
  <c r="AB66" i="21" s="1"/>
  <c r="AB68" i="21" s="1"/>
  <c r="AA63" i="21"/>
  <c r="AA66" i="21" s="1"/>
  <c r="AA68" i="21" s="1"/>
  <c r="Z63" i="21"/>
  <c r="Z66" i="21" s="1"/>
  <c r="Z68" i="21" s="1"/>
  <c r="Y63" i="21"/>
  <c r="X63" i="21"/>
  <c r="X66" i="21" s="1"/>
  <c r="X68" i="21" s="1"/>
  <c r="W63" i="21"/>
  <c r="W66" i="21" s="1"/>
  <c r="W68" i="21" s="1"/>
  <c r="V63" i="21"/>
  <c r="V66" i="21" s="1"/>
  <c r="V68" i="21" s="1"/>
  <c r="U63" i="21"/>
  <c r="T63" i="21"/>
  <c r="T66" i="21" s="1"/>
  <c r="T68" i="21" s="1"/>
  <c r="S63" i="21"/>
  <c r="S66" i="21" s="1"/>
  <c r="S68" i="21" s="1"/>
  <c r="R63" i="21"/>
  <c r="R66" i="21" s="1"/>
  <c r="R68" i="21" s="1"/>
  <c r="Q63" i="21"/>
  <c r="P63" i="21"/>
  <c r="P66" i="21" s="1"/>
  <c r="P68" i="21" s="1"/>
  <c r="O63" i="21"/>
  <c r="O66" i="21" s="1"/>
  <c r="O68" i="21" s="1"/>
  <c r="N63" i="21"/>
  <c r="N66" i="21" s="1"/>
  <c r="N68" i="21" s="1"/>
  <c r="M63" i="21"/>
  <c r="L63" i="21"/>
  <c r="L66" i="21" s="1"/>
  <c r="L68" i="21" s="1"/>
  <c r="K63" i="21"/>
  <c r="K66" i="21" s="1"/>
  <c r="K68" i="21" s="1"/>
  <c r="J63" i="21"/>
  <c r="J66" i="21" s="1"/>
  <c r="J68" i="21" s="1"/>
  <c r="I63" i="21"/>
  <c r="H63" i="21"/>
  <c r="H66" i="21" s="1"/>
  <c r="H68" i="21" s="1"/>
  <c r="G63" i="21"/>
  <c r="G66" i="21" s="1"/>
  <c r="G68" i="21" s="1"/>
  <c r="AK61" i="21"/>
  <c r="AJ61" i="21"/>
  <c r="AI61" i="21"/>
  <c r="AH61" i="21"/>
  <c r="AG61" i="21"/>
  <c r="AF61" i="21"/>
  <c r="AE61" i="21"/>
  <c r="AD61" i="21"/>
  <c r="AC61" i="21"/>
  <c r="AB61" i="21"/>
  <c r="AA61" i="21"/>
  <c r="Z61" i="21"/>
  <c r="Y61" i="21"/>
  <c r="X61" i="21"/>
  <c r="W61" i="21"/>
  <c r="V61" i="21"/>
  <c r="U61" i="21"/>
  <c r="T61" i="21"/>
  <c r="S61" i="21"/>
  <c r="R61" i="21"/>
  <c r="Q61" i="21"/>
  <c r="P61" i="21"/>
  <c r="O61" i="21"/>
  <c r="N61" i="21"/>
  <c r="M61" i="21"/>
  <c r="L61" i="21"/>
  <c r="K61" i="21"/>
  <c r="J61" i="21"/>
  <c r="I61" i="21"/>
  <c r="H61" i="21"/>
  <c r="G61" i="21"/>
  <c r="AK60" i="21"/>
  <c r="AK62" i="21" s="1"/>
  <c r="AJ60" i="21"/>
  <c r="AJ62" i="21" s="1"/>
  <c r="AI60" i="21"/>
  <c r="AI62" i="21" s="1"/>
  <c r="AH60" i="21"/>
  <c r="AH62" i="21" s="1"/>
  <c r="AG60" i="21"/>
  <c r="AG62" i="21" s="1"/>
  <c r="AF60" i="21"/>
  <c r="AF62" i="21" s="1"/>
  <c r="AE60" i="21"/>
  <c r="AE62" i="21" s="1"/>
  <c r="AD60" i="21"/>
  <c r="AD62" i="21" s="1"/>
  <c r="AC60" i="21"/>
  <c r="AC62" i="21" s="1"/>
  <c r="AB60" i="21"/>
  <c r="AB62" i="21" s="1"/>
  <c r="AA60" i="21"/>
  <c r="AA62" i="21" s="1"/>
  <c r="Z60" i="21"/>
  <c r="Z62" i="21" s="1"/>
  <c r="Y60" i="21"/>
  <c r="Y62" i="21" s="1"/>
  <c r="X60" i="21"/>
  <c r="X62" i="21" s="1"/>
  <c r="W60" i="21"/>
  <c r="W62" i="21" s="1"/>
  <c r="V60" i="21"/>
  <c r="V62" i="21" s="1"/>
  <c r="U60" i="21"/>
  <c r="U62" i="21" s="1"/>
  <c r="T60" i="21"/>
  <c r="T62" i="21" s="1"/>
  <c r="S60" i="21"/>
  <c r="S62" i="21" s="1"/>
  <c r="R60" i="21"/>
  <c r="R62" i="21" s="1"/>
  <c r="Q60" i="21"/>
  <c r="Q62" i="21" s="1"/>
  <c r="P60" i="21"/>
  <c r="P62" i="21" s="1"/>
  <c r="O60" i="21"/>
  <c r="O62" i="21" s="1"/>
  <c r="N60" i="21"/>
  <c r="N62" i="21" s="1"/>
  <c r="M60" i="21"/>
  <c r="M62" i="21" s="1"/>
  <c r="L60" i="21"/>
  <c r="L62" i="21" s="1"/>
  <c r="K60" i="21"/>
  <c r="K62" i="21" s="1"/>
  <c r="J60" i="21"/>
  <c r="J62" i="21" s="1"/>
  <c r="I60" i="21"/>
  <c r="I62" i="21" s="1"/>
  <c r="H60" i="21"/>
  <c r="H62" i="21" s="1"/>
  <c r="G60" i="21"/>
  <c r="G62" i="21" s="1"/>
  <c r="AL57" i="21"/>
  <c r="AL56" i="21"/>
  <c r="AL55" i="21"/>
  <c r="AL54" i="21"/>
  <c r="AL53" i="21"/>
  <c r="AL52" i="21"/>
  <c r="AL58" i="21" s="1"/>
  <c r="BD46" i="21"/>
  <c r="BC46" i="21"/>
  <c r="BB46" i="21"/>
  <c r="BA46" i="21"/>
  <c r="AZ46" i="21"/>
  <c r="AY46" i="21"/>
  <c r="AX46" i="21"/>
  <c r="AW46" i="21"/>
  <c r="AV46" i="21"/>
  <c r="AU46" i="21"/>
  <c r="AN46" i="21"/>
  <c r="AM46" i="21"/>
  <c r="AL46" i="21"/>
  <c r="F46" i="21"/>
  <c r="AP46" i="21" s="1"/>
  <c r="BD45" i="21"/>
  <c r="BC45" i="21"/>
  <c r="BB45" i="21"/>
  <c r="BA45" i="21"/>
  <c r="AZ45" i="21"/>
  <c r="AY45" i="21"/>
  <c r="AX45" i="21"/>
  <c r="AW45" i="21"/>
  <c r="AV45" i="21"/>
  <c r="AU45" i="21"/>
  <c r="AM45" i="21"/>
  <c r="AN45" i="21" s="1"/>
  <c r="AL45" i="21"/>
  <c r="F45" i="21"/>
  <c r="BD44" i="21"/>
  <c r="BC44" i="21"/>
  <c r="BB44" i="21"/>
  <c r="BA44" i="21"/>
  <c r="AZ44" i="21"/>
  <c r="AY44" i="21"/>
  <c r="AX44" i="21"/>
  <c r="AW44" i="21"/>
  <c r="AV44" i="21"/>
  <c r="AU44" i="21"/>
  <c r="AM44" i="21"/>
  <c r="AM47" i="21" s="1"/>
  <c r="AL44" i="21"/>
  <c r="AN44" i="21" s="1"/>
  <c r="F44" i="21"/>
  <c r="AP44" i="21" s="1"/>
  <c r="BD43" i="21"/>
  <c r="BC43" i="21"/>
  <c r="BB43" i="21"/>
  <c r="BA43" i="21"/>
  <c r="AZ43" i="21"/>
  <c r="AY43" i="21"/>
  <c r="AX43" i="21"/>
  <c r="AW43" i="21"/>
  <c r="AV43" i="21"/>
  <c r="AU43" i="21"/>
  <c r="AM43" i="21"/>
  <c r="AL43" i="21"/>
  <c r="AN43" i="21" s="1"/>
  <c r="F43" i="21"/>
  <c r="AP43" i="21" s="1"/>
  <c r="BD42" i="21"/>
  <c r="BC42" i="21"/>
  <c r="BB42" i="21"/>
  <c r="BA42" i="21"/>
  <c r="AZ42" i="21"/>
  <c r="E103" i="21" s="1"/>
  <c r="AY42" i="21"/>
  <c r="AX42" i="21"/>
  <c r="AW42" i="21"/>
  <c r="AV42" i="21"/>
  <c r="E96" i="21" s="1"/>
  <c r="O96" i="21" s="1"/>
  <c r="AG103" i="21" s="1"/>
  <c r="AU42" i="21"/>
  <c r="AN42" i="21"/>
  <c r="AM42" i="21"/>
  <c r="AL42" i="21"/>
  <c r="F42" i="21"/>
  <c r="AP42" i="21" s="1"/>
  <c r="AI41" i="21"/>
  <c r="AJ41" i="21" s="1"/>
  <c r="AR38" i="21"/>
  <c r="BD37" i="21"/>
  <c r="BC37" i="21"/>
  <c r="BB37" i="21"/>
  <c r="BA37" i="21"/>
  <c r="AZ37" i="21"/>
  <c r="AY37" i="21"/>
  <c r="AX37" i="21"/>
  <c r="AW37" i="21"/>
  <c r="AV37" i="21"/>
  <c r="AU37" i="21"/>
  <c r="AM37" i="21"/>
  <c r="AN37" i="21" s="1"/>
  <c r="AL37" i="21"/>
  <c r="F37" i="21"/>
  <c r="AP37" i="21" s="1"/>
  <c r="BD36" i="21"/>
  <c r="BC36" i="21"/>
  <c r="BB36" i="21"/>
  <c r="BA36" i="21"/>
  <c r="AZ36" i="21"/>
  <c r="AY36" i="21"/>
  <c r="AX36" i="21"/>
  <c r="AW36" i="21"/>
  <c r="AV36" i="21"/>
  <c r="AU36" i="21"/>
  <c r="AM36" i="21"/>
  <c r="AL36" i="21"/>
  <c r="AN36" i="21" s="1"/>
  <c r="F36" i="21"/>
  <c r="AP36" i="21" s="1"/>
  <c r="BD35" i="21"/>
  <c r="BC35" i="21"/>
  <c r="BB35" i="21"/>
  <c r="BA35" i="21"/>
  <c r="AZ35" i="21"/>
  <c r="AY35" i="21"/>
  <c r="AX35" i="21"/>
  <c r="AW35" i="21"/>
  <c r="AV35" i="21"/>
  <c r="AU35" i="21"/>
  <c r="AM35" i="21"/>
  <c r="AL35" i="21"/>
  <c r="AN35" i="21" s="1"/>
  <c r="F35" i="21"/>
  <c r="BD34" i="21"/>
  <c r="BC34" i="21"/>
  <c r="BB34" i="21"/>
  <c r="BA34" i="21"/>
  <c r="AZ34" i="21"/>
  <c r="AY34" i="21"/>
  <c r="AX34" i="21"/>
  <c r="AW34" i="21"/>
  <c r="AV34" i="21"/>
  <c r="AU34" i="21"/>
  <c r="AN34" i="21"/>
  <c r="AM34" i="21"/>
  <c r="AL34" i="21"/>
  <c r="F34" i="21"/>
  <c r="AP34" i="21" s="1"/>
  <c r="BD33" i="21"/>
  <c r="BC33" i="21"/>
  <c r="BB33" i="21"/>
  <c r="BA33" i="21"/>
  <c r="AZ33" i="21"/>
  <c r="AY33" i="21"/>
  <c r="AX33" i="21"/>
  <c r="AW33" i="21"/>
  <c r="AV33" i="21"/>
  <c r="AU33" i="21"/>
  <c r="AM33" i="21"/>
  <c r="AN33" i="21" s="1"/>
  <c r="AL33" i="21"/>
  <c r="F33" i="21"/>
  <c r="AP33" i="21" s="1"/>
  <c r="BD32" i="21"/>
  <c r="BC32" i="21"/>
  <c r="BB32" i="21"/>
  <c r="BA32" i="21"/>
  <c r="AZ32" i="21"/>
  <c r="AY32" i="21"/>
  <c r="AX32" i="21"/>
  <c r="AW32" i="21"/>
  <c r="AV32" i="21"/>
  <c r="AU32" i="21"/>
  <c r="AM32" i="21"/>
  <c r="AL32" i="21"/>
  <c r="AN32" i="21" s="1"/>
  <c r="F32" i="21"/>
  <c r="BD31" i="21"/>
  <c r="BC31" i="21"/>
  <c r="BB31" i="21"/>
  <c r="BA31" i="21"/>
  <c r="AZ31" i="21"/>
  <c r="AY31" i="21"/>
  <c r="AX31" i="21"/>
  <c r="AW31" i="21"/>
  <c r="AV31" i="21"/>
  <c r="AU31" i="21"/>
  <c r="AM31" i="21"/>
  <c r="AL31" i="21"/>
  <c r="AN31" i="21" s="1"/>
  <c r="F31" i="21"/>
  <c r="AP31" i="21" s="1"/>
  <c r="BD30" i="21"/>
  <c r="BC30" i="21"/>
  <c r="BB30" i="21"/>
  <c r="BA30" i="21"/>
  <c r="AZ30" i="21"/>
  <c r="AY30" i="21"/>
  <c r="AX30" i="21"/>
  <c r="AW30" i="21"/>
  <c r="AV30" i="21"/>
  <c r="AU30" i="21"/>
  <c r="AN30" i="21"/>
  <c r="AM30" i="21"/>
  <c r="AL30" i="21"/>
  <c r="F30" i="21"/>
  <c r="AP30" i="21" s="1"/>
  <c r="BD29" i="21"/>
  <c r="BC29" i="21"/>
  <c r="BB29" i="21"/>
  <c r="BA29" i="21"/>
  <c r="AZ29" i="21"/>
  <c r="AY29" i="21"/>
  <c r="AX29" i="21"/>
  <c r="AW29" i="21"/>
  <c r="AV29" i="21"/>
  <c r="AU29" i="21"/>
  <c r="AM29" i="21"/>
  <c r="AN29" i="21" s="1"/>
  <c r="AL29" i="21"/>
  <c r="F29" i="21"/>
  <c r="BD28" i="21"/>
  <c r="BC28" i="21"/>
  <c r="BB28" i="21"/>
  <c r="BA28" i="21"/>
  <c r="AZ28" i="21"/>
  <c r="AY28" i="21"/>
  <c r="AX28" i="21"/>
  <c r="AW28" i="21"/>
  <c r="AV28" i="21"/>
  <c r="AU28" i="21"/>
  <c r="AM28" i="21"/>
  <c r="AL28" i="21"/>
  <c r="AN28" i="21" s="1"/>
  <c r="F28" i="21"/>
  <c r="AP28" i="21" s="1"/>
  <c r="BD27" i="21"/>
  <c r="BC27" i="21"/>
  <c r="BB27" i="21"/>
  <c r="BA27" i="21"/>
  <c r="AZ27" i="21"/>
  <c r="AY27" i="21"/>
  <c r="AX27" i="21"/>
  <c r="AW27" i="21"/>
  <c r="AV27" i="21"/>
  <c r="AU27" i="21"/>
  <c r="AM27" i="21"/>
  <c r="AL27" i="21"/>
  <c r="AN27" i="21" s="1"/>
  <c r="F27" i="21"/>
  <c r="AP27" i="21" s="1"/>
  <c r="BD26" i="21"/>
  <c r="BC26" i="21"/>
  <c r="BB26" i="21"/>
  <c r="BA26" i="21"/>
  <c r="AZ26" i="21"/>
  <c r="AY26" i="21"/>
  <c r="AX26" i="21"/>
  <c r="AW26" i="21"/>
  <c r="AV26" i="21"/>
  <c r="AU26" i="21"/>
  <c r="AN26" i="21"/>
  <c r="AM26" i="21"/>
  <c r="AL26" i="21"/>
  <c r="F26" i="21"/>
  <c r="AP26" i="21" s="1"/>
  <c r="BD25" i="21"/>
  <c r="BC25" i="21"/>
  <c r="BB25" i="21"/>
  <c r="BA25" i="21"/>
  <c r="AZ25" i="21"/>
  <c r="AY25" i="21"/>
  <c r="AX25" i="21"/>
  <c r="AW25" i="21"/>
  <c r="AV25" i="21"/>
  <c r="AU25" i="21"/>
  <c r="AM25" i="21"/>
  <c r="AL25" i="21"/>
  <c r="AN25" i="21" s="1"/>
  <c r="F25" i="21"/>
  <c r="AP25" i="21" s="1"/>
  <c r="BD24" i="21"/>
  <c r="BC24" i="21"/>
  <c r="BB24" i="21"/>
  <c r="BA24" i="21"/>
  <c r="AZ24" i="21"/>
  <c r="AY24" i="21"/>
  <c r="AX24" i="21"/>
  <c r="AW24" i="21"/>
  <c r="AV24" i="21"/>
  <c r="AU24" i="21"/>
  <c r="AM24" i="21"/>
  <c r="AL24" i="21"/>
  <c r="AN24" i="21" s="1"/>
  <c r="F24" i="21"/>
  <c r="AP24" i="21" s="1"/>
  <c r="BD23" i="21"/>
  <c r="BC23" i="21"/>
  <c r="BB23" i="21"/>
  <c r="BA23" i="21"/>
  <c r="AZ23" i="21"/>
  <c r="AY23" i="21"/>
  <c r="AX23" i="21"/>
  <c r="AW23" i="21"/>
  <c r="AV23" i="21"/>
  <c r="AU23" i="21"/>
  <c r="AM23" i="21"/>
  <c r="AL23" i="21"/>
  <c r="AN23" i="21" s="1"/>
  <c r="F23" i="21"/>
  <c r="AP23" i="21" s="1"/>
  <c r="BD22" i="21"/>
  <c r="BC22" i="21"/>
  <c r="BB22" i="21"/>
  <c r="BA22" i="21"/>
  <c r="AZ22" i="21"/>
  <c r="AY22" i="21"/>
  <c r="AX22" i="21"/>
  <c r="AW22" i="21"/>
  <c r="AV22" i="21"/>
  <c r="AU22" i="21"/>
  <c r="AN22" i="21"/>
  <c r="AM22" i="21"/>
  <c r="AL22" i="21"/>
  <c r="F22" i="21"/>
  <c r="AP22" i="21" s="1"/>
  <c r="BD21" i="21"/>
  <c r="BC21" i="21"/>
  <c r="BB21" i="21"/>
  <c r="BA21" i="21"/>
  <c r="AZ21" i="21"/>
  <c r="E101" i="21" s="1"/>
  <c r="AY21" i="21"/>
  <c r="AX21" i="21"/>
  <c r="H94" i="21" s="1"/>
  <c r="AW21" i="21"/>
  <c r="AV21" i="21"/>
  <c r="E94" i="21" s="1"/>
  <c r="O94" i="21" s="1"/>
  <c r="AG96" i="21" s="1"/>
  <c r="AU21" i="21"/>
  <c r="AM21" i="21"/>
  <c r="AM38" i="21" s="1"/>
  <c r="AL21" i="21"/>
  <c r="AL38" i="21" s="1"/>
  <c r="F21" i="21"/>
  <c r="AK20" i="21"/>
  <c r="AK41" i="21" s="1"/>
  <c r="AI20" i="21"/>
  <c r="AJ20" i="21" s="1"/>
  <c r="H89" i="25" l="1"/>
  <c r="E96" i="25"/>
  <c r="O96" i="25" s="1"/>
  <c r="AG103" i="25" s="1"/>
  <c r="AE89" i="25" s="1"/>
  <c r="E103" i="25"/>
  <c r="AL47" i="25"/>
  <c r="O94" i="26"/>
  <c r="AG96" i="26" s="1"/>
  <c r="AP24" i="26"/>
  <c r="AP34" i="26"/>
  <c r="AP37" i="26"/>
  <c r="AP44" i="26"/>
  <c r="AG98" i="26"/>
  <c r="AP22" i="26"/>
  <c r="AP25" i="26"/>
  <c r="AP28" i="26"/>
  <c r="AM103" i="26"/>
  <c r="AP45" i="26"/>
  <c r="AG105" i="26"/>
  <c r="AN42" i="26"/>
  <c r="AN47" i="26" s="1"/>
  <c r="AL47" i="26"/>
  <c r="AN21" i="26"/>
  <c r="AN38" i="26" s="1"/>
  <c r="AP21" i="25"/>
  <c r="AG105" i="25"/>
  <c r="AM103" i="25" s="1"/>
  <c r="AP22" i="25"/>
  <c r="AP25" i="25"/>
  <c r="AP28" i="25"/>
  <c r="AP46" i="25"/>
  <c r="AP26" i="25"/>
  <c r="AP30" i="25"/>
  <c r="AP33" i="25"/>
  <c r="AP36" i="25"/>
  <c r="AP44" i="25"/>
  <c r="AG98" i="25"/>
  <c r="AE91" i="25" s="1"/>
  <c r="AN42" i="25"/>
  <c r="AN47" i="25" s="1"/>
  <c r="AN21" i="25"/>
  <c r="AN38" i="25" s="1"/>
  <c r="AP25" i="24"/>
  <c r="AP33" i="24"/>
  <c r="AP46" i="24"/>
  <c r="AE89" i="24"/>
  <c r="AP26" i="24"/>
  <c r="AP34" i="24"/>
  <c r="AM103" i="24"/>
  <c r="AG98" i="24"/>
  <c r="AE91" i="24" s="1"/>
  <c r="AG105" i="24"/>
  <c r="AN42" i="24"/>
  <c r="AN47" i="24" s="1"/>
  <c r="AN21" i="24"/>
  <c r="AN38" i="24" s="1"/>
  <c r="AP26" i="22"/>
  <c r="AP29" i="22"/>
  <c r="AP32" i="22"/>
  <c r="AP46" i="22"/>
  <c r="AG98" i="22"/>
  <c r="AM96" i="22"/>
  <c r="AE89" i="22"/>
  <c r="AN38" i="22"/>
  <c r="AP22" i="22"/>
  <c r="AP38" i="22" s="1"/>
  <c r="AP25" i="22"/>
  <c r="AP28" i="22"/>
  <c r="AP42" i="22"/>
  <c r="AP45" i="22"/>
  <c r="AG105" i="22"/>
  <c r="AM103" i="22" s="1"/>
  <c r="AL47" i="22"/>
  <c r="AL38" i="22"/>
  <c r="AM47" i="22"/>
  <c r="AE89" i="21"/>
  <c r="AP45" i="21"/>
  <c r="AP47" i="21" s="1"/>
  <c r="AP21" i="21"/>
  <c r="AN47" i="21"/>
  <c r="AG98" i="21"/>
  <c r="AP29" i="21"/>
  <c r="AP32" i="21"/>
  <c r="AP35" i="21"/>
  <c r="AG105" i="21"/>
  <c r="AM103" i="21" s="1"/>
  <c r="AN21" i="21"/>
  <c r="AN38" i="21" s="1"/>
  <c r="AL47" i="21"/>
  <c r="F43" i="20"/>
  <c r="F44" i="20"/>
  <c r="F45" i="20"/>
  <c r="F46" i="20"/>
  <c r="F42" i="20"/>
  <c r="F22" i="20"/>
  <c r="F23" i="20"/>
  <c r="F24" i="20"/>
  <c r="F25" i="20"/>
  <c r="F26" i="20"/>
  <c r="F27" i="20"/>
  <c r="F28" i="20"/>
  <c r="F29" i="20"/>
  <c r="F30" i="20"/>
  <c r="F31" i="20"/>
  <c r="F32" i="20"/>
  <c r="F33" i="20"/>
  <c r="F34" i="20"/>
  <c r="F35" i="20"/>
  <c r="F36" i="20"/>
  <c r="F37" i="20"/>
  <c r="F21" i="20"/>
  <c r="AL89" i="25" l="1"/>
  <c r="AP42" i="26"/>
  <c r="AP47" i="26" s="1"/>
  <c r="AE91" i="26"/>
  <c r="AM96" i="26"/>
  <c r="AE89" i="26"/>
  <c r="AL89" i="26" s="1"/>
  <c r="AP21" i="26"/>
  <c r="AP38" i="26" s="1"/>
  <c r="AP42" i="25"/>
  <c r="AP47" i="25" s="1"/>
  <c r="AM96" i="25"/>
  <c r="AP38" i="25"/>
  <c r="AL89" i="24"/>
  <c r="AP42" i="24"/>
  <c r="AP47" i="24" s="1"/>
  <c r="AM96" i="24"/>
  <c r="AP21" i="24"/>
  <c r="AP38" i="24" s="1"/>
  <c r="AE91" i="22"/>
  <c r="AL89" i="22" s="1"/>
  <c r="AP47" i="22"/>
  <c r="AE91" i="21"/>
  <c r="AL89" i="21" s="1"/>
  <c r="AP38" i="21"/>
  <c r="AM96" i="21"/>
  <c r="H63" i="20"/>
  <c r="I63" i="20"/>
  <c r="J63" i="20"/>
  <c r="K63" i="20"/>
  <c r="L63" i="20"/>
  <c r="M63" i="20"/>
  <c r="N63" i="20"/>
  <c r="O63" i="20"/>
  <c r="P63" i="20"/>
  <c r="Q63" i="20"/>
  <c r="R63" i="20"/>
  <c r="S63" i="20"/>
  <c r="T63" i="20"/>
  <c r="U63" i="20"/>
  <c r="V63" i="20"/>
  <c r="W63" i="20"/>
  <c r="X63" i="20"/>
  <c r="Y63" i="20"/>
  <c r="Z63" i="20"/>
  <c r="AA63" i="20"/>
  <c r="AB63" i="20"/>
  <c r="AC63" i="20"/>
  <c r="AD63" i="20"/>
  <c r="AE63" i="20"/>
  <c r="AF63" i="20"/>
  <c r="AG63" i="20"/>
  <c r="AH63" i="20"/>
  <c r="AI63" i="20"/>
  <c r="AJ63" i="20"/>
  <c r="AK63" i="20"/>
  <c r="H64" i="20"/>
  <c r="I64" i="20"/>
  <c r="J64" i="20"/>
  <c r="K64" i="20"/>
  <c r="L64" i="20"/>
  <c r="M64" i="20"/>
  <c r="N64" i="20"/>
  <c r="O64" i="20"/>
  <c r="P64" i="20"/>
  <c r="Q64" i="20"/>
  <c r="R64" i="20"/>
  <c r="S64" i="20"/>
  <c r="T64" i="20"/>
  <c r="U64" i="20"/>
  <c r="V64" i="20"/>
  <c r="W64" i="20"/>
  <c r="X64" i="20"/>
  <c r="Y64" i="20"/>
  <c r="Z64" i="20"/>
  <c r="AA64" i="20"/>
  <c r="AB64" i="20"/>
  <c r="AC64" i="20"/>
  <c r="AD64" i="20"/>
  <c r="AE64" i="20"/>
  <c r="AF64" i="20"/>
  <c r="AG64" i="20"/>
  <c r="AH64" i="20"/>
  <c r="AI64" i="20"/>
  <c r="AJ64" i="20"/>
  <c r="AK64" i="20"/>
  <c r="H65" i="20"/>
  <c r="I65" i="20"/>
  <c r="J65" i="20"/>
  <c r="K65" i="20"/>
  <c r="L65" i="20"/>
  <c r="M65" i="20"/>
  <c r="N65" i="20"/>
  <c r="O65" i="20"/>
  <c r="P65" i="20"/>
  <c r="Q65" i="20"/>
  <c r="R65" i="20"/>
  <c r="S65" i="20"/>
  <c r="T65" i="20"/>
  <c r="U65" i="20"/>
  <c r="V65" i="20"/>
  <c r="W65" i="20"/>
  <c r="X65" i="20"/>
  <c r="Y65" i="20"/>
  <c r="Z65" i="20"/>
  <c r="AA65" i="20"/>
  <c r="AB65" i="20"/>
  <c r="AC65" i="20"/>
  <c r="AD65" i="20"/>
  <c r="AE65" i="20"/>
  <c r="AF65" i="20"/>
  <c r="AG65" i="20"/>
  <c r="AH65" i="20"/>
  <c r="AI65" i="20"/>
  <c r="AJ65" i="20"/>
  <c r="AK65" i="20"/>
  <c r="G65" i="20"/>
  <c r="G63" i="20"/>
  <c r="G64" i="20"/>
  <c r="E89" i="20" l="1"/>
  <c r="H89" i="20" s="1"/>
  <c r="E87" i="20"/>
  <c r="AK66" i="20"/>
  <c r="AK68" i="20" s="1"/>
  <c r="AJ66" i="20"/>
  <c r="AJ68" i="20" s="1"/>
  <c r="AI66" i="20"/>
  <c r="AI68" i="20" s="1"/>
  <c r="AH66" i="20"/>
  <c r="AH68" i="20" s="1"/>
  <c r="AG66" i="20"/>
  <c r="AG68" i="20" s="1"/>
  <c r="AF66" i="20"/>
  <c r="AF68" i="20" s="1"/>
  <c r="AE66" i="20"/>
  <c r="AE68" i="20" s="1"/>
  <c r="AD66" i="20"/>
  <c r="AD68" i="20" s="1"/>
  <c r="AC66" i="20"/>
  <c r="AC68" i="20" s="1"/>
  <c r="AB66" i="20"/>
  <c r="AB68" i="20" s="1"/>
  <c r="AA66" i="20"/>
  <c r="AA68" i="20" s="1"/>
  <c r="Z66" i="20"/>
  <c r="Z68" i="20" s="1"/>
  <c r="Y66" i="20"/>
  <c r="Y68" i="20" s="1"/>
  <c r="X66" i="20"/>
  <c r="X68" i="20" s="1"/>
  <c r="W66" i="20"/>
  <c r="W68" i="20" s="1"/>
  <c r="V66" i="20"/>
  <c r="V68" i="20" s="1"/>
  <c r="U66" i="20"/>
  <c r="U68" i="20" s="1"/>
  <c r="T66" i="20"/>
  <c r="T68" i="20" s="1"/>
  <c r="S66" i="20"/>
  <c r="S68" i="20" s="1"/>
  <c r="R66" i="20"/>
  <c r="R68" i="20" s="1"/>
  <c r="Q66" i="20"/>
  <c r="Q68" i="20" s="1"/>
  <c r="P66" i="20"/>
  <c r="P68" i="20" s="1"/>
  <c r="O66" i="20"/>
  <c r="O68" i="20" s="1"/>
  <c r="N66" i="20"/>
  <c r="N68" i="20" s="1"/>
  <c r="M66" i="20"/>
  <c r="M68" i="20" s="1"/>
  <c r="L66" i="20"/>
  <c r="L68" i="20" s="1"/>
  <c r="K66" i="20"/>
  <c r="K68" i="20" s="1"/>
  <c r="J66" i="20"/>
  <c r="J68" i="20" s="1"/>
  <c r="I66" i="20"/>
  <c r="I68" i="20" s="1"/>
  <c r="H66" i="20"/>
  <c r="H68" i="20" s="1"/>
  <c r="G66" i="20"/>
  <c r="G68" i="20" s="1"/>
  <c r="AK61" i="20"/>
  <c r="AJ61" i="20"/>
  <c r="AI61" i="20"/>
  <c r="AH61" i="20"/>
  <c r="AG61" i="20"/>
  <c r="AF61" i="20"/>
  <c r="AE61" i="20"/>
  <c r="AD61" i="20"/>
  <c r="AC61" i="20"/>
  <c r="AB61" i="20"/>
  <c r="AA61" i="20"/>
  <c r="Z61" i="20"/>
  <c r="Y61" i="20"/>
  <c r="X61" i="20"/>
  <c r="W61" i="20"/>
  <c r="V61" i="20"/>
  <c r="U61" i="20"/>
  <c r="T61" i="20"/>
  <c r="S61" i="20"/>
  <c r="R61" i="20"/>
  <c r="Q61" i="20"/>
  <c r="P61" i="20"/>
  <c r="O61" i="20"/>
  <c r="N61" i="20"/>
  <c r="M61" i="20"/>
  <c r="L61" i="20"/>
  <c r="K61" i="20"/>
  <c r="J61" i="20"/>
  <c r="I61" i="20"/>
  <c r="H61" i="20"/>
  <c r="G61" i="20"/>
  <c r="AK60" i="20"/>
  <c r="AK62" i="20" s="1"/>
  <c r="AJ60" i="20"/>
  <c r="AI60" i="20"/>
  <c r="AH60" i="20"/>
  <c r="AH62" i="20" s="1"/>
  <c r="AG60" i="20"/>
  <c r="AG62" i="20" s="1"/>
  <c r="AF60" i="20"/>
  <c r="AE60" i="20"/>
  <c r="AD60" i="20"/>
  <c r="AD62" i="20" s="1"/>
  <c r="AC60" i="20"/>
  <c r="AC62" i="20" s="1"/>
  <c r="AB60" i="20"/>
  <c r="AA60" i="20"/>
  <c r="Z60" i="20"/>
  <c r="Z62" i="20" s="1"/>
  <c r="Y60" i="20"/>
  <c r="Y62" i="20" s="1"/>
  <c r="X60" i="20"/>
  <c r="W60" i="20"/>
  <c r="V60" i="20"/>
  <c r="V62" i="20" s="1"/>
  <c r="U60" i="20"/>
  <c r="U62" i="20" s="1"/>
  <c r="T60" i="20"/>
  <c r="S60" i="20"/>
  <c r="R60" i="20"/>
  <c r="R62" i="20" s="1"/>
  <c r="Q60" i="20"/>
  <c r="Q62" i="20" s="1"/>
  <c r="P60" i="20"/>
  <c r="O60" i="20"/>
  <c r="N60" i="20"/>
  <c r="N62" i="20" s="1"/>
  <c r="M60" i="20"/>
  <c r="M62" i="20" s="1"/>
  <c r="L60" i="20"/>
  <c r="K60" i="20"/>
  <c r="J60" i="20"/>
  <c r="J62" i="20" s="1"/>
  <c r="I60" i="20"/>
  <c r="I62" i="20" s="1"/>
  <c r="H60" i="20"/>
  <c r="G60" i="20"/>
  <c r="AL57" i="20"/>
  <c r="AL56" i="20"/>
  <c r="AL55" i="20"/>
  <c r="AL54" i="20"/>
  <c r="AL53" i="20"/>
  <c r="AL52" i="20"/>
  <c r="BD46" i="20"/>
  <c r="BC46" i="20"/>
  <c r="BB46" i="20"/>
  <c r="BA46" i="20"/>
  <c r="AZ46" i="20"/>
  <c r="AY46" i="20"/>
  <c r="AX46" i="20"/>
  <c r="AW46" i="20"/>
  <c r="AV46" i="20"/>
  <c r="AU46" i="20"/>
  <c r="AM46" i="20"/>
  <c r="AN46" i="20" s="1"/>
  <c r="AL46" i="20"/>
  <c r="AP46" i="20"/>
  <c r="BD45" i="20"/>
  <c r="BC45" i="20"/>
  <c r="BB45" i="20"/>
  <c r="BA45" i="20"/>
  <c r="AZ45" i="20"/>
  <c r="AY45" i="20"/>
  <c r="AX45" i="20"/>
  <c r="AW45" i="20"/>
  <c r="AV45" i="20"/>
  <c r="AU45" i="20"/>
  <c r="AM45" i="20"/>
  <c r="AL45" i="20"/>
  <c r="AN45" i="20" s="1"/>
  <c r="AP45" i="20"/>
  <c r="BD44" i="20"/>
  <c r="BC44" i="20"/>
  <c r="BB44" i="20"/>
  <c r="BA44" i="20"/>
  <c r="AZ44" i="20"/>
  <c r="AY44" i="20"/>
  <c r="AX44" i="20"/>
  <c r="AW44" i="20"/>
  <c r="AV44" i="20"/>
  <c r="AU44" i="20"/>
  <c r="AM44" i="20"/>
  <c r="AL44" i="20"/>
  <c r="AN44" i="20" s="1"/>
  <c r="BD43" i="20"/>
  <c r="BC43" i="20"/>
  <c r="BB43" i="20"/>
  <c r="BA43" i="20"/>
  <c r="AZ43" i="20"/>
  <c r="AY43" i="20"/>
  <c r="AX43" i="20"/>
  <c r="AW43" i="20"/>
  <c r="AV43" i="20"/>
  <c r="AU43" i="20"/>
  <c r="AN43" i="20"/>
  <c r="AM43" i="20"/>
  <c r="AL43" i="20"/>
  <c r="AL47" i="20" s="1"/>
  <c r="AP43" i="20"/>
  <c r="BD42" i="20"/>
  <c r="BC42" i="20"/>
  <c r="BB42" i="20"/>
  <c r="BA42" i="20"/>
  <c r="AZ42" i="20"/>
  <c r="E103" i="20" s="1"/>
  <c r="AY42" i="20"/>
  <c r="AX42" i="20"/>
  <c r="AW42" i="20"/>
  <c r="AV42" i="20"/>
  <c r="E96" i="20" s="1"/>
  <c r="O96" i="20" s="1"/>
  <c r="AG103" i="20" s="1"/>
  <c r="AU42" i="20"/>
  <c r="AM42" i="20"/>
  <c r="AM47" i="20" s="1"/>
  <c r="AL42" i="20"/>
  <c r="AJ41" i="20"/>
  <c r="AI41" i="20"/>
  <c r="AR38" i="20"/>
  <c r="BD37" i="20"/>
  <c r="BC37" i="20"/>
  <c r="BB37" i="20"/>
  <c r="BA37" i="20"/>
  <c r="AZ37" i="20"/>
  <c r="AY37" i="20"/>
  <c r="AX37" i="20"/>
  <c r="AW37" i="20"/>
  <c r="AV37" i="20"/>
  <c r="AU37" i="20"/>
  <c r="AM37" i="20"/>
  <c r="AL37" i="20"/>
  <c r="AN37" i="20" s="1"/>
  <c r="AP37" i="20"/>
  <c r="BD36" i="20"/>
  <c r="BC36" i="20"/>
  <c r="BB36" i="20"/>
  <c r="BA36" i="20"/>
  <c r="AZ36" i="20"/>
  <c r="AY36" i="20"/>
  <c r="AX36" i="20"/>
  <c r="AW36" i="20"/>
  <c r="AV36" i="20"/>
  <c r="AU36" i="20"/>
  <c r="AM36" i="20"/>
  <c r="AL36" i="20"/>
  <c r="AN36" i="20" s="1"/>
  <c r="BD35" i="20"/>
  <c r="BC35" i="20"/>
  <c r="BB35" i="20"/>
  <c r="BA35" i="20"/>
  <c r="AZ35" i="20"/>
  <c r="AY35" i="20"/>
  <c r="AX35" i="20"/>
  <c r="AW35" i="20"/>
  <c r="AV35" i="20"/>
  <c r="AU35" i="20"/>
  <c r="AN35" i="20"/>
  <c r="AM35" i="20"/>
  <c r="AL35" i="20"/>
  <c r="AP35" i="20"/>
  <c r="BD34" i="20"/>
  <c r="BC34" i="20"/>
  <c r="BB34" i="20"/>
  <c r="BA34" i="20"/>
  <c r="AZ34" i="20"/>
  <c r="AY34" i="20"/>
  <c r="AX34" i="20"/>
  <c r="AW34" i="20"/>
  <c r="AV34" i="20"/>
  <c r="AU34" i="20"/>
  <c r="AM34" i="20"/>
  <c r="AL34" i="20"/>
  <c r="BD33" i="20"/>
  <c r="BC33" i="20"/>
  <c r="BB33" i="20"/>
  <c r="BA33" i="20"/>
  <c r="AZ33" i="20"/>
  <c r="AY33" i="20"/>
  <c r="AX33" i="20"/>
  <c r="AW33" i="20"/>
  <c r="AV33" i="20"/>
  <c r="AU33" i="20"/>
  <c r="AM33" i="20"/>
  <c r="AL33" i="20"/>
  <c r="AN33" i="20" s="1"/>
  <c r="BD32" i="20"/>
  <c r="BC32" i="20"/>
  <c r="BB32" i="20"/>
  <c r="BA32" i="20"/>
  <c r="AZ32" i="20"/>
  <c r="AY32" i="20"/>
  <c r="AX32" i="20"/>
  <c r="AW32" i="20"/>
  <c r="AV32" i="20"/>
  <c r="AU32" i="20"/>
  <c r="AM32" i="20"/>
  <c r="AL32" i="20"/>
  <c r="AN32" i="20" s="1"/>
  <c r="BD31" i="20"/>
  <c r="BC31" i="20"/>
  <c r="BB31" i="20"/>
  <c r="BA31" i="20"/>
  <c r="AZ31" i="20"/>
  <c r="AY31" i="20"/>
  <c r="AX31" i="20"/>
  <c r="AW31" i="20"/>
  <c r="AV31" i="20"/>
  <c r="AU31" i="20"/>
  <c r="AN31" i="20"/>
  <c r="AM31" i="20"/>
  <c r="AL31" i="20"/>
  <c r="AP31" i="20"/>
  <c r="BD30" i="20"/>
  <c r="BC30" i="20"/>
  <c r="BB30" i="20"/>
  <c r="BA30" i="20"/>
  <c r="AZ30" i="20"/>
  <c r="AY30" i="20"/>
  <c r="AX30" i="20"/>
  <c r="AW30" i="20"/>
  <c r="AV30" i="20"/>
  <c r="AU30" i="20"/>
  <c r="AM30" i="20"/>
  <c r="AN30" i="20" s="1"/>
  <c r="AL30" i="20"/>
  <c r="BD29" i="20"/>
  <c r="BC29" i="20"/>
  <c r="BB29" i="20"/>
  <c r="BA29" i="20"/>
  <c r="AZ29" i="20"/>
  <c r="AY29" i="20"/>
  <c r="AX29" i="20"/>
  <c r="AW29" i="20"/>
  <c r="AV29" i="20"/>
  <c r="AU29" i="20"/>
  <c r="AM29" i="20"/>
  <c r="AL29" i="20"/>
  <c r="AN29" i="20" s="1"/>
  <c r="BD28" i="20"/>
  <c r="BC28" i="20"/>
  <c r="BB28" i="20"/>
  <c r="BA28" i="20"/>
  <c r="AZ28" i="20"/>
  <c r="AY28" i="20"/>
  <c r="AX28" i="20"/>
  <c r="AW28" i="20"/>
  <c r="AV28" i="20"/>
  <c r="AU28" i="20"/>
  <c r="AM28" i="20"/>
  <c r="AL28" i="20"/>
  <c r="AN28" i="20" s="1"/>
  <c r="AP28" i="20"/>
  <c r="BD27" i="20"/>
  <c r="BC27" i="20"/>
  <c r="BB27" i="20"/>
  <c r="BA27" i="20"/>
  <c r="AZ27" i="20"/>
  <c r="AY27" i="20"/>
  <c r="AX27" i="20"/>
  <c r="AW27" i="20"/>
  <c r="AV27" i="20"/>
  <c r="AU27" i="20"/>
  <c r="AN27" i="20"/>
  <c r="AM27" i="20"/>
  <c r="AL27" i="20"/>
  <c r="AP27" i="20"/>
  <c r="BD26" i="20"/>
  <c r="BC26" i="20"/>
  <c r="BB26" i="20"/>
  <c r="BA26" i="20"/>
  <c r="AZ26" i="20"/>
  <c r="AY26" i="20"/>
  <c r="AX26" i="20"/>
  <c r="AW26" i="20"/>
  <c r="AV26" i="20"/>
  <c r="AU26" i="20"/>
  <c r="AM26" i="20"/>
  <c r="AN26" i="20" s="1"/>
  <c r="AL26" i="20"/>
  <c r="BD25" i="20"/>
  <c r="BC25" i="20"/>
  <c r="BB25" i="20"/>
  <c r="BA25" i="20"/>
  <c r="AZ25" i="20"/>
  <c r="AY25" i="20"/>
  <c r="AX25" i="20"/>
  <c r="AW25" i="20"/>
  <c r="AV25" i="20"/>
  <c r="AU25" i="20"/>
  <c r="AM25" i="20"/>
  <c r="AL25" i="20"/>
  <c r="AN25" i="20" s="1"/>
  <c r="AP25" i="20"/>
  <c r="BD24" i="20"/>
  <c r="BC24" i="20"/>
  <c r="BB24" i="20"/>
  <c r="BA24" i="20"/>
  <c r="AZ24" i="20"/>
  <c r="AY24" i="20"/>
  <c r="AX24" i="20"/>
  <c r="AW24" i="20"/>
  <c r="AV24" i="20"/>
  <c r="AU24" i="20"/>
  <c r="AM24" i="20"/>
  <c r="AL24" i="20"/>
  <c r="AN24" i="20" s="1"/>
  <c r="AP24" i="20"/>
  <c r="BD23" i="20"/>
  <c r="BC23" i="20"/>
  <c r="BB23" i="20"/>
  <c r="BA23" i="20"/>
  <c r="AZ23" i="20"/>
  <c r="AY23" i="20"/>
  <c r="AX23" i="20"/>
  <c r="AW23" i="20"/>
  <c r="AV23" i="20"/>
  <c r="AU23" i="20"/>
  <c r="AN23" i="20"/>
  <c r="AM23" i="20"/>
  <c r="AL23" i="20"/>
  <c r="AP23" i="20"/>
  <c r="BD22" i="20"/>
  <c r="BC22" i="20"/>
  <c r="BB22" i="20"/>
  <c r="BA22" i="20"/>
  <c r="AZ22" i="20"/>
  <c r="AY22" i="20"/>
  <c r="AX22" i="20"/>
  <c r="AW22" i="20"/>
  <c r="AV22" i="20"/>
  <c r="AU22" i="20"/>
  <c r="AM22" i="20"/>
  <c r="AN22" i="20" s="1"/>
  <c r="AL22" i="20"/>
  <c r="AP22" i="20"/>
  <c r="BD21" i="20"/>
  <c r="BC21" i="20"/>
  <c r="BB21" i="20"/>
  <c r="BA21" i="20"/>
  <c r="AZ21" i="20"/>
  <c r="AY21" i="20"/>
  <c r="AX21" i="20"/>
  <c r="AW21" i="20"/>
  <c r="AV21" i="20"/>
  <c r="AU21" i="20"/>
  <c r="AM21" i="20"/>
  <c r="AL21" i="20"/>
  <c r="AK20" i="20"/>
  <c r="AK41" i="20" s="1"/>
  <c r="AI20" i="20"/>
  <c r="AJ20" i="20" s="1"/>
  <c r="E94" i="20" l="1"/>
  <c r="E101" i="20"/>
  <c r="AL58" i="20"/>
  <c r="H94" i="20"/>
  <c r="O94" i="20" s="1"/>
  <c r="AG96" i="20" s="1"/>
  <c r="AE89" i="20" s="1"/>
  <c r="AL38" i="20"/>
  <c r="AN34" i="20"/>
  <c r="AP34" i="20" s="1"/>
  <c r="AM38" i="20"/>
  <c r="H87" i="20"/>
  <c r="AG98" i="20" s="1"/>
  <c r="AE91" i="20" s="1"/>
  <c r="G62" i="20"/>
  <c r="K62" i="20"/>
  <c r="O62" i="20"/>
  <c r="S62" i="20"/>
  <c r="W62" i="20"/>
  <c r="AA62" i="20"/>
  <c r="AE62" i="20"/>
  <c r="AI62" i="20"/>
  <c r="H62" i="20"/>
  <c r="L62" i="20"/>
  <c r="P62" i="20"/>
  <c r="T62" i="20"/>
  <c r="X62" i="20"/>
  <c r="AB62" i="20"/>
  <c r="AF62" i="20"/>
  <c r="AJ62" i="20"/>
  <c r="AG105" i="20"/>
  <c r="AP26" i="20"/>
  <c r="AP29" i="20"/>
  <c r="AP32" i="20"/>
  <c r="AP30" i="20"/>
  <c r="AP33" i="20"/>
  <c r="AP36" i="20"/>
  <c r="AP44" i="20"/>
  <c r="AM103" i="20"/>
  <c r="AN42" i="20"/>
  <c r="AN47" i="20" s="1"/>
  <c r="AN21" i="20"/>
  <c r="AN38" i="20" s="1"/>
  <c r="AL89" i="20" l="1"/>
  <c r="AM96" i="20"/>
  <c r="AP21" i="20"/>
  <c r="AP38" i="20" s="1"/>
  <c r="AP42" i="20"/>
  <c r="AP47" i="20" s="1"/>
</calcChain>
</file>

<file path=xl/sharedStrings.xml><?xml version="1.0" encoding="utf-8"?>
<sst xmlns="http://schemas.openxmlformats.org/spreadsheetml/2006/main" count="716" uniqueCount="129">
  <si>
    <t>※色のついたセルのみ入力してください。</t>
    <rPh sb="1" eb="2">
      <t>イロ</t>
    </rPh>
    <rPh sb="10" eb="12">
      <t>ニュウリョク</t>
    </rPh>
    <phoneticPr fontId="3"/>
  </si>
  <si>
    <t>病室名</t>
  </si>
  <si>
    <t>病床の種類</t>
    <rPh sb="0" eb="2">
      <t>ビョウショウ</t>
    </rPh>
    <rPh sb="3" eb="5">
      <t>シュルイ</t>
    </rPh>
    <phoneticPr fontId="3"/>
  </si>
  <si>
    <t>病床の区分</t>
    <rPh sb="0" eb="2">
      <t>ビョウショウ</t>
    </rPh>
    <rPh sb="3" eb="5">
      <t>クブン</t>
    </rPh>
    <phoneticPr fontId="3"/>
  </si>
  <si>
    <t>病床単価</t>
    <rPh sb="0" eb="2">
      <t>ビョウショウ</t>
    </rPh>
    <rPh sb="2" eb="4">
      <t>タンカ</t>
    </rPh>
    <phoneticPr fontId="3"/>
  </si>
  <si>
    <t>病床確保料</t>
    <rPh sb="0" eb="2">
      <t>ビョウショウ</t>
    </rPh>
    <rPh sb="2" eb="4">
      <t>カクホ</t>
    </rPh>
    <rPh sb="4" eb="5">
      <t>リョウ</t>
    </rPh>
    <phoneticPr fontId="3"/>
  </si>
  <si>
    <t>一般病床</t>
    <rPh sb="0" eb="2">
      <t>イッパン</t>
    </rPh>
    <rPh sb="2" eb="4">
      <t>ビョウショウ</t>
    </rPh>
    <phoneticPr fontId="3"/>
  </si>
  <si>
    <t>休止病床</t>
    <rPh sb="0" eb="2">
      <t>キュウシ</t>
    </rPh>
    <rPh sb="2" eb="4">
      <t>ビョウショウ</t>
    </rPh>
    <phoneticPr fontId="3"/>
  </si>
  <si>
    <t>休</t>
    <rPh sb="0" eb="1">
      <t>キュウ</t>
    </rPh>
    <phoneticPr fontId="3"/>
  </si>
  <si>
    <t>9月</t>
  </si>
  <si>
    <t>10月</t>
  </si>
  <si>
    <t>1月</t>
    <rPh sb="1" eb="2">
      <t>ガツ</t>
    </rPh>
    <phoneticPr fontId="3"/>
  </si>
  <si>
    <t>空床状況</t>
    <rPh sb="0" eb="2">
      <t>クウショウ</t>
    </rPh>
    <rPh sb="2" eb="4">
      <t>ジョウキョウ</t>
    </rPh>
    <phoneticPr fontId="3"/>
  </si>
  <si>
    <t>2月</t>
  </si>
  <si>
    <t>ICU</t>
    <phoneticPr fontId="3"/>
  </si>
  <si>
    <t>○</t>
    <phoneticPr fontId="3"/>
  </si>
  <si>
    <t>3月</t>
  </si>
  <si>
    <t>HCU</t>
    <phoneticPr fontId="3"/>
  </si>
  <si>
    <t>4月</t>
  </si>
  <si>
    <t>5月</t>
  </si>
  <si>
    <t>△</t>
    <phoneticPr fontId="3"/>
  </si>
  <si>
    <t>6月</t>
  </si>
  <si>
    <t>―</t>
    <phoneticPr fontId="3"/>
  </si>
  <si>
    <t>7月</t>
  </si>
  <si>
    <t>8月</t>
  </si>
  <si>
    <t>11月</t>
  </si>
  <si>
    <t>12月</t>
  </si>
  <si>
    <t>単価表</t>
    <rPh sb="0" eb="2">
      <t>タンカ</t>
    </rPh>
    <rPh sb="2" eb="3">
      <t>ヒョウ</t>
    </rPh>
    <phoneticPr fontId="2"/>
  </si>
  <si>
    <t>一般病床</t>
    <rPh sb="0" eb="4">
      <t>イッパンビョウショウ</t>
    </rPh>
    <phoneticPr fontId="2"/>
  </si>
  <si>
    <t>病床使用状況表</t>
    <rPh sb="0" eb="2">
      <t>ビョウショウ</t>
    </rPh>
    <rPh sb="2" eb="4">
      <t>シヨウ</t>
    </rPh>
    <rPh sb="4" eb="6">
      <t>ジョウキョウ</t>
    </rPh>
    <rPh sb="6" eb="7">
      <t>ヒョウ</t>
    </rPh>
    <phoneticPr fontId="3"/>
  </si>
  <si>
    <t>病床の区分（休止）</t>
    <rPh sb="0" eb="2">
      <t>ビョウショウ</t>
    </rPh>
    <rPh sb="3" eb="5">
      <t>クブン</t>
    </rPh>
    <rPh sb="6" eb="8">
      <t>キュウシ</t>
    </rPh>
    <phoneticPr fontId="2"/>
  </si>
  <si>
    <t>ICU</t>
    <phoneticPr fontId="2"/>
  </si>
  <si>
    <t>HCU</t>
    <phoneticPr fontId="2"/>
  </si>
  <si>
    <t>一般病床</t>
    <rPh sb="0" eb="4">
      <t>イッパンビョウショウ</t>
    </rPh>
    <phoneticPr fontId="2"/>
  </si>
  <si>
    <t>31日まである月</t>
    <rPh sb="2" eb="3">
      <t>ニチ</t>
    </rPh>
    <rPh sb="7" eb="8">
      <t>ツキ</t>
    </rPh>
    <phoneticPr fontId="2"/>
  </si>
  <si>
    <t>2月</t>
    <rPh sb="1" eb="2">
      <t>ガツ</t>
    </rPh>
    <phoneticPr fontId="2"/>
  </si>
  <si>
    <t>）</t>
    <phoneticPr fontId="2"/>
  </si>
  <si>
    <t>A　即応病床数</t>
    <rPh sb="2" eb="7">
      <t>ソクオウビョウショウスウ</t>
    </rPh>
    <phoneticPr fontId="2"/>
  </si>
  <si>
    <t>即応病床数</t>
    <rPh sb="0" eb="2">
      <t>ソクオウ</t>
    </rPh>
    <rPh sb="2" eb="5">
      <t>ビョウショウスウ</t>
    </rPh>
    <phoneticPr fontId="2"/>
  </si>
  <si>
    <t>即応病床数×日数</t>
    <rPh sb="0" eb="5">
      <t>ソクオウビョウショウスウ</t>
    </rPh>
    <rPh sb="6" eb="8">
      <t>ニッスウ</t>
    </rPh>
    <phoneticPr fontId="2"/>
  </si>
  <si>
    <t>計</t>
    <rPh sb="0" eb="1">
      <t>ケイ</t>
    </rPh>
    <phoneticPr fontId="2"/>
  </si>
  <si>
    <t>＝</t>
    <phoneticPr fontId="2"/>
  </si>
  <si>
    <t>％</t>
    <phoneticPr fontId="2"/>
  </si>
  <si>
    <t>休止○</t>
    <rPh sb="0" eb="2">
      <t>キュウシ</t>
    </rPh>
    <phoneticPr fontId="2"/>
  </si>
  <si>
    <t>病室名</t>
    <rPh sb="0" eb="3">
      <t>ビョウシツメイ</t>
    </rPh>
    <phoneticPr fontId="2"/>
  </si>
  <si>
    <t>病床の種類</t>
    <rPh sb="0" eb="2">
      <t>ビョウショウ</t>
    </rPh>
    <rPh sb="3" eb="5">
      <t>シュルイ</t>
    </rPh>
    <phoneticPr fontId="2"/>
  </si>
  <si>
    <t>病床の区分</t>
    <rPh sb="0" eb="2">
      <t>ビョウショウ</t>
    </rPh>
    <rPh sb="3" eb="5">
      <t>クブン</t>
    </rPh>
    <phoneticPr fontId="2"/>
  </si>
  <si>
    <t>病床単価</t>
    <rPh sb="0" eb="4">
      <t>ビョウショウタンカ</t>
    </rPh>
    <phoneticPr fontId="2"/>
  </si>
  <si>
    <t>患者等の退院後、消毒等のための空床数（△）</t>
    <rPh sb="0" eb="2">
      <t>カンジャ</t>
    </rPh>
    <rPh sb="2" eb="3">
      <t>トウ</t>
    </rPh>
    <rPh sb="4" eb="7">
      <t>タイインゴ</t>
    </rPh>
    <rPh sb="8" eb="10">
      <t>ショウドク</t>
    </rPh>
    <rPh sb="10" eb="11">
      <t>トウ</t>
    </rPh>
    <rPh sb="15" eb="17">
      <t>クウショウ</t>
    </rPh>
    <rPh sb="17" eb="18">
      <t>スウ</t>
    </rPh>
    <phoneticPr fontId="3"/>
  </si>
  <si>
    <t>病床確保数(延べ空床数）合計</t>
    <rPh sb="0" eb="2">
      <t>ビョウショウ</t>
    </rPh>
    <rPh sb="2" eb="4">
      <t>カクホ</t>
    </rPh>
    <rPh sb="4" eb="5">
      <t>スウ</t>
    </rPh>
    <rPh sb="6" eb="7">
      <t>ノ</t>
    </rPh>
    <rPh sb="8" eb="10">
      <t>クウショウ</t>
    </rPh>
    <rPh sb="10" eb="11">
      <t>スウ</t>
    </rPh>
    <rPh sb="12" eb="14">
      <t>ゴウケイ</t>
    </rPh>
    <phoneticPr fontId="3"/>
  </si>
  <si>
    <t>＜指定病床以外＞</t>
    <rPh sb="1" eb="3">
      <t>シテイ</t>
    </rPh>
    <rPh sb="3" eb="5">
      <t>ビョウショウ</t>
    </rPh>
    <rPh sb="5" eb="7">
      <t>イガイ</t>
    </rPh>
    <phoneticPr fontId="2"/>
  </si>
  <si>
    <t>指定以外</t>
    <rPh sb="0" eb="4">
      <t>シテイイガイ</t>
    </rPh>
    <phoneticPr fontId="2"/>
  </si>
  <si>
    <t>空</t>
    <rPh sb="0" eb="1">
      <t>ソラ</t>
    </rPh>
    <phoneticPr fontId="3"/>
  </si>
  <si>
    <t>指定病床</t>
    <rPh sb="0" eb="4">
      <t>シテイビョウショウ</t>
    </rPh>
    <phoneticPr fontId="2"/>
  </si>
  <si>
    <t>指定病床以外</t>
    <rPh sb="0" eb="6">
      <t>シテイビョウショウイガイ</t>
    </rPh>
    <phoneticPr fontId="2"/>
  </si>
  <si>
    <t>即応病床ⓐ</t>
    <rPh sb="0" eb="4">
      <t>ソクオウビョウショウ</t>
    </rPh>
    <phoneticPr fontId="2"/>
  </si>
  <si>
    <t>休止病床ⓑ</t>
    <rPh sb="0" eb="4">
      <t>キュウシビョウショウ</t>
    </rPh>
    <phoneticPr fontId="2"/>
  </si>
  <si>
    <t>全体</t>
    <rPh sb="0" eb="2">
      <t>ゼンタイ</t>
    </rPh>
    <phoneticPr fontId="2"/>
  </si>
  <si>
    <t>指定病床</t>
    <rPh sb="0" eb="2">
      <t>シテイ</t>
    </rPh>
    <rPh sb="2" eb="4">
      <t>ビョウショウ</t>
    </rPh>
    <phoneticPr fontId="2"/>
  </si>
  <si>
    <t>ICU･HCU</t>
  </si>
  <si>
    <t>一般病床</t>
  </si>
  <si>
    <t>小計</t>
  </si>
  <si>
    <t>新型コロナウイルス
感染症患者数</t>
    <phoneticPr fontId="2"/>
  </si>
  <si>
    <t>　休：新型コロナウイルス感染症患者等の専用病床化のため、休止病床とした日</t>
    <rPh sb="1" eb="2">
      <t>キュウ</t>
    </rPh>
    <rPh sb="3" eb="5">
      <t>シンガタ</t>
    </rPh>
    <rPh sb="12" eb="15">
      <t>カンセンショウ</t>
    </rPh>
    <rPh sb="15" eb="17">
      <t>カンジャ</t>
    </rPh>
    <rPh sb="17" eb="18">
      <t>トウ</t>
    </rPh>
    <rPh sb="19" eb="21">
      <t>センヨウ</t>
    </rPh>
    <rPh sb="21" eb="23">
      <t>ビョウショウ</t>
    </rPh>
    <rPh sb="23" eb="24">
      <t>カ</t>
    </rPh>
    <rPh sb="28" eb="30">
      <t>キュウシ</t>
    </rPh>
    <rPh sb="30" eb="32">
      <t>ビョウショウ</t>
    </rPh>
    <rPh sb="35" eb="36">
      <t>ニチ</t>
    </rPh>
    <phoneticPr fontId="3"/>
  </si>
  <si>
    <t>　△：新型コロナウイルス感染症患者等の退院後、消毒等のために終日空床とした日</t>
    <rPh sb="3" eb="5">
      <t>シンガタ</t>
    </rPh>
    <rPh sb="12" eb="15">
      <t>カンセンショウ</t>
    </rPh>
    <rPh sb="15" eb="17">
      <t>カンジャ</t>
    </rPh>
    <rPh sb="17" eb="18">
      <t>トウ</t>
    </rPh>
    <rPh sb="19" eb="22">
      <t>タイインゴ</t>
    </rPh>
    <rPh sb="23" eb="25">
      <t>ショウドク</t>
    </rPh>
    <rPh sb="25" eb="26">
      <t>トウ</t>
    </rPh>
    <rPh sb="30" eb="32">
      <t>シュウジツ</t>
    </rPh>
    <rPh sb="32" eb="34">
      <t>クウショウ</t>
    </rPh>
    <rPh sb="37" eb="38">
      <t>ヒ</t>
    </rPh>
    <phoneticPr fontId="3"/>
  </si>
  <si>
    <t>　空：新規受入停止等、補助対象外となる空床日</t>
    <rPh sb="1" eb="2">
      <t>ソラ</t>
    </rPh>
    <rPh sb="3" eb="5">
      <t>シンキ</t>
    </rPh>
    <rPh sb="5" eb="7">
      <t>ウケイレ</t>
    </rPh>
    <rPh sb="7" eb="9">
      <t>テイシ</t>
    </rPh>
    <rPh sb="9" eb="10">
      <t>トウ</t>
    </rPh>
    <rPh sb="11" eb="16">
      <t>ホジョタイショウガイ</t>
    </rPh>
    <rPh sb="19" eb="21">
      <t>クウショウ</t>
    </rPh>
    <rPh sb="21" eb="22">
      <t>ヒ</t>
    </rPh>
    <phoneticPr fontId="2"/>
  </si>
  <si>
    <t>◇</t>
  </si>
  <si>
    <t>【経過概要等】（必須）　※以下の各項目について、できる限り簡潔かつ具体的に記入願います。</t>
  </si>
  <si>
    <t>受入病床</t>
    <rPh sb="0" eb="2">
      <t>ウケイレ</t>
    </rPh>
    <rPh sb="2" eb="4">
      <t>ビョウショウ</t>
    </rPh>
    <phoneticPr fontId="3"/>
  </si>
  <si>
    <t>受</t>
    <rPh sb="0" eb="1">
      <t>ジュ</t>
    </rPh>
    <phoneticPr fontId="3"/>
  </si>
  <si>
    <t>受入空白</t>
    <rPh sb="0" eb="2">
      <t>ウケイレ</t>
    </rPh>
    <rPh sb="2" eb="4">
      <t>クウハク</t>
    </rPh>
    <phoneticPr fontId="2"/>
  </si>
  <si>
    <t>受入○</t>
    <rPh sb="0" eb="2">
      <t>ウケイレ</t>
    </rPh>
    <phoneticPr fontId="2"/>
  </si>
  <si>
    <t>受入－</t>
    <rPh sb="0" eb="2">
      <t>ウケイレ</t>
    </rPh>
    <phoneticPr fontId="2"/>
  </si>
  <si>
    <t>受入◇</t>
    <rPh sb="0" eb="2">
      <t>ウケイレ</t>
    </rPh>
    <phoneticPr fontId="2"/>
  </si>
  <si>
    <t>受入空</t>
    <rPh sb="0" eb="2">
      <t>ウケイレ</t>
    </rPh>
    <rPh sb="2" eb="3">
      <t>クウ</t>
    </rPh>
    <phoneticPr fontId="2"/>
  </si>
  <si>
    <t>病床の区分（受入）</t>
    <rPh sb="0" eb="2">
      <t>ビョウショウ</t>
    </rPh>
    <rPh sb="3" eb="5">
      <t>クブン</t>
    </rPh>
    <rPh sb="6" eb="8">
      <t>ウケイレ</t>
    </rPh>
    <phoneticPr fontId="3"/>
  </si>
  <si>
    <t>空床数
（受+休）</t>
    <rPh sb="0" eb="2">
      <t>クウショウ</t>
    </rPh>
    <rPh sb="2" eb="3">
      <t>スウ</t>
    </rPh>
    <rPh sb="5" eb="6">
      <t>ジュ</t>
    </rPh>
    <rPh sb="7" eb="8">
      <t>キュウ</t>
    </rPh>
    <phoneticPr fontId="3"/>
  </si>
  <si>
    <r>
      <t xml:space="preserve">※申請額から減じる額
</t>
    </r>
    <r>
      <rPr>
        <sz val="8"/>
        <rFont val="ＭＳ Ｐ明朝"/>
        <family val="1"/>
        <charset val="128"/>
      </rPr>
      <t>（新型コロナウイルス感染症対策事業費補助金による既申請（交付決定）済額）</t>
    </r>
    <rPh sb="1" eb="3">
      <t>シンセイ</t>
    </rPh>
    <rPh sb="3" eb="4">
      <t>ガク</t>
    </rPh>
    <rPh sb="6" eb="7">
      <t>ゲン</t>
    </rPh>
    <rPh sb="9" eb="10">
      <t>ガク</t>
    </rPh>
    <rPh sb="12" eb="14">
      <t>シンガタ</t>
    </rPh>
    <rPh sb="21" eb="29">
      <t>カンセンショウタイサクジギョウヒ</t>
    </rPh>
    <rPh sb="29" eb="32">
      <t>ホジョキン</t>
    </rPh>
    <rPh sb="35" eb="36">
      <t>スデ</t>
    </rPh>
    <rPh sb="36" eb="38">
      <t>シンセイ</t>
    </rPh>
    <rPh sb="39" eb="41">
      <t>コウフ</t>
    </rPh>
    <rPh sb="41" eb="43">
      <t>ケッテイ</t>
    </rPh>
    <rPh sb="44" eb="45">
      <t>ズ</t>
    </rPh>
    <rPh sb="45" eb="46">
      <t>ガク</t>
    </rPh>
    <phoneticPr fontId="3"/>
  </si>
  <si>
    <t>受入病床</t>
    <rPh sb="0" eb="2">
      <t>ウケイレ</t>
    </rPh>
    <phoneticPr fontId="2"/>
  </si>
  <si>
    <t>　－：一般患者の入院日（重点医療機関等の場合は、保健所や他の医療機関からの受入要請に対応できなかった日を含む）</t>
    <rPh sb="3" eb="5">
      <t>イッパン</t>
    </rPh>
    <rPh sb="5" eb="7">
      <t>カンジャ</t>
    </rPh>
    <rPh sb="8" eb="11">
      <t>ニュウインビ</t>
    </rPh>
    <rPh sb="12" eb="14">
      <t>ジュウテン</t>
    </rPh>
    <rPh sb="14" eb="18">
      <t>イリョウキカン</t>
    </rPh>
    <rPh sb="18" eb="19">
      <t>トウ</t>
    </rPh>
    <rPh sb="20" eb="22">
      <t>バアイ</t>
    </rPh>
    <rPh sb="24" eb="27">
      <t>ホケンショ</t>
    </rPh>
    <rPh sb="28" eb="29">
      <t>タ</t>
    </rPh>
    <rPh sb="30" eb="32">
      <t>イリョウ</t>
    </rPh>
    <rPh sb="32" eb="34">
      <t>キカン</t>
    </rPh>
    <rPh sb="37" eb="39">
      <t>ウケイレ</t>
    </rPh>
    <rPh sb="39" eb="41">
      <t>ヨウセイ</t>
    </rPh>
    <rPh sb="42" eb="44">
      <t>タイオウ</t>
    </rPh>
    <rPh sb="50" eb="51">
      <t>ヒ</t>
    </rPh>
    <rPh sb="52" eb="53">
      <t>フク</t>
    </rPh>
    <phoneticPr fontId="2"/>
  </si>
  <si>
    <t>　受：新型コロナウイルス感染症患者等の専用病床が空床となった日</t>
    <rPh sb="1" eb="2">
      <t>ジュ</t>
    </rPh>
    <rPh sb="17" eb="18">
      <t>トウ</t>
    </rPh>
    <rPh sb="19" eb="21">
      <t>センヨウ</t>
    </rPh>
    <rPh sb="24" eb="26">
      <t>クウショウ</t>
    </rPh>
    <rPh sb="30" eb="31">
      <t>ニチ</t>
    </rPh>
    <phoneticPr fontId="3"/>
  </si>
  <si>
    <t>B　新型コロナウイルス感染症患者数</t>
    <rPh sb="2" eb="4">
      <t>シンガタ</t>
    </rPh>
    <rPh sb="11" eb="14">
      <t>カンセンショウ</t>
    </rPh>
    <rPh sb="14" eb="16">
      <t>カンジャ</t>
    </rPh>
    <rPh sb="16" eb="17">
      <t>スウ</t>
    </rPh>
    <phoneticPr fontId="2"/>
  </si>
  <si>
    <t>受入●</t>
    <rPh sb="0" eb="2">
      <t>ウケイレ</t>
    </rPh>
    <phoneticPr fontId="2"/>
  </si>
  <si>
    <t>D　即応病床における新型コロナウイルス感染症患者以外の病床数</t>
    <rPh sb="2" eb="4">
      <t>ソクオウ</t>
    </rPh>
    <rPh sb="4" eb="6">
      <t>ビョウショウ</t>
    </rPh>
    <rPh sb="10" eb="12">
      <t>シンガタ</t>
    </rPh>
    <rPh sb="19" eb="22">
      <t>カンセンショウ</t>
    </rPh>
    <rPh sb="22" eb="24">
      <t>カンジャ</t>
    </rPh>
    <rPh sb="24" eb="26">
      <t>イガイ</t>
    </rPh>
    <rPh sb="27" eb="30">
      <t>ビョウショウスウ</t>
    </rPh>
    <phoneticPr fontId="2"/>
  </si>
  <si>
    <t>　なお、院内感染期間中の病床の使用状況については、プルダウンメニューから以下のいずれかの記号を選択してください。</t>
    <phoneticPr fontId="2"/>
  </si>
  <si>
    <t>　○：院内感染により発生した新型コロナウイルス感染症患者の入院日</t>
    <rPh sb="3" eb="7">
      <t>インナイカンセン</t>
    </rPh>
    <rPh sb="10" eb="12">
      <t>ハッセイ</t>
    </rPh>
    <rPh sb="26" eb="28">
      <t>カンジャ</t>
    </rPh>
    <rPh sb="29" eb="31">
      <t>ニュウイン</t>
    </rPh>
    <rPh sb="31" eb="32">
      <t>ヒ</t>
    </rPh>
    <phoneticPr fontId="3"/>
  </si>
  <si>
    <r>
      <t>　</t>
    </r>
    <r>
      <rPr>
        <sz val="11"/>
        <color rgb="FFFF0000"/>
        <rFont val="ＭＳ ゴシック"/>
        <family val="3"/>
        <charset val="128"/>
      </rPr>
      <t>☆：「〇」の退院日で、退院後は終日空床となった日（療養解除となった日や、退院または転床後、新たな陽性患者が入院した日を含まない。）</t>
    </r>
    <rPh sb="7" eb="9">
      <t>タイイン</t>
    </rPh>
    <rPh sb="9" eb="10">
      <t>ビ</t>
    </rPh>
    <rPh sb="12" eb="15">
      <t>タイインゴ</t>
    </rPh>
    <rPh sb="16" eb="18">
      <t>シュウジツ</t>
    </rPh>
    <phoneticPr fontId="2"/>
  </si>
  <si>
    <t>　●：院外から受け入れた新型コロナウイルス感染症患者の入院日</t>
    <rPh sb="3" eb="5">
      <t>インガイ</t>
    </rPh>
    <rPh sb="7" eb="8">
      <t>ウ</t>
    </rPh>
    <rPh sb="9" eb="10">
      <t>イ</t>
    </rPh>
    <rPh sb="12" eb="14">
      <t>シンガタ</t>
    </rPh>
    <phoneticPr fontId="2"/>
  </si>
  <si>
    <t>　★：「●」の退院日で、退院後は終日空床となった日（療養解除となった日や、退院または転床後、新たな陽性患者が入院した日を含まない。）
　</t>
    <rPh sb="7" eb="9">
      <t>タイイン</t>
    </rPh>
    <rPh sb="9" eb="10">
      <t>ビ</t>
    </rPh>
    <rPh sb="12" eb="15">
      <t>タイインゴ</t>
    </rPh>
    <rPh sb="16" eb="18">
      <t>シュウジツ</t>
    </rPh>
    <rPh sb="18" eb="20">
      <t>クウショウ</t>
    </rPh>
    <rPh sb="24" eb="25">
      <t>ヒ</t>
    </rPh>
    <rPh sb="34" eb="35">
      <t>ヒ</t>
    </rPh>
    <rPh sb="46" eb="47">
      <t>アラ</t>
    </rPh>
    <rPh sb="58" eb="59">
      <t>ヒ</t>
    </rPh>
    <rPh sb="60" eb="61">
      <t>フク</t>
    </rPh>
    <phoneticPr fontId="2"/>
  </si>
  <si>
    <t>　◇：「○」「●」の後、療養解除となった患者の入院日</t>
    <rPh sb="10" eb="11">
      <t>ノチ</t>
    </rPh>
    <rPh sb="12" eb="14">
      <t>リョウヨウ</t>
    </rPh>
    <rPh sb="14" eb="16">
      <t>カイジョ</t>
    </rPh>
    <rPh sb="20" eb="22">
      <t>カンジャ</t>
    </rPh>
    <rPh sb="23" eb="26">
      <t>ニュウインビ</t>
    </rPh>
    <phoneticPr fontId="2"/>
  </si>
  <si>
    <t>（令和５年１０月１日～１０月３１日）</t>
    <rPh sb="4" eb="5">
      <t>ネン</t>
    </rPh>
    <rPh sb="7" eb="8">
      <t>ガツ</t>
    </rPh>
    <rPh sb="13" eb="14">
      <t>ガツ</t>
    </rPh>
    <phoneticPr fontId="2"/>
  </si>
  <si>
    <t>区分：</t>
    <rPh sb="0" eb="2">
      <t>クブン</t>
    </rPh>
    <phoneticPr fontId="2"/>
  </si>
  <si>
    <t>医療機関名：</t>
    <phoneticPr fontId="2"/>
  </si>
  <si>
    <t>＜指定病床＞</t>
    <rPh sb="1" eb="3">
      <t>シテイ</t>
    </rPh>
    <rPh sb="3" eb="5">
      <t>ビョウショウ</t>
    </rPh>
    <phoneticPr fontId="2"/>
  </si>
  <si>
    <t>合計</t>
    <rPh sb="0" eb="2">
      <t>ゴウケイ</t>
    </rPh>
    <phoneticPr fontId="2"/>
  </si>
  <si>
    <t>※院内感染が発生していない病棟等に新型コロナウイルス感染症患者が入院し、上記の表に未入力となっている場合は、こちらに入力してください。</t>
    <rPh sb="1" eb="3">
      <t>インナイ</t>
    </rPh>
    <rPh sb="3" eb="5">
      <t>カンセン</t>
    </rPh>
    <rPh sb="6" eb="8">
      <t>ハッセイ</t>
    </rPh>
    <rPh sb="13" eb="15">
      <t>ビョウトウ</t>
    </rPh>
    <rPh sb="15" eb="16">
      <t>トウ</t>
    </rPh>
    <rPh sb="17" eb="19">
      <t>シンガタ</t>
    </rPh>
    <rPh sb="26" eb="29">
      <t>カンセンショウ</t>
    </rPh>
    <rPh sb="29" eb="31">
      <t>カンジャ</t>
    </rPh>
    <rPh sb="32" eb="34">
      <t>ニュウイン</t>
    </rPh>
    <rPh sb="36" eb="38">
      <t>ジョウキ</t>
    </rPh>
    <rPh sb="50" eb="52">
      <t>バアイ</t>
    </rPh>
    <rPh sb="58" eb="60">
      <t>ニュウリョク</t>
    </rPh>
    <phoneticPr fontId="3"/>
  </si>
  <si>
    <t>＜補助対象病床以外＞</t>
    <rPh sb="1" eb="5">
      <t>ホジョタイショウ</t>
    </rPh>
    <rPh sb="5" eb="7">
      <t>ビョウショウ</t>
    </rPh>
    <rPh sb="7" eb="9">
      <t>イガイ</t>
    </rPh>
    <phoneticPr fontId="2"/>
  </si>
  <si>
    <t>補助対象病床以外</t>
    <rPh sb="0" eb="6">
      <t>ホジョタイショウビョウショウ</t>
    </rPh>
    <rPh sb="6" eb="8">
      <t>イガイ</t>
    </rPh>
    <phoneticPr fontId="2"/>
  </si>
  <si>
    <t>【G-MIS】入院中の患者数</t>
    <phoneticPr fontId="2"/>
  </si>
  <si>
    <t>判　　定</t>
    <phoneticPr fontId="2"/>
  </si>
  <si>
    <t>［ゾーニングの範囲・設定方法］　特に、陽性患者が一般患者と同じ病室内に入院した日がある場合、その理由と、パーテーションの設置等、病室内で行った対応方法を記入してください。</t>
    <phoneticPr fontId="2"/>
  </si>
  <si>
    <t>ICU</t>
  </si>
  <si>
    <t>○</t>
  </si>
  <si>
    <t>○</t>
    <phoneticPr fontId="2"/>
  </si>
  <si>
    <t>●</t>
  </si>
  <si>
    <t>×</t>
    <phoneticPr fontId="2"/>
  </si>
  <si>
    <t>特定機能病院等</t>
    <rPh sb="0" eb="6">
      <t>トクテイキノウビョウイン</t>
    </rPh>
    <rPh sb="6" eb="7">
      <t>トウ</t>
    </rPh>
    <phoneticPr fontId="2"/>
  </si>
  <si>
    <t>その他医療機関</t>
    <rPh sb="2" eb="7">
      <t>タイリョウキカン</t>
    </rPh>
    <phoneticPr fontId="2"/>
  </si>
  <si>
    <t>HCU</t>
  </si>
  <si>
    <t>（院内感染収束後、重症・中等症Ⅱの陽性患者や、特別な配慮が必要な陽性患者を受け入れる：</t>
    <phoneticPr fontId="2"/>
  </si>
  <si>
    <t>☆</t>
  </si>
  <si>
    <t>★</t>
  </si>
  <si>
    <t>受入☆</t>
    <phoneticPr fontId="2"/>
  </si>
  <si>
    <t>休止☆</t>
    <phoneticPr fontId="2"/>
  </si>
  <si>
    <t>受入☆</t>
    <rPh sb="0" eb="2">
      <t>ウケイレ</t>
    </rPh>
    <phoneticPr fontId="2"/>
  </si>
  <si>
    <t>休止☆</t>
    <rPh sb="0" eb="2">
      <t>キュウシ</t>
    </rPh>
    <phoneticPr fontId="2"/>
  </si>
  <si>
    <t>受入★</t>
    <rPh sb="0" eb="2">
      <t>ウケイレ</t>
    </rPh>
    <phoneticPr fontId="2"/>
  </si>
  <si>
    <t>［院内感染発生から終息までの経過概要］　院内感染の発生日、新型コロナウイルス感染症患者数（以下「陽性患者」という。）の推移、合計を記入してください。</t>
    <phoneticPr fontId="2"/>
  </si>
  <si>
    <t>［陽性患者への治療内容］　院内感染により発生した陽性患者への治療内容を記入してください。
※当該補助金の対象となる受入病床は、陽性患者の治療を行った病床です。陽性判明後すぐに別の医療機関等へ転院したなど、陽性患者が発生したが治療を行っていない病床は、補助対象外です。</t>
    <phoneticPr fontId="2"/>
  </si>
  <si>
    <t>［休止病床］　全ての休止病床において、休止とした理由を記入してください。
※「陽性患者を受け入れることができるよう確保していた病床のため」や、「陽性患者の発生に伴う新規受入停止のため」のみを理由とする休止病床は、受入病床を確保するために休止せざるを得ない病床に該当しないため、補助対象外です。</t>
    <phoneticPr fontId="2"/>
  </si>
  <si>
    <t>［即応病床以外の使用］　陽性患者について、即応病床に入院させることができなかった理由を具体的に記入してください。
※中等症Ⅱ・重症等の陽性患者で、特段の事情もなく即応病床に入院が可能であるにも関わらず、即応病床以外の病床に入院させた場合、当該患者の入院（陽性）期間中は「福岡県新型コロナウイルス感染症対策事業費補助金」の事業において対応する空床数分の病床確保料は交付できません。</t>
    <rPh sb="1" eb="5">
      <t>ソクオウビョウショウ</t>
    </rPh>
    <rPh sb="5" eb="7">
      <t>イガイ</t>
    </rPh>
    <rPh sb="8" eb="10">
      <t>シヨウ</t>
    </rPh>
    <rPh sb="12" eb="14">
      <t>ヨウセイ</t>
    </rPh>
    <phoneticPr fontId="2"/>
  </si>
  <si>
    <t>（参考様式１）－院内感染</t>
    <phoneticPr fontId="2"/>
  </si>
  <si>
    <t>療養病床</t>
    <rPh sb="0" eb="4">
      <t>リョウヨウビョウショウ</t>
    </rPh>
    <phoneticPr fontId="2"/>
  </si>
  <si>
    <t>（令和５年１１月１日～１１月３０日）</t>
    <rPh sb="4" eb="5">
      <t>ネン</t>
    </rPh>
    <rPh sb="7" eb="8">
      <t>ガツ</t>
    </rPh>
    <rPh sb="13" eb="14">
      <t>ガツ</t>
    </rPh>
    <phoneticPr fontId="2"/>
  </si>
  <si>
    <t>（令和５年１２月１日～１２月３１日）</t>
    <rPh sb="4" eb="5">
      <t>ネン</t>
    </rPh>
    <rPh sb="7" eb="8">
      <t>ガツ</t>
    </rPh>
    <rPh sb="13" eb="14">
      <t>ガツ</t>
    </rPh>
    <phoneticPr fontId="2"/>
  </si>
  <si>
    <t>（令和６年１月１日～１月３１日）</t>
    <rPh sb="4" eb="5">
      <t>ネン</t>
    </rPh>
    <rPh sb="6" eb="7">
      <t>ガツ</t>
    </rPh>
    <rPh sb="11" eb="12">
      <t>ガツ</t>
    </rPh>
    <phoneticPr fontId="2"/>
  </si>
  <si>
    <t>（令和６年３月１日～３月３１日）</t>
    <rPh sb="4" eb="5">
      <t>ネン</t>
    </rPh>
    <rPh sb="6" eb="7">
      <t>ガツ</t>
    </rPh>
    <rPh sb="11" eb="12">
      <t>ガツ</t>
    </rPh>
    <phoneticPr fontId="2"/>
  </si>
  <si>
    <t>（令和６年２月１日～２月２９日）</t>
    <rPh sb="4" eb="5">
      <t>ネン</t>
    </rPh>
    <rPh sb="6" eb="7">
      <t>ガツ</t>
    </rPh>
    <rPh sb="11" eb="12">
      <t>ガツ</t>
    </rPh>
    <phoneticPr fontId="2"/>
  </si>
  <si>
    <t>R5.12.7更新</t>
    <rPh sb="7" eb="9">
      <t>コウシン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</si>
</sst>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円&quot;"/>
  </numFmts>
  <fonts count="27" x14ac:knownFonts="1">
    <font>
      <sz val="11"/>
      <color indexed="8"/>
      <name val="ＭＳ Ｐゴシック"/>
      <family val="3"/>
      <charset val="128"/>
      <scheme val="minor"/>
    </font>
    <font>
      <sz val="11"/>
      <color indexed="8"/>
      <name val="ＭＳ Ｐゴシック"/>
      <family val="3"/>
      <charset val="128"/>
      <scheme val="minor"/>
    </font>
    <font>
      <sz val="6"/>
      <name val="ＭＳ Ｐゴシック"/>
      <family val="3"/>
      <charset val="128"/>
      <scheme val="minor"/>
    </font>
    <font>
      <sz val="6"/>
      <name val="ＭＳ Ｐゴシック"/>
      <family val="3"/>
      <charset val="128"/>
    </font>
    <font>
      <sz val="11"/>
      <color theme="1"/>
      <name val="ＭＳ Ｐ明朝"/>
      <family val="1"/>
      <charset val="128"/>
    </font>
    <font>
      <sz val="16"/>
      <color theme="1"/>
      <name val="ＭＳ Ｐ明朝"/>
      <family val="1"/>
      <charset val="128"/>
    </font>
    <font>
      <sz val="20"/>
      <color theme="1"/>
      <name val="ＭＳ Ｐ明朝"/>
      <family val="1"/>
      <charset val="128"/>
    </font>
    <font>
      <sz val="11"/>
      <color indexed="8"/>
      <name val="ＭＳ Ｐ明朝"/>
      <family val="1"/>
      <charset val="128"/>
    </font>
    <font>
      <sz val="11"/>
      <name val="ＭＳ Ｐ明朝"/>
      <family val="1"/>
      <charset val="128"/>
    </font>
    <font>
      <sz val="16"/>
      <name val="ＭＳ Ｐ明朝"/>
      <family val="1"/>
      <charset val="128"/>
    </font>
    <font>
      <b/>
      <sz val="12"/>
      <name val="ＭＳ Ｐ明朝"/>
      <family val="1"/>
      <charset val="128"/>
    </font>
    <font>
      <sz val="12"/>
      <name val="ＭＳ Ｐ明朝"/>
      <family val="1"/>
      <charset val="128"/>
    </font>
    <font>
      <sz val="14"/>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11"/>
      <name val="ＭＳ ゴシック"/>
      <family val="3"/>
      <charset val="128"/>
    </font>
    <font>
      <sz val="20"/>
      <name val="ＭＳ Ｐ明朝"/>
      <family val="1"/>
      <charset val="128"/>
    </font>
    <font>
      <sz val="14"/>
      <name val="ＭＳ ゴシック"/>
      <family val="3"/>
      <charset val="128"/>
    </font>
    <font>
      <sz val="16"/>
      <name val="ＭＳ ゴシック"/>
      <family val="3"/>
      <charset val="128"/>
    </font>
    <font>
      <sz val="11"/>
      <color rgb="FFFF0000"/>
      <name val="ＭＳ ゴシック"/>
      <family val="3"/>
      <charset val="128"/>
    </font>
    <font>
      <b/>
      <sz val="16"/>
      <name val="ＭＳ Ｐ明朝"/>
      <family val="1"/>
      <charset val="128"/>
    </font>
    <font>
      <b/>
      <sz val="11"/>
      <name val="ＭＳ Ｐ明朝"/>
      <family val="1"/>
      <charset val="128"/>
    </font>
    <font>
      <sz val="11"/>
      <color rgb="FFFF0000"/>
      <name val="ＭＳ Ｐ明朝"/>
      <family val="1"/>
      <charset val="128"/>
    </font>
    <font>
      <b/>
      <sz val="11"/>
      <color theme="1"/>
      <name val="ＭＳ Ｐゴシック"/>
      <family val="3"/>
      <charset val="128"/>
    </font>
    <font>
      <b/>
      <sz val="14"/>
      <name val="ＭＳ ゴシック"/>
      <family val="3"/>
      <charset val="128"/>
    </font>
    <font>
      <b/>
      <sz val="20"/>
      <name val="ＭＳ Ｐ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118">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diagonalDown="1">
      <left style="thin">
        <color indexed="64"/>
      </left>
      <right style="double">
        <color indexed="64"/>
      </right>
      <top style="thin">
        <color indexed="64"/>
      </top>
      <bottom style="thin">
        <color indexed="64"/>
      </bottom>
      <diagonal style="thin">
        <color indexed="64"/>
      </diagonal>
    </border>
    <border>
      <left/>
      <right style="thin">
        <color indexed="64"/>
      </right>
      <top style="medium">
        <color indexed="64"/>
      </top>
      <bottom/>
      <diagonal/>
    </border>
    <border>
      <left/>
      <right style="thin">
        <color indexed="64"/>
      </right>
      <top style="medium">
        <color indexed="64"/>
      </top>
      <bottom style="hair">
        <color indexed="64"/>
      </bottom>
      <diagonal/>
    </border>
    <border>
      <left/>
      <right style="thin">
        <color indexed="64"/>
      </right>
      <top/>
      <bottom/>
      <diagonal/>
    </border>
    <border>
      <left/>
      <right style="thin">
        <color indexed="64"/>
      </right>
      <top/>
      <bottom style="double">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double">
        <color indexed="64"/>
      </bottom>
      <diagonal/>
    </border>
    <border>
      <left style="thin">
        <color indexed="64"/>
      </left>
      <right style="hair">
        <color indexed="64"/>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bottom style="double">
        <color indexed="64"/>
      </bottom>
      <diagonal/>
    </border>
    <border>
      <left style="hair">
        <color indexed="64"/>
      </left>
      <right style="hair">
        <color indexed="64"/>
      </right>
      <top/>
      <bottom style="medium">
        <color indexed="64"/>
      </bottom>
      <diagonal/>
    </border>
    <border>
      <left/>
      <right style="hair">
        <color indexed="64"/>
      </right>
      <top style="medium">
        <color indexed="64"/>
      </top>
      <bottom style="hair">
        <color indexed="64"/>
      </bottom>
      <diagonal/>
    </border>
    <border>
      <left/>
      <right style="hair">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hair">
        <color indexed="64"/>
      </right>
      <top style="hair">
        <color indexed="64"/>
      </top>
      <bottom style="double">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top style="medium">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thick">
        <color indexed="64"/>
      </left>
      <right style="medium">
        <color indexed="64"/>
      </right>
      <top style="medium">
        <color indexed="64"/>
      </top>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left style="thick">
        <color indexed="64"/>
      </left>
      <right style="medium">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hair">
        <color indexed="64"/>
      </right>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hair">
        <color indexed="64"/>
      </top>
      <bottom style="double">
        <color indexed="64"/>
      </bottom>
      <diagonal/>
    </border>
    <border>
      <left/>
      <right style="thin">
        <color indexed="64"/>
      </right>
      <top style="double">
        <color indexed="64"/>
      </top>
      <bottom style="medium">
        <color indexed="64"/>
      </bottom>
      <diagonal/>
    </border>
    <border>
      <left/>
      <right/>
      <top style="hair">
        <color indexed="64"/>
      </top>
      <bottom style="double">
        <color indexed="64"/>
      </bottom>
      <diagonal/>
    </border>
    <border>
      <left/>
      <right/>
      <top style="double">
        <color indexed="64"/>
      </top>
      <bottom style="medium">
        <color indexed="64"/>
      </bottom>
      <diagonal/>
    </border>
    <border>
      <left/>
      <right/>
      <top style="hair">
        <color indexed="64"/>
      </top>
      <bottom/>
      <diagonal/>
    </border>
    <border>
      <left/>
      <right/>
      <top/>
      <bottom style="double">
        <color indexed="64"/>
      </bottom>
      <diagonal/>
    </border>
    <border>
      <left style="thin">
        <color indexed="64"/>
      </left>
      <right/>
      <top style="double">
        <color indexed="64"/>
      </top>
      <bottom style="thin">
        <color indexed="64"/>
      </bottom>
      <diagonal/>
    </border>
    <border>
      <left style="hair">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hair">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diagonal/>
    </border>
  </borders>
  <cellStyleXfs count="3">
    <xf numFmtId="0" fontId="0" fillId="0" borderId="0"/>
    <xf numFmtId="38" fontId="1" fillId="0" borderId="0" applyFill="0" applyBorder="0" applyAlignment="0" applyProtection="0">
      <alignment vertical="center"/>
    </xf>
    <xf numFmtId="9" fontId="1" fillId="0" borderId="0" applyFont="0" applyFill="0" applyBorder="0" applyAlignment="0" applyProtection="0">
      <alignment vertical="center"/>
    </xf>
  </cellStyleXfs>
  <cellXfs count="282">
    <xf numFmtId="0" fontId="0" fillId="0" borderId="0" xfId="0"/>
    <xf numFmtId="0" fontId="0" fillId="0" borderId="0" xfId="0" applyFont="1" applyAlignment="1"/>
    <xf numFmtId="0" fontId="4"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4" fillId="0" borderId="0" xfId="0" applyFont="1" applyBorder="1" applyAlignment="1">
      <alignment vertical="center"/>
    </xf>
    <xf numFmtId="0" fontId="5" fillId="0" borderId="0" xfId="0" applyFont="1" applyFill="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Fill="1" applyBorder="1" applyAlignment="1">
      <alignment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Border="1" applyAlignment="1">
      <alignment vertical="center"/>
    </xf>
    <xf numFmtId="0" fontId="8" fillId="0" borderId="0" xfId="0" applyFont="1" applyFill="1" applyAlignment="1">
      <alignment vertical="center"/>
    </xf>
    <xf numFmtId="0" fontId="9" fillId="2" borderId="0" xfId="0" applyFont="1" applyFill="1" applyAlignment="1">
      <alignment vertical="center"/>
    </xf>
    <xf numFmtId="0" fontId="8" fillId="2" borderId="0" xfId="0" applyFont="1" applyFill="1" applyAlignment="1">
      <alignment vertical="center"/>
    </xf>
    <xf numFmtId="0" fontId="10" fillId="0" borderId="0" xfId="0" applyFont="1" applyAlignment="1">
      <alignment vertical="center"/>
    </xf>
    <xf numFmtId="0" fontId="9" fillId="0" borderId="0" xfId="0" applyFont="1" applyFill="1" applyAlignment="1">
      <alignment vertical="center"/>
    </xf>
    <xf numFmtId="0" fontId="11" fillId="0" borderId="0" xfId="0" applyFont="1" applyBorder="1" applyAlignment="1">
      <alignment vertical="center"/>
    </xf>
    <xf numFmtId="0" fontId="8" fillId="0" borderId="0" xfId="0" applyFont="1" applyBorder="1" applyAlignment="1">
      <alignment vertical="center"/>
    </xf>
    <xf numFmtId="0" fontId="11" fillId="0" borderId="0" xfId="0" applyFont="1" applyBorder="1" applyAlignment="1">
      <alignment horizontal="right" vertical="center"/>
    </xf>
    <xf numFmtId="0" fontId="8" fillId="0" borderId="2" xfId="0" applyFont="1" applyBorder="1" applyAlignment="1">
      <alignmen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8" fillId="0" borderId="6" xfId="0" applyFont="1" applyBorder="1" applyAlignment="1">
      <alignment vertical="center" wrapText="1"/>
    </xf>
    <xf numFmtId="0" fontId="8"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9" xfId="0" applyFont="1" applyBorder="1" applyAlignment="1">
      <alignment vertical="center" wrapText="1"/>
    </xf>
    <xf numFmtId="0" fontId="13" fillId="0" borderId="0" xfId="0" applyFont="1" applyBorder="1" applyAlignment="1">
      <alignment vertical="center" wrapText="1"/>
    </xf>
    <xf numFmtId="0" fontId="15" fillId="2" borderId="11"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30" xfId="0" applyFont="1" applyFill="1" applyBorder="1" applyAlignment="1">
      <alignment horizontal="center" vertical="center" wrapText="1"/>
    </xf>
    <xf numFmtId="49" fontId="8" fillId="2" borderId="12" xfId="0" applyNumberFormat="1" applyFont="1" applyFill="1" applyBorder="1" applyAlignment="1">
      <alignment horizontal="center" vertical="center"/>
    </xf>
    <xf numFmtId="49" fontId="8" fillId="2" borderId="27" xfId="0" applyNumberFormat="1" applyFont="1" applyFill="1" applyBorder="1" applyAlignment="1">
      <alignment horizontal="center" vertical="center"/>
    </xf>
    <xf numFmtId="176" fontId="8" fillId="0" borderId="68" xfId="0" applyNumberFormat="1" applyFont="1" applyBorder="1" applyAlignment="1">
      <alignment horizontal="center" vertical="center"/>
    </xf>
    <xf numFmtId="0" fontId="8" fillId="0" borderId="16" xfId="0" applyFont="1" applyBorder="1" applyAlignment="1">
      <alignment horizontal="center" vertical="center"/>
    </xf>
    <xf numFmtId="176" fontId="8" fillId="0" borderId="32" xfId="0" applyNumberFormat="1" applyFont="1" applyBorder="1" applyAlignment="1">
      <alignment horizontal="center" vertical="center"/>
    </xf>
    <xf numFmtId="177" fontId="8" fillId="0" borderId="9" xfId="1" applyNumberFormat="1" applyFont="1" applyBorder="1" applyAlignment="1">
      <alignment vertical="center"/>
    </xf>
    <xf numFmtId="177" fontId="8" fillId="2" borderId="9" xfId="1" applyNumberFormat="1" applyFont="1" applyFill="1" applyBorder="1" applyAlignment="1">
      <alignment vertical="center"/>
    </xf>
    <xf numFmtId="177" fontId="8" fillId="0" borderId="0" xfId="1" applyNumberFormat="1" applyFont="1" applyFill="1" applyBorder="1" applyAlignment="1">
      <alignment vertical="center"/>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3" borderId="21" xfId="0" applyFont="1" applyFill="1" applyBorder="1" applyAlignment="1">
      <alignment horizontal="center" vertical="center" wrapText="1"/>
    </xf>
    <xf numFmtId="49" fontId="8" fillId="2" borderId="14" xfId="0" applyNumberFormat="1" applyFont="1" applyFill="1" applyBorder="1" applyAlignment="1">
      <alignment horizontal="center" vertical="center"/>
    </xf>
    <xf numFmtId="49" fontId="8" fillId="2" borderId="9" xfId="0" applyNumberFormat="1" applyFont="1" applyFill="1" applyBorder="1" applyAlignment="1">
      <alignment horizontal="center" vertical="center"/>
    </xf>
    <xf numFmtId="176" fontId="8" fillId="0" borderId="69" xfId="0" applyNumberFormat="1" applyFont="1" applyBorder="1" applyAlignment="1">
      <alignment horizontal="center" vertical="center"/>
    </xf>
    <xf numFmtId="0" fontId="8" fillId="0" borderId="21" xfId="0" applyFont="1" applyBorder="1" applyAlignment="1">
      <alignment horizontal="center" vertical="center"/>
    </xf>
    <xf numFmtId="176" fontId="8" fillId="0" borderId="10" xfId="0" applyNumberFormat="1" applyFont="1" applyBorder="1" applyAlignment="1">
      <alignment horizontal="center" vertical="center"/>
    </xf>
    <xf numFmtId="49" fontId="8" fillId="2" borderId="15" xfId="0" applyNumberFormat="1" applyFont="1" applyFill="1" applyBorder="1" applyAlignment="1">
      <alignment horizontal="center" vertical="center"/>
    </xf>
    <xf numFmtId="176" fontId="8" fillId="0" borderId="19" xfId="0" applyNumberFormat="1" applyFont="1" applyBorder="1" applyAlignment="1">
      <alignment horizontal="center" vertical="center"/>
    </xf>
    <xf numFmtId="176" fontId="8" fillId="0" borderId="70" xfId="0" applyNumberFormat="1" applyFont="1" applyBorder="1" applyAlignment="1">
      <alignment horizontal="center" vertical="center"/>
    </xf>
    <xf numFmtId="49" fontId="8" fillId="2" borderId="21" xfId="0" applyNumberFormat="1" applyFont="1" applyFill="1" applyBorder="1" applyAlignment="1">
      <alignment horizontal="center" vertical="center"/>
    </xf>
    <xf numFmtId="49" fontId="8" fillId="2" borderId="20" xfId="0" applyNumberFormat="1" applyFont="1" applyFill="1" applyBorder="1" applyAlignment="1">
      <alignment horizontal="center" vertical="center"/>
    </xf>
    <xf numFmtId="0" fontId="15" fillId="2" borderId="17" xfId="0" applyFont="1" applyFill="1" applyBorder="1" applyAlignment="1">
      <alignment horizontal="center" vertical="center" wrapText="1"/>
    </xf>
    <xf numFmtId="0" fontId="15" fillId="2" borderId="14" xfId="0" applyFont="1" applyFill="1" applyBorder="1" applyAlignment="1">
      <alignment horizontal="center" vertical="center" wrapText="1"/>
    </xf>
    <xf numFmtId="49" fontId="8" fillId="2" borderId="13" xfId="0" applyNumberFormat="1" applyFont="1" applyFill="1" applyBorder="1" applyAlignment="1">
      <alignment horizontal="center" vertical="center"/>
    </xf>
    <xf numFmtId="0" fontId="8" fillId="0" borderId="13" xfId="0" applyFont="1" applyBorder="1" applyAlignment="1">
      <alignment horizontal="center" vertical="center"/>
    </xf>
    <xf numFmtId="176" fontId="8" fillId="0" borderId="18" xfId="0" applyNumberFormat="1" applyFont="1" applyBorder="1" applyAlignment="1">
      <alignment horizontal="center" vertical="center"/>
    </xf>
    <xf numFmtId="0" fontId="15" fillId="2" borderId="22"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31" xfId="0" applyFont="1" applyFill="1" applyBorder="1" applyAlignment="1">
      <alignment horizontal="center" vertical="center" wrapText="1"/>
    </xf>
    <xf numFmtId="49" fontId="8" fillId="2" borderId="25" xfId="0" applyNumberFormat="1" applyFont="1" applyFill="1" applyBorder="1" applyAlignment="1">
      <alignment horizontal="center" vertical="center"/>
    </xf>
    <xf numFmtId="49" fontId="8" fillId="2" borderId="24" xfId="0" applyNumberFormat="1" applyFont="1" applyFill="1" applyBorder="1" applyAlignment="1">
      <alignment horizontal="center" vertical="center"/>
    </xf>
    <xf numFmtId="176" fontId="8" fillId="0" borderId="22" xfId="0" applyNumberFormat="1" applyFont="1" applyBorder="1" applyAlignment="1">
      <alignment horizontal="center" vertical="center"/>
    </xf>
    <xf numFmtId="0" fontId="8" fillId="0" borderId="24" xfId="0" applyFont="1" applyBorder="1" applyAlignment="1">
      <alignment horizontal="center" vertical="center"/>
    </xf>
    <xf numFmtId="176" fontId="8" fillId="0" borderId="36" xfId="0" applyNumberFormat="1" applyFont="1" applyBorder="1" applyAlignment="1">
      <alignment horizontal="center" vertical="center"/>
    </xf>
    <xf numFmtId="49" fontId="8" fillId="0" borderId="0" xfId="0" applyNumberFormat="1" applyFont="1" applyBorder="1" applyAlignment="1">
      <alignment horizontal="center" vertical="center"/>
    </xf>
    <xf numFmtId="176" fontId="8" fillId="0" borderId="34" xfId="0" applyNumberFormat="1" applyFont="1" applyBorder="1" applyAlignment="1">
      <alignment horizontal="center" vertical="center"/>
    </xf>
    <xf numFmtId="176" fontId="8" fillId="0" borderId="35" xfId="0" applyNumberFormat="1" applyFont="1" applyBorder="1" applyAlignment="1">
      <alignment horizontal="center" vertical="center"/>
    </xf>
    <xf numFmtId="176" fontId="8" fillId="0" borderId="29" xfId="0" applyNumberFormat="1" applyFont="1" applyBorder="1" applyAlignment="1">
      <alignment horizontal="center" vertical="center"/>
    </xf>
    <xf numFmtId="177" fontId="8" fillId="0" borderId="9" xfId="0" applyNumberFormat="1" applyFont="1" applyBorder="1" applyAlignment="1">
      <alignment vertical="center"/>
    </xf>
    <xf numFmtId="177" fontId="8" fillId="0" borderId="0" xfId="0" applyNumberFormat="1" applyFont="1" applyFill="1" applyBorder="1" applyAlignment="1">
      <alignment vertical="center"/>
    </xf>
    <xf numFmtId="176" fontId="8" fillId="0" borderId="0" xfId="0" applyNumberFormat="1" applyFont="1" applyBorder="1" applyAlignment="1">
      <alignment horizontal="center" vertical="center"/>
    </xf>
    <xf numFmtId="177" fontId="8" fillId="0" borderId="0" xfId="0" applyNumberFormat="1" applyFont="1" applyBorder="1" applyAlignment="1">
      <alignment vertical="center"/>
    </xf>
    <xf numFmtId="0" fontId="8" fillId="0" borderId="8" xfId="0" applyFont="1" applyBorder="1" applyAlignment="1">
      <alignment horizontal="center" vertical="center"/>
    </xf>
    <xf numFmtId="0" fontId="8" fillId="0" borderId="3" xfId="0" applyFont="1" applyBorder="1" applyAlignment="1">
      <alignment horizontal="center" vertical="center"/>
    </xf>
    <xf numFmtId="0" fontId="13" fillId="0" borderId="8" xfId="0" applyFont="1" applyBorder="1" applyAlignment="1">
      <alignment horizontal="center" vertical="center" wrapText="1"/>
    </xf>
    <xf numFmtId="0" fontId="15" fillId="2" borderId="33" xfId="0" applyFont="1" applyFill="1" applyBorder="1" applyAlignment="1">
      <alignment horizontal="center" vertical="center" wrapText="1"/>
    </xf>
    <xf numFmtId="0" fontId="15" fillId="3" borderId="13" xfId="0" applyFont="1" applyFill="1" applyBorder="1" applyAlignment="1">
      <alignment horizontal="center" vertical="center" wrapText="1"/>
    </xf>
    <xf numFmtId="49" fontId="8" fillId="2" borderId="17" xfId="0" applyNumberFormat="1" applyFont="1" applyFill="1" applyBorder="1" applyAlignment="1">
      <alignment horizontal="center" vertical="center"/>
    </xf>
    <xf numFmtId="177" fontId="8" fillId="0" borderId="18" xfId="1" applyNumberFormat="1" applyFont="1" applyBorder="1" applyAlignment="1">
      <alignment vertical="center"/>
    </xf>
    <xf numFmtId="177" fontId="8" fillId="0" borderId="10" xfId="1" applyNumberFormat="1" applyFont="1" applyBorder="1" applyAlignment="1">
      <alignment vertical="center"/>
    </xf>
    <xf numFmtId="49" fontId="8" fillId="2" borderId="34" xfId="0" applyNumberFormat="1" applyFont="1" applyFill="1" applyBorder="1" applyAlignment="1">
      <alignment horizontal="center" vertical="center"/>
    </xf>
    <xf numFmtId="49" fontId="8" fillId="2" borderId="31" xfId="0" applyNumberFormat="1" applyFont="1" applyFill="1" applyBorder="1" applyAlignment="1">
      <alignment horizontal="center" vertical="center"/>
    </xf>
    <xf numFmtId="49" fontId="8" fillId="2" borderId="45" xfId="0" applyNumberFormat="1" applyFont="1" applyFill="1" applyBorder="1" applyAlignment="1">
      <alignment horizontal="center" vertical="center"/>
    </xf>
    <xf numFmtId="49" fontId="8" fillId="2" borderId="35" xfId="0" applyNumberFormat="1" applyFont="1" applyFill="1" applyBorder="1" applyAlignment="1">
      <alignment horizontal="center" vertical="center"/>
    </xf>
    <xf numFmtId="0" fontId="8" fillId="0" borderId="71" xfId="0" applyFont="1" applyBorder="1" applyAlignment="1">
      <alignment horizontal="center" vertical="center"/>
    </xf>
    <xf numFmtId="176" fontId="8" fillId="0" borderId="3" xfId="0" applyNumberFormat="1" applyFont="1" applyBorder="1" applyAlignment="1">
      <alignment horizontal="center" vertical="center"/>
    </xf>
    <xf numFmtId="176" fontId="8" fillId="0" borderId="6" xfId="0" applyNumberFormat="1" applyFont="1" applyBorder="1" applyAlignment="1">
      <alignment horizontal="center" vertical="center"/>
    </xf>
    <xf numFmtId="177" fontId="8" fillId="0" borderId="36" xfId="0" applyNumberFormat="1" applyFont="1" applyBorder="1" applyAlignment="1">
      <alignment vertical="center"/>
    </xf>
    <xf numFmtId="0" fontId="16" fillId="0" borderId="59" xfId="0" applyFont="1" applyBorder="1" applyAlignment="1">
      <alignment horizontal="center" vertical="center"/>
    </xf>
    <xf numFmtId="0" fontId="16" fillId="0" borderId="56" xfId="0" applyFont="1" applyBorder="1" applyAlignment="1">
      <alignment horizontal="center" vertical="center"/>
    </xf>
    <xf numFmtId="0" fontId="16" fillId="0" borderId="66" xfId="0" applyFont="1" applyBorder="1" applyAlignment="1">
      <alignment horizontal="center" vertical="center"/>
    </xf>
    <xf numFmtId="0" fontId="16" fillId="0" borderId="65" xfId="0" applyFont="1" applyBorder="1" applyAlignment="1">
      <alignment horizontal="center" vertical="center"/>
    </xf>
    <xf numFmtId="0" fontId="16" fillId="0" borderId="67" xfId="0" applyFont="1" applyBorder="1" applyAlignment="1">
      <alignment horizontal="center" vertical="center"/>
    </xf>
    <xf numFmtId="0" fontId="16" fillId="0" borderId="55" xfId="0" applyFont="1" applyBorder="1" applyAlignment="1">
      <alignment horizontal="center" vertical="center"/>
    </xf>
    <xf numFmtId="0" fontId="16" fillId="0" borderId="58" xfId="0" applyFont="1" applyBorder="1" applyAlignment="1">
      <alignment horizontal="center" vertical="center"/>
    </xf>
    <xf numFmtId="0" fontId="16" fillId="0" borderId="60" xfId="0" applyFont="1" applyBorder="1" applyAlignment="1">
      <alignment horizontal="center" vertical="center"/>
    </xf>
    <xf numFmtId="0" fontId="16" fillId="0" borderId="44" xfId="0" applyFont="1" applyBorder="1" applyAlignment="1">
      <alignment horizontal="center" vertical="center"/>
    </xf>
    <xf numFmtId="0" fontId="16" fillId="0" borderId="0" xfId="0" applyFont="1" applyBorder="1" applyAlignment="1">
      <alignment vertical="center"/>
    </xf>
    <xf numFmtId="0" fontId="16" fillId="0" borderId="0" xfId="0" applyFont="1" applyBorder="1" applyAlignment="1">
      <alignment horizontal="center" vertical="center"/>
    </xf>
    <xf numFmtId="49" fontId="16" fillId="0" borderId="0" xfId="0" applyNumberFormat="1" applyFont="1" applyBorder="1" applyAlignment="1">
      <alignment horizontal="center" vertical="center"/>
    </xf>
    <xf numFmtId="0" fontId="16" fillId="0" borderId="39" xfId="0" applyFont="1" applyBorder="1" applyAlignment="1">
      <alignment horizontal="center" vertical="center"/>
    </xf>
    <xf numFmtId="49" fontId="16" fillId="0" borderId="33" xfId="0" applyNumberFormat="1" applyFont="1" applyBorder="1" applyAlignment="1">
      <alignment vertical="center"/>
    </xf>
    <xf numFmtId="49" fontId="16" fillId="0" borderId="64" xfId="0" applyNumberFormat="1" applyFont="1" applyBorder="1" applyAlignment="1">
      <alignment vertical="center"/>
    </xf>
    <xf numFmtId="0" fontId="8" fillId="0" borderId="0" xfId="0" quotePrefix="1" applyNumberFormat="1" applyFont="1" applyAlignment="1">
      <alignment vertical="center"/>
    </xf>
    <xf numFmtId="49" fontId="8" fillId="0" borderId="0" xfId="0" applyNumberFormat="1" applyFont="1" applyAlignment="1">
      <alignment vertical="center"/>
    </xf>
    <xf numFmtId="49" fontId="9" fillId="0" borderId="0" xfId="0" applyNumberFormat="1" applyFont="1" applyAlignment="1">
      <alignment vertical="center"/>
    </xf>
    <xf numFmtId="0" fontId="9" fillId="0" borderId="0" xfId="0" quotePrefix="1" applyNumberFormat="1" applyFont="1" applyAlignment="1">
      <alignment vertical="center"/>
    </xf>
    <xf numFmtId="3" fontId="9" fillId="0" borderId="0" xfId="0" applyNumberFormat="1" applyFont="1" applyBorder="1" applyAlignment="1">
      <alignment vertical="center"/>
    </xf>
    <xf numFmtId="0" fontId="17" fillId="0" borderId="0" xfId="0" applyFont="1" applyAlignment="1">
      <alignment vertical="center"/>
    </xf>
    <xf numFmtId="176" fontId="9" fillId="0" borderId="0" xfId="0" applyNumberFormat="1" applyFont="1" applyFill="1" applyBorder="1" applyAlignment="1">
      <alignment vertical="center"/>
    </xf>
    <xf numFmtId="176" fontId="9" fillId="0" borderId="0" xfId="0" applyNumberFormat="1" applyFont="1" applyFill="1" applyBorder="1" applyAlignment="1">
      <alignment horizontal="center" vertical="center"/>
    </xf>
    <xf numFmtId="0" fontId="9" fillId="0" borderId="0" xfId="0" applyFont="1" applyFill="1" applyBorder="1" applyAlignment="1">
      <alignment vertical="center"/>
    </xf>
    <xf numFmtId="0" fontId="19" fillId="0" borderId="37" xfId="0" applyFont="1" applyBorder="1" applyAlignment="1">
      <alignment vertical="center"/>
    </xf>
    <xf numFmtId="49" fontId="16" fillId="0" borderId="67" xfId="0" applyNumberFormat="1" applyFont="1" applyBorder="1" applyAlignment="1">
      <alignment horizontal="center" vertical="center"/>
    </xf>
    <xf numFmtId="0" fontId="7" fillId="0" borderId="74" xfId="0" applyFont="1" applyBorder="1" applyAlignment="1">
      <alignment vertical="center"/>
    </xf>
    <xf numFmtId="0" fontId="7" fillId="0" borderId="73" xfId="0" applyFont="1" applyBorder="1" applyAlignment="1">
      <alignment vertical="center"/>
    </xf>
    <xf numFmtId="0" fontId="7" fillId="0" borderId="75" xfId="0" applyFont="1" applyBorder="1" applyAlignment="1">
      <alignment horizontal="center"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7" fillId="0" borderId="79" xfId="0" applyFont="1" applyBorder="1" applyAlignment="1">
      <alignment horizontal="center" vertical="center"/>
    </xf>
    <xf numFmtId="0" fontId="7" fillId="0" borderId="80" xfId="0" applyFont="1" applyBorder="1" applyAlignment="1">
      <alignment horizontal="center" vertical="center"/>
    </xf>
    <xf numFmtId="0" fontId="7" fillId="0" borderId="82" xfId="0" applyFont="1" applyBorder="1" applyAlignment="1">
      <alignment vertical="center"/>
    </xf>
    <xf numFmtId="0" fontId="7" fillId="0" borderId="81" xfId="0" applyFont="1" applyBorder="1" applyAlignment="1">
      <alignment horizontal="center" vertical="center"/>
    </xf>
    <xf numFmtId="0" fontId="7" fillId="0" borderId="82" xfId="0" applyFont="1" applyBorder="1" applyAlignment="1">
      <alignment horizontal="center" vertical="center"/>
    </xf>
    <xf numFmtId="0" fontId="7" fillId="0" borderId="74" xfId="0" applyFont="1" applyBorder="1" applyAlignment="1">
      <alignment horizontal="center" vertical="center"/>
    </xf>
    <xf numFmtId="0" fontId="7" fillId="0" borderId="73" xfId="0" applyFont="1" applyBorder="1" applyAlignment="1">
      <alignment horizontal="center" vertical="center"/>
    </xf>
    <xf numFmtId="0" fontId="8" fillId="0" borderId="51" xfId="0" applyFont="1" applyBorder="1" applyAlignment="1">
      <alignment vertical="center"/>
    </xf>
    <xf numFmtId="49" fontId="20" fillId="0" borderId="33" xfId="0" applyNumberFormat="1" applyFont="1" applyBorder="1" applyAlignment="1">
      <alignment vertical="center"/>
    </xf>
    <xf numFmtId="0" fontId="8" fillId="0" borderId="37" xfId="0" applyFont="1" applyBorder="1" applyAlignment="1">
      <alignment vertical="center"/>
    </xf>
    <xf numFmtId="0" fontId="8" fillId="0" borderId="37" xfId="0" applyFont="1" applyBorder="1" applyAlignment="1">
      <alignment horizontal="center" vertical="center"/>
    </xf>
    <xf numFmtId="0" fontId="8" fillId="0" borderId="14" xfId="0" applyFont="1" applyBorder="1" applyAlignment="1">
      <alignment vertical="center"/>
    </xf>
    <xf numFmtId="0" fontId="9" fillId="0" borderId="37" xfId="0" applyFont="1" applyBorder="1" applyAlignment="1">
      <alignment vertical="center"/>
    </xf>
    <xf numFmtId="0" fontId="8" fillId="0" borderId="37" xfId="0" applyFont="1" applyFill="1" applyBorder="1" applyAlignment="1">
      <alignment vertical="center"/>
    </xf>
    <xf numFmtId="0" fontId="9" fillId="0" borderId="37" xfId="0" applyFont="1" applyFill="1" applyBorder="1" applyAlignment="1">
      <alignment vertical="center"/>
    </xf>
    <xf numFmtId="0" fontId="21" fillId="0" borderId="0" xfId="0" applyFont="1" applyAlignment="1">
      <alignment vertical="center"/>
    </xf>
    <xf numFmtId="0" fontId="21" fillId="0" borderId="0" xfId="0" applyFont="1" applyBorder="1" applyAlignment="1">
      <alignment vertical="center"/>
    </xf>
    <xf numFmtId="0" fontId="10" fillId="0" borderId="1" xfId="0" applyFont="1" applyBorder="1" applyAlignment="1">
      <alignment vertical="center"/>
    </xf>
    <xf numFmtId="0" fontId="10" fillId="0" borderId="0" xfId="0" applyFont="1" applyBorder="1" applyAlignment="1">
      <alignment vertical="center"/>
    </xf>
    <xf numFmtId="0" fontId="22" fillId="0" borderId="0" xfId="0" applyFont="1" applyFill="1" applyBorder="1" applyAlignment="1">
      <alignment horizontal="right" vertical="center"/>
    </xf>
    <xf numFmtId="0" fontId="8" fillId="0" borderId="1" xfId="0" applyFont="1" applyBorder="1" applyAlignment="1">
      <alignment vertical="center"/>
    </xf>
    <xf numFmtId="0" fontId="8" fillId="0" borderId="1" xfId="0" applyFont="1" applyBorder="1" applyAlignment="1">
      <alignment horizontal="center" vertical="center"/>
    </xf>
    <xf numFmtId="49" fontId="8" fillId="0" borderId="1" xfId="0" applyNumberFormat="1" applyFont="1" applyBorder="1" applyAlignment="1">
      <alignment horizontal="center" vertical="center"/>
    </xf>
    <xf numFmtId="176" fontId="8" fillId="0" borderId="1" xfId="0" applyNumberFormat="1" applyFont="1" applyBorder="1" applyAlignment="1">
      <alignment horizontal="center" vertical="center"/>
    </xf>
    <xf numFmtId="0" fontId="8" fillId="0" borderId="8" xfId="0" applyFont="1" applyBorder="1" applyAlignment="1">
      <alignment vertical="center"/>
    </xf>
    <xf numFmtId="176" fontId="8" fillId="0" borderId="2" xfId="0" applyNumberFormat="1" applyFont="1" applyBorder="1" applyAlignment="1">
      <alignment horizontal="center" vertical="center"/>
    </xf>
    <xf numFmtId="0" fontId="15" fillId="2" borderId="84" xfId="0" applyFont="1" applyFill="1" applyBorder="1" applyAlignment="1">
      <alignment horizontal="center" vertical="center" wrapText="1"/>
    </xf>
    <xf numFmtId="0" fontId="15" fillId="3" borderId="85" xfId="0" applyFont="1" applyFill="1" applyBorder="1" applyAlignment="1">
      <alignment horizontal="center" vertical="center" wrapText="1"/>
    </xf>
    <xf numFmtId="0" fontId="15" fillId="2" borderId="87" xfId="0" applyFont="1" applyFill="1" applyBorder="1" applyAlignment="1">
      <alignment horizontal="center" vertical="center" wrapText="1"/>
    </xf>
    <xf numFmtId="0" fontId="15" fillId="3" borderId="88" xfId="0" applyFont="1" applyFill="1" applyBorder="1" applyAlignment="1">
      <alignment horizontal="center" vertical="center" wrapText="1"/>
    </xf>
    <xf numFmtId="176" fontId="8" fillId="0" borderId="28" xfId="0" applyNumberFormat="1" applyFont="1" applyBorder="1" applyAlignment="1">
      <alignment horizontal="center" vertical="center"/>
    </xf>
    <xf numFmtId="176" fontId="8" fillId="0" borderId="26" xfId="0" applyNumberFormat="1" applyFont="1" applyBorder="1" applyAlignment="1">
      <alignment horizontal="center" vertical="center"/>
    </xf>
    <xf numFmtId="0" fontId="15" fillId="2" borderId="89" xfId="0" applyFont="1" applyFill="1" applyBorder="1" applyAlignment="1">
      <alignment horizontal="center" vertical="center" wrapText="1"/>
    </xf>
    <xf numFmtId="0" fontId="15" fillId="3" borderId="90" xfId="0" applyFont="1" applyFill="1" applyBorder="1" applyAlignment="1">
      <alignment horizontal="center" vertical="center" wrapText="1"/>
    </xf>
    <xf numFmtId="49" fontId="8" fillId="2" borderId="23" xfId="0" applyNumberFormat="1" applyFont="1" applyFill="1" applyBorder="1" applyAlignment="1">
      <alignment horizontal="center" vertical="center"/>
    </xf>
    <xf numFmtId="0" fontId="8" fillId="0" borderId="39" xfId="0" applyFont="1" applyBorder="1" applyAlignment="1">
      <alignment vertical="center"/>
    </xf>
    <xf numFmtId="176" fontId="8" fillId="0" borderId="39" xfId="0" applyNumberFormat="1" applyFont="1" applyBorder="1" applyAlignment="1">
      <alignment horizontal="center" vertical="center"/>
    </xf>
    <xf numFmtId="0" fontId="24" fillId="0" borderId="93" xfId="0" applyFont="1" applyBorder="1" applyAlignment="1">
      <alignment horizontal="center" vertical="center"/>
    </xf>
    <xf numFmtId="0" fontId="24" fillId="0" borderId="94" xfId="0" applyFont="1" applyBorder="1" applyAlignment="1">
      <alignment horizontal="center" vertical="center"/>
    </xf>
    <xf numFmtId="0" fontId="24" fillId="0" borderId="95" xfId="0" applyFont="1" applyBorder="1" applyAlignment="1">
      <alignment horizontal="center" vertical="center"/>
    </xf>
    <xf numFmtId="0" fontId="8" fillId="0" borderId="42" xfId="0" applyFont="1" applyBorder="1" applyAlignment="1">
      <alignment vertical="center"/>
    </xf>
    <xf numFmtId="0" fontId="8" fillId="2" borderId="54" xfId="0" applyFont="1" applyFill="1" applyBorder="1" applyAlignment="1">
      <alignment horizontal="center" vertical="center"/>
    </xf>
    <xf numFmtId="0" fontId="8" fillId="2" borderId="57" xfId="0" applyFont="1" applyFill="1" applyBorder="1" applyAlignment="1">
      <alignment horizontal="center" vertical="center"/>
    </xf>
    <xf numFmtId="0" fontId="8" fillId="2" borderId="103" xfId="0" applyFont="1" applyFill="1" applyBorder="1" applyAlignment="1">
      <alignment horizontal="center" vertical="center"/>
    </xf>
    <xf numFmtId="0" fontId="16" fillId="0" borderId="105" xfId="0" applyFont="1" applyBorder="1" applyAlignment="1">
      <alignment horizontal="center" vertical="center"/>
    </xf>
    <xf numFmtId="0" fontId="16" fillId="0" borderId="106" xfId="0" applyFont="1" applyBorder="1" applyAlignment="1">
      <alignment horizontal="center" vertical="center"/>
    </xf>
    <xf numFmtId="0" fontId="16" fillId="0" borderId="107" xfId="0" applyFont="1" applyBorder="1" applyAlignment="1">
      <alignment horizontal="center" vertical="center"/>
    </xf>
    <xf numFmtId="0" fontId="16" fillId="0" borderId="108" xfId="0" applyFont="1" applyBorder="1" applyAlignment="1">
      <alignment horizontal="center" vertical="center"/>
    </xf>
    <xf numFmtId="0" fontId="25" fillId="0" borderId="37" xfId="0" applyFont="1" applyBorder="1" applyAlignment="1">
      <alignment vertical="center"/>
    </xf>
    <xf numFmtId="49" fontId="16" fillId="0" borderId="53" xfId="0" applyNumberFormat="1" applyFont="1" applyBorder="1" applyAlignment="1">
      <alignment horizontal="center" vertical="center"/>
    </xf>
    <xf numFmtId="0" fontId="16" fillId="0" borderId="75" xfId="0" applyNumberFormat="1" applyFont="1" applyBorder="1" applyAlignment="1">
      <alignment horizontal="center" vertical="center"/>
    </xf>
    <xf numFmtId="0" fontId="16" fillId="0" borderId="76" xfId="0" applyNumberFormat="1" applyFont="1" applyBorder="1" applyAlignment="1">
      <alignment horizontal="center" vertical="center"/>
    </xf>
    <xf numFmtId="49" fontId="16" fillId="0" borderId="56" xfId="0" applyNumberFormat="1" applyFont="1" applyBorder="1" applyAlignment="1">
      <alignment horizontal="center" vertical="center"/>
    </xf>
    <xf numFmtId="49" fontId="16" fillId="0" borderId="66" xfId="0" applyNumberFormat="1" applyFont="1" applyBorder="1" applyAlignment="1">
      <alignment horizontal="center" vertical="center"/>
    </xf>
    <xf numFmtId="49" fontId="16" fillId="0" borderId="113" xfId="0" applyNumberFormat="1" applyFont="1" applyBorder="1" applyAlignment="1">
      <alignment horizontal="center" vertical="center"/>
    </xf>
    <xf numFmtId="49" fontId="16" fillId="0" borderId="111" xfId="0" applyNumberFormat="1" applyFont="1" applyBorder="1" applyAlignment="1">
      <alignment horizontal="center" vertical="center"/>
    </xf>
    <xf numFmtId="0" fontId="8" fillId="0" borderId="39" xfId="0" applyFont="1" applyBorder="1" applyAlignment="1">
      <alignment horizontal="center" vertical="center"/>
    </xf>
    <xf numFmtId="0" fontId="7" fillId="0" borderId="91" xfId="0" applyFont="1" applyBorder="1" applyAlignment="1">
      <alignment horizontal="center" vertical="center"/>
    </xf>
    <xf numFmtId="0" fontId="7" fillId="0" borderId="110" xfId="0" applyFont="1" applyBorder="1" applyAlignment="1">
      <alignment horizontal="center" vertical="center"/>
    </xf>
    <xf numFmtId="0" fontId="7" fillId="0" borderId="114" xfId="0" applyFont="1" applyBorder="1" applyAlignment="1">
      <alignment horizontal="center" vertical="center"/>
    </xf>
    <xf numFmtId="0" fontId="7" fillId="0" borderId="115" xfId="0" applyFont="1" applyBorder="1" applyAlignment="1">
      <alignment horizontal="center" vertical="center"/>
    </xf>
    <xf numFmtId="0" fontId="7" fillId="0" borderId="116" xfId="0" applyFont="1" applyBorder="1" applyAlignment="1">
      <alignment horizontal="center" vertical="center"/>
    </xf>
    <xf numFmtId="0" fontId="7" fillId="0" borderId="117" xfId="0" applyFont="1" applyBorder="1" applyAlignment="1">
      <alignment horizontal="center" vertical="center"/>
    </xf>
    <xf numFmtId="0" fontId="7" fillId="0" borderId="62" xfId="0" applyFont="1" applyBorder="1" applyAlignment="1">
      <alignment vertical="center"/>
    </xf>
    <xf numFmtId="0" fontId="9" fillId="0" borderId="0" xfId="0" applyFont="1" applyBorder="1" applyAlignment="1">
      <alignment horizontal="center" vertical="center"/>
    </xf>
    <xf numFmtId="0" fontId="8" fillId="0" borderId="0" xfId="0" applyFont="1" applyBorder="1" applyAlignment="1">
      <alignment horizontal="center" vertical="center"/>
    </xf>
    <xf numFmtId="0" fontId="5" fillId="0" borderId="0" xfId="0" applyFont="1" applyBorder="1" applyAlignment="1">
      <alignment horizontal="center" vertical="center"/>
    </xf>
    <xf numFmtId="0" fontId="9" fillId="0" borderId="0" xfId="0" applyFont="1" applyAlignment="1">
      <alignment horizontal="center" vertical="center"/>
    </xf>
    <xf numFmtId="0" fontId="16" fillId="0" borderId="112" xfId="0" applyNumberFormat="1" applyFont="1" applyBorder="1" applyAlignment="1">
      <alignment horizontal="center" vertical="center"/>
    </xf>
    <xf numFmtId="0" fontId="8" fillId="0" borderId="0" xfId="0" applyFont="1" applyBorder="1" applyAlignment="1">
      <alignment horizontal="center" vertical="center"/>
    </xf>
    <xf numFmtId="0" fontId="5"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Alignment="1">
      <alignment horizontal="center" vertical="center"/>
    </xf>
    <xf numFmtId="0" fontId="8" fillId="0" borderId="0" xfId="0" applyFont="1" applyBorder="1" applyAlignment="1">
      <alignment horizontal="center" vertical="center"/>
    </xf>
    <xf numFmtId="0" fontId="12" fillId="2" borderId="0" xfId="0" applyFont="1" applyFill="1" applyBorder="1" applyAlignment="1">
      <alignment horizontal="center" vertical="center"/>
    </xf>
    <xf numFmtId="0" fontId="10" fillId="0" borderId="0" xfId="0" applyFont="1" applyBorder="1" applyAlignment="1">
      <alignment horizontal="right" vertical="center"/>
    </xf>
    <xf numFmtId="0" fontId="11" fillId="2" borderId="0" xfId="0" applyFont="1" applyFill="1" applyBorder="1" applyAlignment="1">
      <alignment horizontal="center" vertical="center"/>
    </xf>
    <xf numFmtId="0" fontId="8" fillId="2" borderId="0" xfId="0" applyFont="1" applyFill="1" applyAlignment="1">
      <alignment horizontal="center" vertical="center"/>
    </xf>
    <xf numFmtId="0" fontId="8" fillId="2" borderId="26"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83" xfId="0" applyFont="1" applyFill="1" applyBorder="1" applyAlignment="1">
      <alignment horizontal="center" vertical="center"/>
    </xf>
    <xf numFmtId="0" fontId="8" fillId="2" borderId="86" xfId="0" applyFont="1" applyFill="1" applyBorder="1" applyAlignment="1">
      <alignment horizontal="center" vertical="center"/>
    </xf>
    <xf numFmtId="0" fontId="16" fillId="0" borderId="38" xfId="0" applyFont="1" applyBorder="1" applyAlignment="1">
      <alignment horizontal="center" vertical="center"/>
    </xf>
    <xf numFmtId="0" fontId="16" fillId="0" borderId="49" xfId="0" applyFont="1" applyBorder="1" applyAlignment="1">
      <alignment horizontal="center" vertical="center"/>
    </xf>
    <xf numFmtId="0" fontId="16" fillId="0" borderId="41" xfId="0" applyFont="1" applyBorder="1" applyAlignment="1">
      <alignment horizontal="center" vertical="center"/>
    </xf>
    <xf numFmtId="0" fontId="16" fillId="0" borderId="51" xfId="0" applyFont="1" applyBorder="1" applyAlignment="1">
      <alignment horizontal="center" vertical="center"/>
    </xf>
    <xf numFmtId="0" fontId="16" fillId="0" borderId="43" xfId="0" applyFont="1" applyBorder="1" applyAlignment="1">
      <alignment horizontal="center" vertical="center"/>
    </xf>
    <xf numFmtId="0" fontId="16" fillId="0" borderId="25" xfId="0" applyFont="1" applyBorder="1" applyAlignment="1">
      <alignment horizontal="center" vertical="center"/>
    </xf>
    <xf numFmtId="0" fontId="16" fillId="0" borderId="72" xfId="0" applyFont="1" applyBorder="1" applyAlignment="1">
      <alignment horizontal="center" vertical="center"/>
    </xf>
    <xf numFmtId="0" fontId="16" fillId="0" borderId="50" xfId="0" applyFont="1" applyBorder="1" applyAlignment="1">
      <alignment horizontal="center" vertical="center"/>
    </xf>
    <xf numFmtId="0" fontId="16" fillId="0" borderId="98" xfId="0" applyFont="1" applyBorder="1" applyAlignment="1">
      <alignment horizontal="center" vertical="center"/>
    </xf>
    <xf numFmtId="0" fontId="16" fillId="0" borderId="96" xfId="0" applyFont="1" applyBorder="1" applyAlignment="1">
      <alignment horizontal="center" vertical="center"/>
    </xf>
    <xf numFmtId="0" fontId="16" fillId="0" borderId="99" xfId="0" applyFont="1" applyBorder="1" applyAlignment="1">
      <alignment horizontal="center" vertical="center"/>
    </xf>
    <xf numFmtId="0" fontId="16" fillId="0" borderId="97" xfId="0" applyFont="1" applyBorder="1" applyAlignment="1">
      <alignment horizontal="center" vertical="center"/>
    </xf>
    <xf numFmtId="0" fontId="16" fillId="0" borderId="38"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100" xfId="0" applyFont="1" applyBorder="1" applyAlignment="1">
      <alignment horizontal="center" vertical="center"/>
    </xf>
    <xf numFmtId="0" fontId="16" fillId="0" borderId="92" xfId="0" applyFont="1" applyBorder="1" applyAlignment="1">
      <alignment horizontal="center" vertical="center"/>
    </xf>
    <xf numFmtId="0" fontId="16" fillId="0" borderId="101" xfId="0" applyFont="1" applyBorder="1" applyAlignment="1">
      <alignment horizontal="center" vertical="center"/>
    </xf>
    <xf numFmtId="0" fontId="16" fillId="0" borderId="52" xfId="0" applyFont="1" applyBorder="1" applyAlignment="1">
      <alignment horizontal="center" vertical="center"/>
    </xf>
    <xf numFmtId="0" fontId="16" fillId="0" borderId="102" xfId="0" applyFont="1" applyBorder="1" applyAlignment="1">
      <alignment horizontal="center" vertical="center"/>
    </xf>
    <xf numFmtId="0" fontId="16" fillId="0" borderId="109" xfId="0" applyFont="1" applyBorder="1" applyAlignment="1">
      <alignment horizontal="center" vertical="center"/>
    </xf>
    <xf numFmtId="0" fontId="23" fillId="0" borderId="52" xfId="0" applyFont="1" applyBorder="1" applyAlignment="1">
      <alignment horizontal="center" vertical="center"/>
    </xf>
    <xf numFmtId="0" fontId="23" fillId="0" borderId="104" xfId="0" applyFont="1" applyBorder="1" applyAlignment="1">
      <alignment horizontal="center" vertical="center"/>
    </xf>
    <xf numFmtId="0" fontId="4" fillId="0" borderId="25" xfId="0" applyFont="1" applyBorder="1" applyAlignment="1">
      <alignment horizontal="center" vertical="center"/>
    </xf>
    <xf numFmtId="0" fontId="4" fillId="0" borderId="45" xfId="0" applyFont="1" applyBorder="1" applyAlignment="1">
      <alignment horizontal="center" vertical="center"/>
    </xf>
    <xf numFmtId="0" fontId="8" fillId="0" borderId="9" xfId="0" applyFont="1" applyBorder="1" applyAlignment="1">
      <alignment horizontal="center" vertical="center"/>
    </xf>
    <xf numFmtId="0" fontId="9" fillId="0" borderId="9" xfId="0" applyFont="1" applyBorder="1" applyAlignment="1">
      <alignment horizontal="center" vertical="center"/>
    </xf>
    <xf numFmtId="0" fontId="9" fillId="0" borderId="9" xfId="0" applyNumberFormat="1" applyFont="1" applyBorder="1" applyAlignment="1">
      <alignment horizontal="center" vertical="center"/>
    </xf>
    <xf numFmtId="3" fontId="9" fillId="0" borderId="9" xfId="0" applyNumberFormat="1" applyFont="1" applyBorder="1" applyAlignment="1">
      <alignment horizontal="center" vertical="center"/>
    </xf>
    <xf numFmtId="0" fontId="26" fillId="0" borderId="0" xfId="0" applyFont="1" applyAlignment="1">
      <alignment horizontal="left" vertical="center"/>
    </xf>
    <xf numFmtId="0" fontId="5" fillId="0" borderId="0" xfId="0" applyNumberFormat="1" applyFont="1" applyBorder="1" applyAlignment="1">
      <alignment horizontal="center" vertical="center"/>
    </xf>
    <xf numFmtId="0" fontId="5" fillId="0" borderId="0" xfId="0" applyFont="1" applyBorder="1" applyAlignment="1">
      <alignment horizontal="center" vertical="center"/>
    </xf>
    <xf numFmtId="49" fontId="6" fillId="0" borderId="0" xfId="2" applyNumberFormat="1"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0" xfId="0" applyFont="1" applyBorder="1" applyAlignment="1">
      <alignment horizontal="center" vertical="center"/>
    </xf>
    <xf numFmtId="0" fontId="9" fillId="0" borderId="42" xfId="0" applyFont="1" applyBorder="1" applyAlignment="1">
      <alignment horizontal="center" vertical="center"/>
    </xf>
    <xf numFmtId="0" fontId="9" fillId="0" borderId="0" xfId="0" applyFont="1" applyAlignment="1">
      <alignment horizontal="center" vertical="center"/>
    </xf>
    <xf numFmtId="3" fontId="5" fillId="0" borderId="0" xfId="0" applyNumberFormat="1" applyFont="1" applyBorder="1" applyAlignment="1">
      <alignment horizontal="center" vertical="center"/>
    </xf>
    <xf numFmtId="3" fontId="9" fillId="0" borderId="41" xfId="0" applyNumberFormat="1" applyFont="1" applyBorder="1" applyAlignment="1">
      <alignment horizontal="center" vertical="center"/>
    </xf>
    <xf numFmtId="0" fontId="9" fillId="0" borderId="43" xfId="0" applyFont="1" applyBorder="1" applyAlignment="1">
      <alignment horizontal="center" vertical="center"/>
    </xf>
    <xf numFmtId="0" fontId="9" fillId="0" borderId="1" xfId="0" applyFont="1" applyBorder="1" applyAlignment="1">
      <alignment horizontal="center" vertical="center"/>
    </xf>
    <xf numFmtId="0" fontId="9" fillId="0" borderId="44" xfId="0" applyFont="1" applyBorder="1" applyAlignment="1">
      <alignment horizontal="center" vertical="center"/>
    </xf>
    <xf numFmtId="0" fontId="12" fillId="0" borderId="9" xfId="0" applyFont="1" applyBorder="1" applyAlignment="1">
      <alignment horizontal="center" vertical="center"/>
    </xf>
    <xf numFmtId="0" fontId="12" fillId="0" borderId="47" xfId="0" applyFont="1" applyBorder="1" applyAlignment="1">
      <alignment horizontal="center" vertical="center"/>
    </xf>
    <xf numFmtId="0" fontId="9" fillId="0" borderId="20" xfId="0" applyFont="1" applyBorder="1" applyAlignment="1">
      <alignment horizontal="center" vertical="center"/>
    </xf>
    <xf numFmtId="0" fontId="9" fillId="0" borderId="47" xfId="0" applyFont="1" applyBorder="1" applyAlignment="1">
      <alignment horizontal="center" vertical="center"/>
    </xf>
    <xf numFmtId="0" fontId="8" fillId="4" borderId="9" xfId="0" applyFont="1" applyFill="1" applyBorder="1" applyAlignment="1">
      <alignment horizontal="left" vertical="center"/>
    </xf>
    <xf numFmtId="0" fontId="18" fillId="0" borderId="61" xfId="0" applyFont="1" applyFill="1" applyBorder="1" applyAlignment="1">
      <alignment horizontal="left" vertical="center" wrapText="1"/>
    </xf>
    <xf numFmtId="0" fontId="18" fillId="0" borderId="62" xfId="0" applyFont="1" applyFill="1" applyBorder="1" applyAlignment="1">
      <alignment horizontal="left" vertical="center" wrapText="1"/>
    </xf>
    <xf numFmtId="0" fontId="18" fillId="0" borderId="63" xfId="0" applyFont="1" applyFill="1" applyBorder="1" applyAlignment="1">
      <alignment horizontal="left" vertical="center" wrapText="1"/>
    </xf>
    <xf numFmtId="0" fontId="18" fillId="0" borderId="33"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51" xfId="0" applyFont="1" applyFill="1" applyBorder="1" applyAlignment="1">
      <alignment horizontal="left" vertical="center" wrapText="1"/>
    </xf>
    <xf numFmtId="0" fontId="9" fillId="0" borderId="0" xfId="0" applyFont="1" applyBorder="1" applyAlignment="1">
      <alignment horizontal="left" vertical="center"/>
    </xf>
    <xf numFmtId="176" fontId="9" fillId="0" borderId="9" xfId="0" applyNumberFormat="1" applyFont="1" applyFill="1" applyBorder="1" applyAlignment="1">
      <alignment horizontal="center" vertical="center"/>
    </xf>
    <xf numFmtId="0" fontId="9" fillId="0" borderId="46" xfId="0" applyFont="1" applyBorder="1" applyAlignment="1">
      <alignment horizontal="center" vertical="center"/>
    </xf>
    <xf numFmtId="0" fontId="9" fillId="0" borderId="48" xfId="0" applyFont="1" applyBorder="1" applyAlignment="1">
      <alignment horizontal="center" vertical="center"/>
    </xf>
    <xf numFmtId="0" fontId="18" fillId="0" borderId="9" xfId="0" applyFont="1" applyFill="1" applyBorder="1" applyAlignment="1">
      <alignment horizontal="left" vertical="center" wrapText="1"/>
    </xf>
    <xf numFmtId="0" fontId="18" fillId="0" borderId="9" xfId="0" applyFont="1" applyFill="1" applyBorder="1" applyAlignment="1">
      <alignment horizontal="left" vertical="center"/>
    </xf>
    <xf numFmtId="0" fontId="18" fillId="0" borderId="9" xfId="0" applyFont="1" applyFill="1" applyBorder="1" applyAlignment="1">
      <alignment horizontal="left" vertical="center" shrinkToFit="1"/>
    </xf>
    <xf numFmtId="0" fontId="18" fillId="0" borderId="64" xfId="0" applyFont="1" applyFill="1" applyBorder="1" applyAlignment="1">
      <alignment horizontal="left" vertical="center" wrapText="1"/>
    </xf>
    <xf numFmtId="0" fontId="18" fillId="0" borderId="37" xfId="0" applyFont="1" applyFill="1" applyBorder="1" applyAlignment="1">
      <alignment horizontal="left" vertical="center" wrapText="1"/>
    </xf>
    <xf numFmtId="0" fontId="18" fillId="0" borderId="14" xfId="0" applyFont="1" applyFill="1" applyBorder="1" applyAlignment="1">
      <alignment horizontal="left" vertical="center" wrapText="1"/>
    </xf>
    <xf numFmtId="57" fontId="8" fillId="0" borderId="0" xfId="0" applyNumberFormat="1" applyFont="1" applyAlignment="1">
      <alignment horizontal="center" vertical="center"/>
    </xf>
  </cellXfs>
  <cellStyles count="3">
    <cellStyle name="パーセント" xfId="2" builtinId="5"/>
    <cellStyle name="桁区切り" xfId="1" builtinId="6"/>
    <cellStyle name="標準" xfId="0" builtinId="0"/>
  </cellStyles>
  <dxfs count="36">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s>
  <tableStyles count="0" defaultTableStyle="TableStyleMedium2" defaultPivotStyle="PivotStyleLight16"/>
  <colors>
    <mruColors>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26</xdr:col>
      <xdr:colOff>0</xdr:colOff>
      <xdr:row>83</xdr:row>
      <xdr:rowOff>1</xdr:rowOff>
    </xdr:from>
    <xdr:to>
      <xdr:col>43</xdr:col>
      <xdr:colOff>0</xdr:colOff>
      <xdr:row>85</xdr:row>
      <xdr:rowOff>1</xdr:rowOff>
    </xdr:to>
    <xdr:sp macro="" textlink="">
      <xdr:nvSpPr>
        <xdr:cNvPr id="2" name="正方形/長方形 1"/>
        <xdr:cNvSpPr/>
      </xdr:nvSpPr>
      <xdr:spPr>
        <a:xfrm>
          <a:off x="11106150" y="27546301"/>
          <a:ext cx="7534275" cy="590550"/>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latin typeface="ＭＳ Ｐ明朝" panose="02020600040205080304" pitchFamily="18" charset="-128"/>
              <a:ea typeface="ＭＳ Ｐ明朝" panose="02020600040205080304" pitchFamily="18" charset="-128"/>
            </a:rPr>
            <a:t>即応病床使用率</a:t>
          </a:r>
          <a:endParaRPr kumimoji="1" lang="en-US" altLang="ja-JP" sz="2000" b="1">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2</xdr:col>
      <xdr:colOff>315518</xdr:colOff>
      <xdr:row>69</xdr:row>
      <xdr:rowOff>107156</xdr:rowOff>
    </xdr:from>
    <xdr:to>
      <xdr:col>35</xdr:col>
      <xdr:colOff>181573</xdr:colOff>
      <xdr:row>80</xdr:row>
      <xdr:rowOff>208360</xdr:rowOff>
    </xdr:to>
    <xdr:sp macro="" textlink="">
      <xdr:nvSpPr>
        <xdr:cNvPr id="3" name="角丸四角形 2"/>
        <xdr:cNvSpPr/>
      </xdr:nvSpPr>
      <xdr:spPr>
        <a:xfrm>
          <a:off x="1458518" y="23852981"/>
          <a:ext cx="12572405" cy="3015854"/>
        </a:xfrm>
        <a:prstGeom prst="roundRect">
          <a:avLst>
            <a:gd name="adj" fmla="val 22184"/>
          </a:avLst>
        </a:prstGeom>
        <a:solidFill>
          <a:schemeClr val="accent4">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600">
              <a:latin typeface="+mn-ea"/>
              <a:ea typeface="+mn-ea"/>
            </a:rPr>
            <a:t>＜病床使用状況表作成時の注意点＞</a:t>
          </a:r>
          <a:endParaRPr kumimoji="1" lang="en-US" altLang="ja-JP" sz="160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誤って入力した場合、病床確保料や即応病床使用率が正しく算出されないため、作成の際は以下の点に注意すること。</a:t>
          </a:r>
          <a:endParaRPr kumimoji="1" lang="en-US" altLang="ja-JP" sz="1600">
            <a:latin typeface="+mn-ea"/>
            <a:ea typeface="+mn-ea"/>
          </a:endParaRPr>
        </a:p>
        <a:p>
          <a:pPr algn="l"/>
          <a:r>
            <a:rPr kumimoji="1" lang="ja-JP" altLang="en-US" sz="1600">
              <a:latin typeface="+mn-ea"/>
              <a:ea typeface="+mn-ea"/>
            </a:rPr>
            <a:t>・行が不足した場合は「自動計算の計算式を壊さずに病床使用状況表の月ごとの行数を増やす方法．</a:t>
          </a:r>
          <a:r>
            <a:rPr kumimoji="1" lang="en-US" altLang="ja-JP" sz="1600">
              <a:latin typeface="+mn-ea"/>
              <a:ea typeface="+mn-ea"/>
            </a:rPr>
            <a:t>pdf</a:t>
          </a:r>
          <a:r>
            <a:rPr kumimoji="1" lang="ja-JP" altLang="en-US" sz="1600">
              <a:latin typeface="+mn-ea"/>
              <a:ea typeface="+mn-ea"/>
            </a:rPr>
            <a:t>」を参照のうえ、増やすこと。</a:t>
          </a:r>
          <a:endParaRPr kumimoji="1" lang="en-US" altLang="ja-JP" sz="1600">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・申請対象外期間（</a:t>
          </a:r>
          <a:r>
            <a:rPr kumimoji="1" lang="ja-JP" altLang="en-US" sz="1600">
              <a:solidFill>
                <a:sysClr val="windowText" lastClr="000000"/>
              </a:solidFill>
              <a:effectLst/>
              <a:latin typeface="+mn-lt"/>
              <a:ea typeface="+mn-ea"/>
              <a:cs typeface="+mn-cs"/>
            </a:rPr>
            <a:t>院内感染</a:t>
          </a:r>
          <a:r>
            <a:rPr kumimoji="1" lang="ja-JP" altLang="ja-JP" sz="1600">
              <a:solidFill>
                <a:sysClr val="windowText" lastClr="000000"/>
              </a:solidFill>
              <a:effectLst/>
              <a:latin typeface="+mn-lt"/>
              <a:ea typeface="+mn-ea"/>
              <a:cs typeface="+mn-cs"/>
            </a:rPr>
            <a:t>期間外）の病床使用状況は入力せず（空白にする）、当該期間については</a:t>
          </a:r>
          <a:r>
            <a:rPr kumimoji="1" lang="ja-JP" altLang="ja-JP" sz="1600" u="none">
              <a:solidFill>
                <a:sysClr val="windowText" lastClr="000000"/>
              </a:solidFill>
              <a:effectLst/>
              <a:latin typeface="+mn-lt"/>
              <a:ea typeface="+mn-ea"/>
              <a:cs typeface="+mn-cs"/>
            </a:rPr>
            <a:t>オレンジで塗りつぶすこと</a:t>
          </a:r>
          <a:r>
            <a:rPr kumimoji="1" lang="ja-JP" altLang="ja-JP" sz="1600">
              <a:solidFill>
                <a:sysClr val="windowText" lastClr="000000"/>
              </a:solidFill>
              <a:effectLst/>
              <a:latin typeface="+mn-lt"/>
              <a:ea typeface="+mn-ea"/>
              <a:cs typeface="+mn-cs"/>
            </a:rPr>
            <a:t>。</a:t>
          </a:r>
          <a:endParaRPr kumimoji="1" lang="en-US" altLang="ja-JP" sz="1600">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ea"/>
              <a:ea typeface="+mn-ea"/>
              <a:cs typeface="+mn-cs"/>
            </a:rPr>
            <a:t>・</a:t>
          </a:r>
          <a:r>
            <a:rPr kumimoji="1" lang="ja-JP" altLang="ja-JP" sz="1600">
              <a:solidFill>
                <a:sysClr val="windowText" lastClr="000000"/>
              </a:solidFill>
              <a:effectLst/>
              <a:latin typeface="+mn-ea"/>
              <a:ea typeface="+mn-ea"/>
              <a:cs typeface="+mn-cs"/>
            </a:rPr>
            <a:t>同一病床において、</a:t>
          </a:r>
          <a:r>
            <a:rPr kumimoji="1" lang="ja-JP" altLang="en-US" sz="1600">
              <a:solidFill>
                <a:sysClr val="windowText" lastClr="000000"/>
              </a:solidFill>
              <a:effectLst/>
              <a:latin typeface="+mn-ea"/>
              <a:ea typeface="+mn-ea"/>
              <a:cs typeface="+mn-cs"/>
            </a:rPr>
            <a:t>受入</a:t>
          </a:r>
          <a:r>
            <a:rPr kumimoji="1" lang="ja-JP" altLang="ja-JP" sz="1600">
              <a:solidFill>
                <a:sysClr val="windowText" lastClr="000000"/>
              </a:solidFill>
              <a:effectLst/>
              <a:latin typeface="+mn-ea"/>
              <a:ea typeface="+mn-ea"/>
              <a:cs typeface="+mn-cs"/>
            </a:rPr>
            <a:t>病床期間と休止病床期間</a:t>
          </a:r>
          <a:r>
            <a:rPr kumimoji="1" lang="ja-JP" altLang="ja-JP" sz="1600">
              <a:solidFill>
                <a:schemeClr val="dk1"/>
              </a:solidFill>
              <a:effectLst/>
              <a:latin typeface="+mn-ea"/>
              <a:ea typeface="+mn-ea"/>
              <a:cs typeface="+mn-cs"/>
            </a:rPr>
            <a:t>がある場合は、それぞれの病床の種類に応じて行を分けて使用状況を記載すること。</a:t>
          </a:r>
          <a:endParaRPr kumimoji="1" lang="en-US" altLang="ja-JP" sz="1600">
            <a:solidFill>
              <a:schemeClr val="dk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a:effectLst/>
              <a:latin typeface="+mn-ea"/>
              <a:ea typeface="+mn-ea"/>
            </a:rPr>
            <a:t>・一時的に看護師等が配置できず新型コロナウイルス患者の入院受入ができない受入病床については、その病床に伴う休止病床についても、当該日を空白とし、灰色で塗りつぶすこと。</a:t>
          </a:r>
        </a:p>
      </xdr:txBody>
    </xdr:sp>
    <xdr:clientData/>
  </xdr:twoCellAnchor>
  <xdr:twoCellAnchor>
    <xdr:from>
      <xdr:col>30</xdr:col>
      <xdr:colOff>0</xdr:colOff>
      <xdr:row>90</xdr:row>
      <xdr:rowOff>0</xdr:rowOff>
    </xdr:from>
    <xdr:to>
      <xdr:col>35</xdr:col>
      <xdr:colOff>0</xdr:colOff>
      <xdr:row>90</xdr:row>
      <xdr:rowOff>0</xdr:rowOff>
    </xdr:to>
    <xdr:cxnSp macro="">
      <xdr:nvCxnSpPr>
        <xdr:cNvPr id="4" name="直線コネクタ 3"/>
        <xdr:cNvCxnSpPr/>
      </xdr:nvCxnSpPr>
      <xdr:spPr>
        <a:xfrm>
          <a:off x="12325350" y="29756100"/>
          <a:ext cx="1524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285750</xdr:colOff>
      <xdr:row>97</xdr:row>
      <xdr:rowOff>0</xdr:rowOff>
    </xdr:from>
    <xdr:to>
      <xdr:col>36</xdr:col>
      <xdr:colOff>285750</xdr:colOff>
      <xdr:row>97</xdr:row>
      <xdr:rowOff>0</xdr:rowOff>
    </xdr:to>
    <xdr:cxnSp macro="">
      <xdr:nvCxnSpPr>
        <xdr:cNvPr id="5" name="直線コネクタ 4"/>
        <xdr:cNvCxnSpPr/>
      </xdr:nvCxnSpPr>
      <xdr:spPr>
        <a:xfrm>
          <a:off x="12915900" y="31823025"/>
          <a:ext cx="1524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285750</xdr:colOff>
      <xdr:row>104</xdr:row>
      <xdr:rowOff>0</xdr:rowOff>
    </xdr:from>
    <xdr:to>
      <xdr:col>36</xdr:col>
      <xdr:colOff>285750</xdr:colOff>
      <xdr:row>104</xdr:row>
      <xdr:rowOff>0</xdr:rowOff>
    </xdr:to>
    <xdr:cxnSp macro="">
      <xdr:nvCxnSpPr>
        <xdr:cNvPr id="6" name="直線コネクタ 5"/>
        <xdr:cNvCxnSpPr/>
      </xdr:nvCxnSpPr>
      <xdr:spPr>
        <a:xfrm>
          <a:off x="12915900" y="33937575"/>
          <a:ext cx="1524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88</xdr:row>
      <xdr:rowOff>0</xdr:rowOff>
    </xdr:from>
    <xdr:to>
      <xdr:col>28</xdr:col>
      <xdr:colOff>1</xdr:colOff>
      <xdr:row>101</xdr:row>
      <xdr:rowOff>0</xdr:rowOff>
    </xdr:to>
    <xdr:cxnSp macro="">
      <xdr:nvCxnSpPr>
        <xdr:cNvPr id="7" name="直線コネクタ 6"/>
        <xdr:cNvCxnSpPr/>
      </xdr:nvCxnSpPr>
      <xdr:spPr>
        <a:xfrm>
          <a:off x="11715750" y="29165550"/>
          <a:ext cx="1" cy="388620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94</xdr:row>
      <xdr:rowOff>0</xdr:rowOff>
    </xdr:from>
    <xdr:to>
      <xdr:col>30</xdr:col>
      <xdr:colOff>0</xdr:colOff>
      <xdr:row>94</xdr:row>
      <xdr:rowOff>0</xdr:rowOff>
    </xdr:to>
    <xdr:cxnSp macro="">
      <xdr:nvCxnSpPr>
        <xdr:cNvPr id="8" name="直線コネクタ 7"/>
        <xdr:cNvCxnSpPr/>
      </xdr:nvCxnSpPr>
      <xdr:spPr>
        <a:xfrm>
          <a:off x="11715750" y="30937200"/>
          <a:ext cx="609600"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101</xdr:row>
      <xdr:rowOff>0</xdr:rowOff>
    </xdr:from>
    <xdr:to>
      <xdr:col>30</xdr:col>
      <xdr:colOff>0</xdr:colOff>
      <xdr:row>101</xdr:row>
      <xdr:rowOff>0</xdr:rowOff>
    </xdr:to>
    <xdr:cxnSp macro="">
      <xdr:nvCxnSpPr>
        <xdr:cNvPr id="9" name="直線コネクタ 8"/>
        <xdr:cNvCxnSpPr/>
      </xdr:nvCxnSpPr>
      <xdr:spPr>
        <a:xfrm>
          <a:off x="11715750" y="33051750"/>
          <a:ext cx="609600"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129884</xdr:colOff>
      <xdr:row>6</xdr:row>
      <xdr:rowOff>158748</xdr:rowOff>
    </xdr:from>
    <xdr:to>
      <xdr:col>32</xdr:col>
      <xdr:colOff>144318</xdr:colOff>
      <xdr:row>8</xdr:row>
      <xdr:rowOff>43294</xdr:rowOff>
    </xdr:to>
    <xdr:sp macro="" textlink="">
      <xdr:nvSpPr>
        <xdr:cNvPr id="10" name="楕円 9"/>
        <xdr:cNvSpPr/>
      </xdr:nvSpPr>
      <xdr:spPr>
        <a:xfrm>
          <a:off x="11540834" y="2063748"/>
          <a:ext cx="1538434" cy="475096"/>
        </a:xfrm>
        <a:prstGeom prst="ellipse">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10/1</a:t>
          </a:r>
          <a:r>
            <a:rPr kumimoji="1" lang="ja-JP" altLang="en-US" sz="1100"/>
            <a:t>以降追加</a:t>
          </a:r>
        </a:p>
      </xdr:txBody>
    </xdr:sp>
    <xdr:clientData/>
  </xdr:twoCellAnchor>
  <xdr:twoCellAnchor>
    <xdr:from>
      <xdr:col>27</xdr:col>
      <xdr:colOff>173181</xdr:colOff>
      <xdr:row>8</xdr:row>
      <xdr:rowOff>216477</xdr:rowOff>
    </xdr:from>
    <xdr:to>
      <xdr:col>32</xdr:col>
      <xdr:colOff>187615</xdr:colOff>
      <xdr:row>10</xdr:row>
      <xdr:rowOff>101023</xdr:rowOff>
    </xdr:to>
    <xdr:sp macro="" textlink="">
      <xdr:nvSpPr>
        <xdr:cNvPr id="11" name="楕円 10"/>
        <xdr:cNvSpPr/>
      </xdr:nvSpPr>
      <xdr:spPr>
        <a:xfrm>
          <a:off x="11584131" y="2712027"/>
          <a:ext cx="1538434" cy="475096"/>
        </a:xfrm>
        <a:prstGeom prst="ellipse">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10/1</a:t>
          </a:r>
          <a:r>
            <a:rPr kumimoji="1" lang="ja-JP" altLang="en-US" sz="1100"/>
            <a:t>以降追加</a:t>
          </a:r>
        </a:p>
      </xdr:txBody>
    </xdr:sp>
    <xdr:clientData/>
  </xdr:twoCellAnchor>
  <xdr:twoCellAnchor>
    <xdr:from>
      <xdr:col>37</xdr:col>
      <xdr:colOff>282774</xdr:colOff>
      <xdr:row>61</xdr:row>
      <xdr:rowOff>208358</xdr:rowOff>
    </xdr:from>
    <xdr:to>
      <xdr:col>43</xdr:col>
      <xdr:colOff>978207</xdr:colOff>
      <xdr:row>73</xdr:row>
      <xdr:rowOff>109591</xdr:rowOff>
    </xdr:to>
    <xdr:sp macro="" textlink="">
      <xdr:nvSpPr>
        <xdr:cNvPr id="12" name="角丸四角形 11"/>
        <xdr:cNvSpPr/>
      </xdr:nvSpPr>
      <xdr:spPr>
        <a:xfrm>
          <a:off x="14741724" y="21972983"/>
          <a:ext cx="4876908" cy="2873033"/>
        </a:xfrm>
        <a:prstGeom prst="roundRect">
          <a:avLst>
            <a:gd name="adj" fmla="val 22184"/>
          </a:avLst>
        </a:prstGeom>
        <a:solidFill>
          <a:schemeClr val="accent4">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en-US" altLang="ja-JP" sz="1600">
              <a:solidFill>
                <a:schemeClr val="dk1"/>
              </a:solidFill>
              <a:effectLst/>
              <a:latin typeface="+mn-lt"/>
              <a:ea typeface="+mn-ea"/>
              <a:cs typeface="+mn-cs"/>
            </a:rPr>
            <a:t>G-MIS</a:t>
          </a:r>
          <a:r>
            <a:rPr lang="ja-JP" altLang="en-US" sz="1600">
              <a:solidFill>
                <a:schemeClr val="dk1"/>
              </a:solidFill>
              <a:effectLst/>
              <a:latin typeface="+mn-lt"/>
              <a:ea typeface="+mn-ea"/>
              <a:cs typeface="+mn-cs"/>
            </a:rPr>
            <a:t>内の「入院中の新型コロナウイルス感染症患者数」を入力してください。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a:solidFill>
                <a:schemeClr val="dk1"/>
              </a:solidFill>
              <a:effectLst/>
              <a:latin typeface="+mn-lt"/>
              <a:ea typeface="+mn-ea"/>
              <a:cs typeface="+mn-cs"/>
            </a:rPr>
            <a:t>　</a:t>
          </a:r>
          <a:r>
            <a:rPr lang="en-US" altLang="ja-JP" sz="1600">
              <a:solidFill>
                <a:schemeClr val="dk1"/>
              </a:solidFill>
              <a:effectLst/>
              <a:latin typeface="+mn-lt"/>
              <a:ea typeface="+mn-ea"/>
              <a:cs typeface="+mn-cs"/>
            </a:rPr>
            <a:t>【</a:t>
          </a:r>
          <a:r>
            <a:rPr lang="ja-JP" altLang="en-US" sz="1600">
              <a:solidFill>
                <a:schemeClr val="dk1"/>
              </a:solidFill>
              <a:effectLst/>
              <a:latin typeface="+mn-lt"/>
              <a:ea typeface="+mn-ea"/>
              <a:cs typeface="+mn-cs"/>
            </a:rPr>
            <a:t>判定が「</a:t>
          </a:r>
          <a:r>
            <a:rPr lang="en-US" altLang="ja-JP" sz="1600">
              <a:solidFill>
                <a:schemeClr val="dk1"/>
              </a:solidFill>
              <a:effectLst/>
              <a:latin typeface="+mn-lt"/>
              <a:ea typeface="+mn-ea"/>
              <a:cs typeface="+mn-cs"/>
            </a:rPr>
            <a:t>NOT</a:t>
          </a:r>
          <a:r>
            <a:rPr lang="ja-JP" altLang="en-US" sz="1600">
              <a:solidFill>
                <a:schemeClr val="dk1"/>
              </a:solidFill>
              <a:effectLst/>
              <a:latin typeface="+mn-lt"/>
              <a:ea typeface="+mn-ea"/>
              <a:cs typeface="+mn-cs"/>
            </a:rPr>
            <a:t>」となっている日について</a:t>
          </a:r>
          <a:r>
            <a:rPr lang="en-US" altLang="ja-JP" sz="1600">
              <a:solidFill>
                <a:schemeClr val="dk1"/>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a:solidFill>
                <a:schemeClr val="dk1"/>
              </a:solidFill>
              <a:effectLst/>
              <a:latin typeface="+mn-lt"/>
              <a:ea typeface="+mn-ea"/>
              <a:cs typeface="+mn-cs"/>
            </a:rPr>
            <a:t>　　病床使用状況表、または</a:t>
          </a:r>
          <a:r>
            <a:rPr lang="ja-JP" altLang="ja-JP" sz="1600">
              <a:solidFill>
                <a:schemeClr val="dk1"/>
              </a:solidFill>
              <a:effectLst/>
              <a:latin typeface="+mn-lt"/>
              <a:ea typeface="+mn-ea"/>
              <a:cs typeface="+mn-cs"/>
            </a:rPr>
            <a:t>　</a:t>
          </a:r>
          <a:r>
            <a:rPr lang="en-US" altLang="ja-JP" sz="1600">
              <a:solidFill>
                <a:schemeClr val="dk1"/>
              </a:solidFill>
              <a:effectLst/>
              <a:latin typeface="+mn-lt"/>
              <a:ea typeface="+mn-ea"/>
              <a:cs typeface="+mn-cs"/>
            </a:rPr>
            <a:t>G-MIS</a:t>
          </a:r>
          <a:r>
            <a:rPr lang="ja-JP" altLang="ja-JP" sz="1600">
              <a:solidFill>
                <a:schemeClr val="dk1"/>
              </a:solidFill>
              <a:effectLst/>
              <a:latin typeface="+mn-lt"/>
              <a:ea typeface="+mn-ea"/>
              <a:cs typeface="+mn-cs"/>
            </a:rPr>
            <a:t>内</a:t>
          </a:r>
          <a:r>
            <a:rPr lang="ja-JP" altLang="en-US" sz="1600">
              <a:solidFill>
                <a:schemeClr val="dk1"/>
              </a:solidFill>
              <a:effectLst/>
              <a:latin typeface="+mn-lt"/>
              <a:ea typeface="+mn-ea"/>
              <a:cs typeface="+mn-cs"/>
            </a:rPr>
            <a:t>の</a:t>
          </a:r>
          <a:r>
            <a:rPr lang="ja-JP" altLang="ja-JP" sz="1600">
              <a:solidFill>
                <a:schemeClr val="dk1"/>
              </a:solidFill>
              <a:effectLst/>
              <a:latin typeface="+mn-lt"/>
              <a:ea typeface="+mn-ea"/>
              <a:cs typeface="+mn-cs"/>
            </a:rPr>
            <a:t>「入院中の新型コロナウイルス感染症患者数」</a:t>
          </a:r>
          <a:r>
            <a:rPr lang="ja-JP" altLang="en-US" sz="1600">
              <a:solidFill>
                <a:schemeClr val="dk1"/>
              </a:solidFill>
              <a:effectLst/>
              <a:latin typeface="+mn-lt"/>
              <a:ea typeface="+mn-ea"/>
              <a:cs typeface="+mn-cs"/>
            </a:rPr>
            <a:t>に誤りがあります。</a:t>
          </a:r>
          <a:endParaRPr lang="en-US" altLang="ja-JP" sz="16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a:solidFill>
                <a:schemeClr val="dk1"/>
              </a:solidFill>
              <a:effectLst/>
              <a:latin typeface="+mn-lt"/>
              <a:ea typeface="+mn-ea"/>
              <a:cs typeface="+mn-cs"/>
            </a:rPr>
            <a:t>　判定が「</a:t>
          </a:r>
          <a:r>
            <a:rPr lang="en-US" altLang="ja-JP" sz="1600">
              <a:solidFill>
                <a:schemeClr val="dk1"/>
              </a:solidFill>
              <a:effectLst/>
              <a:latin typeface="+mn-lt"/>
              <a:ea typeface="+mn-ea"/>
              <a:cs typeface="+mn-cs"/>
            </a:rPr>
            <a:t>OK</a:t>
          </a:r>
          <a:r>
            <a:rPr lang="ja-JP" altLang="en-US" sz="1600">
              <a:solidFill>
                <a:schemeClr val="dk1"/>
              </a:solidFill>
              <a:effectLst/>
              <a:latin typeface="+mn-lt"/>
              <a:ea typeface="+mn-ea"/>
              <a:cs typeface="+mn-cs"/>
            </a:rPr>
            <a:t>」となるように、修正してください。</a:t>
          </a:r>
          <a:endParaRPr lang="ja-JP" altLang="en-US" sz="1100">
            <a:solidFill>
              <a:schemeClr val="dk1"/>
            </a:solidFill>
            <a:effectLst/>
            <a:latin typeface="+mn-lt"/>
            <a:ea typeface="+mn-ea"/>
            <a:cs typeface="+mn-cs"/>
          </a:endParaRPr>
        </a:p>
      </xdr:txBody>
    </xdr:sp>
    <xdr:clientData/>
  </xdr:twoCellAnchor>
  <xdr:twoCellAnchor>
    <xdr:from>
      <xdr:col>41</xdr:col>
      <xdr:colOff>863204</xdr:colOff>
      <xdr:row>73</xdr:row>
      <xdr:rowOff>223242</xdr:rowOff>
    </xdr:from>
    <xdr:to>
      <xdr:col>43</xdr:col>
      <xdr:colOff>934463</xdr:colOff>
      <xdr:row>75</xdr:row>
      <xdr:rowOff>150181</xdr:rowOff>
    </xdr:to>
    <xdr:sp macro="" textlink="">
      <xdr:nvSpPr>
        <xdr:cNvPr id="13" name="楕円 12"/>
        <xdr:cNvSpPr/>
      </xdr:nvSpPr>
      <xdr:spPr>
        <a:xfrm>
          <a:off x="18055829" y="24959667"/>
          <a:ext cx="1519059" cy="422239"/>
        </a:xfrm>
        <a:prstGeom prst="ellipse">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10/1</a:t>
          </a:r>
          <a:r>
            <a:rPr kumimoji="1" lang="ja-JP" altLang="en-US" sz="1100"/>
            <a:t>以降追加</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0</xdr:colOff>
      <xdr:row>83</xdr:row>
      <xdr:rowOff>1</xdr:rowOff>
    </xdr:from>
    <xdr:to>
      <xdr:col>43</xdr:col>
      <xdr:colOff>0</xdr:colOff>
      <xdr:row>85</xdr:row>
      <xdr:rowOff>1</xdr:rowOff>
    </xdr:to>
    <xdr:sp macro="" textlink="">
      <xdr:nvSpPr>
        <xdr:cNvPr id="2" name="正方形/長方形 1"/>
        <xdr:cNvSpPr/>
      </xdr:nvSpPr>
      <xdr:spPr>
        <a:xfrm>
          <a:off x="11106150" y="27546301"/>
          <a:ext cx="7534275" cy="590550"/>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latin typeface="ＭＳ Ｐ明朝" panose="02020600040205080304" pitchFamily="18" charset="-128"/>
              <a:ea typeface="ＭＳ Ｐ明朝" panose="02020600040205080304" pitchFamily="18" charset="-128"/>
            </a:rPr>
            <a:t>即応病床使用率</a:t>
          </a:r>
          <a:endParaRPr kumimoji="1" lang="en-US" altLang="ja-JP" sz="2000" b="1">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2</xdr:col>
      <xdr:colOff>315518</xdr:colOff>
      <xdr:row>69</xdr:row>
      <xdr:rowOff>107156</xdr:rowOff>
    </xdr:from>
    <xdr:to>
      <xdr:col>35</xdr:col>
      <xdr:colOff>181573</xdr:colOff>
      <xdr:row>80</xdr:row>
      <xdr:rowOff>208360</xdr:rowOff>
    </xdr:to>
    <xdr:sp macro="" textlink="">
      <xdr:nvSpPr>
        <xdr:cNvPr id="3" name="角丸四角形 2"/>
        <xdr:cNvSpPr/>
      </xdr:nvSpPr>
      <xdr:spPr>
        <a:xfrm>
          <a:off x="1458518" y="23852981"/>
          <a:ext cx="12572405" cy="3015854"/>
        </a:xfrm>
        <a:prstGeom prst="roundRect">
          <a:avLst>
            <a:gd name="adj" fmla="val 22184"/>
          </a:avLst>
        </a:prstGeom>
        <a:solidFill>
          <a:schemeClr val="accent4">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600">
              <a:latin typeface="+mn-ea"/>
              <a:ea typeface="+mn-ea"/>
            </a:rPr>
            <a:t>＜病床使用状況表作成時の注意点＞</a:t>
          </a:r>
          <a:endParaRPr kumimoji="1" lang="en-US" altLang="ja-JP" sz="160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誤って入力した場合、病床確保料や即応病床使用率が正しく算出されないため、作成の際は以下の点に注意すること。</a:t>
          </a:r>
          <a:endParaRPr kumimoji="1" lang="en-US" altLang="ja-JP" sz="1600">
            <a:latin typeface="+mn-ea"/>
            <a:ea typeface="+mn-ea"/>
          </a:endParaRPr>
        </a:p>
        <a:p>
          <a:pPr algn="l"/>
          <a:r>
            <a:rPr kumimoji="1" lang="ja-JP" altLang="en-US" sz="1600">
              <a:latin typeface="+mn-ea"/>
              <a:ea typeface="+mn-ea"/>
            </a:rPr>
            <a:t>・行が不足した場合は「自動計算の計算式を壊さずに病床使用状況表の月ごとの行数を増やす方法．</a:t>
          </a:r>
          <a:r>
            <a:rPr kumimoji="1" lang="en-US" altLang="ja-JP" sz="1600">
              <a:latin typeface="+mn-ea"/>
              <a:ea typeface="+mn-ea"/>
            </a:rPr>
            <a:t>pdf</a:t>
          </a:r>
          <a:r>
            <a:rPr kumimoji="1" lang="ja-JP" altLang="en-US" sz="1600">
              <a:latin typeface="+mn-ea"/>
              <a:ea typeface="+mn-ea"/>
            </a:rPr>
            <a:t>」を参照のうえ、増やすこと。</a:t>
          </a:r>
          <a:endParaRPr kumimoji="1" lang="en-US" altLang="ja-JP" sz="1600">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・申請対象外期間（</a:t>
          </a:r>
          <a:r>
            <a:rPr kumimoji="1" lang="ja-JP" altLang="en-US" sz="1600">
              <a:solidFill>
                <a:sysClr val="windowText" lastClr="000000"/>
              </a:solidFill>
              <a:effectLst/>
              <a:latin typeface="+mn-lt"/>
              <a:ea typeface="+mn-ea"/>
              <a:cs typeface="+mn-cs"/>
            </a:rPr>
            <a:t>院内感染</a:t>
          </a:r>
          <a:r>
            <a:rPr kumimoji="1" lang="ja-JP" altLang="ja-JP" sz="1600">
              <a:solidFill>
                <a:sysClr val="windowText" lastClr="000000"/>
              </a:solidFill>
              <a:effectLst/>
              <a:latin typeface="+mn-lt"/>
              <a:ea typeface="+mn-ea"/>
              <a:cs typeface="+mn-cs"/>
            </a:rPr>
            <a:t>期間外）の病床使用状況は入力せず（空白にする）、当該期間については</a:t>
          </a:r>
          <a:r>
            <a:rPr kumimoji="1" lang="ja-JP" altLang="ja-JP" sz="1600" u="none">
              <a:solidFill>
                <a:sysClr val="windowText" lastClr="000000"/>
              </a:solidFill>
              <a:effectLst/>
              <a:latin typeface="+mn-lt"/>
              <a:ea typeface="+mn-ea"/>
              <a:cs typeface="+mn-cs"/>
            </a:rPr>
            <a:t>オレンジで塗りつぶすこと</a:t>
          </a:r>
          <a:r>
            <a:rPr kumimoji="1" lang="ja-JP" altLang="ja-JP" sz="1600">
              <a:solidFill>
                <a:sysClr val="windowText" lastClr="000000"/>
              </a:solidFill>
              <a:effectLst/>
              <a:latin typeface="+mn-lt"/>
              <a:ea typeface="+mn-ea"/>
              <a:cs typeface="+mn-cs"/>
            </a:rPr>
            <a:t>。</a:t>
          </a:r>
          <a:endParaRPr kumimoji="1" lang="en-US" altLang="ja-JP" sz="1600">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ea"/>
              <a:ea typeface="+mn-ea"/>
              <a:cs typeface="+mn-cs"/>
            </a:rPr>
            <a:t>・</a:t>
          </a:r>
          <a:r>
            <a:rPr kumimoji="1" lang="ja-JP" altLang="ja-JP" sz="1600">
              <a:solidFill>
                <a:sysClr val="windowText" lastClr="000000"/>
              </a:solidFill>
              <a:effectLst/>
              <a:latin typeface="+mn-ea"/>
              <a:ea typeface="+mn-ea"/>
              <a:cs typeface="+mn-cs"/>
            </a:rPr>
            <a:t>同一病床において、</a:t>
          </a:r>
          <a:r>
            <a:rPr kumimoji="1" lang="ja-JP" altLang="en-US" sz="1600">
              <a:solidFill>
                <a:sysClr val="windowText" lastClr="000000"/>
              </a:solidFill>
              <a:effectLst/>
              <a:latin typeface="+mn-ea"/>
              <a:ea typeface="+mn-ea"/>
              <a:cs typeface="+mn-cs"/>
            </a:rPr>
            <a:t>受入</a:t>
          </a:r>
          <a:r>
            <a:rPr kumimoji="1" lang="ja-JP" altLang="ja-JP" sz="1600">
              <a:solidFill>
                <a:sysClr val="windowText" lastClr="000000"/>
              </a:solidFill>
              <a:effectLst/>
              <a:latin typeface="+mn-ea"/>
              <a:ea typeface="+mn-ea"/>
              <a:cs typeface="+mn-cs"/>
            </a:rPr>
            <a:t>病床期間と休止病床期間</a:t>
          </a:r>
          <a:r>
            <a:rPr kumimoji="1" lang="ja-JP" altLang="ja-JP" sz="1600">
              <a:solidFill>
                <a:schemeClr val="dk1"/>
              </a:solidFill>
              <a:effectLst/>
              <a:latin typeface="+mn-ea"/>
              <a:ea typeface="+mn-ea"/>
              <a:cs typeface="+mn-cs"/>
            </a:rPr>
            <a:t>がある場合は、それぞれの病床の種類に応じて行を分けて使用状況を記載すること。</a:t>
          </a:r>
          <a:endParaRPr kumimoji="1" lang="en-US" altLang="ja-JP" sz="1600">
            <a:solidFill>
              <a:schemeClr val="dk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a:effectLst/>
              <a:latin typeface="+mn-ea"/>
              <a:ea typeface="+mn-ea"/>
            </a:rPr>
            <a:t>・一時的に看護師等が配置できず新型コロナウイルス患者の入院受入ができない受入病床については、その病床に伴う休止病床についても、当該日を空白とし、灰色で塗りつぶすこと。</a:t>
          </a:r>
        </a:p>
      </xdr:txBody>
    </xdr:sp>
    <xdr:clientData/>
  </xdr:twoCellAnchor>
  <xdr:twoCellAnchor>
    <xdr:from>
      <xdr:col>30</xdr:col>
      <xdr:colOff>0</xdr:colOff>
      <xdr:row>90</xdr:row>
      <xdr:rowOff>0</xdr:rowOff>
    </xdr:from>
    <xdr:to>
      <xdr:col>35</xdr:col>
      <xdr:colOff>0</xdr:colOff>
      <xdr:row>90</xdr:row>
      <xdr:rowOff>0</xdr:rowOff>
    </xdr:to>
    <xdr:cxnSp macro="">
      <xdr:nvCxnSpPr>
        <xdr:cNvPr id="4" name="直線コネクタ 3"/>
        <xdr:cNvCxnSpPr/>
      </xdr:nvCxnSpPr>
      <xdr:spPr>
        <a:xfrm>
          <a:off x="12325350" y="29756100"/>
          <a:ext cx="1524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285750</xdr:colOff>
      <xdr:row>97</xdr:row>
      <xdr:rowOff>0</xdr:rowOff>
    </xdr:from>
    <xdr:to>
      <xdr:col>36</xdr:col>
      <xdr:colOff>285750</xdr:colOff>
      <xdr:row>97</xdr:row>
      <xdr:rowOff>0</xdr:rowOff>
    </xdr:to>
    <xdr:cxnSp macro="">
      <xdr:nvCxnSpPr>
        <xdr:cNvPr id="5" name="直線コネクタ 4"/>
        <xdr:cNvCxnSpPr/>
      </xdr:nvCxnSpPr>
      <xdr:spPr>
        <a:xfrm>
          <a:off x="12915900" y="31823025"/>
          <a:ext cx="1524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285750</xdr:colOff>
      <xdr:row>104</xdr:row>
      <xdr:rowOff>0</xdr:rowOff>
    </xdr:from>
    <xdr:to>
      <xdr:col>36</xdr:col>
      <xdr:colOff>285750</xdr:colOff>
      <xdr:row>104</xdr:row>
      <xdr:rowOff>0</xdr:rowOff>
    </xdr:to>
    <xdr:cxnSp macro="">
      <xdr:nvCxnSpPr>
        <xdr:cNvPr id="6" name="直線コネクタ 5"/>
        <xdr:cNvCxnSpPr/>
      </xdr:nvCxnSpPr>
      <xdr:spPr>
        <a:xfrm>
          <a:off x="12915900" y="33937575"/>
          <a:ext cx="1524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88</xdr:row>
      <xdr:rowOff>0</xdr:rowOff>
    </xdr:from>
    <xdr:to>
      <xdr:col>28</xdr:col>
      <xdr:colOff>1</xdr:colOff>
      <xdr:row>101</xdr:row>
      <xdr:rowOff>0</xdr:rowOff>
    </xdr:to>
    <xdr:cxnSp macro="">
      <xdr:nvCxnSpPr>
        <xdr:cNvPr id="7" name="直線コネクタ 6"/>
        <xdr:cNvCxnSpPr/>
      </xdr:nvCxnSpPr>
      <xdr:spPr>
        <a:xfrm>
          <a:off x="11715750" y="29165550"/>
          <a:ext cx="1" cy="388620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94</xdr:row>
      <xdr:rowOff>0</xdr:rowOff>
    </xdr:from>
    <xdr:to>
      <xdr:col>30</xdr:col>
      <xdr:colOff>0</xdr:colOff>
      <xdr:row>94</xdr:row>
      <xdr:rowOff>0</xdr:rowOff>
    </xdr:to>
    <xdr:cxnSp macro="">
      <xdr:nvCxnSpPr>
        <xdr:cNvPr id="8" name="直線コネクタ 7"/>
        <xdr:cNvCxnSpPr/>
      </xdr:nvCxnSpPr>
      <xdr:spPr>
        <a:xfrm>
          <a:off x="11715750" y="30937200"/>
          <a:ext cx="609600"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101</xdr:row>
      <xdr:rowOff>0</xdr:rowOff>
    </xdr:from>
    <xdr:to>
      <xdr:col>30</xdr:col>
      <xdr:colOff>0</xdr:colOff>
      <xdr:row>101</xdr:row>
      <xdr:rowOff>0</xdr:rowOff>
    </xdr:to>
    <xdr:cxnSp macro="">
      <xdr:nvCxnSpPr>
        <xdr:cNvPr id="9" name="直線コネクタ 8"/>
        <xdr:cNvCxnSpPr/>
      </xdr:nvCxnSpPr>
      <xdr:spPr>
        <a:xfrm>
          <a:off x="11715750" y="33051750"/>
          <a:ext cx="609600"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129884</xdr:colOff>
      <xdr:row>6</xdr:row>
      <xdr:rowOff>158748</xdr:rowOff>
    </xdr:from>
    <xdr:to>
      <xdr:col>32</xdr:col>
      <xdr:colOff>144318</xdr:colOff>
      <xdr:row>8</xdr:row>
      <xdr:rowOff>43294</xdr:rowOff>
    </xdr:to>
    <xdr:sp macro="" textlink="">
      <xdr:nvSpPr>
        <xdr:cNvPr id="10" name="楕円 9"/>
        <xdr:cNvSpPr/>
      </xdr:nvSpPr>
      <xdr:spPr>
        <a:xfrm>
          <a:off x="11540834" y="2063748"/>
          <a:ext cx="1538434" cy="475096"/>
        </a:xfrm>
        <a:prstGeom prst="ellipse">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10/1</a:t>
          </a:r>
          <a:r>
            <a:rPr kumimoji="1" lang="ja-JP" altLang="en-US" sz="1100"/>
            <a:t>以降追加</a:t>
          </a:r>
        </a:p>
      </xdr:txBody>
    </xdr:sp>
    <xdr:clientData/>
  </xdr:twoCellAnchor>
  <xdr:twoCellAnchor>
    <xdr:from>
      <xdr:col>27</xdr:col>
      <xdr:colOff>173181</xdr:colOff>
      <xdr:row>8</xdr:row>
      <xdr:rowOff>216477</xdr:rowOff>
    </xdr:from>
    <xdr:to>
      <xdr:col>32</xdr:col>
      <xdr:colOff>187615</xdr:colOff>
      <xdr:row>10</xdr:row>
      <xdr:rowOff>101023</xdr:rowOff>
    </xdr:to>
    <xdr:sp macro="" textlink="">
      <xdr:nvSpPr>
        <xdr:cNvPr id="11" name="楕円 10"/>
        <xdr:cNvSpPr/>
      </xdr:nvSpPr>
      <xdr:spPr>
        <a:xfrm>
          <a:off x="11584131" y="2712027"/>
          <a:ext cx="1538434" cy="475096"/>
        </a:xfrm>
        <a:prstGeom prst="ellipse">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10/1</a:t>
          </a:r>
          <a:r>
            <a:rPr kumimoji="1" lang="ja-JP" altLang="en-US" sz="1100"/>
            <a:t>以降追加</a:t>
          </a:r>
        </a:p>
      </xdr:txBody>
    </xdr:sp>
    <xdr:clientData/>
  </xdr:twoCellAnchor>
  <xdr:twoCellAnchor>
    <xdr:from>
      <xdr:col>37</xdr:col>
      <xdr:colOff>282774</xdr:colOff>
      <xdr:row>61</xdr:row>
      <xdr:rowOff>208358</xdr:rowOff>
    </xdr:from>
    <xdr:to>
      <xdr:col>43</xdr:col>
      <xdr:colOff>978207</xdr:colOff>
      <xdr:row>73</xdr:row>
      <xdr:rowOff>109591</xdr:rowOff>
    </xdr:to>
    <xdr:sp macro="" textlink="">
      <xdr:nvSpPr>
        <xdr:cNvPr id="12" name="角丸四角形 11"/>
        <xdr:cNvSpPr/>
      </xdr:nvSpPr>
      <xdr:spPr>
        <a:xfrm>
          <a:off x="14741724" y="21972983"/>
          <a:ext cx="4876908" cy="2873033"/>
        </a:xfrm>
        <a:prstGeom prst="roundRect">
          <a:avLst>
            <a:gd name="adj" fmla="val 22184"/>
          </a:avLst>
        </a:prstGeom>
        <a:solidFill>
          <a:schemeClr val="accent4">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en-US" altLang="ja-JP" sz="1600">
              <a:solidFill>
                <a:schemeClr val="dk1"/>
              </a:solidFill>
              <a:effectLst/>
              <a:latin typeface="+mn-lt"/>
              <a:ea typeface="+mn-ea"/>
              <a:cs typeface="+mn-cs"/>
            </a:rPr>
            <a:t>G-MIS</a:t>
          </a:r>
          <a:r>
            <a:rPr lang="ja-JP" altLang="en-US" sz="1600">
              <a:solidFill>
                <a:schemeClr val="dk1"/>
              </a:solidFill>
              <a:effectLst/>
              <a:latin typeface="+mn-lt"/>
              <a:ea typeface="+mn-ea"/>
              <a:cs typeface="+mn-cs"/>
            </a:rPr>
            <a:t>内の「入院中の新型コロナウイルス感染症患者数」を入力してください。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a:solidFill>
                <a:schemeClr val="dk1"/>
              </a:solidFill>
              <a:effectLst/>
              <a:latin typeface="+mn-lt"/>
              <a:ea typeface="+mn-ea"/>
              <a:cs typeface="+mn-cs"/>
            </a:rPr>
            <a:t>　</a:t>
          </a:r>
          <a:r>
            <a:rPr lang="en-US" altLang="ja-JP" sz="1600">
              <a:solidFill>
                <a:schemeClr val="dk1"/>
              </a:solidFill>
              <a:effectLst/>
              <a:latin typeface="+mn-lt"/>
              <a:ea typeface="+mn-ea"/>
              <a:cs typeface="+mn-cs"/>
            </a:rPr>
            <a:t>【</a:t>
          </a:r>
          <a:r>
            <a:rPr lang="ja-JP" altLang="en-US" sz="1600">
              <a:solidFill>
                <a:schemeClr val="dk1"/>
              </a:solidFill>
              <a:effectLst/>
              <a:latin typeface="+mn-lt"/>
              <a:ea typeface="+mn-ea"/>
              <a:cs typeface="+mn-cs"/>
            </a:rPr>
            <a:t>判定が「</a:t>
          </a:r>
          <a:r>
            <a:rPr lang="en-US" altLang="ja-JP" sz="1600">
              <a:solidFill>
                <a:schemeClr val="dk1"/>
              </a:solidFill>
              <a:effectLst/>
              <a:latin typeface="+mn-lt"/>
              <a:ea typeface="+mn-ea"/>
              <a:cs typeface="+mn-cs"/>
            </a:rPr>
            <a:t>NOT</a:t>
          </a:r>
          <a:r>
            <a:rPr lang="ja-JP" altLang="en-US" sz="1600">
              <a:solidFill>
                <a:schemeClr val="dk1"/>
              </a:solidFill>
              <a:effectLst/>
              <a:latin typeface="+mn-lt"/>
              <a:ea typeface="+mn-ea"/>
              <a:cs typeface="+mn-cs"/>
            </a:rPr>
            <a:t>」となっている日について</a:t>
          </a:r>
          <a:r>
            <a:rPr lang="en-US" altLang="ja-JP" sz="1600">
              <a:solidFill>
                <a:schemeClr val="dk1"/>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a:solidFill>
                <a:schemeClr val="dk1"/>
              </a:solidFill>
              <a:effectLst/>
              <a:latin typeface="+mn-lt"/>
              <a:ea typeface="+mn-ea"/>
              <a:cs typeface="+mn-cs"/>
            </a:rPr>
            <a:t>　　病床使用状況表、または</a:t>
          </a:r>
          <a:r>
            <a:rPr lang="ja-JP" altLang="ja-JP" sz="1600">
              <a:solidFill>
                <a:schemeClr val="dk1"/>
              </a:solidFill>
              <a:effectLst/>
              <a:latin typeface="+mn-lt"/>
              <a:ea typeface="+mn-ea"/>
              <a:cs typeface="+mn-cs"/>
            </a:rPr>
            <a:t>　</a:t>
          </a:r>
          <a:r>
            <a:rPr lang="en-US" altLang="ja-JP" sz="1600">
              <a:solidFill>
                <a:schemeClr val="dk1"/>
              </a:solidFill>
              <a:effectLst/>
              <a:latin typeface="+mn-lt"/>
              <a:ea typeface="+mn-ea"/>
              <a:cs typeface="+mn-cs"/>
            </a:rPr>
            <a:t>G-MIS</a:t>
          </a:r>
          <a:r>
            <a:rPr lang="ja-JP" altLang="ja-JP" sz="1600">
              <a:solidFill>
                <a:schemeClr val="dk1"/>
              </a:solidFill>
              <a:effectLst/>
              <a:latin typeface="+mn-lt"/>
              <a:ea typeface="+mn-ea"/>
              <a:cs typeface="+mn-cs"/>
            </a:rPr>
            <a:t>内</a:t>
          </a:r>
          <a:r>
            <a:rPr lang="ja-JP" altLang="en-US" sz="1600">
              <a:solidFill>
                <a:schemeClr val="dk1"/>
              </a:solidFill>
              <a:effectLst/>
              <a:latin typeface="+mn-lt"/>
              <a:ea typeface="+mn-ea"/>
              <a:cs typeface="+mn-cs"/>
            </a:rPr>
            <a:t>の</a:t>
          </a:r>
          <a:r>
            <a:rPr lang="ja-JP" altLang="ja-JP" sz="1600">
              <a:solidFill>
                <a:schemeClr val="dk1"/>
              </a:solidFill>
              <a:effectLst/>
              <a:latin typeface="+mn-lt"/>
              <a:ea typeface="+mn-ea"/>
              <a:cs typeface="+mn-cs"/>
            </a:rPr>
            <a:t>「入院中の新型コロナウイルス感染症患者数」</a:t>
          </a:r>
          <a:r>
            <a:rPr lang="ja-JP" altLang="en-US" sz="1600">
              <a:solidFill>
                <a:schemeClr val="dk1"/>
              </a:solidFill>
              <a:effectLst/>
              <a:latin typeface="+mn-lt"/>
              <a:ea typeface="+mn-ea"/>
              <a:cs typeface="+mn-cs"/>
            </a:rPr>
            <a:t>に誤りがあります。</a:t>
          </a:r>
          <a:endParaRPr lang="en-US" altLang="ja-JP" sz="16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a:solidFill>
                <a:schemeClr val="dk1"/>
              </a:solidFill>
              <a:effectLst/>
              <a:latin typeface="+mn-lt"/>
              <a:ea typeface="+mn-ea"/>
              <a:cs typeface="+mn-cs"/>
            </a:rPr>
            <a:t>　判定が「</a:t>
          </a:r>
          <a:r>
            <a:rPr lang="en-US" altLang="ja-JP" sz="1600">
              <a:solidFill>
                <a:schemeClr val="dk1"/>
              </a:solidFill>
              <a:effectLst/>
              <a:latin typeface="+mn-lt"/>
              <a:ea typeface="+mn-ea"/>
              <a:cs typeface="+mn-cs"/>
            </a:rPr>
            <a:t>OK</a:t>
          </a:r>
          <a:r>
            <a:rPr lang="ja-JP" altLang="en-US" sz="1600">
              <a:solidFill>
                <a:schemeClr val="dk1"/>
              </a:solidFill>
              <a:effectLst/>
              <a:latin typeface="+mn-lt"/>
              <a:ea typeface="+mn-ea"/>
              <a:cs typeface="+mn-cs"/>
            </a:rPr>
            <a:t>」となるように、修正してください。</a:t>
          </a:r>
          <a:endParaRPr lang="ja-JP" altLang="en-US" sz="1100">
            <a:solidFill>
              <a:schemeClr val="dk1"/>
            </a:solidFill>
            <a:effectLst/>
            <a:latin typeface="+mn-lt"/>
            <a:ea typeface="+mn-ea"/>
            <a:cs typeface="+mn-cs"/>
          </a:endParaRPr>
        </a:p>
      </xdr:txBody>
    </xdr:sp>
    <xdr:clientData/>
  </xdr:twoCellAnchor>
  <xdr:twoCellAnchor>
    <xdr:from>
      <xdr:col>41</xdr:col>
      <xdr:colOff>863204</xdr:colOff>
      <xdr:row>73</xdr:row>
      <xdr:rowOff>223242</xdr:rowOff>
    </xdr:from>
    <xdr:to>
      <xdr:col>43</xdr:col>
      <xdr:colOff>934463</xdr:colOff>
      <xdr:row>75</xdr:row>
      <xdr:rowOff>150181</xdr:rowOff>
    </xdr:to>
    <xdr:sp macro="" textlink="">
      <xdr:nvSpPr>
        <xdr:cNvPr id="13" name="楕円 12"/>
        <xdr:cNvSpPr/>
      </xdr:nvSpPr>
      <xdr:spPr>
        <a:xfrm>
          <a:off x="18055829" y="24959667"/>
          <a:ext cx="1519059" cy="422239"/>
        </a:xfrm>
        <a:prstGeom prst="ellipse">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10/1</a:t>
          </a:r>
          <a:r>
            <a:rPr kumimoji="1" lang="ja-JP" altLang="en-US" sz="1100"/>
            <a:t>以降追加</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0</xdr:colOff>
      <xdr:row>83</xdr:row>
      <xdr:rowOff>1</xdr:rowOff>
    </xdr:from>
    <xdr:to>
      <xdr:col>43</xdr:col>
      <xdr:colOff>0</xdr:colOff>
      <xdr:row>85</xdr:row>
      <xdr:rowOff>1</xdr:rowOff>
    </xdr:to>
    <xdr:sp macro="" textlink="">
      <xdr:nvSpPr>
        <xdr:cNvPr id="2" name="正方形/長方形 1"/>
        <xdr:cNvSpPr/>
      </xdr:nvSpPr>
      <xdr:spPr>
        <a:xfrm>
          <a:off x="11106150" y="27546301"/>
          <a:ext cx="7534275" cy="590550"/>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latin typeface="ＭＳ Ｐ明朝" panose="02020600040205080304" pitchFamily="18" charset="-128"/>
              <a:ea typeface="ＭＳ Ｐ明朝" panose="02020600040205080304" pitchFamily="18" charset="-128"/>
            </a:rPr>
            <a:t>即応病床使用率</a:t>
          </a:r>
          <a:endParaRPr kumimoji="1" lang="en-US" altLang="ja-JP" sz="2000" b="1">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2</xdr:col>
      <xdr:colOff>315518</xdr:colOff>
      <xdr:row>69</xdr:row>
      <xdr:rowOff>107156</xdr:rowOff>
    </xdr:from>
    <xdr:to>
      <xdr:col>35</xdr:col>
      <xdr:colOff>181573</xdr:colOff>
      <xdr:row>80</xdr:row>
      <xdr:rowOff>208360</xdr:rowOff>
    </xdr:to>
    <xdr:sp macro="" textlink="">
      <xdr:nvSpPr>
        <xdr:cNvPr id="3" name="角丸四角形 2"/>
        <xdr:cNvSpPr/>
      </xdr:nvSpPr>
      <xdr:spPr>
        <a:xfrm>
          <a:off x="1458518" y="23852981"/>
          <a:ext cx="12572405" cy="3015854"/>
        </a:xfrm>
        <a:prstGeom prst="roundRect">
          <a:avLst>
            <a:gd name="adj" fmla="val 22184"/>
          </a:avLst>
        </a:prstGeom>
        <a:solidFill>
          <a:schemeClr val="accent4">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600">
              <a:latin typeface="+mn-ea"/>
              <a:ea typeface="+mn-ea"/>
            </a:rPr>
            <a:t>＜病床使用状況表作成時の注意点＞</a:t>
          </a:r>
          <a:endParaRPr kumimoji="1" lang="en-US" altLang="ja-JP" sz="160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誤って入力した場合、病床確保料や即応病床使用率が正しく算出されないため、作成の際は以下の点に注意すること。</a:t>
          </a:r>
          <a:endParaRPr kumimoji="1" lang="en-US" altLang="ja-JP" sz="1600">
            <a:latin typeface="+mn-ea"/>
            <a:ea typeface="+mn-ea"/>
          </a:endParaRPr>
        </a:p>
        <a:p>
          <a:pPr algn="l"/>
          <a:r>
            <a:rPr kumimoji="1" lang="ja-JP" altLang="en-US" sz="1600">
              <a:latin typeface="+mn-ea"/>
              <a:ea typeface="+mn-ea"/>
            </a:rPr>
            <a:t>・行が不足した場合は「自動計算の計算式を壊さずに病床使用状況表の月ごとの行数を増やす方法．</a:t>
          </a:r>
          <a:r>
            <a:rPr kumimoji="1" lang="en-US" altLang="ja-JP" sz="1600">
              <a:latin typeface="+mn-ea"/>
              <a:ea typeface="+mn-ea"/>
            </a:rPr>
            <a:t>pdf</a:t>
          </a:r>
          <a:r>
            <a:rPr kumimoji="1" lang="ja-JP" altLang="en-US" sz="1600">
              <a:latin typeface="+mn-ea"/>
              <a:ea typeface="+mn-ea"/>
            </a:rPr>
            <a:t>」を参照のうえ、増やすこと。</a:t>
          </a:r>
          <a:endParaRPr kumimoji="1" lang="en-US" altLang="ja-JP" sz="1600">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・申請対象外期間（</a:t>
          </a:r>
          <a:r>
            <a:rPr kumimoji="1" lang="ja-JP" altLang="en-US" sz="1600">
              <a:solidFill>
                <a:sysClr val="windowText" lastClr="000000"/>
              </a:solidFill>
              <a:effectLst/>
              <a:latin typeface="+mn-lt"/>
              <a:ea typeface="+mn-ea"/>
              <a:cs typeface="+mn-cs"/>
            </a:rPr>
            <a:t>院内感染</a:t>
          </a:r>
          <a:r>
            <a:rPr kumimoji="1" lang="ja-JP" altLang="ja-JP" sz="1600">
              <a:solidFill>
                <a:sysClr val="windowText" lastClr="000000"/>
              </a:solidFill>
              <a:effectLst/>
              <a:latin typeface="+mn-lt"/>
              <a:ea typeface="+mn-ea"/>
              <a:cs typeface="+mn-cs"/>
            </a:rPr>
            <a:t>期間外）の病床使用状況は入力せず（空白にする）、当該期間については</a:t>
          </a:r>
          <a:r>
            <a:rPr kumimoji="1" lang="ja-JP" altLang="ja-JP" sz="1600" u="none">
              <a:solidFill>
                <a:sysClr val="windowText" lastClr="000000"/>
              </a:solidFill>
              <a:effectLst/>
              <a:latin typeface="+mn-lt"/>
              <a:ea typeface="+mn-ea"/>
              <a:cs typeface="+mn-cs"/>
            </a:rPr>
            <a:t>オレンジで塗りつぶすこと</a:t>
          </a:r>
          <a:r>
            <a:rPr kumimoji="1" lang="ja-JP" altLang="ja-JP" sz="1600">
              <a:solidFill>
                <a:sysClr val="windowText" lastClr="000000"/>
              </a:solidFill>
              <a:effectLst/>
              <a:latin typeface="+mn-lt"/>
              <a:ea typeface="+mn-ea"/>
              <a:cs typeface="+mn-cs"/>
            </a:rPr>
            <a:t>。</a:t>
          </a:r>
          <a:endParaRPr kumimoji="1" lang="en-US" altLang="ja-JP" sz="1600">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ea"/>
              <a:ea typeface="+mn-ea"/>
              <a:cs typeface="+mn-cs"/>
            </a:rPr>
            <a:t>・</a:t>
          </a:r>
          <a:r>
            <a:rPr kumimoji="1" lang="ja-JP" altLang="ja-JP" sz="1600">
              <a:solidFill>
                <a:sysClr val="windowText" lastClr="000000"/>
              </a:solidFill>
              <a:effectLst/>
              <a:latin typeface="+mn-ea"/>
              <a:ea typeface="+mn-ea"/>
              <a:cs typeface="+mn-cs"/>
            </a:rPr>
            <a:t>同一病床において、</a:t>
          </a:r>
          <a:r>
            <a:rPr kumimoji="1" lang="ja-JP" altLang="en-US" sz="1600">
              <a:solidFill>
                <a:sysClr val="windowText" lastClr="000000"/>
              </a:solidFill>
              <a:effectLst/>
              <a:latin typeface="+mn-ea"/>
              <a:ea typeface="+mn-ea"/>
              <a:cs typeface="+mn-cs"/>
            </a:rPr>
            <a:t>受入</a:t>
          </a:r>
          <a:r>
            <a:rPr kumimoji="1" lang="ja-JP" altLang="ja-JP" sz="1600">
              <a:solidFill>
                <a:sysClr val="windowText" lastClr="000000"/>
              </a:solidFill>
              <a:effectLst/>
              <a:latin typeface="+mn-ea"/>
              <a:ea typeface="+mn-ea"/>
              <a:cs typeface="+mn-cs"/>
            </a:rPr>
            <a:t>病床期間と休止病床期間</a:t>
          </a:r>
          <a:r>
            <a:rPr kumimoji="1" lang="ja-JP" altLang="ja-JP" sz="1600">
              <a:solidFill>
                <a:schemeClr val="dk1"/>
              </a:solidFill>
              <a:effectLst/>
              <a:latin typeface="+mn-ea"/>
              <a:ea typeface="+mn-ea"/>
              <a:cs typeface="+mn-cs"/>
            </a:rPr>
            <a:t>がある場合は、それぞれの病床の種類に応じて行を分けて使用状況を記載すること。</a:t>
          </a:r>
          <a:endParaRPr kumimoji="1" lang="en-US" altLang="ja-JP" sz="1600">
            <a:solidFill>
              <a:schemeClr val="dk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a:effectLst/>
              <a:latin typeface="+mn-ea"/>
              <a:ea typeface="+mn-ea"/>
            </a:rPr>
            <a:t>・一時的に看護師等が配置できず新型コロナウイルス患者の入院受入ができない受入病床については、その病床に伴う休止病床についても、当該日を空白とし、灰色で塗りつぶすこと。</a:t>
          </a:r>
        </a:p>
      </xdr:txBody>
    </xdr:sp>
    <xdr:clientData/>
  </xdr:twoCellAnchor>
  <xdr:twoCellAnchor>
    <xdr:from>
      <xdr:col>30</xdr:col>
      <xdr:colOff>0</xdr:colOff>
      <xdr:row>90</xdr:row>
      <xdr:rowOff>0</xdr:rowOff>
    </xdr:from>
    <xdr:to>
      <xdr:col>35</xdr:col>
      <xdr:colOff>0</xdr:colOff>
      <xdr:row>90</xdr:row>
      <xdr:rowOff>0</xdr:rowOff>
    </xdr:to>
    <xdr:cxnSp macro="">
      <xdr:nvCxnSpPr>
        <xdr:cNvPr id="4" name="直線コネクタ 3"/>
        <xdr:cNvCxnSpPr/>
      </xdr:nvCxnSpPr>
      <xdr:spPr>
        <a:xfrm>
          <a:off x="12325350" y="29756100"/>
          <a:ext cx="1524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285750</xdr:colOff>
      <xdr:row>97</xdr:row>
      <xdr:rowOff>0</xdr:rowOff>
    </xdr:from>
    <xdr:to>
      <xdr:col>36</xdr:col>
      <xdr:colOff>285750</xdr:colOff>
      <xdr:row>97</xdr:row>
      <xdr:rowOff>0</xdr:rowOff>
    </xdr:to>
    <xdr:cxnSp macro="">
      <xdr:nvCxnSpPr>
        <xdr:cNvPr id="5" name="直線コネクタ 4"/>
        <xdr:cNvCxnSpPr/>
      </xdr:nvCxnSpPr>
      <xdr:spPr>
        <a:xfrm>
          <a:off x="12915900" y="31823025"/>
          <a:ext cx="1524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285750</xdr:colOff>
      <xdr:row>104</xdr:row>
      <xdr:rowOff>0</xdr:rowOff>
    </xdr:from>
    <xdr:to>
      <xdr:col>36</xdr:col>
      <xdr:colOff>285750</xdr:colOff>
      <xdr:row>104</xdr:row>
      <xdr:rowOff>0</xdr:rowOff>
    </xdr:to>
    <xdr:cxnSp macro="">
      <xdr:nvCxnSpPr>
        <xdr:cNvPr id="6" name="直線コネクタ 5"/>
        <xdr:cNvCxnSpPr/>
      </xdr:nvCxnSpPr>
      <xdr:spPr>
        <a:xfrm>
          <a:off x="12915900" y="33937575"/>
          <a:ext cx="1524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88</xdr:row>
      <xdr:rowOff>0</xdr:rowOff>
    </xdr:from>
    <xdr:to>
      <xdr:col>28</xdr:col>
      <xdr:colOff>1</xdr:colOff>
      <xdr:row>101</xdr:row>
      <xdr:rowOff>0</xdr:rowOff>
    </xdr:to>
    <xdr:cxnSp macro="">
      <xdr:nvCxnSpPr>
        <xdr:cNvPr id="7" name="直線コネクタ 6"/>
        <xdr:cNvCxnSpPr/>
      </xdr:nvCxnSpPr>
      <xdr:spPr>
        <a:xfrm>
          <a:off x="11715750" y="29165550"/>
          <a:ext cx="1" cy="388620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94</xdr:row>
      <xdr:rowOff>0</xdr:rowOff>
    </xdr:from>
    <xdr:to>
      <xdr:col>30</xdr:col>
      <xdr:colOff>0</xdr:colOff>
      <xdr:row>94</xdr:row>
      <xdr:rowOff>0</xdr:rowOff>
    </xdr:to>
    <xdr:cxnSp macro="">
      <xdr:nvCxnSpPr>
        <xdr:cNvPr id="8" name="直線コネクタ 7"/>
        <xdr:cNvCxnSpPr/>
      </xdr:nvCxnSpPr>
      <xdr:spPr>
        <a:xfrm>
          <a:off x="11715750" y="30937200"/>
          <a:ext cx="609600"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101</xdr:row>
      <xdr:rowOff>0</xdr:rowOff>
    </xdr:from>
    <xdr:to>
      <xdr:col>30</xdr:col>
      <xdr:colOff>0</xdr:colOff>
      <xdr:row>101</xdr:row>
      <xdr:rowOff>0</xdr:rowOff>
    </xdr:to>
    <xdr:cxnSp macro="">
      <xdr:nvCxnSpPr>
        <xdr:cNvPr id="9" name="直線コネクタ 8"/>
        <xdr:cNvCxnSpPr/>
      </xdr:nvCxnSpPr>
      <xdr:spPr>
        <a:xfrm>
          <a:off x="11715750" y="33051750"/>
          <a:ext cx="609600"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129884</xdr:colOff>
      <xdr:row>6</xdr:row>
      <xdr:rowOff>158748</xdr:rowOff>
    </xdr:from>
    <xdr:to>
      <xdr:col>32</xdr:col>
      <xdr:colOff>144318</xdr:colOff>
      <xdr:row>8</xdr:row>
      <xdr:rowOff>43294</xdr:rowOff>
    </xdr:to>
    <xdr:sp macro="" textlink="">
      <xdr:nvSpPr>
        <xdr:cNvPr id="10" name="楕円 9"/>
        <xdr:cNvSpPr/>
      </xdr:nvSpPr>
      <xdr:spPr>
        <a:xfrm>
          <a:off x="11540834" y="2063748"/>
          <a:ext cx="1538434" cy="475096"/>
        </a:xfrm>
        <a:prstGeom prst="ellipse">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10/1</a:t>
          </a:r>
          <a:r>
            <a:rPr kumimoji="1" lang="ja-JP" altLang="en-US" sz="1100"/>
            <a:t>以降追加</a:t>
          </a:r>
        </a:p>
      </xdr:txBody>
    </xdr:sp>
    <xdr:clientData/>
  </xdr:twoCellAnchor>
  <xdr:twoCellAnchor>
    <xdr:from>
      <xdr:col>27</xdr:col>
      <xdr:colOff>173181</xdr:colOff>
      <xdr:row>8</xdr:row>
      <xdr:rowOff>216477</xdr:rowOff>
    </xdr:from>
    <xdr:to>
      <xdr:col>32</xdr:col>
      <xdr:colOff>187615</xdr:colOff>
      <xdr:row>10</xdr:row>
      <xdr:rowOff>101023</xdr:rowOff>
    </xdr:to>
    <xdr:sp macro="" textlink="">
      <xdr:nvSpPr>
        <xdr:cNvPr id="11" name="楕円 10"/>
        <xdr:cNvSpPr/>
      </xdr:nvSpPr>
      <xdr:spPr>
        <a:xfrm>
          <a:off x="11584131" y="2712027"/>
          <a:ext cx="1538434" cy="475096"/>
        </a:xfrm>
        <a:prstGeom prst="ellipse">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10/1</a:t>
          </a:r>
          <a:r>
            <a:rPr kumimoji="1" lang="ja-JP" altLang="en-US" sz="1100"/>
            <a:t>以降追加</a:t>
          </a:r>
        </a:p>
      </xdr:txBody>
    </xdr:sp>
    <xdr:clientData/>
  </xdr:twoCellAnchor>
  <xdr:twoCellAnchor>
    <xdr:from>
      <xdr:col>37</xdr:col>
      <xdr:colOff>282774</xdr:colOff>
      <xdr:row>61</xdr:row>
      <xdr:rowOff>208358</xdr:rowOff>
    </xdr:from>
    <xdr:to>
      <xdr:col>43</xdr:col>
      <xdr:colOff>978207</xdr:colOff>
      <xdr:row>73</xdr:row>
      <xdr:rowOff>109591</xdr:rowOff>
    </xdr:to>
    <xdr:sp macro="" textlink="">
      <xdr:nvSpPr>
        <xdr:cNvPr id="12" name="角丸四角形 11"/>
        <xdr:cNvSpPr/>
      </xdr:nvSpPr>
      <xdr:spPr>
        <a:xfrm>
          <a:off x="14741724" y="21972983"/>
          <a:ext cx="4876908" cy="2873033"/>
        </a:xfrm>
        <a:prstGeom prst="roundRect">
          <a:avLst>
            <a:gd name="adj" fmla="val 22184"/>
          </a:avLst>
        </a:prstGeom>
        <a:solidFill>
          <a:schemeClr val="accent4">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en-US" altLang="ja-JP" sz="1600">
              <a:solidFill>
                <a:schemeClr val="dk1"/>
              </a:solidFill>
              <a:effectLst/>
              <a:latin typeface="+mn-lt"/>
              <a:ea typeface="+mn-ea"/>
              <a:cs typeface="+mn-cs"/>
            </a:rPr>
            <a:t>G-MIS</a:t>
          </a:r>
          <a:r>
            <a:rPr lang="ja-JP" altLang="en-US" sz="1600">
              <a:solidFill>
                <a:schemeClr val="dk1"/>
              </a:solidFill>
              <a:effectLst/>
              <a:latin typeface="+mn-lt"/>
              <a:ea typeface="+mn-ea"/>
              <a:cs typeface="+mn-cs"/>
            </a:rPr>
            <a:t>内の「入院中の新型コロナウイルス感染症患者数」を入力してください。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a:solidFill>
                <a:schemeClr val="dk1"/>
              </a:solidFill>
              <a:effectLst/>
              <a:latin typeface="+mn-lt"/>
              <a:ea typeface="+mn-ea"/>
              <a:cs typeface="+mn-cs"/>
            </a:rPr>
            <a:t>　</a:t>
          </a:r>
          <a:r>
            <a:rPr lang="en-US" altLang="ja-JP" sz="1600">
              <a:solidFill>
                <a:schemeClr val="dk1"/>
              </a:solidFill>
              <a:effectLst/>
              <a:latin typeface="+mn-lt"/>
              <a:ea typeface="+mn-ea"/>
              <a:cs typeface="+mn-cs"/>
            </a:rPr>
            <a:t>【</a:t>
          </a:r>
          <a:r>
            <a:rPr lang="ja-JP" altLang="en-US" sz="1600">
              <a:solidFill>
                <a:schemeClr val="dk1"/>
              </a:solidFill>
              <a:effectLst/>
              <a:latin typeface="+mn-lt"/>
              <a:ea typeface="+mn-ea"/>
              <a:cs typeface="+mn-cs"/>
            </a:rPr>
            <a:t>判定が「</a:t>
          </a:r>
          <a:r>
            <a:rPr lang="en-US" altLang="ja-JP" sz="1600">
              <a:solidFill>
                <a:schemeClr val="dk1"/>
              </a:solidFill>
              <a:effectLst/>
              <a:latin typeface="+mn-lt"/>
              <a:ea typeface="+mn-ea"/>
              <a:cs typeface="+mn-cs"/>
            </a:rPr>
            <a:t>NOT</a:t>
          </a:r>
          <a:r>
            <a:rPr lang="ja-JP" altLang="en-US" sz="1600">
              <a:solidFill>
                <a:schemeClr val="dk1"/>
              </a:solidFill>
              <a:effectLst/>
              <a:latin typeface="+mn-lt"/>
              <a:ea typeface="+mn-ea"/>
              <a:cs typeface="+mn-cs"/>
            </a:rPr>
            <a:t>」となっている日について</a:t>
          </a:r>
          <a:r>
            <a:rPr lang="en-US" altLang="ja-JP" sz="1600">
              <a:solidFill>
                <a:schemeClr val="dk1"/>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a:solidFill>
                <a:schemeClr val="dk1"/>
              </a:solidFill>
              <a:effectLst/>
              <a:latin typeface="+mn-lt"/>
              <a:ea typeface="+mn-ea"/>
              <a:cs typeface="+mn-cs"/>
            </a:rPr>
            <a:t>　　病床使用状況表、または</a:t>
          </a:r>
          <a:r>
            <a:rPr lang="ja-JP" altLang="ja-JP" sz="1600">
              <a:solidFill>
                <a:schemeClr val="dk1"/>
              </a:solidFill>
              <a:effectLst/>
              <a:latin typeface="+mn-lt"/>
              <a:ea typeface="+mn-ea"/>
              <a:cs typeface="+mn-cs"/>
            </a:rPr>
            <a:t>　</a:t>
          </a:r>
          <a:r>
            <a:rPr lang="en-US" altLang="ja-JP" sz="1600">
              <a:solidFill>
                <a:schemeClr val="dk1"/>
              </a:solidFill>
              <a:effectLst/>
              <a:latin typeface="+mn-lt"/>
              <a:ea typeface="+mn-ea"/>
              <a:cs typeface="+mn-cs"/>
            </a:rPr>
            <a:t>G-MIS</a:t>
          </a:r>
          <a:r>
            <a:rPr lang="ja-JP" altLang="ja-JP" sz="1600">
              <a:solidFill>
                <a:schemeClr val="dk1"/>
              </a:solidFill>
              <a:effectLst/>
              <a:latin typeface="+mn-lt"/>
              <a:ea typeface="+mn-ea"/>
              <a:cs typeface="+mn-cs"/>
            </a:rPr>
            <a:t>内</a:t>
          </a:r>
          <a:r>
            <a:rPr lang="ja-JP" altLang="en-US" sz="1600">
              <a:solidFill>
                <a:schemeClr val="dk1"/>
              </a:solidFill>
              <a:effectLst/>
              <a:latin typeface="+mn-lt"/>
              <a:ea typeface="+mn-ea"/>
              <a:cs typeface="+mn-cs"/>
            </a:rPr>
            <a:t>の</a:t>
          </a:r>
          <a:r>
            <a:rPr lang="ja-JP" altLang="ja-JP" sz="1600">
              <a:solidFill>
                <a:schemeClr val="dk1"/>
              </a:solidFill>
              <a:effectLst/>
              <a:latin typeface="+mn-lt"/>
              <a:ea typeface="+mn-ea"/>
              <a:cs typeface="+mn-cs"/>
            </a:rPr>
            <a:t>「入院中の新型コロナウイルス感染症患者数」</a:t>
          </a:r>
          <a:r>
            <a:rPr lang="ja-JP" altLang="en-US" sz="1600">
              <a:solidFill>
                <a:schemeClr val="dk1"/>
              </a:solidFill>
              <a:effectLst/>
              <a:latin typeface="+mn-lt"/>
              <a:ea typeface="+mn-ea"/>
              <a:cs typeface="+mn-cs"/>
            </a:rPr>
            <a:t>に誤りがあります。</a:t>
          </a:r>
          <a:endParaRPr lang="en-US" altLang="ja-JP" sz="16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a:solidFill>
                <a:schemeClr val="dk1"/>
              </a:solidFill>
              <a:effectLst/>
              <a:latin typeface="+mn-lt"/>
              <a:ea typeface="+mn-ea"/>
              <a:cs typeface="+mn-cs"/>
            </a:rPr>
            <a:t>　判定が「</a:t>
          </a:r>
          <a:r>
            <a:rPr lang="en-US" altLang="ja-JP" sz="1600">
              <a:solidFill>
                <a:schemeClr val="dk1"/>
              </a:solidFill>
              <a:effectLst/>
              <a:latin typeface="+mn-lt"/>
              <a:ea typeface="+mn-ea"/>
              <a:cs typeface="+mn-cs"/>
            </a:rPr>
            <a:t>OK</a:t>
          </a:r>
          <a:r>
            <a:rPr lang="ja-JP" altLang="en-US" sz="1600">
              <a:solidFill>
                <a:schemeClr val="dk1"/>
              </a:solidFill>
              <a:effectLst/>
              <a:latin typeface="+mn-lt"/>
              <a:ea typeface="+mn-ea"/>
              <a:cs typeface="+mn-cs"/>
            </a:rPr>
            <a:t>」となるように、修正してください。</a:t>
          </a:r>
          <a:endParaRPr lang="ja-JP" altLang="en-US" sz="1100">
            <a:solidFill>
              <a:schemeClr val="dk1"/>
            </a:solidFill>
            <a:effectLst/>
            <a:latin typeface="+mn-lt"/>
            <a:ea typeface="+mn-ea"/>
            <a:cs typeface="+mn-cs"/>
          </a:endParaRPr>
        </a:p>
      </xdr:txBody>
    </xdr:sp>
    <xdr:clientData/>
  </xdr:twoCellAnchor>
  <xdr:twoCellAnchor>
    <xdr:from>
      <xdr:col>41</xdr:col>
      <xdr:colOff>863204</xdr:colOff>
      <xdr:row>73</xdr:row>
      <xdr:rowOff>223242</xdr:rowOff>
    </xdr:from>
    <xdr:to>
      <xdr:col>43</xdr:col>
      <xdr:colOff>934463</xdr:colOff>
      <xdr:row>75</xdr:row>
      <xdr:rowOff>150181</xdr:rowOff>
    </xdr:to>
    <xdr:sp macro="" textlink="">
      <xdr:nvSpPr>
        <xdr:cNvPr id="13" name="楕円 12"/>
        <xdr:cNvSpPr/>
      </xdr:nvSpPr>
      <xdr:spPr>
        <a:xfrm>
          <a:off x="18055829" y="24959667"/>
          <a:ext cx="1519059" cy="422239"/>
        </a:xfrm>
        <a:prstGeom prst="ellipse">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10/1</a:t>
          </a:r>
          <a:r>
            <a:rPr kumimoji="1" lang="ja-JP" altLang="en-US" sz="1100"/>
            <a:t>以降追加</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26</xdr:col>
      <xdr:colOff>0</xdr:colOff>
      <xdr:row>83</xdr:row>
      <xdr:rowOff>1</xdr:rowOff>
    </xdr:from>
    <xdr:to>
      <xdr:col>43</xdr:col>
      <xdr:colOff>0</xdr:colOff>
      <xdr:row>85</xdr:row>
      <xdr:rowOff>1</xdr:rowOff>
    </xdr:to>
    <xdr:sp macro="" textlink="">
      <xdr:nvSpPr>
        <xdr:cNvPr id="2" name="正方形/長方形 1"/>
        <xdr:cNvSpPr/>
      </xdr:nvSpPr>
      <xdr:spPr>
        <a:xfrm>
          <a:off x="11106150" y="27546301"/>
          <a:ext cx="7534275" cy="590550"/>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latin typeface="ＭＳ Ｐ明朝" panose="02020600040205080304" pitchFamily="18" charset="-128"/>
              <a:ea typeface="ＭＳ Ｐ明朝" panose="02020600040205080304" pitchFamily="18" charset="-128"/>
            </a:rPr>
            <a:t>即応病床使用率</a:t>
          </a:r>
          <a:endParaRPr kumimoji="1" lang="en-US" altLang="ja-JP" sz="2000" b="1">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2</xdr:col>
      <xdr:colOff>315518</xdr:colOff>
      <xdr:row>69</xdr:row>
      <xdr:rowOff>107156</xdr:rowOff>
    </xdr:from>
    <xdr:to>
      <xdr:col>35</xdr:col>
      <xdr:colOff>181573</xdr:colOff>
      <xdr:row>80</xdr:row>
      <xdr:rowOff>208360</xdr:rowOff>
    </xdr:to>
    <xdr:sp macro="" textlink="">
      <xdr:nvSpPr>
        <xdr:cNvPr id="3" name="角丸四角形 2"/>
        <xdr:cNvSpPr/>
      </xdr:nvSpPr>
      <xdr:spPr>
        <a:xfrm>
          <a:off x="1458518" y="23852981"/>
          <a:ext cx="12572405" cy="3015854"/>
        </a:xfrm>
        <a:prstGeom prst="roundRect">
          <a:avLst>
            <a:gd name="adj" fmla="val 22184"/>
          </a:avLst>
        </a:prstGeom>
        <a:solidFill>
          <a:schemeClr val="accent4">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600">
              <a:latin typeface="+mn-ea"/>
              <a:ea typeface="+mn-ea"/>
            </a:rPr>
            <a:t>＜病床使用状況表作成時の注意点＞</a:t>
          </a:r>
          <a:endParaRPr kumimoji="1" lang="en-US" altLang="ja-JP" sz="160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誤って入力した場合、病床確保料や即応病床使用率が正しく算出されないため、作成の際は以下の点に注意すること。</a:t>
          </a:r>
          <a:endParaRPr kumimoji="1" lang="en-US" altLang="ja-JP" sz="1600">
            <a:latin typeface="+mn-ea"/>
            <a:ea typeface="+mn-ea"/>
          </a:endParaRPr>
        </a:p>
        <a:p>
          <a:pPr algn="l"/>
          <a:r>
            <a:rPr kumimoji="1" lang="ja-JP" altLang="en-US" sz="1600">
              <a:latin typeface="+mn-ea"/>
              <a:ea typeface="+mn-ea"/>
            </a:rPr>
            <a:t>・行が不足した場合は「自動計算の計算式を壊さずに病床使用状況表の月ごとの行数を増やす方法．</a:t>
          </a:r>
          <a:r>
            <a:rPr kumimoji="1" lang="en-US" altLang="ja-JP" sz="1600">
              <a:latin typeface="+mn-ea"/>
              <a:ea typeface="+mn-ea"/>
            </a:rPr>
            <a:t>pdf</a:t>
          </a:r>
          <a:r>
            <a:rPr kumimoji="1" lang="ja-JP" altLang="en-US" sz="1600">
              <a:latin typeface="+mn-ea"/>
              <a:ea typeface="+mn-ea"/>
            </a:rPr>
            <a:t>」を参照のうえ、増やすこと。</a:t>
          </a:r>
          <a:endParaRPr kumimoji="1" lang="en-US" altLang="ja-JP" sz="1600">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・申請対象外期間（</a:t>
          </a:r>
          <a:r>
            <a:rPr kumimoji="1" lang="ja-JP" altLang="en-US" sz="1600">
              <a:solidFill>
                <a:sysClr val="windowText" lastClr="000000"/>
              </a:solidFill>
              <a:effectLst/>
              <a:latin typeface="+mn-lt"/>
              <a:ea typeface="+mn-ea"/>
              <a:cs typeface="+mn-cs"/>
            </a:rPr>
            <a:t>院内感染</a:t>
          </a:r>
          <a:r>
            <a:rPr kumimoji="1" lang="ja-JP" altLang="ja-JP" sz="1600">
              <a:solidFill>
                <a:sysClr val="windowText" lastClr="000000"/>
              </a:solidFill>
              <a:effectLst/>
              <a:latin typeface="+mn-lt"/>
              <a:ea typeface="+mn-ea"/>
              <a:cs typeface="+mn-cs"/>
            </a:rPr>
            <a:t>期間外）の病床使用状況は入力せず（空白にする）、当該期間については</a:t>
          </a:r>
          <a:r>
            <a:rPr kumimoji="1" lang="ja-JP" altLang="ja-JP" sz="1600" u="none">
              <a:solidFill>
                <a:sysClr val="windowText" lastClr="000000"/>
              </a:solidFill>
              <a:effectLst/>
              <a:latin typeface="+mn-lt"/>
              <a:ea typeface="+mn-ea"/>
              <a:cs typeface="+mn-cs"/>
            </a:rPr>
            <a:t>オレンジで塗りつぶすこと</a:t>
          </a:r>
          <a:r>
            <a:rPr kumimoji="1" lang="ja-JP" altLang="ja-JP" sz="1600">
              <a:solidFill>
                <a:sysClr val="windowText" lastClr="000000"/>
              </a:solidFill>
              <a:effectLst/>
              <a:latin typeface="+mn-lt"/>
              <a:ea typeface="+mn-ea"/>
              <a:cs typeface="+mn-cs"/>
            </a:rPr>
            <a:t>。</a:t>
          </a:r>
          <a:endParaRPr kumimoji="1" lang="en-US" altLang="ja-JP" sz="1600">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ea"/>
              <a:ea typeface="+mn-ea"/>
              <a:cs typeface="+mn-cs"/>
            </a:rPr>
            <a:t>・</a:t>
          </a:r>
          <a:r>
            <a:rPr kumimoji="1" lang="ja-JP" altLang="ja-JP" sz="1600">
              <a:solidFill>
                <a:sysClr val="windowText" lastClr="000000"/>
              </a:solidFill>
              <a:effectLst/>
              <a:latin typeface="+mn-ea"/>
              <a:ea typeface="+mn-ea"/>
              <a:cs typeface="+mn-cs"/>
            </a:rPr>
            <a:t>同一病床において、</a:t>
          </a:r>
          <a:r>
            <a:rPr kumimoji="1" lang="ja-JP" altLang="en-US" sz="1600">
              <a:solidFill>
                <a:sysClr val="windowText" lastClr="000000"/>
              </a:solidFill>
              <a:effectLst/>
              <a:latin typeface="+mn-ea"/>
              <a:ea typeface="+mn-ea"/>
              <a:cs typeface="+mn-cs"/>
            </a:rPr>
            <a:t>受入</a:t>
          </a:r>
          <a:r>
            <a:rPr kumimoji="1" lang="ja-JP" altLang="ja-JP" sz="1600">
              <a:solidFill>
                <a:sysClr val="windowText" lastClr="000000"/>
              </a:solidFill>
              <a:effectLst/>
              <a:latin typeface="+mn-ea"/>
              <a:ea typeface="+mn-ea"/>
              <a:cs typeface="+mn-cs"/>
            </a:rPr>
            <a:t>病床期間と休止病床期間</a:t>
          </a:r>
          <a:r>
            <a:rPr kumimoji="1" lang="ja-JP" altLang="ja-JP" sz="1600">
              <a:solidFill>
                <a:schemeClr val="dk1"/>
              </a:solidFill>
              <a:effectLst/>
              <a:latin typeface="+mn-ea"/>
              <a:ea typeface="+mn-ea"/>
              <a:cs typeface="+mn-cs"/>
            </a:rPr>
            <a:t>がある場合は、それぞれの病床の種類に応じて行を分けて使用状況を記載すること。</a:t>
          </a:r>
          <a:endParaRPr kumimoji="1" lang="en-US" altLang="ja-JP" sz="1600">
            <a:solidFill>
              <a:schemeClr val="dk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a:effectLst/>
              <a:latin typeface="+mn-ea"/>
              <a:ea typeface="+mn-ea"/>
            </a:rPr>
            <a:t>・一時的に看護師等が配置できず新型コロナウイルス患者の入院受入ができない受入病床については、その病床に伴う休止病床についても、当該日を空白とし、灰色で塗りつぶすこと。</a:t>
          </a:r>
        </a:p>
      </xdr:txBody>
    </xdr:sp>
    <xdr:clientData/>
  </xdr:twoCellAnchor>
  <xdr:twoCellAnchor>
    <xdr:from>
      <xdr:col>30</xdr:col>
      <xdr:colOff>0</xdr:colOff>
      <xdr:row>90</xdr:row>
      <xdr:rowOff>0</xdr:rowOff>
    </xdr:from>
    <xdr:to>
      <xdr:col>35</xdr:col>
      <xdr:colOff>0</xdr:colOff>
      <xdr:row>90</xdr:row>
      <xdr:rowOff>0</xdr:rowOff>
    </xdr:to>
    <xdr:cxnSp macro="">
      <xdr:nvCxnSpPr>
        <xdr:cNvPr id="4" name="直線コネクタ 3"/>
        <xdr:cNvCxnSpPr/>
      </xdr:nvCxnSpPr>
      <xdr:spPr>
        <a:xfrm>
          <a:off x="12325350" y="29756100"/>
          <a:ext cx="1524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285750</xdr:colOff>
      <xdr:row>97</xdr:row>
      <xdr:rowOff>0</xdr:rowOff>
    </xdr:from>
    <xdr:to>
      <xdr:col>36</xdr:col>
      <xdr:colOff>285750</xdr:colOff>
      <xdr:row>97</xdr:row>
      <xdr:rowOff>0</xdr:rowOff>
    </xdr:to>
    <xdr:cxnSp macro="">
      <xdr:nvCxnSpPr>
        <xdr:cNvPr id="5" name="直線コネクタ 4"/>
        <xdr:cNvCxnSpPr/>
      </xdr:nvCxnSpPr>
      <xdr:spPr>
        <a:xfrm>
          <a:off x="12915900" y="31823025"/>
          <a:ext cx="1524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285750</xdr:colOff>
      <xdr:row>104</xdr:row>
      <xdr:rowOff>0</xdr:rowOff>
    </xdr:from>
    <xdr:to>
      <xdr:col>36</xdr:col>
      <xdr:colOff>285750</xdr:colOff>
      <xdr:row>104</xdr:row>
      <xdr:rowOff>0</xdr:rowOff>
    </xdr:to>
    <xdr:cxnSp macro="">
      <xdr:nvCxnSpPr>
        <xdr:cNvPr id="6" name="直線コネクタ 5"/>
        <xdr:cNvCxnSpPr/>
      </xdr:nvCxnSpPr>
      <xdr:spPr>
        <a:xfrm>
          <a:off x="12915900" y="33937575"/>
          <a:ext cx="1524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88</xdr:row>
      <xdr:rowOff>0</xdr:rowOff>
    </xdr:from>
    <xdr:to>
      <xdr:col>28</xdr:col>
      <xdr:colOff>1</xdr:colOff>
      <xdr:row>101</xdr:row>
      <xdr:rowOff>0</xdr:rowOff>
    </xdr:to>
    <xdr:cxnSp macro="">
      <xdr:nvCxnSpPr>
        <xdr:cNvPr id="7" name="直線コネクタ 6"/>
        <xdr:cNvCxnSpPr/>
      </xdr:nvCxnSpPr>
      <xdr:spPr>
        <a:xfrm>
          <a:off x="11715750" y="29165550"/>
          <a:ext cx="1" cy="388620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94</xdr:row>
      <xdr:rowOff>0</xdr:rowOff>
    </xdr:from>
    <xdr:to>
      <xdr:col>30</xdr:col>
      <xdr:colOff>0</xdr:colOff>
      <xdr:row>94</xdr:row>
      <xdr:rowOff>0</xdr:rowOff>
    </xdr:to>
    <xdr:cxnSp macro="">
      <xdr:nvCxnSpPr>
        <xdr:cNvPr id="8" name="直線コネクタ 7"/>
        <xdr:cNvCxnSpPr/>
      </xdr:nvCxnSpPr>
      <xdr:spPr>
        <a:xfrm>
          <a:off x="11715750" y="30937200"/>
          <a:ext cx="609600"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101</xdr:row>
      <xdr:rowOff>0</xdr:rowOff>
    </xdr:from>
    <xdr:to>
      <xdr:col>30</xdr:col>
      <xdr:colOff>0</xdr:colOff>
      <xdr:row>101</xdr:row>
      <xdr:rowOff>0</xdr:rowOff>
    </xdr:to>
    <xdr:cxnSp macro="">
      <xdr:nvCxnSpPr>
        <xdr:cNvPr id="9" name="直線コネクタ 8"/>
        <xdr:cNvCxnSpPr/>
      </xdr:nvCxnSpPr>
      <xdr:spPr>
        <a:xfrm>
          <a:off x="11715750" y="33051750"/>
          <a:ext cx="609600"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129884</xdr:colOff>
      <xdr:row>6</xdr:row>
      <xdr:rowOff>158748</xdr:rowOff>
    </xdr:from>
    <xdr:to>
      <xdr:col>32</xdr:col>
      <xdr:colOff>144318</xdr:colOff>
      <xdr:row>8</xdr:row>
      <xdr:rowOff>43294</xdr:rowOff>
    </xdr:to>
    <xdr:sp macro="" textlink="">
      <xdr:nvSpPr>
        <xdr:cNvPr id="10" name="楕円 9"/>
        <xdr:cNvSpPr/>
      </xdr:nvSpPr>
      <xdr:spPr>
        <a:xfrm>
          <a:off x="11540834" y="2063748"/>
          <a:ext cx="1538434" cy="475096"/>
        </a:xfrm>
        <a:prstGeom prst="ellipse">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10/1</a:t>
          </a:r>
          <a:r>
            <a:rPr kumimoji="1" lang="ja-JP" altLang="en-US" sz="1100"/>
            <a:t>以降追加</a:t>
          </a:r>
        </a:p>
      </xdr:txBody>
    </xdr:sp>
    <xdr:clientData/>
  </xdr:twoCellAnchor>
  <xdr:twoCellAnchor>
    <xdr:from>
      <xdr:col>27</xdr:col>
      <xdr:colOff>173181</xdr:colOff>
      <xdr:row>8</xdr:row>
      <xdr:rowOff>216477</xdr:rowOff>
    </xdr:from>
    <xdr:to>
      <xdr:col>32</xdr:col>
      <xdr:colOff>187615</xdr:colOff>
      <xdr:row>10</xdr:row>
      <xdr:rowOff>101023</xdr:rowOff>
    </xdr:to>
    <xdr:sp macro="" textlink="">
      <xdr:nvSpPr>
        <xdr:cNvPr id="11" name="楕円 10"/>
        <xdr:cNvSpPr/>
      </xdr:nvSpPr>
      <xdr:spPr>
        <a:xfrm>
          <a:off x="11584131" y="2712027"/>
          <a:ext cx="1538434" cy="475096"/>
        </a:xfrm>
        <a:prstGeom prst="ellipse">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10/1</a:t>
          </a:r>
          <a:r>
            <a:rPr kumimoji="1" lang="ja-JP" altLang="en-US" sz="1100"/>
            <a:t>以降追加</a:t>
          </a:r>
        </a:p>
      </xdr:txBody>
    </xdr:sp>
    <xdr:clientData/>
  </xdr:twoCellAnchor>
  <xdr:twoCellAnchor>
    <xdr:from>
      <xdr:col>37</xdr:col>
      <xdr:colOff>282774</xdr:colOff>
      <xdr:row>61</xdr:row>
      <xdr:rowOff>208358</xdr:rowOff>
    </xdr:from>
    <xdr:to>
      <xdr:col>43</xdr:col>
      <xdr:colOff>978207</xdr:colOff>
      <xdr:row>73</xdr:row>
      <xdr:rowOff>109591</xdr:rowOff>
    </xdr:to>
    <xdr:sp macro="" textlink="">
      <xdr:nvSpPr>
        <xdr:cNvPr id="12" name="角丸四角形 11"/>
        <xdr:cNvSpPr/>
      </xdr:nvSpPr>
      <xdr:spPr>
        <a:xfrm>
          <a:off x="14741724" y="21972983"/>
          <a:ext cx="4876908" cy="2873033"/>
        </a:xfrm>
        <a:prstGeom prst="roundRect">
          <a:avLst>
            <a:gd name="adj" fmla="val 22184"/>
          </a:avLst>
        </a:prstGeom>
        <a:solidFill>
          <a:schemeClr val="accent4">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en-US" altLang="ja-JP" sz="1600">
              <a:solidFill>
                <a:schemeClr val="dk1"/>
              </a:solidFill>
              <a:effectLst/>
              <a:latin typeface="+mn-lt"/>
              <a:ea typeface="+mn-ea"/>
              <a:cs typeface="+mn-cs"/>
            </a:rPr>
            <a:t>G-MIS</a:t>
          </a:r>
          <a:r>
            <a:rPr lang="ja-JP" altLang="en-US" sz="1600">
              <a:solidFill>
                <a:schemeClr val="dk1"/>
              </a:solidFill>
              <a:effectLst/>
              <a:latin typeface="+mn-lt"/>
              <a:ea typeface="+mn-ea"/>
              <a:cs typeface="+mn-cs"/>
            </a:rPr>
            <a:t>内の「入院中の新型コロナウイルス感染症患者数」を入力してください。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a:solidFill>
                <a:schemeClr val="dk1"/>
              </a:solidFill>
              <a:effectLst/>
              <a:latin typeface="+mn-lt"/>
              <a:ea typeface="+mn-ea"/>
              <a:cs typeface="+mn-cs"/>
            </a:rPr>
            <a:t>　</a:t>
          </a:r>
          <a:r>
            <a:rPr lang="en-US" altLang="ja-JP" sz="1600">
              <a:solidFill>
                <a:schemeClr val="dk1"/>
              </a:solidFill>
              <a:effectLst/>
              <a:latin typeface="+mn-lt"/>
              <a:ea typeface="+mn-ea"/>
              <a:cs typeface="+mn-cs"/>
            </a:rPr>
            <a:t>【</a:t>
          </a:r>
          <a:r>
            <a:rPr lang="ja-JP" altLang="en-US" sz="1600">
              <a:solidFill>
                <a:schemeClr val="dk1"/>
              </a:solidFill>
              <a:effectLst/>
              <a:latin typeface="+mn-lt"/>
              <a:ea typeface="+mn-ea"/>
              <a:cs typeface="+mn-cs"/>
            </a:rPr>
            <a:t>判定が「</a:t>
          </a:r>
          <a:r>
            <a:rPr lang="en-US" altLang="ja-JP" sz="1600">
              <a:solidFill>
                <a:schemeClr val="dk1"/>
              </a:solidFill>
              <a:effectLst/>
              <a:latin typeface="+mn-lt"/>
              <a:ea typeface="+mn-ea"/>
              <a:cs typeface="+mn-cs"/>
            </a:rPr>
            <a:t>NOT</a:t>
          </a:r>
          <a:r>
            <a:rPr lang="ja-JP" altLang="en-US" sz="1600">
              <a:solidFill>
                <a:schemeClr val="dk1"/>
              </a:solidFill>
              <a:effectLst/>
              <a:latin typeface="+mn-lt"/>
              <a:ea typeface="+mn-ea"/>
              <a:cs typeface="+mn-cs"/>
            </a:rPr>
            <a:t>」となっている日について</a:t>
          </a:r>
          <a:r>
            <a:rPr lang="en-US" altLang="ja-JP" sz="1600">
              <a:solidFill>
                <a:schemeClr val="dk1"/>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a:solidFill>
                <a:schemeClr val="dk1"/>
              </a:solidFill>
              <a:effectLst/>
              <a:latin typeface="+mn-lt"/>
              <a:ea typeface="+mn-ea"/>
              <a:cs typeface="+mn-cs"/>
            </a:rPr>
            <a:t>　　病床使用状況表、または</a:t>
          </a:r>
          <a:r>
            <a:rPr lang="ja-JP" altLang="ja-JP" sz="1600">
              <a:solidFill>
                <a:schemeClr val="dk1"/>
              </a:solidFill>
              <a:effectLst/>
              <a:latin typeface="+mn-lt"/>
              <a:ea typeface="+mn-ea"/>
              <a:cs typeface="+mn-cs"/>
            </a:rPr>
            <a:t>　</a:t>
          </a:r>
          <a:r>
            <a:rPr lang="en-US" altLang="ja-JP" sz="1600">
              <a:solidFill>
                <a:schemeClr val="dk1"/>
              </a:solidFill>
              <a:effectLst/>
              <a:latin typeface="+mn-lt"/>
              <a:ea typeface="+mn-ea"/>
              <a:cs typeface="+mn-cs"/>
            </a:rPr>
            <a:t>G-MIS</a:t>
          </a:r>
          <a:r>
            <a:rPr lang="ja-JP" altLang="ja-JP" sz="1600">
              <a:solidFill>
                <a:schemeClr val="dk1"/>
              </a:solidFill>
              <a:effectLst/>
              <a:latin typeface="+mn-lt"/>
              <a:ea typeface="+mn-ea"/>
              <a:cs typeface="+mn-cs"/>
            </a:rPr>
            <a:t>内</a:t>
          </a:r>
          <a:r>
            <a:rPr lang="ja-JP" altLang="en-US" sz="1600">
              <a:solidFill>
                <a:schemeClr val="dk1"/>
              </a:solidFill>
              <a:effectLst/>
              <a:latin typeface="+mn-lt"/>
              <a:ea typeface="+mn-ea"/>
              <a:cs typeface="+mn-cs"/>
            </a:rPr>
            <a:t>の</a:t>
          </a:r>
          <a:r>
            <a:rPr lang="ja-JP" altLang="ja-JP" sz="1600">
              <a:solidFill>
                <a:schemeClr val="dk1"/>
              </a:solidFill>
              <a:effectLst/>
              <a:latin typeface="+mn-lt"/>
              <a:ea typeface="+mn-ea"/>
              <a:cs typeface="+mn-cs"/>
            </a:rPr>
            <a:t>「入院中の新型コロナウイルス感染症患者数」</a:t>
          </a:r>
          <a:r>
            <a:rPr lang="ja-JP" altLang="en-US" sz="1600">
              <a:solidFill>
                <a:schemeClr val="dk1"/>
              </a:solidFill>
              <a:effectLst/>
              <a:latin typeface="+mn-lt"/>
              <a:ea typeface="+mn-ea"/>
              <a:cs typeface="+mn-cs"/>
            </a:rPr>
            <a:t>に誤りがあります。</a:t>
          </a:r>
          <a:endParaRPr lang="en-US" altLang="ja-JP" sz="16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a:solidFill>
                <a:schemeClr val="dk1"/>
              </a:solidFill>
              <a:effectLst/>
              <a:latin typeface="+mn-lt"/>
              <a:ea typeface="+mn-ea"/>
              <a:cs typeface="+mn-cs"/>
            </a:rPr>
            <a:t>　判定が「</a:t>
          </a:r>
          <a:r>
            <a:rPr lang="en-US" altLang="ja-JP" sz="1600">
              <a:solidFill>
                <a:schemeClr val="dk1"/>
              </a:solidFill>
              <a:effectLst/>
              <a:latin typeface="+mn-lt"/>
              <a:ea typeface="+mn-ea"/>
              <a:cs typeface="+mn-cs"/>
            </a:rPr>
            <a:t>OK</a:t>
          </a:r>
          <a:r>
            <a:rPr lang="ja-JP" altLang="en-US" sz="1600">
              <a:solidFill>
                <a:schemeClr val="dk1"/>
              </a:solidFill>
              <a:effectLst/>
              <a:latin typeface="+mn-lt"/>
              <a:ea typeface="+mn-ea"/>
              <a:cs typeface="+mn-cs"/>
            </a:rPr>
            <a:t>」となるように、修正してください。</a:t>
          </a:r>
          <a:endParaRPr lang="ja-JP" altLang="en-US" sz="1100">
            <a:solidFill>
              <a:schemeClr val="dk1"/>
            </a:solidFill>
            <a:effectLst/>
            <a:latin typeface="+mn-lt"/>
            <a:ea typeface="+mn-ea"/>
            <a:cs typeface="+mn-cs"/>
          </a:endParaRPr>
        </a:p>
      </xdr:txBody>
    </xdr:sp>
    <xdr:clientData/>
  </xdr:twoCellAnchor>
  <xdr:twoCellAnchor>
    <xdr:from>
      <xdr:col>41</xdr:col>
      <xdr:colOff>863204</xdr:colOff>
      <xdr:row>73</xdr:row>
      <xdr:rowOff>223242</xdr:rowOff>
    </xdr:from>
    <xdr:to>
      <xdr:col>43</xdr:col>
      <xdr:colOff>934463</xdr:colOff>
      <xdr:row>75</xdr:row>
      <xdr:rowOff>150181</xdr:rowOff>
    </xdr:to>
    <xdr:sp macro="" textlink="">
      <xdr:nvSpPr>
        <xdr:cNvPr id="13" name="楕円 12"/>
        <xdr:cNvSpPr/>
      </xdr:nvSpPr>
      <xdr:spPr>
        <a:xfrm>
          <a:off x="18055829" y="24959667"/>
          <a:ext cx="1519059" cy="422239"/>
        </a:xfrm>
        <a:prstGeom prst="ellipse">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10/1</a:t>
          </a:r>
          <a:r>
            <a:rPr kumimoji="1" lang="ja-JP" altLang="en-US" sz="1100"/>
            <a:t>以降追加</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0</xdr:colOff>
      <xdr:row>83</xdr:row>
      <xdr:rowOff>1</xdr:rowOff>
    </xdr:from>
    <xdr:to>
      <xdr:col>43</xdr:col>
      <xdr:colOff>0</xdr:colOff>
      <xdr:row>85</xdr:row>
      <xdr:rowOff>1</xdr:rowOff>
    </xdr:to>
    <xdr:sp macro="" textlink="">
      <xdr:nvSpPr>
        <xdr:cNvPr id="2" name="正方形/長方形 1"/>
        <xdr:cNvSpPr/>
      </xdr:nvSpPr>
      <xdr:spPr>
        <a:xfrm>
          <a:off x="11106150" y="27546301"/>
          <a:ext cx="7534275" cy="590550"/>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latin typeface="ＭＳ Ｐ明朝" panose="02020600040205080304" pitchFamily="18" charset="-128"/>
              <a:ea typeface="ＭＳ Ｐ明朝" panose="02020600040205080304" pitchFamily="18" charset="-128"/>
            </a:rPr>
            <a:t>即応病床使用率</a:t>
          </a:r>
          <a:endParaRPr kumimoji="1" lang="en-US" altLang="ja-JP" sz="2000" b="1">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2</xdr:col>
      <xdr:colOff>315518</xdr:colOff>
      <xdr:row>69</xdr:row>
      <xdr:rowOff>107156</xdr:rowOff>
    </xdr:from>
    <xdr:to>
      <xdr:col>35</xdr:col>
      <xdr:colOff>181573</xdr:colOff>
      <xdr:row>80</xdr:row>
      <xdr:rowOff>208360</xdr:rowOff>
    </xdr:to>
    <xdr:sp macro="" textlink="">
      <xdr:nvSpPr>
        <xdr:cNvPr id="3" name="角丸四角形 2"/>
        <xdr:cNvSpPr/>
      </xdr:nvSpPr>
      <xdr:spPr>
        <a:xfrm>
          <a:off x="1458518" y="23852981"/>
          <a:ext cx="12572405" cy="3015854"/>
        </a:xfrm>
        <a:prstGeom prst="roundRect">
          <a:avLst>
            <a:gd name="adj" fmla="val 22184"/>
          </a:avLst>
        </a:prstGeom>
        <a:solidFill>
          <a:schemeClr val="accent4">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600">
              <a:latin typeface="+mn-ea"/>
              <a:ea typeface="+mn-ea"/>
            </a:rPr>
            <a:t>＜病床使用状況表作成時の注意点＞</a:t>
          </a:r>
          <a:endParaRPr kumimoji="1" lang="en-US" altLang="ja-JP" sz="160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誤って入力した場合、病床確保料や即応病床使用率が正しく算出されないため、作成の際は以下の点に注意すること。</a:t>
          </a:r>
          <a:endParaRPr kumimoji="1" lang="en-US" altLang="ja-JP" sz="1600">
            <a:latin typeface="+mn-ea"/>
            <a:ea typeface="+mn-ea"/>
          </a:endParaRPr>
        </a:p>
        <a:p>
          <a:pPr algn="l"/>
          <a:r>
            <a:rPr kumimoji="1" lang="ja-JP" altLang="en-US" sz="1600">
              <a:latin typeface="+mn-ea"/>
              <a:ea typeface="+mn-ea"/>
            </a:rPr>
            <a:t>・行が不足した場合は「自動計算の計算式を壊さずに病床使用状況表の月ごとの行数を増やす方法．</a:t>
          </a:r>
          <a:r>
            <a:rPr kumimoji="1" lang="en-US" altLang="ja-JP" sz="1600">
              <a:latin typeface="+mn-ea"/>
              <a:ea typeface="+mn-ea"/>
            </a:rPr>
            <a:t>pdf</a:t>
          </a:r>
          <a:r>
            <a:rPr kumimoji="1" lang="ja-JP" altLang="en-US" sz="1600">
              <a:latin typeface="+mn-ea"/>
              <a:ea typeface="+mn-ea"/>
            </a:rPr>
            <a:t>」を参照のうえ、増やすこと。</a:t>
          </a:r>
          <a:endParaRPr kumimoji="1" lang="en-US" altLang="ja-JP" sz="1600">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・申請対象外期間（</a:t>
          </a:r>
          <a:r>
            <a:rPr kumimoji="1" lang="ja-JP" altLang="en-US" sz="1600">
              <a:solidFill>
                <a:sysClr val="windowText" lastClr="000000"/>
              </a:solidFill>
              <a:effectLst/>
              <a:latin typeface="+mn-lt"/>
              <a:ea typeface="+mn-ea"/>
              <a:cs typeface="+mn-cs"/>
            </a:rPr>
            <a:t>院内感染</a:t>
          </a:r>
          <a:r>
            <a:rPr kumimoji="1" lang="ja-JP" altLang="ja-JP" sz="1600">
              <a:solidFill>
                <a:sysClr val="windowText" lastClr="000000"/>
              </a:solidFill>
              <a:effectLst/>
              <a:latin typeface="+mn-lt"/>
              <a:ea typeface="+mn-ea"/>
              <a:cs typeface="+mn-cs"/>
            </a:rPr>
            <a:t>期間外）の病床使用状況は入力せず（空白にする）、当該期間については</a:t>
          </a:r>
          <a:r>
            <a:rPr kumimoji="1" lang="ja-JP" altLang="ja-JP" sz="1600" u="none">
              <a:solidFill>
                <a:sysClr val="windowText" lastClr="000000"/>
              </a:solidFill>
              <a:effectLst/>
              <a:latin typeface="+mn-lt"/>
              <a:ea typeface="+mn-ea"/>
              <a:cs typeface="+mn-cs"/>
            </a:rPr>
            <a:t>オレンジで塗りつぶすこと</a:t>
          </a:r>
          <a:r>
            <a:rPr kumimoji="1" lang="ja-JP" altLang="ja-JP" sz="1600">
              <a:solidFill>
                <a:sysClr val="windowText" lastClr="000000"/>
              </a:solidFill>
              <a:effectLst/>
              <a:latin typeface="+mn-lt"/>
              <a:ea typeface="+mn-ea"/>
              <a:cs typeface="+mn-cs"/>
            </a:rPr>
            <a:t>。</a:t>
          </a:r>
          <a:endParaRPr kumimoji="1" lang="en-US" altLang="ja-JP" sz="1600">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ea"/>
              <a:ea typeface="+mn-ea"/>
              <a:cs typeface="+mn-cs"/>
            </a:rPr>
            <a:t>・</a:t>
          </a:r>
          <a:r>
            <a:rPr kumimoji="1" lang="ja-JP" altLang="ja-JP" sz="1600">
              <a:solidFill>
                <a:sysClr val="windowText" lastClr="000000"/>
              </a:solidFill>
              <a:effectLst/>
              <a:latin typeface="+mn-ea"/>
              <a:ea typeface="+mn-ea"/>
              <a:cs typeface="+mn-cs"/>
            </a:rPr>
            <a:t>同一病床において、</a:t>
          </a:r>
          <a:r>
            <a:rPr kumimoji="1" lang="ja-JP" altLang="en-US" sz="1600">
              <a:solidFill>
                <a:sysClr val="windowText" lastClr="000000"/>
              </a:solidFill>
              <a:effectLst/>
              <a:latin typeface="+mn-ea"/>
              <a:ea typeface="+mn-ea"/>
              <a:cs typeface="+mn-cs"/>
            </a:rPr>
            <a:t>受入</a:t>
          </a:r>
          <a:r>
            <a:rPr kumimoji="1" lang="ja-JP" altLang="ja-JP" sz="1600">
              <a:solidFill>
                <a:sysClr val="windowText" lastClr="000000"/>
              </a:solidFill>
              <a:effectLst/>
              <a:latin typeface="+mn-ea"/>
              <a:ea typeface="+mn-ea"/>
              <a:cs typeface="+mn-cs"/>
            </a:rPr>
            <a:t>病床期間と休止病床期間</a:t>
          </a:r>
          <a:r>
            <a:rPr kumimoji="1" lang="ja-JP" altLang="ja-JP" sz="1600">
              <a:solidFill>
                <a:schemeClr val="dk1"/>
              </a:solidFill>
              <a:effectLst/>
              <a:latin typeface="+mn-ea"/>
              <a:ea typeface="+mn-ea"/>
              <a:cs typeface="+mn-cs"/>
            </a:rPr>
            <a:t>がある場合は、それぞれの病床の種類に応じて行を分けて使用状況を記載すること。</a:t>
          </a:r>
          <a:endParaRPr kumimoji="1" lang="en-US" altLang="ja-JP" sz="1600">
            <a:solidFill>
              <a:schemeClr val="dk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a:effectLst/>
              <a:latin typeface="+mn-ea"/>
              <a:ea typeface="+mn-ea"/>
            </a:rPr>
            <a:t>・一時的に看護師等が配置できず新型コロナウイルス患者の入院受入ができない受入病床については、その病床に伴う休止病床についても、当該日を空白とし、灰色で塗りつぶすこと。</a:t>
          </a:r>
        </a:p>
      </xdr:txBody>
    </xdr:sp>
    <xdr:clientData/>
  </xdr:twoCellAnchor>
  <xdr:twoCellAnchor>
    <xdr:from>
      <xdr:col>30</xdr:col>
      <xdr:colOff>0</xdr:colOff>
      <xdr:row>90</xdr:row>
      <xdr:rowOff>0</xdr:rowOff>
    </xdr:from>
    <xdr:to>
      <xdr:col>35</xdr:col>
      <xdr:colOff>0</xdr:colOff>
      <xdr:row>90</xdr:row>
      <xdr:rowOff>0</xdr:rowOff>
    </xdr:to>
    <xdr:cxnSp macro="">
      <xdr:nvCxnSpPr>
        <xdr:cNvPr id="4" name="直線コネクタ 3"/>
        <xdr:cNvCxnSpPr/>
      </xdr:nvCxnSpPr>
      <xdr:spPr>
        <a:xfrm>
          <a:off x="12325350" y="29756100"/>
          <a:ext cx="1524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285750</xdr:colOff>
      <xdr:row>97</xdr:row>
      <xdr:rowOff>0</xdr:rowOff>
    </xdr:from>
    <xdr:to>
      <xdr:col>36</xdr:col>
      <xdr:colOff>285750</xdr:colOff>
      <xdr:row>97</xdr:row>
      <xdr:rowOff>0</xdr:rowOff>
    </xdr:to>
    <xdr:cxnSp macro="">
      <xdr:nvCxnSpPr>
        <xdr:cNvPr id="5" name="直線コネクタ 4"/>
        <xdr:cNvCxnSpPr/>
      </xdr:nvCxnSpPr>
      <xdr:spPr>
        <a:xfrm>
          <a:off x="12915900" y="31823025"/>
          <a:ext cx="1524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285750</xdr:colOff>
      <xdr:row>104</xdr:row>
      <xdr:rowOff>0</xdr:rowOff>
    </xdr:from>
    <xdr:to>
      <xdr:col>36</xdr:col>
      <xdr:colOff>285750</xdr:colOff>
      <xdr:row>104</xdr:row>
      <xdr:rowOff>0</xdr:rowOff>
    </xdr:to>
    <xdr:cxnSp macro="">
      <xdr:nvCxnSpPr>
        <xdr:cNvPr id="6" name="直線コネクタ 5"/>
        <xdr:cNvCxnSpPr/>
      </xdr:nvCxnSpPr>
      <xdr:spPr>
        <a:xfrm>
          <a:off x="12915900" y="33937575"/>
          <a:ext cx="1524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88</xdr:row>
      <xdr:rowOff>0</xdr:rowOff>
    </xdr:from>
    <xdr:to>
      <xdr:col>28</xdr:col>
      <xdr:colOff>1</xdr:colOff>
      <xdr:row>101</xdr:row>
      <xdr:rowOff>0</xdr:rowOff>
    </xdr:to>
    <xdr:cxnSp macro="">
      <xdr:nvCxnSpPr>
        <xdr:cNvPr id="7" name="直線コネクタ 6"/>
        <xdr:cNvCxnSpPr/>
      </xdr:nvCxnSpPr>
      <xdr:spPr>
        <a:xfrm>
          <a:off x="11715750" y="29165550"/>
          <a:ext cx="1" cy="388620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94</xdr:row>
      <xdr:rowOff>0</xdr:rowOff>
    </xdr:from>
    <xdr:to>
      <xdr:col>30</xdr:col>
      <xdr:colOff>0</xdr:colOff>
      <xdr:row>94</xdr:row>
      <xdr:rowOff>0</xdr:rowOff>
    </xdr:to>
    <xdr:cxnSp macro="">
      <xdr:nvCxnSpPr>
        <xdr:cNvPr id="8" name="直線コネクタ 7"/>
        <xdr:cNvCxnSpPr/>
      </xdr:nvCxnSpPr>
      <xdr:spPr>
        <a:xfrm>
          <a:off x="11715750" y="30937200"/>
          <a:ext cx="609600"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101</xdr:row>
      <xdr:rowOff>0</xdr:rowOff>
    </xdr:from>
    <xdr:to>
      <xdr:col>30</xdr:col>
      <xdr:colOff>0</xdr:colOff>
      <xdr:row>101</xdr:row>
      <xdr:rowOff>0</xdr:rowOff>
    </xdr:to>
    <xdr:cxnSp macro="">
      <xdr:nvCxnSpPr>
        <xdr:cNvPr id="9" name="直線コネクタ 8"/>
        <xdr:cNvCxnSpPr/>
      </xdr:nvCxnSpPr>
      <xdr:spPr>
        <a:xfrm>
          <a:off x="11715750" y="33051750"/>
          <a:ext cx="609600"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129884</xdr:colOff>
      <xdr:row>6</xdr:row>
      <xdr:rowOff>158748</xdr:rowOff>
    </xdr:from>
    <xdr:to>
      <xdr:col>32</xdr:col>
      <xdr:colOff>144318</xdr:colOff>
      <xdr:row>8</xdr:row>
      <xdr:rowOff>43294</xdr:rowOff>
    </xdr:to>
    <xdr:sp macro="" textlink="">
      <xdr:nvSpPr>
        <xdr:cNvPr id="10" name="楕円 9"/>
        <xdr:cNvSpPr/>
      </xdr:nvSpPr>
      <xdr:spPr>
        <a:xfrm>
          <a:off x="11540834" y="2063748"/>
          <a:ext cx="1538434" cy="475096"/>
        </a:xfrm>
        <a:prstGeom prst="ellipse">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10/1</a:t>
          </a:r>
          <a:r>
            <a:rPr kumimoji="1" lang="ja-JP" altLang="en-US" sz="1100"/>
            <a:t>以降追加</a:t>
          </a:r>
        </a:p>
      </xdr:txBody>
    </xdr:sp>
    <xdr:clientData/>
  </xdr:twoCellAnchor>
  <xdr:twoCellAnchor>
    <xdr:from>
      <xdr:col>27</xdr:col>
      <xdr:colOff>173181</xdr:colOff>
      <xdr:row>8</xdr:row>
      <xdr:rowOff>216477</xdr:rowOff>
    </xdr:from>
    <xdr:to>
      <xdr:col>32</xdr:col>
      <xdr:colOff>187615</xdr:colOff>
      <xdr:row>10</xdr:row>
      <xdr:rowOff>101023</xdr:rowOff>
    </xdr:to>
    <xdr:sp macro="" textlink="">
      <xdr:nvSpPr>
        <xdr:cNvPr id="11" name="楕円 10"/>
        <xdr:cNvSpPr/>
      </xdr:nvSpPr>
      <xdr:spPr>
        <a:xfrm>
          <a:off x="11584131" y="2712027"/>
          <a:ext cx="1538434" cy="475096"/>
        </a:xfrm>
        <a:prstGeom prst="ellipse">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10/1</a:t>
          </a:r>
          <a:r>
            <a:rPr kumimoji="1" lang="ja-JP" altLang="en-US" sz="1100"/>
            <a:t>以降追加</a:t>
          </a:r>
        </a:p>
      </xdr:txBody>
    </xdr:sp>
    <xdr:clientData/>
  </xdr:twoCellAnchor>
  <xdr:twoCellAnchor>
    <xdr:from>
      <xdr:col>37</xdr:col>
      <xdr:colOff>282774</xdr:colOff>
      <xdr:row>61</xdr:row>
      <xdr:rowOff>208358</xdr:rowOff>
    </xdr:from>
    <xdr:to>
      <xdr:col>43</xdr:col>
      <xdr:colOff>978207</xdr:colOff>
      <xdr:row>73</xdr:row>
      <xdr:rowOff>109591</xdr:rowOff>
    </xdr:to>
    <xdr:sp macro="" textlink="">
      <xdr:nvSpPr>
        <xdr:cNvPr id="12" name="角丸四角形 11"/>
        <xdr:cNvSpPr/>
      </xdr:nvSpPr>
      <xdr:spPr>
        <a:xfrm>
          <a:off x="14741724" y="21972983"/>
          <a:ext cx="4876908" cy="2873033"/>
        </a:xfrm>
        <a:prstGeom prst="roundRect">
          <a:avLst>
            <a:gd name="adj" fmla="val 22184"/>
          </a:avLst>
        </a:prstGeom>
        <a:solidFill>
          <a:schemeClr val="accent4">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en-US" altLang="ja-JP" sz="1600">
              <a:solidFill>
                <a:schemeClr val="dk1"/>
              </a:solidFill>
              <a:effectLst/>
              <a:latin typeface="+mn-lt"/>
              <a:ea typeface="+mn-ea"/>
              <a:cs typeface="+mn-cs"/>
            </a:rPr>
            <a:t>G-MIS</a:t>
          </a:r>
          <a:r>
            <a:rPr lang="ja-JP" altLang="en-US" sz="1600">
              <a:solidFill>
                <a:schemeClr val="dk1"/>
              </a:solidFill>
              <a:effectLst/>
              <a:latin typeface="+mn-lt"/>
              <a:ea typeface="+mn-ea"/>
              <a:cs typeface="+mn-cs"/>
            </a:rPr>
            <a:t>内の「入院中の新型コロナウイルス感染症患者数」を入力してください。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a:solidFill>
                <a:schemeClr val="dk1"/>
              </a:solidFill>
              <a:effectLst/>
              <a:latin typeface="+mn-lt"/>
              <a:ea typeface="+mn-ea"/>
              <a:cs typeface="+mn-cs"/>
            </a:rPr>
            <a:t>　</a:t>
          </a:r>
          <a:r>
            <a:rPr lang="en-US" altLang="ja-JP" sz="1600">
              <a:solidFill>
                <a:schemeClr val="dk1"/>
              </a:solidFill>
              <a:effectLst/>
              <a:latin typeface="+mn-lt"/>
              <a:ea typeface="+mn-ea"/>
              <a:cs typeface="+mn-cs"/>
            </a:rPr>
            <a:t>【</a:t>
          </a:r>
          <a:r>
            <a:rPr lang="ja-JP" altLang="en-US" sz="1600">
              <a:solidFill>
                <a:schemeClr val="dk1"/>
              </a:solidFill>
              <a:effectLst/>
              <a:latin typeface="+mn-lt"/>
              <a:ea typeface="+mn-ea"/>
              <a:cs typeface="+mn-cs"/>
            </a:rPr>
            <a:t>判定が「</a:t>
          </a:r>
          <a:r>
            <a:rPr lang="en-US" altLang="ja-JP" sz="1600">
              <a:solidFill>
                <a:schemeClr val="dk1"/>
              </a:solidFill>
              <a:effectLst/>
              <a:latin typeface="+mn-lt"/>
              <a:ea typeface="+mn-ea"/>
              <a:cs typeface="+mn-cs"/>
            </a:rPr>
            <a:t>NOT</a:t>
          </a:r>
          <a:r>
            <a:rPr lang="ja-JP" altLang="en-US" sz="1600">
              <a:solidFill>
                <a:schemeClr val="dk1"/>
              </a:solidFill>
              <a:effectLst/>
              <a:latin typeface="+mn-lt"/>
              <a:ea typeface="+mn-ea"/>
              <a:cs typeface="+mn-cs"/>
            </a:rPr>
            <a:t>」となっている日について</a:t>
          </a:r>
          <a:r>
            <a:rPr lang="en-US" altLang="ja-JP" sz="1600">
              <a:solidFill>
                <a:schemeClr val="dk1"/>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a:solidFill>
                <a:schemeClr val="dk1"/>
              </a:solidFill>
              <a:effectLst/>
              <a:latin typeface="+mn-lt"/>
              <a:ea typeface="+mn-ea"/>
              <a:cs typeface="+mn-cs"/>
            </a:rPr>
            <a:t>　　病床使用状況表、または</a:t>
          </a:r>
          <a:r>
            <a:rPr lang="ja-JP" altLang="ja-JP" sz="1600">
              <a:solidFill>
                <a:schemeClr val="dk1"/>
              </a:solidFill>
              <a:effectLst/>
              <a:latin typeface="+mn-lt"/>
              <a:ea typeface="+mn-ea"/>
              <a:cs typeface="+mn-cs"/>
            </a:rPr>
            <a:t>　</a:t>
          </a:r>
          <a:r>
            <a:rPr lang="en-US" altLang="ja-JP" sz="1600">
              <a:solidFill>
                <a:schemeClr val="dk1"/>
              </a:solidFill>
              <a:effectLst/>
              <a:latin typeface="+mn-lt"/>
              <a:ea typeface="+mn-ea"/>
              <a:cs typeface="+mn-cs"/>
            </a:rPr>
            <a:t>G-MIS</a:t>
          </a:r>
          <a:r>
            <a:rPr lang="ja-JP" altLang="ja-JP" sz="1600">
              <a:solidFill>
                <a:schemeClr val="dk1"/>
              </a:solidFill>
              <a:effectLst/>
              <a:latin typeface="+mn-lt"/>
              <a:ea typeface="+mn-ea"/>
              <a:cs typeface="+mn-cs"/>
            </a:rPr>
            <a:t>内</a:t>
          </a:r>
          <a:r>
            <a:rPr lang="ja-JP" altLang="en-US" sz="1600">
              <a:solidFill>
                <a:schemeClr val="dk1"/>
              </a:solidFill>
              <a:effectLst/>
              <a:latin typeface="+mn-lt"/>
              <a:ea typeface="+mn-ea"/>
              <a:cs typeface="+mn-cs"/>
            </a:rPr>
            <a:t>の</a:t>
          </a:r>
          <a:r>
            <a:rPr lang="ja-JP" altLang="ja-JP" sz="1600">
              <a:solidFill>
                <a:schemeClr val="dk1"/>
              </a:solidFill>
              <a:effectLst/>
              <a:latin typeface="+mn-lt"/>
              <a:ea typeface="+mn-ea"/>
              <a:cs typeface="+mn-cs"/>
            </a:rPr>
            <a:t>「入院中の新型コロナウイルス感染症患者数」</a:t>
          </a:r>
          <a:r>
            <a:rPr lang="ja-JP" altLang="en-US" sz="1600">
              <a:solidFill>
                <a:schemeClr val="dk1"/>
              </a:solidFill>
              <a:effectLst/>
              <a:latin typeface="+mn-lt"/>
              <a:ea typeface="+mn-ea"/>
              <a:cs typeface="+mn-cs"/>
            </a:rPr>
            <a:t>に誤りがあります。</a:t>
          </a:r>
          <a:endParaRPr lang="en-US" altLang="ja-JP" sz="16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a:solidFill>
                <a:schemeClr val="dk1"/>
              </a:solidFill>
              <a:effectLst/>
              <a:latin typeface="+mn-lt"/>
              <a:ea typeface="+mn-ea"/>
              <a:cs typeface="+mn-cs"/>
            </a:rPr>
            <a:t>　判定が「</a:t>
          </a:r>
          <a:r>
            <a:rPr lang="en-US" altLang="ja-JP" sz="1600">
              <a:solidFill>
                <a:schemeClr val="dk1"/>
              </a:solidFill>
              <a:effectLst/>
              <a:latin typeface="+mn-lt"/>
              <a:ea typeface="+mn-ea"/>
              <a:cs typeface="+mn-cs"/>
            </a:rPr>
            <a:t>OK</a:t>
          </a:r>
          <a:r>
            <a:rPr lang="ja-JP" altLang="en-US" sz="1600">
              <a:solidFill>
                <a:schemeClr val="dk1"/>
              </a:solidFill>
              <a:effectLst/>
              <a:latin typeface="+mn-lt"/>
              <a:ea typeface="+mn-ea"/>
              <a:cs typeface="+mn-cs"/>
            </a:rPr>
            <a:t>」となるように、修正してください。</a:t>
          </a:r>
          <a:endParaRPr lang="ja-JP" altLang="en-US" sz="1100">
            <a:solidFill>
              <a:schemeClr val="dk1"/>
            </a:solidFill>
            <a:effectLst/>
            <a:latin typeface="+mn-lt"/>
            <a:ea typeface="+mn-ea"/>
            <a:cs typeface="+mn-cs"/>
          </a:endParaRPr>
        </a:p>
      </xdr:txBody>
    </xdr:sp>
    <xdr:clientData/>
  </xdr:twoCellAnchor>
  <xdr:twoCellAnchor>
    <xdr:from>
      <xdr:col>41</xdr:col>
      <xdr:colOff>863204</xdr:colOff>
      <xdr:row>73</xdr:row>
      <xdr:rowOff>223242</xdr:rowOff>
    </xdr:from>
    <xdr:to>
      <xdr:col>43</xdr:col>
      <xdr:colOff>934463</xdr:colOff>
      <xdr:row>75</xdr:row>
      <xdr:rowOff>150181</xdr:rowOff>
    </xdr:to>
    <xdr:sp macro="" textlink="">
      <xdr:nvSpPr>
        <xdr:cNvPr id="13" name="楕円 12"/>
        <xdr:cNvSpPr/>
      </xdr:nvSpPr>
      <xdr:spPr>
        <a:xfrm>
          <a:off x="18055829" y="24959667"/>
          <a:ext cx="1519059" cy="422239"/>
        </a:xfrm>
        <a:prstGeom prst="ellipse">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10/1</a:t>
          </a:r>
          <a:r>
            <a:rPr kumimoji="1" lang="ja-JP" altLang="en-US" sz="1100"/>
            <a:t>以降追加</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26</xdr:col>
      <xdr:colOff>0</xdr:colOff>
      <xdr:row>83</xdr:row>
      <xdr:rowOff>1</xdr:rowOff>
    </xdr:from>
    <xdr:to>
      <xdr:col>43</xdr:col>
      <xdr:colOff>0</xdr:colOff>
      <xdr:row>85</xdr:row>
      <xdr:rowOff>1</xdr:rowOff>
    </xdr:to>
    <xdr:sp macro="" textlink="">
      <xdr:nvSpPr>
        <xdr:cNvPr id="2" name="正方形/長方形 1"/>
        <xdr:cNvSpPr/>
      </xdr:nvSpPr>
      <xdr:spPr>
        <a:xfrm>
          <a:off x="11106150" y="27546301"/>
          <a:ext cx="7534275" cy="590550"/>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latin typeface="ＭＳ Ｐ明朝" panose="02020600040205080304" pitchFamily="18" charset="-128"/>
              <a:ea typeface="ＭＳ Ｐ明朝" panose="02020600040205080304" pitchFamily="18" charset="-128"/>
            </a:rPr>
            <a:t>即応病床使用率</a:t>
          </a:r>
          <a:endParaRPr kumimoji="1" lang="en-US" altLang="ja-JP" sz="2000" b="1">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2</xdr:col>
      <xdr:colOff>315518</xdr:colOff>
      <xdr:row>69</xdr:row>
      <xdr:rowOff>107156</xdr:rowOff>
    </xdr:from>
    <xdr:to>
      <xdr:col>35</xdr:col>
      <xdr:colOff>181573</xdr:colOff>
      <xdr:row>80</xdr:row>
      <xdr:rowOff>208360</xdr:rowOff>
    </xdr:to>
    <xdr:sp macro="" textlink="">
      <xdr:nvSpPr>
        <xdr:cNvPr id="3" name="角丸四角形 2"/>
        <xdr:cNvSpPr/>
      </xdr:nvSpPr>
      <xdr:spPr>
        <a:xfrm>
          <a:off x="1458518" y="23852981"/>
          <a:ext cx="12572405" cy="3015854"/>
        </a:xfrm>
        <a:prstGeom prst="roundRect">
          <a:avLst>
            <a:gd name="adj" fmla="val 22184"/>
          </a:avLst>
        </a:prstGeom>
        <a:solidFill>
          <a:schemeClr val="accent4">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600">
              <a:latin typeface="+mn-ea"/>
              <a:ea typeface="+mn-ea"/>
            </a:rPr>
            <a:t>＜病床使用状況表作成時の注意点＞</a:t>
          </a:r>
          <a:endParaRPr kumimoji="1" lang="en-US" altLang="ja-JP" sz="160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誤って入力した場合、病床確保料や即応病床使用率が正しく算出されないため、作成の際は以下の点に注意すること。</a:t>
          </a:r>
          <a:endParaRPr kumimoji="1" lang="en-US" altLang="ja-JP" sz="1600">
            <a:latin typeface="+mn-ea"/>
            <a:ea typeface="+mn-ea"/>
          </a:endParaRPr>
        </a:p>
        <a:p>
          <a:pPr algn="l"/>
          <a:r>
            <a:rPr kumimoji="1" lang="ja-JP" altLang="en-US" sz="1600">
              <a:latin typeface="+mn-ea"/>
              <a:ea typeface="+mn-ea"/>
            </a:rPr>
            <a:t>・行が不足した場合は「自動計算の計算式を壊さずに病床使用状況表の月ごとの行数を増やす方法．</a:t>
          </a:r>
          <a:r>
            <a:rPr kumimoji="1" lang="en-US" altLang="ja-JP" sz="1600">
              <a:latin typeface="+mn-ea"/>
              <a:ea typeface="+mn-ea"/>
            </a:rPr>
            <a:t>pdf</a:t>
          </a:r>
          <a:r>
            <a:rPr kumimoji="1" lang="ja-JP" altLang="en-US" sz="1600">
              <a:latin typeface="+mn-ea"/>
              <a:ea typeface="+mn-ea"/>
            </a:rPr>
            <a:t>」を参照のうえ、増やすこと。</a:t>
          </a:r>
          <a:endParaRPr kumimoji="1" lang="en-US" altLang="ja-JP" sz="1600">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・申請対象外期間（</a:t>
          </a:r>
          <a:r>
            <a:rPr kumimoji="1" lang="ja-JP" altLang="en-US" sz="1600">
              <a:solidFill>
                <a:sysClr val="windowText" lastClr="000000"/>
              </a:solidFill>
              <a:effectLst/>
              <a:latin typeface="+mn-lt"/>
              <a:ea typeface="+mn-ea"/>
              <a:cs typeface="+mn-cs"/>
            </a:rPr>
            <a:t>院内感染</a:t>
          </a:r>
          <a:r>
            <a:rPr kumimoji="1" lang="ja-JP" altLang="ja-JP" sz="1600">
              <a:solidFill>
                <a:sysClr val="windowText" lastClr="000000"/>
              </a:solidFill>
              <a:effectLst/>
              <a:latin typeface="+mn-lt"/>
              <a:ea typeface="+mn-ea"/>
              <a:cs typeface="+mn-cs"/>
            </a:rPr>
            <a:t>期間外）の病床使用状況は入力せず（空白にする）、当該期間については</a:t>
          </a:r>
          <a:r>
            <a:rPr kumimoji="1" lang="ja-JP" altLang="ja-JP" sz="1600" u="none">
              <a:solidFill>
                <a:sysClr val="windowText" lastClr="000000"/>
              </a:solidFill>
              <a:effectLst/>
              <a:latin typeface="+mn-lt"/>
              <a:ea typeface="+mn-ea"/>
              <a:cs typeface="+mn-cs"/>
            </a:rPr>
            <a:t>オレンジで塗りつぶすこと</a:t>
          </a:r>
          <a:r>
            <a:rPr kumimoji="1" lang="ja-JP" altLang="ja-JP" sz="1600">
              <a:solidFill>
                <a:sysClr val="windowText" lastClr="000000"/>
              </a:solidFill>
              <a:effectLst/>
              <a:latin typeface="+mn-lt"/>
              <a:ea typeface="+mn-ea"/>
              <a:cs typeface="+mn-cs"/>
            </a:rPr>
            <a:t>。</a:t>
          </a:r>
          <a:endParaRPr kumimoji="1" lang="en-US" altLang="ja-JP" sz="1600">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ea"/>
              <a:ea typeface="+mn-ea"/>
              <a:cs typeface="+mn-cs"/>
            </a:rPr>
            <a:t>・</a:t>
          </a:r>
          <a:r>
            <a:rPr kumimoji="1" lang="ja-JP" altLang="ja-JP" sz="1600">
              <a:solidFill>
                <a:sysClr val="windowText" lastClr="000000"/>
              </a:solidFill>
              <a:effectLst/>
              <a:latin typeface="+mn-ea"/>
              <a:ea typeface="+mn-ea"/>
              <a:cs typeface="+mn-cs"/>
            </a:rPr>
            <a:t>同一病床において、</a:t>
          </a:r>
          <a:r>
            <a:rPr kumimoji="1" lang="ja-JP" altLang="en-US" sz="1600">
              <a:solidFill>
                <a:sysClr val="windowText" lastClr="000000"/>
              </a:solidFill>
              <a:effectLst/>
              <a:latin typeface="+mn-ea"/>
              <a:ea typeface="+mn-ea"/>
              <a:cs typeface="+mn-cs"/>
            </a:rPr>
            <a:t>受入</a:t>
          </a:r>
          <a:r>
            <a:rPr kumimoji="1" lang="ja-JP" altLang="ja-JP" sz="1600">
              <a:solidFill>
                <a:sysClr val="windowText" lastClr="000000"/>
              </a:solidFill>
              <a:effectLst/>
              <a:latin typeface="+mn-ea"/>
              <a:ea typeface="+mn-ea"/>
              <a:cs typeface="+mn-cs"/>
            </a:rPr>
            <a:t>病床期間と休止病床期間</a:t>
          </a:r>
          <a:r>
            <a:rPr kumimoji="1" lang="ja-JP" altLang="ja-JP" sz="1600">
              <a:solidFill>
                <a:schemeClr val="dk1"/>
              </a:solidFill>
              <a:effectLst/>
              <a:latin typeface="+mn-ea"/>
              <a:ea typeface="+mn-ea"/>
              <a:cs typeface="+mn-cs"/>
            </a:rPr>
            <a:t>がある場合は、それぞれの病床の種類に応じて行を分けて使用状況を記載すること。</a:t>
          </a:r>
          <a:endParaRPr kumimoji="1" lang="en-US" altLang="ja-JP" sz="1600">
            <a:solidFill>
              <a:schemeClr val="dk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a:effectLst/>
              <a:latin typeface="+mn-ea"/>
              <a:ea typeface="+mn-ea"/>
            </a:rPr>
            <a:t>・一時的に看護師等が配置できず新型コロナウイルス患者の入院受入ができない受入病床については、その病床に伴う休止病床についても、当該日を空白とし、灰色で塗りつぶすこと。</a:t>
          </a:r>
        </a:p>
      </xdr:txBody>
    </xdr:sp>
    <xdr:clientData/>
  </xdr:twoCellAnchor>
  <xdr:twoCellAnchor>
    <xdr:from>
      <xdr:col>30</xdr:col>
      <xdr:colOff>0</xdr:colOff>
      <xdr:row>90</xdr:row>
      <xdr:rowOff>0</xdr:rowOff>
    </xdr:from>
    <xdr:to>
      <xdr:col>35</xdr:col>
      <xdr:colOff>0</xdr:colOff>
      <xdr:row>90</xdr:row>
      <xdr:rowOff>0</xdr:rowOff>
    </xdr:to>
    <xdr:cxnSp macro="">
      <xdr:nvCxnSpPr>
        <xdr:cNvPr id="4" name="直線コネクタ 3"/>
        <xdr:cNvCxnSpPr/>
      </xdr:nvCxnSpPr>
      <xdr:spPr>
        <a:xfrm>
          <a:off x="12325350" y="29756100"/>
          <a:ext cx="1524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285750</xdr:colOff>
      <xdr:row>97</xdr:row>
      <xdr:rowOff>0</xdr:rowOff>
    </xdr:from>
    <xdr:to>
      <xdr:col>36</xdr:col>
      <xdr:colOff>285750</xdr:colOff>
      <xdr:row>97</xdr:row>
      <xdr:rowOff>0</xdr:rowOff>
    </xdr:to>
    <xdr:cxnSp macro="">
      <xdr:nvCxnSpPr>
        <xdr:cNvPr id="5" name="直線コネクタ 4"/>
        <xdr:cNvCxnSpPr/>
      </xdr:nvCxnSpPr>
      <xdr:spPr>
        <a:xfrm>
          <a:off x="12915900" y="31823025"/>
          <a:ext cx="1524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285750</xdr:colOff>
      <xdr:row>104</xdr:row>
      <xdr:rowOff>0</xdr:rowOff>
    </xdr:from>
    <xdr:to>
      <xdr:col>36</xdr:col>
      <xdr:colOff>285750</xdr:colOff>
      <xdr:row>104</xdr:row>
      <xdr:rowOff>0</xdr:rowOff>
    </xdr:to>
    <xdr:cxnSp macro="">
      <xdr:nvCxnSpPr>
        <xdr:cNvPr id="6" name="直線コネクタ 5"/>
        <xdr:cNvCxnSpPr/>
      </xdr:nvCxnSpPr>
      <xdr:spPr>
        <a:xfrm>
          <a:off x="12915900" y="33937575"/>
          <a:ext cx="1524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88</xdr:row>
      <xdr:rowOff>0</xdr:rowOff>
    </xdr:from>
    <xdr:to>
      <xdr:col>28</xdr:col>
      <xdr:colOff>1</xdr:colOff>
      <xdr:row>101</xdr:row>
      <xdr:rowOff>0</xdr:rowOff>
    </xdr:to>
    <xdr:cxnSp macro="">
      <xdr:nvCxnSpPr>
        <xdr:cNvPr id="7" name="直線コネクタ 6"/>
        <xdr:cNvCxnSpPr/>
      </xdr:nvCxnSpPr>
      <xdr:spPr>
        <a:xfrm>
          <a:off x="11715750" y="29165550"/>
          <a:ext cx="1" cy="388620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94</xdr:row>
      <xdr:rowOff>0</xdr:rowOff>
    </xdr:from>
    <xdr:to>
      <xdr:col>30</xdr:col>
      <xdr:colOff>0</xdr:colOff>
      <xdr:row>94</xdr:row>
      <xdr:rowOff>0</xdr:rowOff>
    </xdr:to>
    <xdr:cxnSp macro="">
      <xdr:nvCxnSpPr>
        <xdr:cNvPr id="8" name="直線コネクタ 7"/>
        <xdr:cNvCxnSpPr/>
      </xdr:nvCxnSpPr>
      <xdr:spPr>
        <a:xfrm>
          <a:off x="11715750" y="30937200"/>
          <a:ext cx="609600"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101</xdr:row>
      <xdr:rowOff>0</xdr:rowOff>
    </xdr:from>
    <xdr:to>
      <xdr:col>30</xdr:col>
      <xdr:colOff>0</xdr:colOff>
      <xdr:row>101</xdr:row>
      <xdr:rowOff>0</xdr:rowOff>
    </xdr:to>
    <xdr:cxnSp macro="">
      <xdr:nvCxnSpPr>
        <xdr:cNvPr id="9" name="直線コネクタ 8"/>
        <xdr:cNvCxnSpPr/>
      </xdr:nvCxnSpPr>
      <xdr:spPr>
        <a:xfrm>
          <a:off x="11715750" y="33051750"/>
          <a:ext cx="609600"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129884</xdr:colOff>
      <xdr:row>6</xdr:row>
      <xdr:rowOff>158748</xdr:rowOff>
    </xdr:from>
    <xdr:to>
      <xdr:col>32</xdr:col>
      <xdr:colOff>144318</xdr:colOff>
      <xdr:row>8</xdr:row>
      <xdr:rowOff>43294</xdr:rowOff>
    </xdr:to>
    <xdr:sp macro="" textlink="">
      <xdr:nvSpPr>
        <xdr:cNvPr id="10" name="楕円 9"/>
        <xdr:cNvSpPr/>
      </xdr:nvSpPr>
      <xdr:spPr>
        <a:xfrm>
          <a:off x="11540834" y="2063748"/>
          <a:ext cx="1538434" cy="475096"/>
        </a:xfrm>
        <a:prstGeom prst="ellipse">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10/1</a:t>
          </a:r>
          <a:r>
            <a:rPr kumimoji="1" lang="ja-JP" altLang="en-US" sz="1100"/>
            <a:t>以降追加</a:t>
          </a:r>
        </a:p>
      </xdr:txBody>
    </xdr:sp>
    <xdr:clientData/>
  </xdr:twoCellAnchor>
  <xdr:twoCellAnchor>
    <xdr:from>
      <xdr:col>27</xdr:col>
      <xdr:colOff>173181</xdr:colOff>
      <xdr:row>8</xdr:row>
      <xdr:rowOff>216477</xdr:rowOff>
    </xdr:from>
    <xdr:to>
      <xdr:col>32</xdr:col>
      <xdr:colOff>187615</xdr:colOff>
      <xdr:row>10</xdr:row>
      <xdr:rowOff>101023</xdr:rowOff>
    </xdr:to>
    <xdr:sp macro="" textlink="">
      <xdr:nvSpPr>
        <xdr:cNvPr id="11" name="楕円 10"/>
        <xdr:cNvSpPr/>
      </xdr:nvSpPr>
      <xdr:spPr>
        <a:xfrm>
          <a:off x="11584131" y="2712027"/>
          <a:ext cx="1538434" cy="475096"/>
        </a:xfrm>
        <a:prstGeom prst="ellipse">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10/1</a:t>
          </a:r>
          <a:r>
            <a:rPr kumimoji="1" lang="ja-JP" altLang="en-US" sz="1100"/>
            <a:t>以降追加</a:t>
          </a:r>
        </a:p>
      </xdr:txBody>
    </xdr:sp>
    <xdr:clientData/>
  </xdr:twoCellAnchor>
  <xdr:twoCellAnchor>
    <xdr:from>
      <xdr:col>37</xdr:col>
      <xdr:colOff>282774</xdr:colOff>
      <xdr:row>61</xdr:row>
      <xdr:rowOff>208358</xdr:rowOff>
    </xdr:from>
    <xdr:to>
      <xdr:col>43</xdr:col>
      <xdr:colOff>978207</xdr:colOff>
      <xdr:row>73</xdr:row>
      <xdr:rowOff>109591</xdr:rowOff>
    </xdr:to>
    <xdr:sp macro="" textlink="">
      <xdr:nvSpPr>
        <xdr:cNvPr id="12" name="角丸四角形 11"/>
        <xdr:cNvSpPr/>
      </xdr:nvSpPr>
      <xdr:spPr>
        <a:xfrm>
          <a:off x="14741724" y="21972983"/>
          <a:ext cx="4876908" cy="2873033"/>
        </a:xfrm>
        <a:prstGeom prst="roundRect">
          <a:avLst>
            <a:gd name="adj" fmla="val 22184"/>
          </a:avLst>
        </a:prstGeom>
        <a:solidFill>
          <a:schemeClr val="accent4">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en-US" altLang="ja-JP" sz="1600">
              <a:solidFill>
                <a:schemeClr val="dk1"/>
              </a:solidFill>
              <a:effectLst/>
              <a:latin typeface="+mn-lt"/>
              <a:ea typeface="+mn-ea"/>
              <a:cs typeface="+mn-cs"/>
            </a:rPr>
            <a:t>G-MIS</a:t>
          </a:r>
          <a:r>
            <a:rPr lang="ja-JP" altLang="en-US" sz="1600">
              <a:solidFill>
                <a:schemeClr val="dk1"/>
              </a:solidFill>
              <a:effectLst/>
              <a:latin typeface="+mn-lt"/>
              <a:ea typeface="+mn-ea"/>
              <a:cs typeface="+mn-cs"/>
            </a:rPr>
            <a:t>内の「入院中の新型コロナウイルス感染症患者数」を入力してください。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a:solidFill>
                <a:schemeClr val="dk1"/>
              </a:solidFill>
              <a:effectLst/>
              <a:latin typeface="+mn-lt"/>
              <a:ea typeface="+mn-ea"/>
              <a:cs typeface="+mn-cs"/>
            </a:rPr>
            <a:t>　</a:t>
          </a:r>
          <a:r>
            <a:rPr lang="en-US" altLang="ja-JP" sz="1600">
              <a:solidFill>
                <a:schemeClr val="dk1"/>
              </a:solidFill>
              <a:effectLst/>
              <a:latin typeface="+mn-lt"/>
              <a:ea typeface="+mn-ea"/>
              <a:cs typeface="+mn-cs"/>
            </a:rPr>
            <a:t>【</a:t>
          </a:r>
          <a:r>
            <a:rPr lang="ja-JP" altLang="en-US" sz="1600">
              <a:solidFill>
                <a:schemeClr val="dk1"/>
              </a:solidFill>
              <a:effectLst/>
              <a:latin typeface="+mn-lt"/>
              <a:ea typeface="+mn-ea"/>
              <a:cs typeface="+mn-cs"/>
            </a:rPr>
            <a:t>判定が「</a:t>
          </a:r>
          <a:r>
            <a:rPr lang="en-US" altLang="ja-JP" sz="1600">
              <a:solidFill>
                <a:schemeClr val="dk1"/>
              </a:solidFill>
              <a:effectLst/>
              <a:latin typeface="+mn-lt"/>
              <a:ea typeface="+mn-ea"/>
              <a:cs typeface="+mn-cs"/>
            </a:rPr>
            <a:t>NOT</a:t>
          </a:r>
          <a:r>
            <a:rPr lang="ja-JP" altLang="en-US" sz="1600">
              <a:solidFill>
                <a:schemeClr val="dk1"/>
              </a:solidFill>
              <a:effectLst/>
              <a:latin typeface="+mn-lt"/>
              <a:ea typeface="+mn-ea"/>
              <a:cs typeface="+mn-cs"/>
            </a:rPr>
            <a:t>」となっている日について</a:t>
          </a:r>
          <a:r>
            <a:rPr lang="en-US" altLang="ja-JP" sz="1600">
              <a:solidFill>
                <a:schemeClr val="dk1"/>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a:solidFill>
                <a:schemeClr val="dk1"/>
              </a:solidFill>
              <a:effectLst/>
              <a:latin typeface="+mn-lt"/>
              <a:ea typeface="+mn-ea"/>
              <a:cs typeface="+mn-cs"/>
            </a:rPr>
            <a:t>　　病床使用状況表、または</a:t>
          </a:r>
          <a:r>
            <a:rPr lang="ja-JP" altLang="ja-JP" sz="1600">
              <a:solidFill>
                <a:schemeClr val="dk1"/>
              </a:solidFill>
              <a:effectLst/>
              <a:latin typeface="+mn-lt"/>
              <a:ea typeface="+mn-ea"/>
              <a:cs typeface="+mn-cs"/>
            </a:rPr>
            <a:t>　</a:t>
          </a:r>
          <a:r>
            <a:rPr lang="en-US" altLang="ja-JP" sz="1600">
              <a:solidFill>
                <a:schemeClr val="dk1"/>
              </a:solidFill>
              <a:effectLst/>
              <a:latin typeface="+mn-lt"/>
              <a:ea typeface="+mn-ea"/>
              <a:cs typeface="+mn-cs"/>
            </a:rPr>
            <a:t>G-MIS</a:t>
          </a:r>
          <a:r>
            <a:rPr lang="ja-JP" altLang="ja-JP" sz="1600">
              <a:solidFill>
                <a:schemeClr val="dk1"/>
              </a:solidFill>
              <a:effectLst/>
              <a:latin typeface="+mn-lt"/>
              <a:ea typeface="+mn-ea"/>
              <a:cs typeface="+mn-cs"/>
            </a:rPr>
            <a:t>内</a:t>
          </a:r>
          <a:r>
            <a:rPr lang="ja-JP" altLang="en-US" sz="1600">
              <a:solidFill>
                <a:schemeClr val="dk1"/>
              </a:solidFill>
              <a:effectLst/>
              <a:latin typeface="+mn-lt"/>
              <a:ea typeface="+mn-ea"/>
              <a:cs typeface="+mn-cs"/>
            </a:rPr>
            <a:t>の</a:t>
          </a:r>
          <a:r>
            <a:rPr lang="ja-JP" altLang="ja-JP" sz="1600">
              <a:solidFill>
                <a:schemeClr val="dk1"/>
              </a:solidFill>
              <a:effectLst/>
              <a:latin typeface="+mn-lt"/>
              <a:ea typeface="+mn-ea"/>
              <a:cs typeface="+mn-cs"/>
            </a:rPr>
            <a:t>「入院中の新型コロナウイルス感染症患者数」</a:t>
          </a:r>
          <a:r>
            <a:rPr lang="ja-JP" altLang="en-US" sz="1600">
              <a:solidFill>
                <a:schemeClr val="dk1"/>
              </a:solidFill>
              <a:effectLst/>
              <a:latin typeface="+mn-lt"/>
              <a:ea typeface="+mn-ea"/>
              <a:cs typeface="+mn-cs"/>
            </a:rPr>
            <a:t>に誤りがあります。</a:t>
          </a:r>
          <a:endParaRPr lang="en-US" altLang="ja-JP" sz="16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a:solidFill>
                <a:schemeClr val="dk1"/>
              </a:solidFill>
              <a:effectLst/>
              <a:latin typeface="+mn-lt"/>
              <a:ea typeface="+mn-ea"/>
              <a:cs typeface="+mn-cs"/>
            </a:rPr>
            <a:t>　判定が「</a:t>
          </a:r>
          <a:r>
            <a:rPr lang="en-US" altLang="ja-JP" sz="1600">
              <a:solidFill>
                <a:schemeClr val="dk1"/>
              </a:solidFill>
              <a:effectLst/>
              <a:latin typeface="+mn-lt"/>
              <a:ea typeface="+mn-ea"/>
              <a:cs typeface="+mn-cs"/>
            </a:rPr>
            <a:t>OK</a:t>
          </a:r>
          <a:r>
            <a:rPr lang="ja-JP" altLang="en-US" sz="1600">
              <a:solidFill>
                <a:schemeClr val="dk1"/>
              </a:solidFill>
              <a:effectLst/>
              <a:latin typeface="+mn-lt"/>
              <a:ea typeface="+mn-ea"/>
              <a:cs typeface="+mn-cs"/>
            </a:rPr>
            <a:t>」となるように、修正してください。</a:t>
          </a:r>
          <a:endParaRPr lang="ja-JP" altLang="en-US" sz="1100">
            <a:solidFill>
              <a:schemeClr val="dk1"/>
            </a:solidFill>
            <a:effectLst/>
            <a:latin typeface="+mn-lt"/>
            <a:ea typeface="+mn-ea"/>
            <a:cs typeface="+mn-cs"/>
          </a:endParaRPr>
        </a:p>
      </xdr:txBody>
    </xdr:sp>
    <xdr:clientData/>
  </xdr:twoCellAnchor>
  <xdr:twoCellAnchor>
    <xdr:from>
      <xdr:col>41</xdr:col>
      <xdr:colOff>863204</xdr:colOff>
      <xdr:row>73</xdr:row>
      <xdr:rowOff>223242</xdr:rowOff>
    </xdr:from>
    <xdr:to>
      <xdr:col>43</xdr:col>
      <xdr:colOff>934463</xdr:colOff>
      <xdr:row>75</xdr:row>
      <xdr:rowOff>150181</xdr:rowOff>
    </xdr:to>
    <xdr:sp macro="" textlink="">
      <xdr:nvSpPr>
        <xdr:cNvPr id="13" name="楕円 12"/>
        <xdr:cNvSpPr/>
      </xdr:nvSpPr>
      <xdr:spPr>
        <a:xfrm>
          <a:off x="18055829" y="24959667"/>
          <a:ext cx="1519059" cy="422239"/>
        </a:xfrm>
        <a:prstGeom prst="ellipse">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10/1</a:t>
          </a:r>
          <a:r>
            <a:rPr kumimoji="1" lang="ja-JP" altLang="en-US" sz="1100"/>
            <a:t>以降追加</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5&#20445;&#20581;&#21307;&#30274;&#20171;&#35703;&#37096;&#65288;&#26032;&#22411;&#12467;&#12525;&#12490;&#23550;&#31574;&#65289;/&#12364;&#12435;&#24863;&#26579;&#30151;&#30142;&#30149;&#23550;&#31574;&#29677;/&#20107;&#26989;&#29677;/I302&#12288;&#35036;&#21161;&#37329;&#65288;&#26032;&#22411;&#12467;&#12525;&#12490;&#12454;&#12452;&#12523;&#12473;&#24863;&#26579;&#30151;&#23550;&#31574;&#38306;&#20418;&#35036;&#21161;&#37329;&#65288;&#65297;&#65296;&#24180;&#65288;&#20445;&#21307;&#20171;&#32207;&#12398;&#20998;&#39006;&#65289;&#65289;&#65289;/107_&#12304;&#30149;&#24202;&#30906;&#20445;&#12539;&#23550;&#37325;&#28857;&#12305;&#31119;&#23713;&#30476;&#26032;&#22411;&#12467;&#12525;&#12490;&#12454;&#12452;&#12523;&#12473;&#24863;&#26579;&#30151;&#37325;&#28857;&#21307;&#30274;&#27231;&#38306;&#20307;&#21046;&#25972;&#20633;&#20107;&#26989;&#36027;&#35036;&#21161;&#37329;/30%20&#12463;&#12521;&#12473;&#12479;&#12540;&#31561;&#12364;&#30330;&#29983;&#12375;&#12383;&#21307;&#30274;&#27231;&#38306;&#12408;&#12398;&#25903;&#25588;&#12395;&#38306;&#12377;&#12427;&#36890;&#30693;/R5/06_R5.10&#21215;&#38598;/02&#30003;&#35531;&#27096;&#24335;/01&#20132;&#20184;&#30003;&#35531;&#26178;/06-1&#65288;&#21442;&#32771;&#27096;&#24335;1&#65289;&#30149;&#24202;&#20351;&#29992;&#29366;&#27841;&#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病床使用状況表（１０月分）"/>
      <sheetName val="データ入力（※編集しないでください）"/>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96"/>
  <sheetViews>
    <sheetView tabSelected="1" view="pageBreakPreview" zoomScale="64" zoomScaleNormal="77" zoomScaleSheetLayoutView="64" workbookViewId="0">
      <selection activeCell="AR2" sqref="AR2"/>
    </sheetView>
  </sheetViews>
  <sheetFormatPr defaultColWidth="9" defaultRowHeight="13.5" x14ac:dyDescent="0.15"/>
  <cols>
    <col min="1" max="1" width="9" style="2"/>
    <col min="2" max="2" width="6" style="2" customWidth="1"/>
    <col min="3" max="5" width="12.25" style="2" customWidth="1"/>
    <col min="6" max="6" width="14" style="2" customWidth="1"/>
    <col min="7" max="37" width="4" style="2" customWidth="1"/>
    <col min="38" max="38" width="9.25" style="2" bestFit="1" customWidth="1"/>
    <col min="39" max="39" width="11.125" style="2" customWidth="1"/>
    <col min="40" max="40" width="14" style="2" customWidth="1"/>
    <col min="41" max="41" width="1.5" style="2" customWidth="1"/>
    <col min="42" max="42" width="17.5" style="2" customWidth="1"/>
    <col min="43" max="43" width="1.5" style="2" customWidth="1"/>
    <col min="44" max="44" width="17.5" style="2" customWidth="1"/>
    <col min="45" max="45" width="1.625" style="2" customWidth="1"/>
    <col min="46" max="46" width="9" style="2"/>
    <col min="47" max="56" width="9" style="7" customWidth="1"/>
    <col min="57" max="57" width="7.375" style="7" customWidth="1"/>
    <col min="58" max="16384" width="9" style="2"/>
  </cols>
  <sheetData>
    <row r="1" spans="1:45" ht="30.75" customHeight="1" x14ac:dyDescent="0.15">
      <c r="A1" s="11"/>
      <c r="B1" s="144" t="s">
        <v>121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281" t="s">
        <v>128</v>
      </c>
      <c r="AS1" s="11"/>
    </row>
    <row r="2" spans="1:45" ht="15.75" customHeight="1" x14ac:dyDescent="0.15">
      <c r="A2" s="11"/>
      <c r="B2" s="12"/>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row>
    <row r="3" spans="1:45" ht="28.5" customHeight="1" x14ac:dyDescent="0.15">
      <c r="A3" s="11"/>
      <c r="B3" s="11"/>
      <c r="C3" s="11"/>
      <c r="D3" s="11"/>
      <c r="E3" s="11"/>
      <c r="F3" s="11"/>
      <c r="G3" s="11"/>
      <c r="H3" s="11"/>
      <c r="I3" s="11"/>
      <c r="J3" s="11"/>
      <c r="K3" s="145" t="s">
        <v>29</v>
      </c>
      <c r="L3" s="11"/>
      <c r="M3" s="11"/>
      <c r="N3" s="11"/>
      <c r="O3" s="14"/>
      <c r="P3" s="14"/>
      <c r="Q3" s="15" t="s">
        <v>90</v>
      </c>
      <c r="R3" s="16"/>
      <c r="S3" s="16"/>
      <c r="T3" s="16"/>
      <c r="U3" s="16"/>
      <c r="V3" s="16"/>
      <c r="W3" s="16"/>
      <c r="X3" s="16"/>
      <c r="Y3" s="16"/>
      <c r="Z3" s="16"/>
      <c r="AA3" s="14"/>
      <c r="AB3" s="14"/>
      <c r="AC3" s="14"/>
      <c r="AD3" s="14"/>
      <c r="AE3" s="14"/>
      <c r="AF3" s="14"/>
      <c r="AG3" s="14"/>
      <c r="AH3" s="11"/>
      <c r="AI3" s="11"/>
      <c r="AJ3" s="11"/>
      <c r="AK3" s="11"/>
      <c r="AL3" s="11"/>
      <c r="AM3" s="11"/>
      <c r="AN3" s="11"/>
      <c r="AO3" s="11"/>
      <c r="AP3" s="11"/>
      <c r="AQ3" s="11"/>
      <c r="AR3" s="11"/>
      <c r="AS3" s="11"/>
    </row>
    <row r="4" spans="1:45" ht="28.5" customHeight="1" x14ac:dyDescent="0.15">
      <c r="A4" s="11"/>
      <c r="B4" s="11"/>
      <c r="C4" s="11"/>
      <c r="D4" s="11"/>
      <c r="E4" s="11"/>
      <c r="F4" s="11"/>
      <c r="G4" s="11"/>
      <c r="H4" s="11"/>
      <c r="I4" s="11"/>
      <c r="J4" s="11"/>
      <c r="K4" s="145"/>
      <c r="L4" s="11"/>
      <c r="M4" s="11"/>
      <c r="N4" s="11"/>
      <c r="O4" s="14"/>
      <c r="P4" s="14"/>
      <c r="Q4" s="14"/>
      <c r="R4" s="14"/>
      <c r="S4" s="14"/>
      <c r="T4" s="14"/>
      <c r="U4" s="14"/>
      <c r="V4" s="14"/>
      <c r="W4" s="14"/>
      <c r="X4" s="14"/>
      <c r="Y4" s="14"/>
      <c r="Z4" s="14"/>
      <c r="AA4" s="14"/>
      <c r="AB4" s="14"/>
      <c r="AC4" s="14"/>
      <c r="AD4" s="14"/>
      <c r="AE4" s="14"/>
      <c r="AF4" s="14"/>
      <c r="AG4" s="14"/>
      <c r="AH4" s="11"/>
      <c r="AI4" s="11"/>
      <c r="AJ4" s="11"/>
      <c r="AK4" s="11"/>
      <c r="AL4" s="11"/>
      <c r="AM4" s="11"/>
      <c r="AN4" s="11"/>
      <c r="AO4" s="11"/>
      <c r="AP4" s="11"/>
      <c r="AQ4" s="11"/>
      <c r="AR4" s="11"/>
      <c r="AS4" s="11"/>
    </row>
    <row r="5" spans="1:45" ht="23.25" customHeight="1" x14ac:dyDescent="0.15">
      <c r="A5" s="11"/>
      <c r="B5" s="17" t="s">
        <v>0</v>
      </c>
      <c r="C5" s="11"/>
      <c r="D5" s="11"/>
      <c r="E5" s="11"/>
      <c r="F5" s="11"/>
      <c r="G5" s="11"/>
      <c r="H5" s="11"/>
      <c r="I5" s="11"/>
      <c r="J5" s="11"/>
      <c r="K5" s="13"/>
      <c r="L5" s="11"/>
      <c r="M5" s="11"/>
      <c r="N5" s="11"/>
      <c r="O5" s="14"/>
      <c r="P5" s="14"/>
      <c r="Q5" s="18"/>
      <c r="R5" s="14"/>
      <c r="S5" s="14"/>
      <c r="T5" s="14"/>
      <c r="U5" s="14"/>
      <c r="V5" s="14"/>
      <c r="W5" s="14"/>
      <c r="X5" s="14"/>
      <c r="Y5" s="14"/>
      <c r="Z5" s="14"/>
      <c r="AA5" s="14"/>
      <c r="AB5" s="14"/>
      <c r="AC5" s="14"/>
      <c r="AD5" s="14"/>
      <c r="AE5" s="14"/>
      <c r="AF5" s="14"/>
      <c r="AG5" s="14"/>
      <c r="AH5" s="11"/>
      <c r="AI5" s="11"/>
      <c r="AJ5" s="11"/>
      <c r="AK5" s="11"/>
      <c r="AL5" s="11"/>
      <c r="AM5" s="11"/>
      <c r="AN5" s="11"/>
      <c r="AO5" s="11"/>
      <c r="AP5" s="11"/>
      <c r="AQ5" s="11"/>
      <c r="AR5" s="11"/>
      <c r="AS5" s="11"/>
    </row>
    <row r="6" spans="1:45" ht="23.25" customHeight="1" x14ac:dyDescent="0.15">
      <c r="A6" s="11"/>
      <c r="B6" s="17" t="s">
        <v>84</v>
      </c>
      <c r="C6" s="138"/>
      <c r="D6" s="138"/>
      <c r="E6" s="138"/>
      <c r="F6" s="138"/>
      <c r="G6" s="138"/>
      <c r="H6" s="138"/>
      <c r="I6" s="138"/>
      <c r="J6" s="138"/>
      <c r="K6" s="141"/>
      <c r="L6" s="138"/>
      <c r="M6" s="138"/>
      <c r="N6" s="138"/>
      <c r="O6" s="142"/>
      <c r="P6" s="142"/>
      <c r="Q6" s="143"/>
      <c r="R6" s="142"/>
      <c r="S6" s="142"/>
      <c r="T6" s="142"/>
      <c r="U6" s="142"/>
      <c r="V6" s="142"/>
      <c r="W6" s="142"/>
      <c r="X6" s="142"/>
      <c r="Y6" s="142"/>
      <c r="Z6" s="142"/>
      <c r="AA6" s="142"/>
      <c r="AB6" s="142"/>
      <c r="AC6" s="142"/>
      <c r="AD6" s="142"/>
      <c r="AE6" s="142"/>
      <c r="AF6" s="142"/>
      <c r="AG6" s="142"/>
      <c r="AH6" s="138"/>
      <c r="AI6" s="138"/>
      <c r="AJ6" s="11"/>
      <c r="AK6" s="11"/>
      <c r="AL6" s="11"/>
      <c r="AM6" s="11"/>
      <c r="AN6" s="11"/>
      <c r="AO6" s="11"/>
      <c r="AP6" s="11"/>
      <c r="AQ6" s="11"/>
      <c r="AR6" s="11"/>
      <c r="AS6" s="11"/>
    </row>
    <row r="7" spans="1:45" ht="23.25" customHeight="1" x14ac:dyDescent="0.15">
      <c r="A7" s="11"/>
      <c r="B7" s="17"/>
      <c r="C7" s="110" t="s">
        <v>85</v>
      </c>
      <c r="D7" s="20"/>
      <c r="E7" s="20"/>
      <c r="F7" s="20"/>
      <c r="G7" s="20"/>
      <c r="H7" s="20"/>
      <c r="I7" s="20"/>
      <c r="J7" s="20"/>
      <c r="K7" s="20"/>
      <c r="L7" s="20"/>
      <c r="M7" s="20"/>
      <c r="N7" s="20"/>
      <c r="O7" s="20"/>
      <c r="P7" s="20"/>
      <c r="Q7" s="20"/>
      <c r="R7" s="20"/>
      <c r="S7" s="20"/>
      <c r="T7" s="20"/>
      <c r="U7" s="20"/>
      <c r="V7" s="20"/>
      <c r="W7" s="20"/>
      <c r="X7" s="20"/>
      <c r="Y7" s="20"/>
      <c r="Z7" s="20"/>
      <c r="AA7" s="194"/>
      <c r="AB7" s="194"/>
      <c r="AC7" s="20"/>
      <c r="AD7" s="20"/>
      <c r="AE7" s="20"/>
      <c r="AF7" s="20"/>
      <c r="AG7" s="20"/>
      <c r="AH7" s="20"/>
      <c r="AI7" s="136"/>
      <c r="AJ7" s="11"/>
      <c r="AK7" s="11"/>
      <c r="AL7" s="11"/>
      <c r="AM7" s="11"/>
      <c r="AN7" s="11"/>
      <c r="AO7" s="11"/>
      <c r="AP7" s="11"/>
      <c r="AQ7" s="11"/>
      <c r="AR7" s="11"/>
      <c r="AS7" s="11"/>
    </row>
    <row r="8" spans="1:45" ht="23.25" customHeight="1" x14ac:dyDescent="0.15">
      <c r="A8" s="11"/>
      <c r="B8" s="17"/>
      <c r="C8" s="110" t="s">
        <v>86</v>
      </c>
      <c r="D8" s="20"/>
      <c r="E8" s="20"/>
      <c r="F8" s="20"/>
      <c r="G8" s="20"/>
      <c r="H8" s="20"/>
      <c r="I8" s="20"/>
      <c r="J8" s="20"/>
      <c r="K8" s="20"/>
      <c r="L8" s="20"/>
      <c r="M8" s="20"/>
      <c r="N8" s="20"/>
      <c r="O8" s="20"/>
      <c r="P8" s="20"/>
      <c r="Q8" s="20"/>
      <c r="R8" s="20"/>
      <c r="S8" s="20"/>
      <c r="T8" s="20"/>
      <c r="U8" s="20"/>
      <c r="V8" s="20"/>
      <c r="W8" s="20"/>
      <c r="X8" s="20"/>
      <c r="Y8" s="20"/>
      <c r="Z8" s="20"/>
      <c r="AA8" s="194"/>
      <c r="AB8" s="194"/>
      <c r="AC8" s="20"/>
      <c r="AD8" s="20"/>
      <c r="AE8" s="20"/>
      <c r="AF8" s="20"/>
      <c r="AG8" s="20"/>
      <c r="AH8" s="20"/>
      <c r="AI8" s="136"/>
      <c r="AJ8" s="11"/>
      <c r="AK8" s="11"/>
      <c r="AL8" s="11"/>
      <c r="AM8" s="11"/>
      <c r="AN8" s="11"/>
      <c r="AO8" s="11"/>
      <c r="AP8" s="11"/>
      <c r="AQ8" s="11"/>
      <c r="AR8" s="11"/>
      <c r="AS8" s="11"/>
    </row>
    <row r="9" spans="1:45" ht="23.25" customHeight="1" x14ac:dyDescent="0.15">
      <c r="A9" s="11"/>
      <c r="B9" s="17"/>
      <c r="C9" s="110" t="s">
        <v>87</v>
      </c>
      <c r="D9" s="20"/>
      <c r="E9" s="20"/>
      <c r="F9" s="20"/>
      <c r="G9" s="20"/>
      <c r="H9" s="20"/>
      <c r="I9" s="20"/>
      <c r="J9" s="20"/>
      <c r="K9" s="20"/>
      <c r="L9" s="20"/>
      <c r="M9" s="20"/>
      <c r="N9" s="20"/>
      <c r="O9" s="20"/>
      <c r="P9" s="20"/>
      <c r="Q9" s="20"/>
      <c r="R9" s="20"/>
      <c r="S9" s="20"/>
      <c r="T9" s="20"/>
      <c r="U9" s="20"/>
      <c r="V9" s="20"/>
      <c r="W9" s="20"/>
      <c r="X9" s="20"/>
      <c r="Y9" s="20"/>
      <c r="Z9" s="20"/>
      <c r="AA9" s="194"/>
      <c r="AB9" s="194"/>
      <c r="AC9" s="20"/>
      <c r="AD9" s="20"/>
      <c r="AE9" s="20"/>
      <c r="AF9" s="20"/>
      <c r="AG9" s="20"/>
      <c r="AH9" s="20"/>
      <c r="AI9" s="136"/>
      <c r="AJ9" s="11"/>
      <c r="AK9" s="11"/>
      <c r="AL9" s="11"/>
      <c r="AM9" s="11"/>
      <c r="AN9" s="11"/>
      <c r="AO9" s="11"/>
      <c r="AP9" s="11"/>
      <c r="AQ9" s="11"/>
      <c r="AR9" s="11"/>
      <c r="AS9" s="11"/>
    </row>
    <row r="10" spans="1:45" ht="23.25" customHeight="1" x14ac:dyDescent="0.15">
      <c r="A10" s="11"/>
      <c r="B10" s="17"/>
      <c r="C10" s="137" t="s">
        <v>88</v>
      </c>
      <c r="D10" s="20"/>
      <c r="E10" s="20"/>
      <c r="F10" s="20"/>
      <c r="G10" s="20"/>
      <c r="H10" s="20"/>
      <c r="I10" s="20"/>
      <c r="J10" s="20"/>
      <c r="K10" s="20"/>
      <c r="L10" s="20"/>
      <c r="M10" s="20"/>
      <c r="N10" s="20"/>
      <c r="O10" s="20"/>
      <c r="P10" s="20"/>
      <c r="Q10" s="20"/>
      <c r="R10" s="20"/>
      <c r="S10" s="20"/>
      <c r="T10" s="20"/>
      <c r="U10" s="20"/>
      <c r="V10" s="20"/>
      <c r="W10" s="20"/>
      <c r="X10" s="20"/>
      <c r="Y10" s="20"/>
      <c r="Z10" s="20"/>
      <c r="AA10" s="194"/>
      <c r="AB10" s="194"/>
      <c r="AC10" s="20"/>
      <c r="AD10" s="20"/>
      <c r="AE10" s="20"/>
      <c r="AF10" s="20"/>
      <c r="AG10" s="20"/>
      <c r="AH10" s="20"/>
      <c r="AI10" s="136"/>
      <c r="AJ10" s="11"/>
      <c r="AK10" s="11"/>
      <c r="AL10" s="11"/>
      <c r="AM10" s="11"/>
      <c r="AN10" s="11"/>
      <c r="AO10" s="11"/>
      <c r="AP10" s="11"/>
      <c r="AQ10" s="11"/>
      <c r="AR10" s="11"/>
      <c r="AS10" s="11"/>
    </row>
    <row r="11" spans="1:45" ht="23.25" customHeight="1" x14ac:dyDescent="0.15">
      <c r="A11" s="11"/>
      <c r="B11" s="17"/>
      <c r="C11" s="110" t="s">
        <v>89</v>
      </c>
      <c r="D11" s="20"/>
      <c r="E11" s="20"/>
      <c r="F11" s="20"/>
      <c r="G11" s="20"/>
      <c r="H11" s="20"/>
      <c r="I11" s="20"/>
      <c r="J11" s="20"/>
      <c r="K11" s="20"/>
      <c r="L11" s="20"/>
      <c r="M11" s="20"/>
      <c r="N11" s="20"/>
      <c r="O11" s="20"/>
      <c r="P11" s="20"/>
      <c r="Q11" s="20"/>
      <c r="R11" s="20"/>
      <c r="S11" s="20"/>
      <c r="T11" s="20"/>
      <c r="U11" s="20"/>
      <c r="V11" s="20"/>
      <c r="W11" s="20"/>
      <c r="X11" s="20"/>
      <c r="Y11" s="20"/>
      <c r="Z11" s="20"/>
      <c r="AA11" s="194"/>
      <c r="AB11" s="194"/>
      <c r="AC11" s="20"/>
      <c r="AD11" s="20"/>
      <c r="AE11" s="20"/>
      <c r="AF11" s="20"/>
      <c r="AG11" s="20"/>
      <c r="AH11" s="20"/>
      <c r="AI11" s="136"/>
      <c r="AJ11" s="11"/>
      <c r="AK11" s="11"/>
      <c r="AL11" s="11"/>
      <c r="AM11" s="11"/>
      <c r="AN11" s="11"/>
      <c r="AO11" s="11"/>
      <c r="AP11" s="11"/>
      <c r="AQ11" s="11"/>
      <c r="AR11" s="11"/>
      <c r="AS11" s="11"/>
    </row>
    <row r="12" spans="1:45" ht="23.25" customHeight="1" x14ac:dyDescent="0.15">
      <c r="A12" s="11"/>
      <c r="B12" s="17"/>
      <c r="C12" s="110" t="s">
        <v>79</v>
      </c>
      <c r="D12" s="20"/>
      <c r="E12" s="20"/>
      <c r="F12" s="20"/>
      <c r="G12" s="20"/>
      <c r="H12" s="20"/>
      <c r="I12" s="20"/>
      <c r="J12" s="20"/>
      <c r="K12" s="20"/>
      <c r="L12" s="20"/>
      <c r="M12" s="20"/>
      <c r="N12" s="20"/>
      <c r="O12" s="20"/>
      <c r="P12" s="20"/>
      <c r="Q12" s="20"/>
      <c r="R12" s="20"/>
      <c r="S12" s="20"/>
      <c r="T12" s="20"/>
      <c r="U12" s="20"/>
      <c r="V12" s="20"/>
      <c r="W12" s="20"/>
      <c r="X12" s="20"/>
      <c r="Y12" s="20"/>
      <c r="Z12" s="20"/>
      <c r="AA12" s="194"/>
      <c r="AB12" s="194"/>
      <c r="AC12" s="20"/>
      <c r="AD12" s="20"/>
      <c r="AE12" s="20"/>
      <c r="AF12" s="20"/>
      <c r="AG12" s="20"/>
      <c r="AH12" s="20"/>
      <c r="AI12" s="136"/>
      <c r="AJ12" s="11"/>
      <c r="AK12" s="11"/>
      <c r="AL12" s="11"/>
      <c r="AM12" s="11"/>
      <c r="AN12" s="11"/>
      <c r="AO12" s="11"/>
      <c r="AP12" s="11"/>
      <c r="AQ12" s="11"/>
      <c r="AR12" s="11"/>
      <c r="AS12" s="11"/>
    </row>
    <row r="13" spans="1:45" ht="23.25" customHeight="1" x14ac:dyDescent="0.15">
      <c r="A13" s="11"/>
      <c r="B13" s="17"/>
      <c r="C13" s="110" t="s">
        <v>80</v>
      </c>
      <c r="D13" s="20"/>
      <c r="E13" s="20"/>
      <c r="F13" s="20"/>
      <c r="G13" s="20"/>
      <c r="H13" s="20"/>
      <c r="I13" s="20"/>
      <c r="J13" s="20"/>
      <c r="K13" s="20"/>
      <c r="L13" s="20"/>
      <c r="M13" s="20"/>
      <c r="N13" s="20"/>
      <c r="O13" s="20"/>
      <c r="P13" s="20"/>
      <c r="Q13" s="20"/>
      <c r="R13" s="20"/>
      <c r="S13" s="20"/>
      <c r="T13" s="20"/>
      <c r="U13" s="20"/>
      <c r="V13" s="20"/>
      <c r="W13" s="20"/>
      <c r="X13" s="20"/>
      <c r="Y13" s="20"/>
      <c r="Z13" s="20"/>
      <c r="AA13" s="194"/>
      <c r="AB13" s="194"/>
      <c r="AC13" s="20"/>
      <c r="AD13" s="20"/>
      <c r="AE13" s="20"/>
      <c r="AF13" s="20"/>
      <c r="AG13" s="20"/>
      <c r="AH13" s="20"/>
      <c r="AI13" s="136"/>
      <c r="AJ13" s="11"/>
      <c r="AK13" s="11"/>
      <c r="AL13" s="11"/>
      <c r="AM13" s="11"/>
      <c r="AN13" s="11"/>
      <c r="AO13" s="11"/>
      <c r="AP13" s="11"/>
      <c r="AQ13" s="11"/>
      <c r="AR13" s="11"/>
      <c r="AS13" s="11"/>
    </row>
    <row r="14" spans="1:45" ht="23.25" customHeight="1" x14ac:dyDescent="0.15">
      <c r="A14" s="11"/>
      <c r="B14" s="17"/>
      <c r="C14" s="110" t="s">
        <v>63</v>
      </c>
      <c r="D14" s="20"/>
      <c r="E14" s="20"/>
      <c r="F14" s="20"/>
      <c r="G14" s="20"/>
      <c r="H14" s="20"/>
      <c r="I14" s="20"/>
      <c r="J14" s="20"/>
      <c r="K14" s="20"/>
      <c r="L14" s="20"/>
      <c r="M14" s="20"/>
      <c r="N14" s="20"/>
      <c r="O14" s="20"/>
      <c r="P14" s="20"/>
      <c r="Q14" s="20"/>
      <c r="R14" s="20"/>
      <c r="S14" s="20"/>
      <c r="T14" s="20"/>
      <c r="U14" s="20"/>
      <c r="V14" s="20"/>
      <c r="W14" s="20"/>
      <c r="X14" s="20"/>
      <c r="Y14" s="20"/>
      <c r="Z14" s="20"/>
      <c r="AA14" s="194"/>
      <c r="AB14" s="194"/>
      <c r="AC14" s="20"/>
      <c r="AD14" s="20"/>
      <c r="AE14" s="20"/>
      <c r="AF14" s="20"/>
      <c r="AG14" s="20"/>
      <c r="AH14" s="20"/>
      <c r="AI14" s="136"/>
      <c r="AJ14" s="11"/>
      <c r="AK14" s="11"/>
      <c r="AL14" s="11"/>
      <c r="AM14" s="11"/>
      <c r="AN14" s="11"/>
      <c r="AO14" s="11"/>
      <c r="AP14" s="11"/>
      <c r="AQ14" s="11"/>
      <c r="AR14" s="11"/>
      <c r="AS14" s="11"/>
    </row>
    <row r="15" spans="1:45" ht="23.25" customHeight="1" x14ac:dyDescent="0.15">
      <c r="A15" s="11"/>
      <c r="B15" s="17"/>
      <c r="C15" s="110" t="s">
        <v>64</v>
      </c>
      <c r="D15" s="20"/>
      <c r="E15" s="20"/>
      <c r="F15" s="20"/>
      <c r="G15" s="20"/>
      <c r="H15" s="20"/>
      <c r="I15" s="20"/>
      <c r="J15" s="20"/>
      <c r="K15" s="20"/>
      <c r="L15" s="20"/>
      <c r="M15" s="20"/>
      <c r="N15" s="20"/>
      <c r="O15" s="20"/>
      <c r="P15" s="20"/>
      <c r="Q15" s="20"/>
      <c r="R15" s="20"/>
      <c r="S15" s="20"/>
      <c r="T15" s="20"/>
      <c r="U15" s="20"/>
      <c r="V15" s="20"/>
      <c r="W15" s="20"/>
      <c r="X15" s="20"/>
      <c r="Y15" s="20"/>
      <c r="Z15" s="20"/>
      <c r="AA15" s="194"/>
      <c r="AB15" s="194"/>
      <c r="AC15" s="20"/>
      <c r="AD15" s="20"/>
      <c r="AE15" s="20"/>
      <c r="AF15" s="20"/>
      <c r="AG15" s="20"/>
      <c r="AH15" s="20"/>
      <c r="AI15" s="136"/>
      <c r="AJ15" s="11"/>
      <c r="AK15" s="11"/>
      <c r="AL15" s="11"/>
      <c r="AM15" s="11"/>
      <c r="AN15" s="11"/>
      <c r="AO15" s="11"/>
      <c r="AP15" s="11"/>
      <c r="AQ15" s="11"/>
      <c r="AR15" s="11"/>
      <c r="AS15" s="11"/>
    </row>
    <row r="16" spans="1:45" ht="23.25" customHeight="1" x14ac:dyDescent="0.15">
      <c r="A16" s="11"/>
      <c r="B16" s="17"/>
      <c r="C16" s="111" t="s">
        <v>65</v>
      </c>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9"/>
      <c r="AB16" s="139"/>
      <c r="AC16" s="138"/>
      <c r="AD16" s="138"/>
      <c r="AE16" s="138"/>
      <c r="AF16" s="138"/>
      <c r="AG16" s="138"/>
      <c r="AH16" s="138"/>
      <c r="AI16" s="140"/>
      <c r="AJ16" s="11"/>
      <c r="AK16" s="11"/>
      <c r="AL16" s="11"/>
      <c r="AM16" s="11"/>
      <c r="AN16" s="11"/>
      <c r="AO16" s="11"/>
      <c r="AP16" s="11"/>
      <c r="AQ16" s="11"/>
      <c r="AR16" s="11"/>
      <c r="AS16" s="11"/>
    </row>
    <row r="17" spans="1:56" ht="23.25" customHeight="1" x14ac:dyDescent="0.15">
      <c r="A17" s="11"/>
      <c r="B17" s="17"/>
      <c r="C17" s="11"/>
      <c r="D17" s="11"/>
      <c r="E17" s="11"/>
      <c r="F17" s="11"/>
      <c r="G17" s="11"/>
      <c r="H17" s="11"/>
      <c r="I17" s="11"/>
      <c r="J17" s="11"/>
      <c r="K17" s="13"/>
      <c r="L17" s="11"/>
      <c r="M17" s="11"/>
      <c r="N17" s="11"/>
      <c r="O17" s="14"/>
      <c r="P17" s="14"/>
      <c r="Q17" s="18"/>
      <c r="R17" s="14"/>
      <c r="S17" s="14"/>
      <c r="T17" s="14"/>
      <c r="U17" s="14"/>
      <c r="V17" s="14"/>
      <c r="W17" s="14"/>
      <c r="X17" s="14"/>
      <c r="Y17" s="14"/>
      <c r="Z17" s="14"/>
      <c r="AA17" s="14"/>
      <c r="AB17" s="14"/>
      <c r="AC17" s="14"/>
      <c r="AD17" s="14"/>
      <c r="AE17" s="14"/>
      <c r="AF17" s="14"/>
      <c r="AG17" s="14"/>
      <c r="AH17" s="11"/>
      <c r="AI17" s="11"/>
      <c r="AJ17" s="11"/>
      <c r="AK17" s="11"/>
      <c r="AL17" s="11"/>
      <c r="AM17" s="11"/>
      <c r="AN17" s="11"/>
      <c r="AO17" s="11"/>
      <c r="AP17" s="11"/>
      <c r="AQ17" s="11"/>
      <c r="AR17" s="11"/>
      <c r="AS17" s="11"/>
    </row>
    <row r="18" spans="1:56" ht="21.75" customHeight="1" x14ac:dyDescent="0.15">
      <c r="A18" s="11"/>
      <c r="B18" s="147" t="s">
        <v>91</v>
      </c>
      <c r="C18" s="203"/>
      <c r="D18" s="203"/>
      <c r="E18" s="204" t="s">
        <v>109</v>
      </c>
      <c r="F18" s="204"/>
      <c r="G18" s="204"/>
      <c r="H18" s="204"/>
      <c r="I18" s="204"/>
      <c r="J18" s="204"/>
      <c r="K18" s="204"/>
      <c r="L18" s="204"/>
      <c r="M18" s="204"/>
      <c r="N18" s="204"/>
      <c r="O18" s="204"/>
      <c r="P18" s="204"/>
      <c r="Q18" s="204"/>
      <c r="R18" s="204"/>
      <c r="S18" s="204"/>
      <c r="T18" s="204"/>
      <c r="U18" s="204"/>
      <c r="V18" s="204"/>
      <c r="W18" s="204"/>
      <c r="X18" s="204"/>
      <c r="Y18" s="204"/>
      <c r="Z18" s="204"/>
      <c r="AA18" s="205"/>
      <c r="AB18" s="205"/>
      <c r="AC18" s="147" t="s">
        <v>36</v>
      </c>
      <c r="AD18" s="11"/>
      <c r="AE18" s="11"/>
      <c r="AF18" s="11"/>
      <c r="AG18" s="11"/>
      <c r="AH18" s="11"/>
      <c r="AI18" s="11"/>
      <c r="AJ18" s="11"/>
      <c r="AK18" s="11"/>
      <c r="AL18" s="11"/>
      <c r="AM18" s="11"/>
      <c r="AN18" s="11"/>
      <c r="AO18" s="11"/>
      <c r="AP18" s="11"/>
      <c r="AQ18" s="11"/>
      <c r="AR18" s="11"/>
      <c r="AS18" s="11"/>
    </row>
    <row r="19" spans="1:56" ht="30" customHeight="1" thickBot="1" x14ac:dyDescent="0.2">
      <c r="A19" s="11"/>
      <c r="B19" s="146" t="s">
        <v>93</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9"/>
      <c r="AB19" s="19"/>
      <c r="AC19" s="19"/>
      <c r="AD19" s="19"/>
      <c r="AE19" s="19"/>
      <c r="AF19" s="19"/>
      <c r="AG19" s="19"/>
      <c r="AH19" s="19"/>
      <c r="AI19" s="19"/>
      <c r="AJ19" s="19"/>
      <c r="AK19" s="19"/>
      <c r="AL19" s="21"/>
      <c r="AM19" s="11"/>
      <c r="AN19" s="148" t="s">
        <v>92</v>
      </c>
      <c r="AO19" s="206"/>
      <c r="AP19" s="206"/>
      <c r="AQ19" s="206"/>
      <c r="AR19" s="206"/>
      <c r="AS19" s="14"/>
    </row>
    <row r="20" spans="1:56" ht="80.25" customHeight="1" thickBot="1" x14ac:dyDescent="0.2">
      <c r="A20" s="11"/>
      <c r="B20" s="22"/>
      <c r="C20" s="23" t="s">
        <v>1</v>
      </c>
      <c r="D20" s="24" t="s">
        <v>2</v>
      </c>
      <c r="E20" s="25" t="s">
        <v>3</v>
      </c>
      <c r="F20" s="26" t="s">
        <v>4</v>
      </c>
      <c r="G20" s="27">
        <v>1</v>
      </c>
      <c r="H20" s="28">
        <v>2</v>
      </c>
      <c r="I20" s="28">
        <v>3</v>
      </c>
      <c r="J20" s="28">
        <v>4</v>
      </c>
      <c r="K20" s="28">
        <v>5</v>
      </c>
      <c r="L20" s="28">
        <v>6</v>
      </c>
      <c r="M20" s="28">
        <v>7</v>
      </c>
      <c r="N20" s="28">
        <v>8</v>
      </c>
      <c r="O20" s="28">
        <v>9</v>
      </c>
      <c r="P20" s="28">
        <v>10</v>
      </c>
      <c r="Q20" s="28">
        <v>11</v>
      </c>
      <c r="R20" s="28">
        <v>12</v>
      </c>
      <c r="S20" s="28">
        <v>13</v>
      </c>
      <c r="T20" s="28">
        <v>14</v>
      </c>
      <c r="U20" s="28">
        <v>15</v>
      </c>
      <c r="V20" s="28">
        <v>16</v>
      </c>
      <c r="W20" s="28">
        <v>17</v>
      </c>
      <c r="X20" s="28">
        <v>18</v>
      </c>
      <c r="Y20" s="28">
        <v>19</v>
      </c>
      <c r="Z20" s="28">
        <v>20</v>
      </c>
      <c r="AA20" s="28">
        <v>21</v>
      </c>
      <c r="AB20" s="28">
        <v>22</v>
      </c>
      <c r="AC20" s="28">
        <v>23</v>
      </c>
      <c r="AD20" s="28">
        <v>24</v>
      </c>
      <c r="AE20" s="28">
        <v>25</v>
      </c>
      <c r="AF20" s="28">
        <v>26</v>
      </c>
      <c r="AG20" s="28">
        <v>27</v>
      </c>
      <c r="AH20" s="28">
        <v>28</v>
      </c>
      <c r="AI20" s="28">
        <f>IF(COUNTIF(B21,'データ入力（※編集しないでください）'!F15),"　",29)</f>
        <v>29</v>
      </c>
      <c r="AJ20" s="28">
        <f>IF(COUNTIF(AI20,'データ入力（※編集しないでください）'!F15),"　",30)</f>
        <v>30</v>
      </c>
      <c r="AK20" s="29" t="str">
        <f>IF(COUNTIF('データ入力（※編集しないでください）'!E15:E21,B21),"31"," ")</f>
        <v>31</v>
      </c>
      <c r="AL20" s="23" t="s">
        <v>76</v>
      </c>
      <c r="AM20" s="30" t="s">
        <v>48</v>
      </c>
      <c r="AN20" s="31" t="s">
        <v>49</v>
      </c>
      <c r="AO20" s="11"/>
      <c r="AP20" s="32" t="s">
        <v>5</v>
      </c>
      <c r="AQ20" s="11"/>
      <c r="AR20" s="33" t="s">
        <v>77</v>
      </c>
      <c r="AS20" s="34"/>
      <c r="AU20" s="131" t="s">
        <v>70</v>
      </c>
      <c r="AV20" s="123" t="s">
        <v>71</v>
      </c>
      <c r="AW20" s="123" t="s">
        <v>112</v>
      </c>
      <c r="AX20" s="123" t="s">
        <v>43</v>
      </c>
      <c r="AY20" s="123" t="s">
        <v>113</v>
      </c>
      <c r="AZ20" s="123" t="s">
        <v>72</v>
      </c>
      <c r="BA20" s="123" t="s">
        <v>73</v>
      </c>
      <c r="BB20" s="123" t="s">
        <v>74</v>
      </c>
      <c r="BC20" s="123" t="s">
        <v>82</v>
      </c>
      <c r="BD20" s="124" t="s">
        <v>116</v>
      </c>
    </row>
    <row r="21" spans="1:56" ht="30" customHeight="1" x14ac:dyDescent="0.15">
      <c r="A21" s="11"/>
      <c r="B21" s="207" t="s">
        <v>10</v>
      </c>
      <c r="C21" s="35"/>
      <c r="D21" s="36"/>
      <c r="E21" s="37"/>
      <c r="F21" s="49" t="b">
        <f>IF($C$18="特定機能病院等",IF(E21="ICU",'データ入力（※編集しないでください）'!$B$15,IF(E21="HCU",'データ入力（※編集しないでください）'!$B$16,IF(AND(E21="一般病床",$AA$18="○"),'データ入力（※編集しないでください）'!$B$17,IF(AND(E21="一般病床",$AA$18="×"),'データ入力（※編集しないでください）'!$B$18,IF(E21="療養病床",'データ入力（※編集しないでください）'!$B$18,0))))),IF($C$18="その他医療機関",IF(E21="ICU",'データ入力（※編集しないでください）'!$C$15,IF(E21="HCU",'データ入力（※編集しないでください）'!$C$16,IF(AND(E21="一般病床",$AA$18="○"),'データ入力（※編集しないでください）'!$C$17,IF(AND(E21="一般病床",$AA$18="×"),'データ入力（※編集しないでください）'!$C$18,IF(E21="療養病床",'データ入力（※編集しないでください）'!$C$18,0)))))))</f>
        <v>0</v>
      </c>
      <c r="G21" s="38"/>
      <c r="H21" s="38"/>
      <c r="I21" s="38"/>
      <c r="J21" s="38"/>
      <c r="K21" s="38"/>
      <c r="L21" s="38"/>
      <c r="M21" s="38"/>
      <c r="N21" s="38"/>
      <c r="O21" s="38"/>
      <c r="P21" s="38"/>
      <c r="Q21" s="38"/>
      <c r="R21" s="38"/>
      <c r="S21" s="38"/>
      <c r="T21" s="38"/>
      <c r="U21" s="38"/>
      <c r="V21" s="38"/>
      <c r="W21" s="38"/>
      <c r="X21" s="38"/>
      <c r="Y21" s="38"/>
      <c r="Z21" s="38"/>
      <c r="AA21" s="38"/>
      <c r="AB21" s="38"/>
      <c r="AC21" s="38"/>
      <c r="AD21" s="38"/>
      <c r="AE21" s="39"/>
      <c r="AF21" s="39"/>
      <c r="AG21" s="39"/>
      <c r="AH21" s="39"/>
      <c r="AI21" s="39"/>
      <c r="AJ21" s="39"/>
      <c r="AK21" s="39"/>
      <c r="AL21" s="40">
        <f>COUNTIFS(G21:AK21,"受")+COUNTIFS(G21:AK21,"休")</f>
        <v>0</v>
      </c>
      <c r="AM21" s="41">
        <f>COUNTIF(G21:AK21,"△")</f>
        <v>0</v>
      </c>
      <c r="AN21" s="42">
        <f>AL21+AM21</f>
        <v>0</v>
      </c>
      <c r="AO21" s="11"/>
      <c r="AP21" s="43">
        <f t="shared" ref="AP21:AP37" si="0">F21*AN21</f>
        <v>0</v>
      </c>
      <c r="AQ21" s="11"/>
      <c r="AR21" s="44"/>
      <c r="AS21" s="45"/>
      <c r="AU21" s="129" t="str">
        <f>IF(D21='データ入力（※編集しないでください）'!$C$2,COUNTBLANK(G21:AK21),"-")</f>
        <v>-</v>
      </c>
      <c r="AV21" s="130">
        <f>IF(D21='データ入力（※編集しないでください）'!$C$2,COUNTIF(G21:AK21,'データ入力（※編集しないでください）'!$F$2),0)</f>
        <v>0</v>
      </c>
      <c r="AW21" s="130">
        <f>IF(D21='データ入力（※編集しないでください）'!$C$2,COUNTIF(G21:AK21,'データ入力（※編集しないでください）'!$F$3),0)</f>
        <v>0</v>
      </c>
      <c r="AX21" s="130">
        <f>IF(D21='データ入力（※編集しないでください）'!$C$3,COUNTIF(G21:AK21,'データ入力（※編集しないでください）'!$F$2),0)</f>
        <v>0</v>
      </c>
      <c r="AY21" s="189">
        <f>IF(D21='データ入力（※編集しないでください）'!$C$3,COUNTIF(G21:AK21,'データ入力（※編集しないでください）'!$F$3),0)</f>
        <v>0</v>
      </c>
      <c r="AZ21" s="186">
        <f>IF(D21='データ入力（※編集しないでください）'!$C$2,COUNTIF(G21:AK21,'データ入力（※編集しないでください）'!$F$10),0)</f>
        <v>0</v>
      </c>
      <c r="BA21" s="130">
        <f>IF(D21='データ入力（※編集しないでください）'!$C$2,COUNTIF(G21:AK21,'データ入力（※編集しないでください）'!$F$6),0)</f>
        <v>0</v>
      </c>
      <c r="BB21" s="130">
        <f>IF(D21='データ入力（※編集しないでください）'!$C$2,COUNTIF(G21:AK21,'データ入力（※編集しないでください）'!$F$11),0)</f>
        <v>0</v>
      </c>
      <c r="BC21" s="130">
        <f>IF(D21='データ入力（※編集しないでください）'!$C$2,COUNTIF(G21:AK21,'データ入力（※編集しないでください）'!$F$4),0)</f>
        <v>0</v>
      </c>
      <c r="BD21" s="190">
        <f>IF(D21='データ入力（※編集しないでください）'!$C$2,COUNTIF(G21:AK21,'データ入力（※編集しないでください）'!$F$5),0)</f>
        <v>0</v>
      </c>
    </row>
    <row r="22" spans="1:56" ht="30" customHeight="1" x14ac:dyDescent="0.15">
      <c r="A22" s="11"/>
      <c r="B22" s="208"/>
      <c r="C22" s="46"/>
      <c r="D22" s="47"/>
      <c r="E22" s="48"/>
      <c r="F22" s="49" t="b">
        <f>IF($C$18="特定機能病院等",IF(E22="ICU",'データ入力（※編集しないでください）'!$B$15,IF(E22="HCU",'データ入力（※編集しないでください）'!$B$16,IF(AND(E22="一般病床",$AA$18="○"),'データ入力（※編集しないでください）'!$B$17,IF(AND(E22="一般病床",$AA$18="×"),'データ入力（※編集しないでください）'!$B$18,IF(E22="療養病床",'データ入力（※編集しないでください）'!$B$18,0))))),IF($C$18="その他医療機関",IF(E22="ICU",'データ入力（※編集しないでください）'!$C$15,IF(E22="HCU",'データ入力（※編集しないでください）'!$C$16,IF(AND(E22="一般病床",$AA$18="○"),'データ入力（※編集しないでください）'!$C$17,IF(AND(E22="一般病床",$AA$18="×"),'データ入力（※編集しないでください）'!$C$18,IF(E22="療養病床",'データ入力（※編集しないでください）'!$C$18,0)))))))</f>
        <v>0</v>
      </c>
      <c r="G22" s="50"/>
      <c r="H22" s="50"/>
      <c r="I22" s="50"/>
      <c r="J22" s="50"/>
      <c r="K22" s="50"/>
      <c r="L22" s="50"/>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2">
        <f t="shared" ref="AL22:AL37" si="1">COUNTIFS(G22:AK22,"受")+COUNTIFS(G22:AK22,"休")</f>
        <v>0</v>
      </c>
      <c r="AM22" s="53">
        <f t="shared" ref="AM22:AM30" si="2">COUNTIF(G22:AK22,"△")</f>
        <v>0</v>
      </c>
      <c r="AN22" s="54">
        <f t="shared" ref="AN22:AN30" si="3">AL22+AM22</f>
        <v>0</v>
      </c>
      <c r="AO22" s="11"/>
      <c r="AP22" s="43">
        <f t="shared" si="0"/>
        <v>0</v>
      </c>
      <c r="AQ22" s="11"/>
      <c r="AR22" s="44"/>
      <c r="AS22" s="45"/>
      <c r="AU22" s="125" t="str">
        <f>IF(D22='データ入力（※編集しないでください）'!$C$2,COUNTBLANK(G22:AK22),"-")</f>
        <v>-</v>
      </c>
      <c r="AV22" s="126">
        <f>IF(D22='データ入力（※編集しないでください）'!$C$2,COUNTIF(G22:AK22,'データ入力（※編集しないでください）'!$F$2),0)</f>
        <v>0</v>
      </c>
      <c r="AW22" s="130">
        <f>IF(D22='データ入力（※編集しないでください）'!$C$2,COUNTIF(G22:AK22,'データ入力（※編集しないでください）'!$F$3),0)</f>
        <v>0</v>
      </c>
      <c r="AX22" s="126">
        <f>IF(D22='データ入力（※編集しないでください）'!$C$3,COUNTIF(G22:AK22,'データ入力（※編集しないでください）'!$F$2),0)</f>
        <v>0</v>
      </c>
      <c r="AY22" s="126">
        <f>IF(D22='データ入力（※編集しないでください）'!$C$3,COUNTIF(G22:AK22,'データ入力（※編集しないでください）'!$F$3),0)</f>
        <v>0</v>
      </c>
      <c r="AZ22" s="187">
        <f>IF(D22='データ入力（※編集しないでください）'!$C$2,COUNTIF(G22:AK22,'データ入力（※編集しないでください）'!$F$10),0)</f>
        <v>0</v>
      </c>
      <c r="BA22" s="126">
        <f>IF(D22='データ入力（※編集しないでください）'!$C$2,COUNTIF(G22:AK22,'データ入力（※編集しないでください）'!$F$6),0)</f>
        <v>0</v>
      </c>
      <c r="BB22" s="126">
        <f>IF(D22='データ入力（※編集しないでください）'!$C$2,COUNTIF(G22:AK22,'データ入力（※編集しないでください）'!$F$11),0)</f>
        <v>0</v>
      </c>
      <c r="BC22" s="126">
        <f>IF(D22='データ入力（※編集しないでください）'!$C$2,COUNTIF(G22:AK22,'データ入力（※編集しないでください）'!$F$4),0)</f>
        <v>0</v>
      </c>
      <c r="BD22" s="132">
        <f>IF(D22='データ入力（※編集しないでください）'!$C$2,COUNTIF(G22:AK22,'データ入力（※編集しないでください）'!$F$5),0)</f>
        <v>0</v>
      </c>
    </row>
    <row r="23" spans="1:56" ht="30" customHeight="1" x14ac:dyDescent="0.15">
      <c r="A23" s="11"/>
      <c r="B23" s="208"/>
      <c r="C23" s="46"/>
      <c r="D23" s="47"/>
      <c r="E23" s="48"/>
      <c r="F23" s="49" t="b">
        <f>IF($C$18="特定機能病院等",IF(E23="ICU",'データ入力（※編集しないでください）'!$B$15,IF(E23="HCU",'データ入力（※編集しないでください）'!$B$16,IF(AND(E23="一般病床",$AA$18="○"),'データ入力（※編集しないでください）'!$B$17,IF(AND(E23="一般病床",$AA$18="×"),'データ入力（※編集しないでください）'!$B$18,IF(E23="療養病床",'データ入力（※編集しないでください）'!$B$18,0))))),IF($C$18="その他医療機関",IF(E23="ICU",'データ入力（※編集しないでください）'!$C$15,IF(E23="HCU",'データ入力（※編集しないでください）'!$C$16,IF(AND(E23="一般病床",$AA$18="○"),'データ入力（※編集しないでください）'!$C$17,IF(AND(E23="一般病床",$AA$18="×"),'データ入力（※編集しないでください）'!$C$18,IF(E23="療養病床",'データ入力（※編集しないでください）'!$C$18,0)))))))</f>
        <v>0</v>
      </c>
      <c r="G23" s="50"/>
      <c r="H23" s="50"/>
      <c r="I23" s="50"/>
      <c r="J23" s="50"/>
      <c r="K23" s="50"/>
      <c r="L23" s="50"/>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2">
        <f t="shared" si="1"/>
        <v>0</v>
      </c>
      <c r="AM23" s="53">
        <f t="shared" si="2"/>
        <v>0</v>
      </c>
      <c r="AN23" s="54">
        <f t="shared" si="3"/>
        <v>0</v>
      </c>
      <c r="AO23" s="11"/>
      <c r="AP23" s="43">
        <f t="shared" si="0"/>
        <v>0</v>
      </c>
      <c r="AQ23" s="11"/>
      <c r="AR23" s="44"/>
      <c r="AS23" s="45"/>
      <c r="AU23" s="125" t="str">
        <f>IF(D23='データ入力（※編集しないでください）'!$C$2,COUNTBLANK(G23:AK23),"-")</f>
        <v>-</v>
      </c>
      <c r="AV23" s="126">
        <f>IF(D23='データ入力（※編集しないでください）'!$C$2,COUNTIF(G23:AK23,'データ入力（※編集しないでください）'!$F$2),0)</f>
        <v>0</v>
      </c>
      <c r="AW23" s="130">
        <f>IF(D23='データ入力（※編集しないでください）'!$C$2,COUNTIF(G23:AK23,'データ入力（※編集しないでください）'!$F$3),0)</f>
        <v>0</v>
      </c>
      <c r="AX23" s="126">
        <f>IF(D23='データ入力（※編集しないでください）'!$C$3,COUNTIF(G23:AK23,'データ入力（※編集しないでください）'!$F$2),0)</f>
        <v>0</v>
      </c>
      <c r="AY23" s="126">
        <f>IF(D23='データ入力（※編集しないでください）'!$C$3,COUNTIF(G23:AK23,'データ入力（※編集しないでください）'!$F$3),0)</f>
        <v>0</v>
      </c>
      <c r="AZ23" s="187">
        <f>IF(D23='データ入力（※編集しないでください）'!$C$2,COUNTIF(G23:AK23,'データ入力（※編集しないでください）'!$F$10),0)</f>
        <v>0</v>
      </c>
      <c r="BA23" s="126">
        <f>IF(D23='データ入力（※編集しないでください）'!$C$2,COUNTIF(G23:AK23,'データ入力（※編集しないでください）'!$F$6),0)</f>
        <v>0</v>
      </c>
      <c r="BB23" s="126">
        <f>IF(D23='データ入力（※編集しないでください）'!$C$2,COUNTIF(G23:AK23,'データ入力（※編集しないでください）'!$F$11),0)</f>
        <v>0</v>
      </c>
      <c r="BC23" s="126">
        <f>IF(D23='データ入力（※編集しないでください）'!$C$2,COUNTIF(G23:AK23,'データ入力（※編集しないでください）'!$F$4),0)</f>
        <v>0</v>
      </c>
      <c r="BD23" s="132">
        <f>IF(D23='データ入力（※編集しないでください）'!$C$2,COUNTIF(G23:AK23,'データ入力（※編集しないでください）'!$F$5),0)</f>
        <v>0</v>
      </c>
    </row>
    <row r="24" spans="1:56" ht="30" customHeight="1" x14ac:dyDescent="0.15">
      <c r="A24" s="11"/>
      <c r="B24" s="208"/>
      <c r="C24" s="46"/>
      <c r="D24" s="47"/>
      <c r="E24" s="48"/>
      <c r="F24" s="49" t="b">
        <f>IF($C$18="特定機能病院等",IF(E24="ICU",'データ入力（※編集しないでください）'!$B$15,IF(E24="HCU",'データ入力（※編集しないでください）'!$B$16,IF(AND(E24="一般病床",$AA$18="○"),'データ入力（※編集しないでください）'!$B$17,IF(AND(E24="一般病床",$AA$18="×"),'データ入力（※編集しないでください）'!$B$18,IF(E24="療養病床",'データ入力（※編集しないでください）'!$B$18,0))))),IF($C$18="その他医療機関",IF(E24="ICU",'データ入力（※編集しないでください）'!$C$15,IF(E24="HCU",'データ入力（※編集しないでください）'!$C$16,IF(AND(E24="一般病床",$AA$18="○"),'データ入力（※編集しないでください）'!$C$17,IF(AND(E24="一般病床",$AA$18="×"),'データ入力（※編集しないでください）'!$C$18,IF(E24="療養病床",'データ入力（※編集しないでください）'!$C$18,0)))))))</f>
        <v>0</v>
      </c>
      <c r="G24" s="50"/>
      <c r="H24" s="50"/>
      <c r="I24" s="50"/>
      <c r="J24" s="50"/>
      <c r="K24" s="50"/>
      <c r="L24" s="50"/>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2">
        <f t="shared" si="1"/>
        <v>0</v>
      </c>
      <c r="AM24" s="53">
        <f t="shared" si="2"/>
        <v>0</v>
      </c>
      <c r="AN24" s="54">
        <f t="shared" si="3"/>
        <v>0</v>
      </c>
      <c r="AO24" s="11"/>
      <c r="AP24" s="43">
        <f t="shared" si="0"/>
        <v>0</v>
      </c>
      <c r="AQ24" s="11"/>
      <c r="AR24" s="44"/>
      <c r="AS24" s="45"/>
      <c r="AU24" s="125" t="str">
        <f>IF(D24='データ入力（※編集しないでください）'!$C$2,COUNTBLANK(G24:AK24),"-")</f>
        <v>-</v>
      </c>
      <c r="AV24" s="126">
        <f>IF(D24='データ入力（※編集しないでください）'!$C$2,COUNTIF(G24:AK24,'データ入力（※編集しないでください）'!$F$2),0)</f>
        <v>0</v>
      </c>
      <c r="AW24" s="130">
        <f>IF(D24='データ入力（※編集しないでください）'!$C$2,COUNTIF(G24:AK24,'データ入力（※編集しないでください）'!$F$3),0)</f>
        <v>0</v>
      </c>
      <c r="AX24" s="126">
        <f>IF(D24='データ入力（※編集しないでください）'!$C$3,COUNTIF(G24:AK24,'データ入力（※編集しないでください）'!$F$2),0)</f>
        <v>0</v>
      </c>
      <c r="AY24" s="126">
        <f>IF(D24='データ入力（※編集しないでください）'!$C$3,COUNTIF(G24:AK24,'データ入力（※編集しないでください）'!$F$3),0)</f>
        <v>0</v>
      </c>
      <c r="AZ24" s="187">
        <f>IF(D24='データ入力（※編集しないでください）'!$C$2,COUNTIF(G24:AK24,'データ入力（※編集しないでください）'!$F$10),0)</f>
        <v>0</v>
      </c>
      <c r="BA24" s="126">
        <f>IF(D24='データ入力（※編集しないでください）'!$C$2,COUNTIF(G24:AK24,'データ入力（※編集しないでください）'!$F$6),0)</f>
        <v>0</v>
      </c>
      <c r="BB24" s="126">
        <f>IF(D24='データ入力（※編集しないでください）'!$C$2,COUNTIF(G24:AK24,'データ入力（※編集しないでください）'!$F$11),0)</f>
        <v>0</v>
      </c>
      <c r="BC24" s="126">
        <f>IF(D24='データ入力（※編集しないでください）'!$C$2,COUNTIF(G24:AK24,'データ入力（※編集しないでください）'!$F$4),0)</f>
        <v>0</v>
      </c>
      <c r="BD24" s="132">
        <f>IF(D24='データ入力（※編集しないでください）'!$C$2,COUNTIF(G24:AK24,'データ入力（※編集しないでください）'!$F$5),0)</f>
        <v>0</v>
      </c>
    </row>
    <row r="25" spans="1:56" ht="30" customHeight="1" x14ac:dyDescent="0.15">
      <c r="A25" s="11"/>
      <c r="B25" s="208"/>
      <c r="C25" s="46"/>
      <c r="D25" s="47"/>
      <c r="E25" s="48"/>
      <c r="F25" s="49" t="b">
        <f>IF($C$18="特定機能病院等",IF(E25="ICU",'データ入力（※編集しないでください）'!$B$15,IF(E25="HCU",'データ入力（※編集しないでください）'!$B$16,IF(AND(E25="一般病床",$AA$18="○"),'データ入力（※編集しないでください）'!$B$17,IF(AND(E25="一般病床",$AA$18="×"),'データ入力（※編集しないでください）'!$B$18,IF(E25="療養病床",'データ入力（※編集しないでください）'!$B$18,0))))),IF($C$18="その他医療機関",IF(E25="ICU",'データ入力（※編集しないでください）'!$C$15,IF(E25="HCU",'データ入力（※編集しないでください）'!$C$16,IF(AND(E25="一般病床",$AA$18="○"),'データ入力（※編集しないでください）'!$C$17,IF(AND(E25="一般病床",$AA$18="×"),'データ入力（※編集しないでください）'!$C$18,IF(E25="療養病床",'データ入力（※編集しないでください）'!$C$18,0)))))))</f>
        <v>0</v>
      </c>
      <c r="G25" s="50"/>
      <c r="H25" s="50"/>
      <c r="I25" s="50"/>
      <c r="J25" s="50"/>
      <c r="K25" s="50"/>
      <c r="L25" s="50"/>
      <c r="M25" s="51"/>
      <c r="N25" s="51"/>
      <c r="O25" s="51"/>
      <c r="P25" s="51"/>
      <c r="Q25" s="51"/>
      <c r="R25" s="51"/>
      <c r="S25" s="51"/>
      <c r="T25" s="51"/>
      <c r="U25" s="51"/>
      <c r="V25" s="51"/>
      <c r="W25" s="51"/>
      <c r="X25" s="51"/>
      <c r="Y25" s="51"/>
      <c r="Z25" s="51"/>
      <c r="AA25" s="51"/>
      <c r="AB25" s="51"/>
      <c r="AC25" s="51"/>
      <c r="AD25" s="51"/>
      <c r="AE25" s="51"/>
      <c r="AF25" s="51"/>
      <c r="AG25" s="51"/>
      <c r="AH25" s="51"/>
      <c r="AI25" s="51"/>
      <c r="AJ25" s="55"/>
      <c r="AK25" s="55"/>
      <c r="AL25" s="56">
        <f t="shared" si="1"/>
        <v>0</v>
      </c>
      <c r="AM25" s="53">
        <f t="shared" si="2"/>
        <v>0</v>
      </c>
      <c r="AN25" s="54">
        <f t="shared" si="3"/>
        <v>0</v>
      </c>
      <c r="AO25" s="11"/>
      <c r="AP25" s="43">
        <f t="shared" si="0"/>
        <v>0</v>
      </c>
      <c r="AQ25" s="11"/>
      <c r="AR25" s="44"/>
      <c r="AS25" s="45"/>
      <c r="AU25" s="125" t="str">
        <f>IF(D25='データ入力（※編集しないでください）'!$C$2,COUNTBLANK(G25:AK25),"-")</f>
        <v>-</v>
      </c>
      <c r="AV25" s="126">
        <f>IF(D25='データ入力（※編集しないでください）'!$C$2,COUNTIF(G25:AK25,'データ入力（※編集しないでください）'!$F$2),0)</f>
        <v>0</v>
      </c>
      <c r="AW25" s="130">
        <f>IF(D25='データ入力（※編集しないでください）'!$C$2,COUNTIF(G25:AK25,'データ入力（※編集しないでください）'!$F$3),0)</f>
        <v>0</v>
      </c>
      <c r="AX25" s="126">
        <f>IF(D25='データ入力（※編集しないでください）'!$C$3,COUNTIF(G25:AK25,'データ入力（※編集しないでください）'!$F$2),0)</f>
        <v>0</v>
      </c>
      <c r="AY25" s="126">
        <f>IF(D25='データ入力（※編集しないでください）'!$C$3,COUNTIF(G25:AK25,'データ入力（※編集しないでください）'!$F$3),0)</f>
        <v>0</v>
      </c>
      <c r="AZ25" s="187">
        <f>IF(D25='データ入力（※編集しないでください）'!$C$2,COUNTIF(G25:AK25,'データ入力（※編集しないでください）'!$F$10),0)</f>
        <v>0</v>
      </c>
      <c r="BA25" s="126">
        <f>IF(D25='データ入力（※編集しないでください）'!$C$2,COUNTIF(G25:AK25,'データ入力（※編集しないでください）'!$F$6),0)</f>
        <v>0</v>
      </c>
      <c r="BB25" s="126">
        <f>IF(D25='データ入力（※編集しないでください）'!$C$2,COUNTIF(G25:AK25,'データ入力（※編集しないでください）'!$F$11),0)</f>
        <v>0</v>
      </c>
      <c r="BC25" s="126">
        <f>IF(D25='データ入力（※編集しないでください）'!$C$2,COUNTIF(G25:AK25,'データ入力（※編集しないでください）'!$F$4),0)</f>
        <v>0</v>
      </c>
      <c r="BD25" s="132">
        <f>IF(D25='データ入力（※編集しないでください）'!$C$2,COUNTIF(G25:AK25,'データ入力（※編集しないでください）'!$F$5),0)</f>
        <v>0</v>
      </c>
    </row>
    <row r="26" spans="1:56" ht="30" customHeight="1" x14ac:dyDescent="0.15">
      <c r="A26" s="11"/>
      <c r="B26" s="208"/>
      <c r="C26" s="46"/>
      <c r="D26" s="47"/>
      <c r="E26" s="48"/>
      <c r="F26" s="49" t="b">
        <f>IF($C$18="特定機能病院等",IF(E26="ICU",'データ入力（※編集しないでください）'!$B$15,IF(E26="HCU",'データ入力（※編集しないでください）'!$B$16,IF(AND(E26="一般病床",$AA$18="○"),'データ入力（※編集しないでください）'!$B$17,IF(AND(E26="一般病床",$AA$18="×"),'データ入力（※編集しないでください）'!$B$18,IF(E26="療養病床",'データ入力（※編集しないでください）'!$B$18,0))))),IF($C$18="その他医療機関",IF(E26="ICU",'データ入力（※編集しないでください）'!$C$15,IF(E26="HCU",'データ入力（※編集しないでください）'!$C$16,IF(AND(E26="一般病床",$AA$18="○"),'データ入力（※編集しないでください）'!$C$17,IF(AND(E26="一般病床",$AA$18="×"),'データ入力（※編集しないでください）'!$C$18,IF(E26="療養病床",'データ入力（※編集しないでください）'!$C$18,0)))))))</f>
        <v>0</v>
      </c>
      <c r="G26" s="50"/>
      <c r="H26" s="50"/>
      <c r="I26" s="50"/>
      <c r="J26" s="50"/>
      <c r="K26" s="50"/>
      <c r="L26" s="50"/>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7">
        <f t="shared" si="1"/>
        <v>0</v>
      </c>
      <c r="AM26" s="53">
        <f t="shared" si="2"/>
        <v>0</v>
      </c>
      <c r="AN26" s="54">
        <f t="shared" si="3"/>
        <v>0</v>
      </c>
      <c r="AO26" s="11"/>
      <c r="AP26" s="43">
        <f t="shared" si="0"/>
        <v>0</v>
      </c>
      <c r="AQ26" s="11"/>
      <c r="AR26" s="44"/>
      <c r="AS26" s="45"/>
      <c r="AU26" s="125" t="str">
        <f>IF(D26='データ入力（※編集しないでください）'!$C$2,COUNTBLANK(G26:AK26),"-")</f>
        <v>-</v>
      </c>
      <c r="AV26" s="126">
        <f>IF(D26='データ入力（※編集しないでください）'!$C$2,COUNTIF(G26:AK26,'データ入力（※編集しないでください）'!$F$2),0)</f>
        <v>0</v>
      </c>
      <c r="AW26" s="130">
        <f>IF(D26='データ入力（※編集しないでください）'!$C$2,COUNTIF(G26:AK26,'データ入力（※編集しないでください）'!$F$3),0)</f>
        <v>0</v>
      </c>
      <c r="AX26" s="126">
        <f>IF(D26='データ入力（※編集しないでください）'!$C$3,COUNTIF(G26:AK26,'データ入力（※編集しないでください）'!$F$2),0)</f>
        <v>0</v>
      </c>
      <c r="AY26" s="126">
        <f>IF(D26='データ入力（※編集しないでください）'!$C$3,COUNTIF(G26:AK26,'データ入力（※編集しないでください）'!$F$3),0)</f>
        <v>0</v>
      </c>
      <c r="AZ26" s="187">
        <f>IF(D26='データ入力（※編集しないでください）'!$C$2,COUNTIF(G26:AK26,'データ入力（※編集しないでください）'!$F$10),0)</f>
        <v>0</v>
      </c>
      <c r="BA26" s="126">
        <f>IF(D26='データ入力（※編集しないでください）'!$C$2,COUNTIF(G26:AK26,'データ入力（※編集しないでください）'!$F$6),0)</f>
        <v>0</v>
      </c>
      <c r="BB26" s="126">
        <f>IF(D26='データ入力（※編集しないでください）'!$C$2,COUNTIF(G26:AK26,'データ入力（※編集しないでください）'!$F$11),0)</f>
        <v>0</v>
      </c>
      <c r="BC26" s="126">
        <f>IF(D26='データ入力（※編集しないでください）'!$C$2,COUNTIF(G26:AK26,'データ入力（※編集しないでください）'!$F$4),0)</f>
        <v>0</v>
      </c>
      <c r="BD26" s="132">
        <f>IF(D26='データ入力（※編集しないでください）'!$C$2,COUNTIF(G26:AK26,'データ入力（※編集しないでください）'!$F$5),0)</f>
        <v>0</v>
      </c>
    </row>
    <row r="27" spans="1:56" ht="30" customHeight="1" x14ac:dyDescent="0.15">
      <c r="A27" s="11"/>
      <c r="B27" s="208"/>
      <c r="C27" s="46"/>
      <c r="D27" s="47"/>
      <c r="E27" s="48"/>
      <c r="F27" s="49" t="b">
        <f>IF($C$18="特定機能病院等",IF(E27="ICU",'データ入力（※編集しないでください）'!$B$15,IF(E27="HCU",'データ入力（※編集しないでください）'!$B$16,IF(AND(E27="一般病床",$AA$18="○"),'データ入力（※編集しないでください）'!$B$17,IF(AND(E27="一般病床",$AA$18="×"),'データ入力（※編集しないでください）'!$B$18,IF(E27="療養病床",'データ入力（※編集しないでください）'!$B$18,0))))),IF($C$18="その他医療機関",IF(E27="ICU",'データ入力（※編集しないでください）'!$C$15,IF(E27="HCU",'データ入力（※編集しないでください）'!$C$16,IF(AND(E27="一般病床",$AA$18="○"),'データ入力（※編集しないでください）'!$C$17,IF(AND(E27="一般病床",$AA$18="×"),'データ入力（※編集しないでください）'!$C$18,IF(E27="療養病床",'データ入力（※編集しないでください）'!$C$18,0)))))))</f>
        <v>0</v>
      </c>
      <c r="G27" s="50"/>
      <c r="H27" s="50"/>
      <c r="I27" s="50"/>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5"/>
      <c r="AK27" s="58"/>
      <c r="AL27" s="52">
        <f t="shared" si="1"/>
        <v>0</v>
      </c>
      <c r="AM27" s="53">
        <f t="shared" si="2"/>
        <v>0</v>
      </c>
      <c r="AN27" s="54">
        <f t="shared" si="3"/>
        <v>0</v>
      </c>
      <c r="AO27" s="11"/>
      <c r="AP27" s="43">
        <f t="shared" si="0"/>
        <v>0</v>
      </c>
      <c r="AQ27" s="11"/>
      <c r="AR27" s="44"/>
      <c r="AS27" s="45"/>
      <c r="AU27" s="125" t="str">
        <f>IF(D27='データ入力（※編集しないでください）'!$C$2,COUNTBLANK(G27:AK27),"-")</f>
        <v>-</v>
      </c>
      <c r="AV27" s="126">
        <f>IF(D27='データ入力（※編集しないでください）'!$C$2,COUNTIF(G27:AK27,'データ入力（※編集しないでください）'!$F$2),0)</f>
        <v>0</v>
      </c>
      <c r="AW27" s="130">
        <f>IF(D27='データ入力（※編集しないでください）'!$C$2,COUNTIF(G27:AK27,'データ入力（※編集しないでください）'!$F$3),0)</f>
        <v>0</v>
      </c>
      <c r="AX27" s="126">
        <f>IF(D27='データ入力（※編集しないでください）'!$C$3,COUNTIF(G27:AK27,'データ入力（※編集しないでください）'!$F$2),0)</f>
        <v>0</v>
      </c>
      <c r="AY27" s="126">
        <f>IF(D27='データ入力（※編集しないでください）'!$C$3,COUNTIF(G27:AK27,'データ入力（※編集しないでください）'!$F$3),0)</f>
        <v>0</v>
      </c>
      <c r="AZ27" s="187">
        <f>IF(D27='データ入力（※編集しないでください）'!$C$2,COUNTIF(G27:AK27,'データ入力（※編集しないでください）'!$F$10),0)</f>
        <v>0</v>
      </c>
      <c r="BA27" s="126">
        <f>IF(D27='データ入力（※編集しないでください）'!$C$2,COUNTIF(G27:AK27,'データ入力（※編集しないでください）'!$F$6),0)</f>
        <v>0</v>
      </c>
      <c r="BB27" s="126">
        <f>IF(D27='データ入力（※編集しないでください）'!$C$2,COUNTIF(G27:AK27,'データ入力（※編集しないでください）'!$F$11),0)</f>
        <v>0</v>
      </c>
      <c r="BC27" s="126">
        <f>IF(D27='データ入力（※編集しないでください）'!$C$2,COUNTIF(G27:AK27,'データ入力（※編集しないでください）'!$F$4),0)</f>
        <v>0</v>
      </c>
      <c r="BD27" s="132">
        <f>IF(D27='データ入力（※編集しないでください）'!$C$2,COUNTIF(G27:AK27,'データ入力（※編集しないでください）'!$F$5),0)</f>
        <v>0</v>
      </c>
    </row>
    <row r="28" spans="1:56" ht="30" customHeight="1" x14ac:dyDescent="0.15">
      <c r="A28" s="11"/>
      <c r="B28" s="208"/>
      <c r="C28" s="46"/>
      <c r="D28" s="47"/>
      <c r="E28" s="48"/>
      <c r="F28" s="49" t="b">
        <f>IF($C$18="特定機能病院等",IF(E28="ICU",'データ入力（※編集しないでください）'!$B$15,IF(E28="HCU",'データ入力（※編集しないでください）'!$B$16,IF(AND(E28="一般病床",$AA$18="○"),'データ入力（※編集しないでください）'!$B$17,IF(AND(E28="一般病床",$AA$18="×"),'データ入力（※編集しないでください）'!$B$18,IF(E28="療養病床",'データ入力（※編集しないでください）'!$B$18,0))))),IF($C$18="その他医療機関",IF(E28="ICU",'データ入力（※編集しないでください）'!$C$15,IF(E28="HCU",'データ入力（※編集しないでください）'!$C$16,IF(AND(E28="一般病床",$AA$18="○"),'データ入力（※編集しないでください）'!$C$17,IF(AND(E28="一般病床",$AA$18="×"),'データ入力（※編集しないでください）'!$C$18,IF(E28="療養病床",'データ入力（※編集しないでください）'!$C$18,0)))))))</f>
        <v>0</v>
      </c>
      <c r="G28" s="50"/>
      <c r="H28" s="59"/>
      <c r="I28" s="59"/>
      <c r="J28" s="59"/>
      <c r="K28" s="59"/>
      <c r="L28" s="59"/>
      <c r="M28" s="50"/>
      <c r="N28" s="59"/>
      <c r="O28" s="59"/>
      <c r="P28" s="59"/>
      <c r="Q28" s="59"/>
      <c r="R28" s="59"/>
      <c r="S28" s="59"/>
      <c r="T28" s="59"/>
      <c r="U28" s="51"/>
      <c r="V28" s="59"/>
      <c r="W28" s="59"/>
      <c r="X28" s="59"/>
      <c r="Y28" s="59"/>
      <c r="Z28" s="59"/>
      <c r="AA28" s="59"/>
      <c r="AB28" s="59"/>
      <c r="AC28" s="59"/>
      <c r="AD28" s="59"/>
      <c r="AE28" s="59"/>
      <c r="AF28" s="59"/>
      <c r="AG28" s="59"/>
      <c r="AH28" s="59"/>
      <c r="AI28" s="59"/>
      <c r="AJ28" s="59"/>
      <c r="AK28" s="58"/>
      <c r="AL28" s="56">
        <f t="shared" si="1"/>
        <v>0</v>
      </c>
      <c r="AM28" s="53">
        <f t="shared" si="2"/>
        <v>0</v>
      </c>
      <c r="AN28" s="54">
        <f t="shared" si="3"/>
        <v>0</v>
      </c>
      <c r="AO28" s="11"/>
      <c r="AP28" s="43">
        <f t="shared" si="0"/>
        <v>0</v>
      </c>
      <c r="AQ28" s="11"/>
      <c r="AR28" s="44"/>
      <c r="AS28" s="45"/>
      <c r="AU28" s="125" t="str">
        <f>IF(D28='データ入力（※編集しないでください）'!$C$2,COUNTBLANK(G28:AK28),"-")</f>
        <v>-</v>
      </c>
      <c r="AV28" s="126">
        <f>IF(D28='データ入力（※編集しないでください）'!$C$2,COUNTIF(G28:AK28,'データ入力（※編集しないでください）'!$F$2),0)</f>
        <v>0</v>
      </c>
      <c r="AW28" s="130">
        <f>IF(D28='データ入力（※編集しないでください）'!$C$2,COUNTIF(G28:AK28,'データ入力（※編集しないでください）'!$F$3),0)</f>
        <v>0</v>
      </c>
      <c r="AX28" s="126">
        <f>IF(D28='データ入力（※編集しないでください）'!$C$3,COUNTIF(G28:AK28,'データ入力（※編集しないでください）'!$F$2),0)</f>
        <v>0</v>
      </c>
      <c r="AY28" s="126">
        <f>IF(D28='データ入力（※編集しないでください）'!$C$3,COUNTIF(G28:AK28,'データ入力（※編集しないでください）'!$F$3),0)</f>
        <v>0</v>
      </c>
      <c r="AZ28" s="187">
        <f>IF(D28='データ入力（※編集しないでください）'!$C$2,COUNTIF(G28:AK28,'データ入力（※編集しないでください）'!$F$10),0)</f>
        <v>0</v>
      </c>
      <c r="BA28" s="126">
        <f>IF(D28='データ入力（※編集しないでください）'!$C$2,COUNTIF(G28:AK28,'データ入力（※編集しないでください）'!$F$6),0)</f>
        <v>0</v>
      </c>
      <c r="BB28" s="126">
        <f>IF(D28='データ入力（※編集しないでください）'!$C$2,COUNTIF(G28:AK28,'データ入力（※編集しないでください）'!$F$11),0)</f>
        <v>0</v>
      </c>
      <c r="BC28" s="126">
        <f>IF(D28='データ入力（※編集しないでください）'!$C$2,COUNTIF(G28:AK28,'データ入力（※編集しないでください）'!$F$4),0)</f>
        <v>0</v>
      </c>
      <c r="BD28" s="132">
        <f>IF(D28='データ入力（※編集しないでください）'!$C$2,COUNTIF(G28:AK28,'データ入力（※編集しないでください）'!$F$5),0)</f>
        <v>0</v>
      </c>
    </row>
    <row r="29" spans="1:56" ht="30" customHeight="1" x14ac:dyDescent="0.15">
      <c r="A29" s="11"/>
      <c r="B29" s="208"/>
      <c r="C29" s="46"/>
      <c r="D29" s="47"/>
      <c r="E29" s="48"/>
      <c r="F29" s="49" t="b">
        <f>IF($C$18="特定機能病院等",IF(E29="ICU",'データ入力（※編集しないでください）'!$B$15,IF(E29="HCU",'データ入力（※編集しないでください）'!$B$16,IF(AND(E29="一般病床",$AA$18="○"),'データ入力（※編集しないでください）'!$B$17,IF(AND(E29="一般病床",$AA$18="×"),'データ入力（※編集しないでください）'!$B$18,IF(E29="療養病床",'データ入力（※編集しないでください）'!$B$18,0))))),IF($C$18="その他医療機関",IF(E29="ICU",'データ入力（※編集しないでください）'!$C$15,IF(E29="HCU",'データ入力（※編集しないでください）'!$C$16,IF(AND(E29="一般病床",$AA$18="○"),'データ入力（※編集しないでください）'!$C$17,IF(AND(E29="一般病床",$AA$18="×"),'データ入力（※編集しないでください）'!$C$18,IF(E29="療養病床",'データ入力（※編集しないでください）'!$C$18,0)))))))</f>
        <v>0</v>
      </c>
      <c r="G29" s="50"/>
      <c r="H29" s="59"/>
      <c r="I29" s="59"/>
      <c r="J29" s="59"/>
      <c r="K29" s="59"/>
      <c r="L29" s="59"/>
      <c r="M29" s="50"/>
      <c r="N29" s="59"/>
      <c r="O29" s="59"/>
      <c r="P29" s="59"/>
      <c r="Q29" s="59"/>
      <c r="R29" s="59"/>
      <c r="S29" s="59"/>
      <c r="T29" s="59"/>
      <c r="U29" s="51"/>
      <c r="V29" s="59"/>
      <c r="W29" s="59"/>
      <c r="X29" s="59"/>
      <c r="Y29" s="59"/>
      <c r="Z29" s="59"/>
      <c r="AA29" s="59"/>
      <c r="AB29" s="59"/>
      <c r="AC29" s="59"/>
      <c r="AD29" s="59"/>
      <c r="AE29" s="59"/>
      <c r="AF29" s="59"/>
      <c r="AG29" s="59"/>
      <c r="AH29" s="59"/>
      <c r="AI29" s="59"/>
      <c r="AJ29" s="59"/>
      <c r="AK29" s="58"/>
      <c r="AL29" s="56">
        <f t="shared" si="1"/>
        <v>0</v>
      </c>
      <c r="AM29" s="53">
        <f t="shared" si="2"/>
        <v>0</v>
      </c>
      <c r="AN29" s="54">
        <f t="shared" si="3"/>
        <v>0</v>
      </c>
      <c r="AO29" s="11"/>
      <c r="AP29" s="43">
        <f t="shared" si="0"/>
        <v>0</v>
      </c>
      <c r="AQ29" s="11"/>
      <c r="AR29" s="44"/>
      <c r="AS29" s="45"/>
      <c r="AU29" s="125" t="str">
        <f>IF(D29='データ入力（※編集しないでください）'!$C$2,COUNTBLANK(G29:AK29),"-")</f>
        <v>-</v>
      </c>
      <c r="AV29" s="126">
        <f>IF(D29='データ入力（※編集しないでください）'!$C$2,COUNTIF(G29:AK29,'データ入力（※編集しないでください）'!$F$2),0)</f>
        <v>0</v>
      </c>
      <c r="AW29" s="130">
        <f>IF(D29='データ入力（※編集しないでください）'!$C$2,COUNTIF(G29:AK29,'データ入力（※編集しないでください）'!$F$3),0)</f>
        <v>0</v>
      </c>
      <c r="AX29" s="126">
        <f>IF(D29='データ入力（※編集しないでください）'!$C$3,COUNTIF(G29:AK29,'データ入力（※編集しないでください）'!$F$2),0)</f>
        <v>0</v>
      </c>
      <c r="AY29" s="126">
        <f>IF(D29='データ入力（※編集しないでください）'!$C$3,COUNTIF(G29:AK29,'データ入力（※編集しないでください）'!$F$3),0)</f>
        <v>0</v>
      </c>
      <c r="AZ29" s="187">
        <f>IF(D29='データ入力（※編集しないでください）'!$C$2,COUNTIF(G29:AK29,'データ入力（※編集しないでください）'!$F$10),0)</f>
        <v>0</v>
      </c>
      <c r="BA29" s="126">
        <f>IF(D29='データ入力（※編集しないでください）'!$C$2,COUNTIF(G29:AK29,'データ入力（※編集しないでください）'!$F$6),0)</f>
        <v>0</v>
      </c>
      <c r="BB29" s="126">
        <f>IF(D29='データ入力（※編集しないでください）'!$C$2,COUNTIF(G29:AK29,'データ入力（※編集しないでください）'!$F$11),0)</f>
        <v>0</v>
      </c>
      <c r="BC29" s="126">
        <f>IF(D29='データ入力（※編集しないでください）'!$C$2,COUNTIF(G29:AK29,'データ入力（※編集しないでください）'!$F$4),0)</f>
        <v>0</v>
      </c>
      <c r="BD29" s="132">
        <f>IF(D29='データ入力（※編集しないでください）'!$C$2,COUNTIF(G29:AK29,'データ入力（※編集しないでください）'!$F$5),0)</f>
        <v>0</v>
      </c>
    </row>
    <row r="30" spans="1:56" ht="30" customHeight="1" x14ac:dyDescent="0.15">
      <c r="A30" s="11"/>
      <c r="B30" s="208"/>
      <c r="C30" s="46"/>
      <c r="D30" s="47"/>
      <c r="E30" s="48"/>
      <c r="F30" s="49" t="b">
        <f>IF($C$18="特定機能病院等",IF(E30="ICU",'データ入力（※編集しないでください）'!$B$15,IF(E30="HCU",'データ入力（※編集しないでください）'!$B$16,IF(AND(E30="一般病床",$AA$18="○"),'データ入力（※編集しないでください）'!$B$17,IF(AND(E30="一般病床",$AA$18="×"),'データ入力（※編集しないでください）'!$B$18,IF(E30="療養病床",'データ入力（※編集しないでください）'!$B$18,0))))),IF($C$18="その他医療機関",IF(E30="ICU",'データ入力（※編集しないでください）'!$C$15,IF(E30="HCU",'データ入力（※編集しないでください）'!$C$16,IF(AND(E30="一般病床",$AA$18="○"),'データ入力（※編集しないでください）'!$C$17,IF(AND(E30="一般病床",$AA$18="×"),'データ入力（※編集しないでください）'!$C$18,IF(E30="療養病床",'データ入力（※編集しないでください）'!$C$18,0)))))))</f>
        <v>0</v>
      </c>
      <c r="G30" s="50"/>
      <c r="H30" s="50"/>
      <c r="I30" s="50"/>
      <c r="J30" s="50"/>
      <c r="K30" s="50"/>
      <c r="L30" s="50"/>
      <c r="M30" s="50"/>
      <c r="N30" s="50"/>
      <c r="O30" s="50"/>
      <c r="P30" s="50"/>
      <c r="Q30" s="59"/>
      <c r="R30" s="50"/>
      <c r="S30" s="50"/>
      <c r="T30" s="50"/>
      <c r="U30" s="51"/>
      <c r="V30" s="50"/>
      <c r="W30" s="50"/>
      <c r="X30" s="50"/>
      <c r="Y30" s="50"/>
      <c r="Z30" s="50"/>
      <c r="AA30" s="50"/>
      <c r="AB30" s="50"/>
      <c r="AC30" s="50"/>
      <c r="AD30" s="50"/>
      <c r="AE30" s="50"/>
      <c r="AF30" s="50"/>
      <c r="AG30" s="50"/>
      <c r="AH30" s="50"/>
      <c r="AI30" s="50"/>
      <c r="AJ30" s="50"/>
      <c r="AK30" s="58"/>
      <c r="AL30" s="56">
        <f t="shared" si="1"/>
        <v>0</v>
      </c>
      <c r="AM30" s="53">
        <f t="shared" si="2"/>
        <v>0</v>
      </c>
      <c r="AN30" s="54">
        <f t="shared" si="3"/>
        <v>0</v>
      </c>
      <c r="AO30" s="11"/>
      <c r="AP30" s="43">
        <f t="shared" si="0"/>
        <v>0</v>
      </c>
      <c r="AQ30" s="11"/>
      <c r="AR30" s="44"/>
      <c r="AS30" s="45"/>
      <c r="AU30" s="125" t="str">
        <f>IF(D30='データ入力（※編集しないでください）'!$C$2,COUNTBLANK(G30:AK30),"-")</f>
        <v>-</v>
      </c>
      <c r="AV30" s="126">
        <f>IF(D30='データ入力（※編集しないでください）'!$C$2,COUNTIF(G30:AK30,'データ入力（※編集しないでください）'!$F$2),0)</f>
        <v>0</v>
      </c>
      <c r="AW30" s="130">
        <f>IF(D30='データ入力（※編集しないでください）'!$C$2,COUNTIF(G30:AK30,'データ入力（※編集しないでください）'!$F$3),0)</f>
        <v>0</v>
      </c>
      <c r="AX30" s="126">
        <f>IF(D30='データ入力（※編集しないでください）'!$C$3,COUNTIF(G30:AK30,'データ入力（※編集しないでください）'!$F$2),0)</f>
        <v>0</v>
      </c>
      <c r="AY30" s="126">
        <f>IF(D30='データ入力（※編集しないでください）'!$C$3,COUNTIF(G30:AK30,'データ入力（※編集しないでください）'!$F$3),0)</f>
        <v>0</v>
      </c>
      <c r="AZ30" s="187">
        <f>IF(D30='データ入力（※編集しないでください）'!$C$2,COUNTIF(G30:AK30,'データ入力（※編集しないでください）'!$F$10),0)</f>
        <v>0</v>
      </c>
      <c r="BA30" s="126">
        <f>IF(D30='データ入力（※編集しないでください）'!$C$2,COUNTIF(G30:AK30,'データ入力（※編集しないでください）'!$F$6),0)</f>
        <v>0</v>
      </c>
      <c r="BB30" s="126">
        <f>IF(D30='データ入力（※編集しないでください）'!$C$2,COUNTIF(G30:AK30,'データ入力（※編集しないでください）'!$F$11),0)</f>
        <v>0</v>
      </c>
      <c r="BC30" s="126">
        <f>IF(D30='データ入力（※編集しないでください）'!$C$2,COUNTIF(G30:AK30,'データ入力（※編集しないでください）'!$F$4),0)</f>
        <v>0</v>
      </c>
      <c r="BD30" s="132">
        <f>IF(D30='データ入力（※編集しないでください）'!$C$2,COUNTIF(G30:AK30,'データ入力（※編集しないでください）'!$F$5),0)</f>
        <v>0</v>
      </c>
    </row>
    <row r="31" spans="1:56" ht="30" customHeight="1" x14ac:dyDescent="0.15">
      <c r="A31" s="11"/>
      <c r="B31" s="208"/>
      <c r="C31" s="60"/>
      <c r="D31" s="61"/>
      <c r="E31" s="48"/>
      <c r="F31" s="49" t="b">
        <f>IF($C$18="特定機能病院等",IF(E31="ICU",'データ入力（※編集しないでください）'!$B$15,IF(E31="HCU",'データ入力（※編集しないでください）'!$B$16,IF(AND(E31="一般病床",$AA$18="○"),'データ入力（※編集しないでください）'!$B$17,IF(AND(E31="一般病床",$AA$18="×"),'データ入力（※編集しないでください）'!$B$18,IF(E31="療養病床",'データ入力（※編集しないでください）'!$B$18,0))))),IF($C$18="その他医療機関",IF(E31="ICU",'データ入力（※編集しないでください）'!$C$15,IF(E31="HCU",'データ入力（※編集しないでください）'!$C$16,IF(AND(E31="一般病床",$AA$18="○"),'データ入力（※編集しないでください）'!$C$17,IF(AND(E31="一般病床",$AA$18="×"),'データ入力（※編集しないでください）'!$C$18,IF(E31="療養病床",'データ入力（※編集しないでください）'!$C$18,0)))))))</f>
        <v>0</v>
      </c>
      <c r="G31" s="50"/>
      <c r="H31" s="50"/>
      <c r="I31" s="50"/>
      <c r="J31" s="50"/>
      <c r="K31" s="50"/>
      <c r="L31" s="50"/>
      <c r="M31" s="50"/>
      <c r="N31" s="50"/>
      <c r="O31" s="50"/>
      <c r="P31" s="50"/>
      <c r="Q31" s="59"/>
      <c r="R31" s="50"/>
      <c r="S31" s="50"/>
      <c r="T31" s="50"/>
      <c r="U31" s="51"/>
      <c r="V31" s="50"/>
      <c r="W31" s="50"/>
      <c r="X31" s="50"/>
      <c r="Y31" s="50"/>
      <c r="Z31" s="50"/>
      <c r="AA31" s="55"/>
      <c r="AB31" s="55"/>
      <c r="AC31" s="55"/>
      <c r="AD31" s="55"/>
      <c r="AE31" s="55"/>
      <c r="AF31" s="55"/>
      <c r="AG31" s="55"/>
      <c r="AH31" s="55"/>
      <c r="AI31" s="55"/>
      <c r="AJ31" s="55"/>
      <c r="AK31" s="62"/>
      <c r="AL31" s="56">
        <f t="shared" si="1"/>
        <v>0</v>
      </c>
      <c r="AM31" s="63">
        <f>COUNTIF(G31:AK31,"△")</f>
        <v>0</v>
      </c>
      <c r="AN31" s="64">
        <f>AL31+AM31</f>
        <v>0</v>
      </c>
      <c r="AO31" s="11"/>
      <c r="AP31" s="43">
        <f t="shared" si="0"/>
        <v>0</v>
      </c>
      <c r="AQ31" s="11"/>
      <c r="AR31" s="44"/>
      <c r="AS31" s="45"/>
      <c r="AU31" s="125" t="str">
        <f>IF(D31='データ入力（※編集しないでください）'!$C$2,COUNTBLANK(G31:AK31),"-")</f>
        <v>-</v>
      </c>
      <c r="AV31" s="126">
        <f>IF(D31='データ入力（※編集しないでください）'!$C$2,COUNTIF(G31:AK31,'データ入力（※編集しないでください）'!$F$2),0)</f>
        <v>0</v>
      </c>
      <c r="AW31" s="130">
        <f>IF(D31='データ入力（※編集しないでください）'!$C$2,COUNTIF(G31:AK31,'データ入力（※編集しないでください）'!$F$3),0)</f>
        <v>0</v>
      </c>
      <c r="AX31" s="126">
        <f>IF(D31='データ入力（※編集しないでください）'!$C$3,COUNTIF(G31:AK31,'データ入力（※編集しないでください）'!$F$2),0)</f>
        <v>0</v>
      </c>
      <c r="AY31" s="126">
        <f>IF(D31='データ入力（※編集しないでください）'!$C$3,COUNTIF(G31:AK31,'データ入力（※編集しないでください）'!$F$3),0)</f>
        <v>0</v>
      </c>
      <c r="AZ31" s="187">
        <f>IF(D31='データ入力（※編集しないでください）'!$C$2,COUNTIF(G31:AK31,'データ入力（※編集しないでください）'!$F$10),0)</f>
        <v>0</v>
      </c>
      <c r="BA31" s="126">
        <f>IF(D31='データ入力（※編集しないでください）'!$C$2,COUNTIF(G31:AK31,'データ入力（※編集しないでください）'!$F$6),0)</f>
        <v>0</v>
      </c>
      <c r="BB31" s="126">
        <f>IF(D31='データ入力（※編集しないでください）'!$C$2,COUNTIF(G31:AK31,'データ入力（※編集しないでください）'!$F$11),0)</f>
        <v>0</v>
      </c>
      <c r="BC31" s="126">
        <f>IF(D31='データ入力（※編集しないでください）'!$C$2,COUNTIF(G31:AK31,'データ入力（※編集しないでください）'!$F$4),0)</f>
        <v>0</v>
      </c>
      <c r="BD31" s="132">
        <f>IF(D31='データ入力（※編集しないでください）'!$C$2,COUNTIF(G31:AK31,'データ入力（※編集しないでください）'!$F$5),0)</f>
        <v>0</v>
      </c>
    </row>
    <row r="32" spans="1:56" ht="30" customHeight="1" x14ac:dyDescent="0.15">
      <c r="A32" s="11"/>
      <c r="B32" s="208"/>
      <c r="C32" s="46"/>
      <c r="D32" s="61"/>
      <c r="E32" s="48"/>
      <c r="F32" s="49" t="b">
        <f>IF($C$18="特定機能病院等",IF(E32="ICU",'データ入力（※編集しないでください）'!$B$15,IF(E32="HCU",'データ入力（※編集しないでください）'!$B$16,IF(AND(E32="一般病床",$AA$18="○"),'データ入力（※編集しないでください）'!$B$17,IF(AND(E32="一般病床",$AA$18="×"),'データ入力（※編集しないでください）'!$B$18,IF(E32="療養病床",'データ入力（※編集しないでください）'!$B$18,0))))),IF($C$18="その他医療機関",IF(E32="ICU",'データ入力（※編集しないでください）'!$C$15,IF(E32="HCU",'データ入力（※編集しないでください）'!$C$16,IF(AND(E32="一般病床",$AA$18="○"),'データ入力（※編集しないでください）'!$C$17,IF(AND(E32="一般病床",$AA$18="×"),'データ入力（※編集しないでください）'!$C$18,IF(E32="療養病床",'データ入力（※編集しないでください）'!$C$18,0)))))))</f>
        <v>0</v>
      </c>
      <c r="G32" s="50"/>
      <c r="H32" s="50"/>
      <c r="I32" s="51"/>
      <c r="J32" s="51"/>
      <c r="K32" s="51"/>
      <c r="L32" s="51"/>
      <c r="M32" s="50"/>
      <c r="N32" s="51"/>
      <c r="O32" s="51"/>
      <c r="P32" s="51"/>
      <c r="Q32" s="59"/>
      <c r="R32" s="51"/>
      <c r="S32" s="51"/>
      <c r="T32" s="51"/>
      <c r="U32" s="51"/>
      <c r="V32" s="51"/>
      <c r="W32" s="51"/>
      <c r="X32" s="51"/>
      <c r="Y32" s="51"/>
      <c r="Z32" s="51"/>
      <c r="AA32" s="51"/>
      <c r="AB32" s="51"/>
      <c r="AC32" s="51"/>
      <c r="AD32" s="51"/>
      <c r="AE32" s="51"/>
      <c r="AF32" s="51"/>
      <c r="AG32" s="51"/>
      <c r="AH32" s="51"/>
      <c r="AI32" s="51"/>
      <c r="AJ32" s="51"/>
      <c r="AK32" s="58"/>
      <c r="AL32" s="57">
        <f t="shared" si="1"/>
        <v>0</v>
      </c>
      <c r="AM32" s="53">
        <f t="shared" ref="AM32:AM37" si="4">COUNTIF(G32:AK32,"△")</f>
        <v>0</v>
      </c>
      <c r="AN32" s="54">
        <f t="shared" ref="AN32:AN37" si="5">AL32+AM32</f>
        <v>0</v>
      </c>
      <c r="AO32" s="11"/>
      <c r="AP32" s="43">
        <f>F32*AN32</f>
        <v>0</v>
      </c>
      <c r="AQ32" s="11"/>
      <c r="AR32" s="44"/>
      <c r="AS32" s="45"/>
      <c r="AU32" s="125" t="str">
        <f>IF(D32='データ入力（※編集しないでください）'!$C$2,COUNTBLANK(G32:AK32),"-")</f>
        <v>-</v>
      </c>
      <c r="AV32" s="126">
        <f>IF(D32='データ入力（※編集しないでください）'!$C$2,COUNTIF(G32:AK32,'データ入力（※編集しないでください）'!$F$2),0)</f>
        <v>0</v>
      </c>
      <c r="AW32" s="130">
        <f>IF(D32='データ入力（※編集しないでください）'!$C$2,COUNTIF(G32:AK32,'データ入力（※編集しないでください）'!$F$3),0)</f>
        <v>0</v>
      </c>
      <c r="AX32" s="126">
        <f>IF(D32='データ入力（※編集しないでください）'!$C$3,COUNTIF(G32:AK32,'データ入力（※編集しないでください）'!$F$2),0)</f>
        <v>0</v>
      </c>
      <c r="AY32" s="126">
        <f>IF(D32='データ入力（※編集しないでください）'!$C$3,COUNTIF(G32:AK32,'データ入力（※編集しないでください）'!$F$3),0)</f>
        <v>0</v>
      </c>
      <c r="AZ32" s="187">
        <f>IF(D32='データ入力（※編集しないでください）'!$C$2,COUNTIF(G32:AK32,'データ入力（※編集しないでください）'!$F$10),0)</f>
        <v>0</v>
      </c>
      <c r="BA32" s="126">
        <f>IF(D32='データ入力（※編集しないでください）'!$C$2,COUNTIF(G32:AK32,'データ入力（※編集しないでください）'!$F$6),0)</f>
        <v>0</v>
      </c>
      <c r="BB32" s="126">
        <f>IF(D32='データ入力（※編集しないでください）'!$C$2,COUNTIF(G32:AK32,'データ入力（※編集しないでください）'!$F$11),0)</f>
        <v>0</v>
      </c>
      <c r="BC32" s="126">
        <f>IF(D32='データ入力（※編集しないでください）'!$C$2,COUNTIF(G32:AK32,'データ入力（※編集しないでください）'!$F$4),0)</f>
        <v>0</v>
      </c>
      <c r="BD32" s="132">
        <f>IF(D32='データ入力（※編集しないでください）'!$C$2,COUNTIF(G32:AK32,'データ入力（※編集しないでください）'!$F$5),0)</f>
        <v>0</v>
      </c>
    </row>
    <row r="33" spans="1:56" ht="30" customHeight="1" x14ac:dyDescent="0.15">
      <c r="A33" s="11"/>
      <c r="B33" s="208"/>
      <c r="C33" s="46"/>
      <c r="D33" s="61"/>
      <c r="E33" s="48"/>
      <c r="F33" s="49" t="b">
        <f>IF($C$18="特定機能病院等",IF(E33="ICU",'データ入力（※編集しないでください）'!$B$15,IF(E33="HCU",'データ入力（※編集しないでください）'!$B$16,IF(AND(E33="一般病床",$AA$18="○"),'データ入力（※編集しないでください）'!$B$17,IF(AND(E33="一般病床",$AA$18="×"),'データ入力（※編集しないでください）'!$B$18,IF(E33="療養病床",'データ入力（※編集しないでください）'!$B$18,0))))),IF($C$18="その他医療機関",IF(E33="ICU",'データ入力（※編集しないでください）'!$C$15,IF(E33="HCU",'データ入力（※編集しないでください）'!$C$16,IF(AND(E33="一般病床",$AA$18="○"),'データ入力（※編集しないでください）'!$C$17,IF(AND(E33="一般病床",$AA$18="×"),'データ入力（※編集しないでください）'!$C$18,IF(E33="療養病床",'データ入力（※編集しないでください）'!$C$18,0)))))))</f>
        <v>0</v>
      </c>
      <c r="G33" s="50"/>
      <c r="H33" s="50"/>
      <c r="I33" s="50"/>
      <c r="J33" s="51"/>
      <c r="K33" s="51"/>
      <c r="L33" s="51"/>
      <c r="M33" s="50"/>
      <c r="N33" s="51"/>
      <c r="O33" s="51"/>
      <c r="P33" s="51"/>
      <c r="Q33" s="59"/>
      <c r="R33" s="51"/>
      <c r="S33" s="51"/>
      <c r="T33" s="51"/>
      <c r="U33" s="51"/>
      <c r="V33" s="51"/>
      <c r="W33" s="51"/>
      <c r="X33" s="51"/>
      <c r="Y33" s="51"/>
      <c r="Z33" s="51"/>
      <c r="AA33" s="51"/>
      <c r="AB33" s="51"/>
      <c r="AC33" s="51"/>
      <c r="AD33" s="51"/>
      <c r="AE33" s="51"/>
      <c r="AF33" s="51"/>
      <c r="AG33" s="51"/>
      <c r="AH33" s="51"/>
      <c r="AI33" s="51"/>
      <c r="AJ33" s="55"/>
      <c r="AK33" s="58"/>
      <c r="AL33" s="52">
        <f t="shared" si="1"/>
        <v>0</v>
      </c>
      <c r="AM33" s="53">
        <f t="shared" si="4"/>
        <v>0</v>
      </c>
      <c r="AN33" s="54">
        <f t="shared" si="5"/>
        <v>0</v>
      </c>
      <c r="AO33" s="11"/>
      <c r="AP33" s="43">
        <f t="shared" si="0"/>
        <v>0</v>
      </c>
      <c r="AQ33" s="11"/>
      <c r="AR33" s="44"/>
      <c r="AS33" s="45"/>
      <c r="AU33" s="125" t="str">
        <f>IF(D33='データ入力（※編集しないでください）'!$C$2,COUNTBLANK(G33:AK33),"-")</f>
        <v>-</v>
      </c>
      <c r="AV33" s="126">
        <f>IF(D33='データ入力（※編集しないでください）'!$C$2,COUNTIF(G33:AK33,'データ入力（※編集しないでください）'!$F$2),0)</f>
        <v>0</v>
      </c>
      <c r="AW33" s="130">
        <f>IF(D33='データ入力（※編集しないでください）'!$C$2,COUNTIF(G33:AK33,'データ入力（※編集しないでください）'!$F$3),0)</f>
        <v>0</v>
      </c>
      <c r="AX33" s="126">
        <f>IF(D33='データ入力（※編集しないでください）'!$C$3,COUNTIF(G33:AK33,'データ入力（※編集しないでください）'!$F$2),0)</f>
        <v>0</v>
      </c>
      <c r="AY33" s="126">
        <f>IF(D33='データ入力（※編集しないでください）'!$C$3,COUNTIF(G33:AK33,'データ入力（※編集しないでください）'!$F$3),0)</f>
        <v>0</v>
      </c>
      <c r="AZ33" s="187">
        <f>IF(D33='データ入力（※編集しないでください）'!$C$2,COUNTIF(G33:AK33,'データ入力（※編集しないでください）'!$F$10),0)</f>
        <v>0</v>
      </c>
      <c r="BA33" s="126">
        <f>IF(D33='データ入力（※編集しないでください）'!$C$2,COUNTIF(G33:AK33,'データ入力（※編集しないでください）'!$F$6),0)</f>
        <v>0</v>
      </c>
      <c r="BB33" s="126">
        <f>IF(D33='データ入力（※編集しないでください）'!$C$2,COUNTIF(G33:AK33,'データ入力（※編集しないでください）'!$F$11),0)</f>
        <v>0</v>
      </c>
      <c r="BC33" s="126">
        <f>IF(D33='データ入力（※編集しないでください）'!$C$2,COUNTIF(G33:AK33,'データ入力（※編集しないでください）'!$F$4),0)</f>
        <v>0</v>
      </c>
      <c r="BD33" s="132">
        <f>IF(D33='データ入力（※編集しないでください）'!$C$2,COUNTIF(G33:AK33,'データ入力（※編集しないでください）'!$F$5),0)</f>
        <v>0</v>
      </c>
    </row>
    <row r="34" spans="1:56" ht="30" customHeight="1" x14ac:dyDescent="0.15">
      <c r="A34" s="11"/>
      <c r="B34" s="208"/>
      <c r="C34" s="46"/>
      <c r="D34" s="47"/>
      <c r="E34" s="48"/>
      <c r="F34" s="49" t="b">
        <f>IF($C$18="特定機能病院等",IF(E34="ICU",'データ入力（※編集しないでください）'!$B$15,IF(E34="HCU",'データ入力（※編集しないでください）'!$B$16,IF(AND(E34="一般病床",$AA$18="○"),'データ入力（※編集しないでください）'!$B$17,IF(AND(E34="一般病床",$AA$18="×"),'データ入力（※編集しないでください）'!$B$18,IF(E34="療養病床",'データ入力（※編集しないでください）'!$B$18,0))))),IF($C$18="その他医療機関",IF(E34="ICU",'データ入力（※編集しないでください）'!$C$15,IF(E34="HCU",'データ入力（※編集しないでください）'!$C$16,IF(AND(E34="一般病床",$AA$18="○"),'データ入力（※編集しないでください）'!$C$17,IF(AND(E34="一般病床",$AA$18="×"),'データ入力（※編集しないでください）'!$C$18,IF(E34="療養病床",'データ入力（※編集しないでください）'!$C$18,0)))))))</f>
        <v>0</v>
      </c>
      <c r="G34" s="50"/>
      <c r="H34" s="59"/>
      <c r="I34" s="59"/>
      <c r="J34" s="59"/>
      <c r="K34" s="59"/>
      <c r="L34" s="59"/>
      <c r="M34" s="50"/>
      <c r="N34" s="59"/>
      <c r="O34" s="59"/>
      <c r="P34" s="59"/>
      <c r="Q34" s="59"/>
      <c r="R34" s="59"/>
      <c r="S34" s="59"/>
      <c r="T34" s="59"/>
      <c r="U34" s="51"/>
      <c r="V34" s="59"/>
      <c r="W34" s="59"/>
      <c r="X34" s="59"/>
      <c r="Y34" s="59"/>
      <c r="Z34" s="59"/>
      <c r="AA34" s="59"/>
      <c r="AB34" s="59"/>
      <c r="AC34" s="59"/>
      <c r="AD34" s="59"/>
      <c r="AE34" s="59"/>
      <c r="AF34" s="59"/>
      <c r="AG34" s="59"/>
      <c r="AH34" s="59"/>
      <c r="AI34" s="59"/>
      <c r="AJ34" s="59"/>
      <c r="AK34" s="58"/>
      <c r="AL34" s="56">
        <f t="shared" si="1"/>
        <v>0</v>
      </c>
      <c r="AM34" s="53">
        <f t="shared" si="4"/>
        <v>0</v>
      </c>
      <c r="AN34" s="54">
        <f t="shared" si="5"/>
        <v>0</v>
      </c>
      <c r="AO34" s="11"/>
      <c r="AP34" s="43">
        <f t="shared" si="0"/>
        <v>0</v>
      </c>
      <c r="AQ34" s="11"/>
      <c r="AR34" s="44"/>
      <c r="AS34" s="45"/>
      <c r="AU34" s="125" t="str">
        <f>IF(D34='データ入力（※編集しないでください）'!$C$2,COUNTBLANK(G34:AK34),"-")</f>
        <v>-</v>
      </c>
      <c r="AV34" s="126">
        <f>IF(D34='データ入力（※編集しないでください）'!$C$2,COUNTIF(G34:AK34,'データ入力（※編集しないでください）'!$F$2),0)</f>
        <v>0</v>
      </c>
      <c r="AW34" s="130">
        <f>IF(D34='データ入力（※編集しないでください）'!$C$2,COUNTIF(G34:AK34,'データ入力（※編集しないでください）'!$F$3),0)</f>
        <v>0</v>
      </c>
      <c r="AX34" s="126">
        <f>IF(D34='データ入力（※編集しないでください）'!$C$3,COUNTIF(G34:AK34,'データ入力（※編集しないでください）'!$F$2),0)</f>
        <v>0</v>
      </c>
      <c r="AY34" s="126">
        <f>IF(D34='データ入力（※編集しないでください）'!$C$3,COUNTIF(G34:AK34,'データ入力（※編集しないでください）'!$F$3),0)</f>
        <v>0</v>
      </c>
      <c r="AZ34" s="187">
        <f>IF(D34='データ入力（※編集しないでください）'!$C$2,COUNTIF(G34:AK34,'データ入力（※編集しないでください）'!$F$10),0)</f>
        <v>0</v>
      </c>
      <c r="BA34" s="126">
        <f>IF(D34='データ入力（※編集しないでください）'!$C$2,COUNTIF(G34:AK34,'データ入力（※編集しないでください）'!$F$6),0)</f>
        <v>0</v>
      </c>
      <c r="BB34" s="126">
        <f>IF(D34='データ入力（※編集しないでください）'!$C$2,COUNTIF(G34:AK34,'データ入力（※編集しないでください）'!$F$11),0)</f>
        <v>0</v>
      </c>
      <c r="BC34" s="126">
        <f>IF(D34='データ入力（※編集しないでください）'!$C$2,COUNTIF(G34:AK34,'データ入力（※編集しないでください）'!$F$4),0)</f>
        <v>0</v>
      </c>
      <c r="BD34" s="132">
        <f>IF(D34='データ入力（※編集しないでください）'!$C$2,COUNTIF(G34:AK34,'データ入力（※編集しないでください）'!$F$5),0)</f>
        <v>0</v>
      </c>
    </row>
    <row r="35" spans="1:56" ht="30" customHeight="1" x14ac:dyDescent="0.15">
      <c r="A35" s="11"/>
      <c r="B35" s="208"/>
      <c r="C35" s="46"/>
      <c r="D35" s="47"/>
      <c r="E35" s="48"/>
      <c r="F35" s="49" t="b">
        <f>IF($C$18="特定機能病院等",IF(E35="ICU",'データ入力（※編集しないでください）'!$B$15,IF(E35="HCU",'データ入力（※編集しないでください）'!$B$16,IF(AND(E35="一般病床",$AA$18="○"),'データ入力（※編集しないでください）'!$B$17,IF(AND(E35="一般病床",$AA$18="×"),'データ入力（※編集しないでください）'!$B$18,IF(E35="療養病床",'データ入力（※編集しないでください）'!$B$18,0))))),IF($C$18="その他医療機関",IF(E35="ICU",'データ入力（※編集しないでください）'!$C$15,IF(E35="HCU",'データ入力（※編集しないでください）'!$C$16,IF(AND(E35="一般病床",$AA$18="○"),'データ入力（※編集しないでください）'!$C$17,IF(AND(E35="一般病床",$AA$18="×"),'データ入力（※編集しないでください）'!$C$18,IF(E35="療養病床",'データ入力（※編集しないでください）'!$C$18,0)))))))</f>
        <v>0</v>
      </c>
      <c r="G35" s="50"/>
      <c r="H35" s="59"/>
      <c r="I35" s="59"/>
      <c r="J35" s="59"/>
      <c r="K35" s="59"/>
      <c r="L35" s="59"/>
      <c r="M35" s="50"/>
      <c r="N35" s="59"/>
      <c r="O35" s="59"/>
      <c r="P35" s="59"/>
      <c r="Q35" s="59"/>
      <c r="R35" s="59"/>
      <c r="S35" s="59"/>
      <c r="T35" s="59"/>
      <c r="U35" s="59"/>
      <c r="V35" s="59"/>
      <c r="W35" s="59"/>
      <c r="X35" s="59"/>
      <c r="Y35" s="59"/>
      <c r="Z35" s="59"/>
      <c r="AA35" s="59"/>
      <c r="AB35" s="59"/>
      <c r="AC35" s="59"/>
      <c r="AD35" s="59"/>
      <c r="AE35" s="59"/>
      <c r="AF35" s="59"/>
      <c r="AG35" s="59"/>
      <c r="AH35" s="59"/>
      <c r="AI35" s="59"/>
      <c r="AJ35" s="59"/>
      <c r="AK35" s="58"/>
      <c r="AL35" s="57">
        <f t="shared" si="1"/>
        <v>0</v>
      </c>
      <c r="AM35" s="53">
        <f t="shared" si="4"/>
        <v>0</v>
      </c>
      <c r="AN35" s="54">
        <f t="shared" si="5"/>
        <v>0</v>
      </c>
      <c r="AO35" s="11"/>
      <c r="AP35" s="43">
        <f t="shared" si="0"/>
        <v>0</v>
      </c>
      <c r="AQ35" s="11"/>
      <c r="AR35" s="44"/>
      <c r="AS35" s="45"/>
      <c r="AU35" s="125" t="str">
        <f>IF(D35='データ入力（※編集しないでください）'!$C$2,COUNTBLANK(G35:AK35),"-")</f>
        <v>-</v>
      </c>
      <c r="AV35" s="126">
        <f>IF(D35='データ入力（※編集しないでください）'!$C$2,COUNTIF(G35:AK35,'データ入力（※編集しないでください）'!$F$2),0)</f>
        <v>0</v>
      </c>
      <c r="AW35" s="130">
        <f>IF(D35='データ入力（※編集しないでください）'!$C$2,COUNTIF(G35:AK35,'データ入力（※編集しないでください）'!$F$3),0)</f>
        <v>0</v>
      </c>
      <c r="AX35" s="126">
        <f>IF(D35='データ入力（※編集しないでください）'!$C$3,COUNTIF(G35:AK35,'データ入力（※編集しないでください）'!$F$2),0)</f>
        <v>0</v>
      </c>
      <c r="AY35" s="126">
        <f>IF(D35='データ入力（※編集しないでください）'!$C$3,COUNTIF(G35:AK35,'データ入力（※編集しないでください）'!$F$3),0)</f>
        <v>0</v>
      </c>
      <c r="AZ35" s="187">
        <f>IF(D35='データ入力（※編集しないでください）'!$C$2,COUNTIF(G35:AK35,'データ入力（※編集しないでください）'!$F$10),0)</f>
        <v>0</v>
      </c>
      <c r="BA35" s="126">
        <f>IF(D35='データ入力（※編集しないでください）'!$C$2,COUNTIF(G35:AK35,'データ入力（※編集しないでください）'!$F$6),0)</f>
        <v>0</v>
      </c>
      <c r="BB35" s="126">
        <f>IF(D35='データ入力（※編集しないでください）'!$C$2,COUNTIF(G35:AK35,'データ入力（※編集しないでください）'!$F$11),0)</f>
        <v>0</v>
      </c>
      <c r="BC35" s="126">
        <f>IF(D35='データ入力（※編集しないでください）'!$C$2,COUNTIF(G35:AK35,'データ入力（※編集しないでください）'!$F$4),0)</f>
        <v>0</v>
      </c>
      <c r="BD35" s="132">
        <f>IF(D35='データ入力（※編集しないでください）'!$C$2,COUNTIF(G35:AK35,'データ入力（※編集しないでください）'!$F$5),0)</f>
        <v>0</v>
      </c>
    </row>
    <row r="36" spans="1:56" ht="30" customHeight="1" x14ac:dyDescent="0.15">
      <c r="A36" s="11"/>
      <c r="B36" s="208"/>
      <c r="C36" s="46"/>
      <c r="D36" s="47"/>
      <c r="E36" s="48"/>
      <c r="F36" s="49" t="b">
        <f>IF($C$18="特定機能病院等",IF(E36="ICU",'データ入力（※編集しないでください）'!$B$15,IF(E36="HCU",'データ入力（※編集しないでください）'!$B$16,IF(AND(E36="一般病床",$AA$18="○"),'データ入力（※編集しないでください）'!$B$17,IF(AND(E36="一般病床",$AA$18="×"),'データ入力（※編集しないでください）'!$B$18,IF(E36="療養病床",'データ入力（※編集しないでください）'!$B$18,0))))),IF($C$18="その他医療機関",IF(E36="ICU",'データ入力（※編集しないでください）'!$C$15,IF(E36="HCU",'データ入力（※編集しないでください）'!$C$16,IF(AND(E36="一般病床",$AA$18="○"),'データ入力（※編集しないでください）'!$C$17,IF(AND(E36="一般病床",$AA$18="×"),'データ入力（※編集しないでください）'!$C$18,IF(E36="療養病床",'データ入力（※編集しないでください）'!$C$18,0)))))))</f>
        <v>0</v>
      </c>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8"/>
      <c r="AL36" s="56">
        <f t="shared" si="1"/>
        <v>0</v>
      </c>
      <c r="AM36" s="53">
        <f t="shared" si="4"/>
        <v>0</v>
      </c>
      <c r="AN36" s="54">
        <f t="shared" si="5"/>
        <v>0</v>
      </c>
      <c r="AO36" s="11"/>
      <c r="AP36" s="43">
        <f t="shared" si="0"/>
        <v>0</v>
      </c>
      <c r="AQ36" s="11"/>
      <c r="AR36" s="44"/>
      <c r="AS36" s="45"/>
      <c r="AU36" s="125" t="str">
        <f>IF(D36='データ入力（※編集しないでください）'!$C$2,COUNTBLANK(G36:AK36),"-")</f>
        <v>-</v>
      </c>
      <c r="AV36" s="126">
        <f>IF(D36='データ入力（※編集しないでください）'!$C$2,COUNTIF(G36:AK36,'データ入力（※編集しないでください）'!$F$2),0)</f>
        <v>0</v>
      </c>
      <c r="AW36" s="130">
        <f>IF(D36='データ入力（※編集しないでください）'!$C$2,COUNTIF(G36:AK36,'データ入力（※編集しないでください）'!$F$3),0)</f>
        <v>0</v>
      </c>
      <c r="AX36" s="126">
        <f>IF(D36='データ入力（※編集しないでください）'!$C$3,COUNTIF(G36:AK36,'データ入力（※編集しないでください）'!$F$2),0)</f>
        <v>0</v>
      </c>
      <c r="AY36" s="126">
        <f>IF(D36='データ入力（※編集しないでください）'!$C$3,COUNTIF(G36:AK36,'データ入力（※編集しないでください）'!$F$3),0)</f>
        <v>0</v>
      </c>
      <c r="AZ36" s="187">
        <f>IF(D36='データ入力（※編集しないでください）'!$C$2,COUNTIF(G36:AK36,'データ入力（※編集しないでください）'!$F$10),0)</f>
        <v>0</v>
      </c>
      <c r="BA36" s="126">
        <f>IF(D36='データ入力（※編集しないでください）'!$C$2,COUNTIF(G36:AK36,'データ入力（※編集しないでください）'!$F$6),0)</f>
        <v>0</v>
      </c>
      <c r="BB36" s="126">
        <f>IF(D36='データ入力（※編集しないでください）'!$C$2,COUNTIF(G36:AK36,'データ入力（※編集しないでください）'!$F$11),0)</f>
        <v>0</v>
      </c>
      <c r="BC36" s="126">
        <f>IF(D36='データ入力（※編集しないでください）'!$C$2,COUNTIF(G36:AK36,'データ入力（※編集しないでください）'!$F$4),0)</f>
        <v>0</v>
      </c>
      <c r="BD36" s="132">
        <f>IF(D36='データ入力（※編集しないでください）'!$C$2,COUNTIF(G36:AK36,'データ入力（※編集しないでください）'!$F$5),0)</f>
        <v>0</v>
      </c>
    </row>
    <row r="37" spans="1:56" ht="30" customHeight="1" thickBot="1" x14ac:dyDescent="0.2">
      <c r="A37" s="11"/>
      <c r="B37" s="209"/>
      <c r="C37" s="65"/>
      <c r="D37" s="66"/>
      <c r="E37" s="67"/>
      <c r="F37" s="49" t="b">
        <f>IF($C$18="特定機能病院等",IF(E37="ICU",'データ入力（※編集しないでください）'!$B$15,IF(E37="HCU",'データ入力（※編集しないでください）'!$B$16,IF(AND(E37="一般病床",$AA$18="○"),'データ入力（※編集しないでください）'!$B$17,IF(AND(E37="一般病床",$AA$18="×"),'データ入力（※編集しないでください）'!$B$18,IF(E37="療養病床",'データ入力（※編集しないでください）'!$B$18,0))))),IF($C$18="その他医療機関",IF(E37="ICU",'データ入力（※編集しないでください）'!$C$15,IF(E37="HCU",'データ入力（※編集しないでください）'!$C$16,IF(AND(E37="一般病床",$AA$18="○"),'データ入力（※編集しないでください）'!$C$17,IF(AND(E37="一般病床",$AA$18="×"),'データ入力（※編集しないでください）'!$C$18,IF(E37="療養病床",'データ入力（※編集しないでください）'!$C$18,0)))))))</f>
        <v>0</v>
      </c>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9"/>
      <c r="AL37" s="70">
        <f t="shared" si="1"/>
        <v>0</v>
      </c>
      <c r="AM37" s="71">
        <f t="shared" si="4"/>
        <v>0</v>
      </c>
      <c r="AN37" s="72">
        <f t="shared" si="5"/>
        <v>0</v>
      </c>
      <c r="AO37" s="11"/>
      <c r="AP37" s="43">
        <f t="shared" si="0"/>
        <v>0</v>
      </c>
      <c r="AQ37" s="11"/>
      <c r="AR37" s="44"/>
      <c r="AS37" s="45"/>
      <c r="AU37" s="127" t="str">
        <f>IF(D37='データ入力（※編集しないでください）'!$C$2,COUNTBLANK(G37:AK37),"-")</f>
        <v>-</v>
      </c>
      <c r="AV37" s="128">
        <f>IF(D37='データ入力（※編集しないでください）'!$C$2,COUNTIF(G37:AK37,'データ入力（※編集しないでください）'!$F$2),0)</f>
        <v>0</v>
      </c>
      <c r="AW37" s="128">
        <f>IF(D37='データ入力（※編集しないでください）'!$C$2,COUNTIF(G37:AK37,'データ入力（※編集しないでください）'!$F$3),0)</f>
        <v>0</v>
      </c>
      <c r="AX37" s="128">
        <f>IF(D37='データ入力（※編集しないでください）'!$C$3,COUNTIF(G37:AK37,'データ入力（※編集しないでください）'!$F$2),0)</f>
        <v>0</v>
      </c>
      <c r="AY37" s="128">
        <f>IF(D37='データ入力（※編集しないでください）'!$C$3,COUNTIF(G37:AK37,'データ入力（※編集しないでください）'!$F$3),0)</f>
        <v>0</v>
      </c>
      <c r="AZ37" s="188">
        <f>IF(D37='データ入力（※編集しないでください）'!$C$2,COUNTIF(G37:AK37,'データ入力（※編集しないでください）'!$F$10),0)</f>
        <v>0</v>
      </c>
      <c r="BA37" s="128">
        <f>IF(D37='データ入力（※編集しないでください）'!$C$2,COUNTIF(G37:AK37,'データ入力（※編集しないでください）'!$F$6),0)</f>
        <v>0</v>
      </c>
      <c r="BB37" s="128">
        <f>IF(D37='データ入力（※編集しないでください）'!$C$2,COUNTIF(G37:AK37,'データ入力（※編集しないでください）'!$F$11),0)</f>
        <v>0</v>
      </c>
      <c r="BC37" s="128">
        <f>IF(D37='データ入力（※編集しないでください）'!$C$2,COUNTIF(G37:AK37,'データ入力（※編集しないでください）'!$F$4),0)</f>
        <v>0</v>
      </c>
      <c r="BD37" s="191">
        <f>IF(D37='データ入力（※編集しないでください）'!$C$2,COUNTIF(G37:AK37,'データ入力（※編集しないでください）'!$F$5),0)</f>
        <v>0</v>
      </c>
    </row>
    <row r="38" spans="1:56" ht="27" customHeight="1" thickBot="1" x14ac:dyDescent="0.2">
      <c r="A38" s="11"/>
      <c r="B38" s="20"/>
      <c r="C38" s="20"/>
      <c r="D38" s="194"/>
      <c r="E38" s="194"/>
      <c r="F38" s="185"/>
      <c r="G38" s="194"/>
      <c r="H38" s="194"/>
      <c r="I38" s="194"/>
      <c r="J38" s="194"/>
      <c r="K38" s="194"/>
      <c r="L38" s="194"/>
      <c r="M38" s="194"/>
      <c r="N38" s="194"/>
      <c r="O38" s="194"/>
      <c r="P38" s="194"/>
      <c r="Q38" s="194"/>
      <c r="R38" s="194"/>
      <c r="S38" s="194"/>
      <c r="T38" s="194"/>
      <c r="U38" s="73"/>
      <c r="V38" s="194"/>
      <c r="W38" s="194"/>
      <c r="X38" s="194"/>
      <c r="Y38" s="194"/>
      <c r="Z38" s="194"/>
      <c r="AA38" s="194"/>
      <c r="AB38" s="194"/>
      <c r="AC38" s="194"/>
      <c r="AD38" s="194"/>
      <c r="AE38" s="194"/>
      <c r="AF38" s="194"/>
      <c r="AG38" s="194"/>
      <c r="AH38" s="194"/>
      <c r="AI38" s="194"/>
      <c r="AJ38" s="202"/>
      <c r="AK38" s="202"/>
      <c r="AL38" s="74">
        <f>SUM(AL21:AL37)</f>
        <v>0</v>
      </c>
      <c r="AM38" s="75">
        <f>SUM(AM21:AM37)</f>
        <v>0</v>
      </c>
      <c r="AN38" s="76">
        <f>SUM(AN21:AN37)</f>
        <v>0</v>
      </c>
      <c r="AO38" s="11"/>
      <c r="AP38" s="77">
        <f>SUM(AP21:AP37)</f>
        <v>0</v>
      </c>
      <c r="AQ38" s="11"/>
      <c r="AR38" s="77">
        <f>SUM(AR31:AR37)</f>
        <v>0</v>
      </c>
      <c r="AS38" s="78"/>
      <c r="AU38" s="8"/>
      <c r="AV38" s="8"/>
      <c r="AW38" s="8"/>
      <c r="AX38" s="8"/>
      <c r="AY38" s="8"/>
      <c r="AZ38" s="8"/>
      <c r="BA38" s="8"/>
      <c r="BB38" s="8"/>
      <c r="BD38" s="192"/>
    </row>
    <row r="39" spans="1:56" ht="27" customHeight="1" x14ac:dyDescent="0.15">
      <c r="A39" s="11"/>
      <c r="B39" s="20"/>
      <c r="C39" s="20"/>
      <c r="D39" s="194"/>
      <c r="E39" s="194"/>
      <c r="F39" s="194"/>
      <c r="G39" s="194"/>
      <c r="H39" s="194"/>
      <c r="I39" s="194"/>
      <c r="J39" s="194"/>
      <c r="K39" s="194"/>
      <c r="L39" s="194"/>
      <c r="M39" s="194"/>
      <c r="N39" s="194"/>
      <c r="O39" s="194"/>
      <c r="P39" s="194"/>
      <c r="Q39" s="194"/>
      <c r="R39" s="194"/>
      <c r="S39" s="194"/>
      <c r="T39" s="194"/>
      <c r="U39" s="73"/>
      <c r="V39" s="194"/>
      <c r="W39" s="194"/>
      <c r="X39" s="194"/>
      <c r="Y39" s="194"/>
      <c r="Z39" s="194"/>
      <c r="AA39" s="194"/>
      <c r="AB39" s="194"/>
      <c r="AC39" s="194"/>
      <c r="AD39" s="194"/>
      <c r="AE39" s="194"/>
      <c r="AF39" s="194"/>
      <c r="AG39" s="194"/>
      <c r="AH39" s="194"/>
      <c r="AI39" s="194"/>
      <c r="AJ39" s="194"/>
      <c r="AK39" s="194"/>
      <c r="AL39" s="79"/>
      <c r="AM39" s="79"/>
      <c r="AN39" s="79"/>
      <c r="AO39" s="11"/>
      <c r="AP39" s="80"/>
      <c r="AQ39" s="11"/>
      <c r="AR39" s="80"/>
      <c r="AS39" s="78"/>
      <c r="AU39" s="8"/>
      <c r="AV39" s="8"/>
      <c r="AW39" s="8"/>
      <c r="AX39" s="8"/>
      <c r="AY39" s="8"/>
      <c r="AZ39" s="8"/>
      <c r="BA39" s="8"/>
      <c r="BB39" s="8"/>
    </row>
    <row r="40" spans="1:56" ht="27" customHeight="1" thickBot="1" x14ac:dyDescent="0.2">
      <c r="A40" s="11"/>
      <c r="B40" s="146" t="s">
        <v>50</v>
      </c>
      <c r="C40" s="11"/>
      <c r="D40" s="194"/>
      <c r="E40" s="194"/>
      <c r="F40" s="194"/>
      <c r="G40" s="194"/>
      <c r="H40" s="194"/>
      <c r="I40" s="194"/>
      <c r="J40" s="194"/>
      <c r="K40" s="194"/>
      <c r="L40" s="194"/>
      <c r="M40" s="194"/>
      <c r="N40" s="194"/>
      <c r="O40" s="194"/>
      <c r="P40" s="194"/>
      <c r="Q40" s="194"/>
      <c r="R40" s="194"/>
      <c r="S40" s="194"/>
      <c r="T40" s="194"/>
      <c r="U40" s="73"/>
      <c r="V40" s="194"/>
      <c r="W40" s="194"/>
      <c r="X40" s="194"/>
      <c r="Y40" s="194"/>
      <c r="Z40" s="194"/>
      <c r="AA40" s="194"/>
      <c r="AB40" s="194"/>
      <c r="AC40" s="194"/>
      <c r="AD40" s="194"/>
      <c r="AE40" s="194"/>
      <c r="AF40" s="194"/>
      <c r="AG40" s="194"/>
      <c r="AH40" s="194"/>
      <c r="AI40" s="194"/>
      <c r="AJ40" s="194"/>
      <c r="AK40" s="194"/>
      <c r="AL40" s="79"/>
      <c r="AM40" s="79"/>
      <c r="AN40" s="79"/>
      <c r="AO40" s="11"/>
      <c r="AP40" s="80"/>
      <c r="AQ40" s="11"/>
      <c r="AR40" s="80"/>
      <c r="AS40" s="78"/>
      <c r="AU40" s="8"/>
      <c r="AV40" s="8"/>
      <c r="AW40" s="8"/>
      <c r="AX40" s="8"/>
      <c r="AY40" s="8"/>
      <c r="AZ40" s="8"/>
      <c r="BA40" s="8"/>
      <c r="BB40" s="8"/>
    </row>
    <row r="41" spans="1:56" ht="60" customHeight="1" thickBot="1" x14ac:dyDescent="0.2">
      <c r="A41" s="11"/>
      <c r="B41" s="81"/>
      <c r="C41" s="82" t="s">
        <v>44</v>
      </c>
      <c r="D41" s="28" t="s">
        <v>45</v>
      </c>
      <c r="E41" s="28" t="s">
        <v>46</v>
      </c>
      <c r="F41" s="29" t="s">
        <v>47</v>
      </c>
      <c r="G41" s="28">
        <v>1</v>
      </c>
      <c r="H41" s="28">
        <v>2</v>
      </c>
      <c r="I41" s="28">
        <v>3</v>
      </c>
      <c r="J41" s="28">
        <v>4</v>
      </c>
      <c r="K41" s="28">
        <v>5</v>
      </c>
      <c r="L41" s="28">
        <v>6</v>
      </c>
      <c r="M41" s="28">
        <v>7</v>
      </c>
      <c r="N41" s="28">
        <v>8</v>
      </c>
      <c r="O41" s="28">
        <v>9</v>
      </c>
      <c r="P41" s="28">
        <v>10</v>
      </c>
      <c r="Q41" s="28">
        <v>11</v>
      </c>
      <c r="R41" s="28">
        <v>12</v>
      </c>
      <c r="S41" s="28">
        <v>13</v>
      </c>
      <c r="T41" s="28">
        <v>14</v>
      </c>
      <c r="U41" s="28">
        <v>15</v>
      </c>
      <c r="V41" s="28">
        <v>16</v>
      </c>
      <c r="W41" s="28">
        <v>17</v>
      </c>
      <c r="X41" s="28">
        <v>18</v>
      </c>
      <c r="Y41" s="28">
        <v>19</v>
      </c>
      <c r="Z41" s="28">
        <v>20</v>
      </c>
      <c r="AA41" s="28">
        <v>21</v>
      </c>
      <c r="AB41" s="28">
        <v>22</v>
      </c>
      <c r="AC41" s="28">
        <v>23</v>
      </c>
      <c r="AD41" s="28">
        <v>24</v>
      </c>
      <c r="AE41" s="28">
        <v>25</v>
      </c>
      <c r="AF41" s="28">
        <v>26</v>
      </c>
      <c r="AG41" s="28">
        <v>27</v>
      </c>
      <c r="AH41" s="28">
        <v>28</v>
      </c>
      <c r="AI41" s="28">
        <f>IF(COUNTIF(B42,'データ入力（※編集しないでください）'!F36),"　",29)</f>
        <v>29</v>
      </c>
      <c r="AJ41" s="28">
        <f>IF(COUNTIF(AI41,'データ入力（※編集しないでください）'!F36),"　",30)</f>
        <v>30</v>
      </c>
      <c r="AK41" s="29" t="str">
        <f>AK20</f>
        <v>31</v>
      </c>
      <c r="AL41" s="23" t="s">
        <v>76</v>
      </c>
      <c r="AM41" s="30" t="s">
        <v>48</v>
      </c>
      <c r="AN41" s="31" t="s">
        <v>49</v>
      </c>
      <c r="AO41" s="11"/>
      <c r="AP41" s="83" t="s">
        <v>5</v>
      </c>
      <c r="AQ41" s="78"/>
      <c r="AR41" s="33" t="s">
        <v>77</v>
      </c>
      <c r="AS41" s="78"/>
      <c r="AU41" s="133" t="s">
        <v>70</v>
      </c>
      <c r="AV41" s="134" t="s">
        <v>71</v>
      </c>
      <c r="AW41" s="134" t="s">
        <v>114</v>
      </c>
      <c r="AX41" s="134" t="s">
        <v>43</v>
      </c>
      <c r="AY41" s="134" t="s">
        <v>115</v>
      </c>
      <c r="AZ41" s="134" t="s">
        <v>72</v>
      </c>
      <c r="BA41" s="123" t="s">
        <v>73</v>
      </c>
      <c r="BB41" s="134" t="s">
        <v>74</v>
      </c>
      <c r="BC41" s="134" t="s">
        <v>82</v>
      </c>
      <c r="BD41" s="135" t="s">
        <v>116</v>
      </c>
    </row>
    <row r="42" spans="1:56" ht="27" customHeight="1" x14ac:dyDescent="0.15">
      <c r="A42" s="11"/>
      <c r="B42" s="208" t="s">
        <v>10</v>
      </c>
      <c r="C42" s="60"/>
      <c r="D42" s="61"/>
      <c r="E42" s="84"/>
      <c r="F42" s="85" t="b">
        <f>IF($C$18="特定機能病院等",IF(E42="ICU",'データ入力（※編集しないでください）'!$B$15,IF(E42="HCU",'データ入力（※編集しないでください）'!$B$16,IF(AND(E42="一般病床",$AA$18="○"),'データ入力（※編集しないでください）'!$B$17,IF(AND(E42="一般病床",$AA$18="×"),'データ入力（※編集しないでください）'!$B$18,IF(E42="療養病床",'データ入力（※編集しないでください）'!$B$18,0))))),IF($C$18="その他医療機関",IF(E42="ICU",'データ入力（※編集しないでください）'!$C$15,IF(E42="HCU",'データ入力（※編集しないでください）'!$C$16,IF(AND(E42="一般病床",$AA$18="○"),'データ入力（※編集しないでください）'!$C$17,IF(AND(E42="一般病床",$AA$18="×"),'データ入力（※編集しないでください）'!$C$18,IF(E42="療養病床",'データ入力（※編集しないでください）'!$B$18,0)))))))</f>
        <v>0</v>
      </c>
      <c r="G42" s="86"/>
      <c r="H42" s="50"/>
      <c r="I42" s="50"/>
      <c r="J42" s="50"/>
      <c r="K42" s="50"/>
      <c r="L42" s="50"/>
      <c r="M42" s="50"/>
      <c r="N42" s="50"/>
      <c r="O42" s="50"/>
      <c r="P42" s="50"/>
      <c r="Q42" s="50"/>
      <c r="R42" s="50"/>
      <c r="S42" s="50"/>
      <c r="T42" s="50"/>
      <c r="U42" s="50"/>
      <c r="V42" s="50"/>
      <c r="W42" s="50"/>
      <c r="X42" s="50"/>
      <c r="Y42" s="50"/>
      <c r="Z42" s="50"/>
      <c r="AA42" s="50"/>
      <c r="AB42" s="50"/>
      <c r="AC42" s="50"/>
      <c r="AD42" s="50"/>
      <c r="AE42" s="55"/>
      <c r="AF42" s="55"/>
      <c r="AG42" s="55"/>
      <c r="AH42" s="55"/>
      <c r="AI42" s="55"/>
      <c r="AJ42" s="55"/>
      <c r="AK42" s="62"/>
      <c r="AL42" s="40">
        <f>COUNTIFS(G42:AK42,"受")+COUNTIFS(G42:AK42,"休")</f>
        <v>0</v>
      </c>
      <c r="AM42" s="41">
        <f>COUNTIF(G42:AK42,"△")</f>
        <v>0</v>
      </c>
      <c r="AN42" s="42">
        <f>AL42+AM42</f>
        <v>0</v>
      </c>
      <c r="AO42" s="11"/>
      <c r="AP42" s="87">
        <f>F42*AN42</f>
        <v>0</v>
      </c>
      <c r="AQ42" s="78"/>
      <c r="AR42" s="44"/>
      <c r="AS42" s="78"/>
      <c r="AU42" s="129" t="str">
        <f>IF(D42='データ入力（※編集しないでください）'!$C$2,COUNTBLANK(G42:AK42),"-")</f>
        <v>-</v>
      </c>
      <c r="AV42" s="130">
        <f>IF(D42='データ入力（※編集しないでください）'!$C$2,COUNTIF(G42:AK42,'データ入力（※編集しないでください）'!$F$2),0)</f>
        <v>0</v>
      </c>
      <c r="AW42" s="130">
        <f>IF(D42='データ入力（※編集しないでください）'!$C$2,COUNTIF(G42:AK42,'データ入力（※編集しないでください）'!$F$3),0)</f>
        <v>0</v>
      </c>
      <c r="AX42" s="130">
        <f>IF(D42='データ入力（※編集しないでください）'!$C$3,COUNTIF(G42:AK42,'データ入力（※編集しないでください）'!$F$2),0)</f>
        <v>0</v>
      </c>
      <c r="AY42" s="189">
        <f>IF(D42='データ入力（※編集しないでください）'!$C$3,COUNTIF(G42:AK42,'データ入力（※編集しないでください）'!$F$3),0)</f>
        <v>0</v>
      </c>
      <c r="AZ42" s="186">
        <f>IF(D42='データ入力（※編集しないでください）'!$C$2,COUNTIF(G42:AK42,'データ入力（※編集しないでください）'!$F$10),0)</f>
        <v>0</v>
      </c>
      <c r="BA42" s="130">
        <f>IF(D42='データ入力（※編集しないでください）'!$C$2,COUNTIF(G42:AK42,'データ入力（※編集しないでください）'!$F$6),0)</f>
        <v>0</v>
      </c>
      <c r="BB42" s="130">
        <f>IF(D42='データ入力（※編集しないでください）'!$C$2,COUNTIF(G42:AK42,'データ入力（※編集しないでください）'!$F$11),0)</f>
        <v>0</v>
      </c>
      <c r="BC42" s="130">
        <f>IF(D42='データ入力（※編集しないでください）'!$C$2,COUNTIF(G42:AK42,'データ入力（※編集しないでください）'!$F$4),0)</f>
        <v>0</v>
      </c>
      <c r="BD42" s="190">
        <f>IF(D42='データ入力（※編集しないでください）'!$C$2,COUNTIF(G42:AK42,'データ入力（※編集しないでください）'!$F$5),0)</f>
        <v>0</v>
      </c>
    </row>
    <row r="43" spans="1:56" ht="27" customHeight="1" x14ac:dyDescent="0.15">
      <c r="A43" s="11"/>
      <c r="B43" s="208"/>
      <c r="C43" s="46"/>
      <c r="D43" s="47"/>
      <c r="E43" s="48"/>
      <c r="F43" s="85" t="b">
        <f>IF($C$18="特定機能病院等",IF(E43="ICU",'データ入力（※編集しないでください）'!$B$15,IF(E43="HCU",'データ入力（※編集しないでください）'!$B$16,IF(AND(E43="一般病床",$AA$18="○"),'データ入力（※編集しないでください）'!$B$17,IF(AND(E43="一般病床",$AA$18="×"),'データ入力（※編集しないでください）'!$B$18,IF(E43="療養病床",'データ入力（※編集しないでください）'!$B$18,0))))),IF($C$18="その他医療機関",IF(E43="ICU",'データ入力（※編集しないでください）'!$C$15,IF(E43="HCU",'データ入力（※編集しないでください）'!$C$16,IF(AND(E43="一般病床",$AA$18="○"),'データ入力（※編集しないでください）'!$C$17,IF(AND(E43="一般病床",$AA$18="×"),'データ入力（※編集しないでください）'!$C$18,IF(E43="療養病床",'データ入力（※編集しないでください）'!$B$18,0)))))))</f>
        <v>0</v>
      </c>
      <c r="G43" s="86"/>
      <c r="H43" s="50"/>
      <c r="I43" s="50"/>
      <c r="J43" s="50"/>
      <c r="K43" s="50"/>
      <c r="L43" s="50"/>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8"/>
      <c r="AL43" s="52">
        <f t="shared" ref="AL43:AL46" si="6">COUNTIFS(G43:AK43,"受")+COUNTIFS(G43:AK43,"休")</f>
        <v>0</v>
      </c>
      <c r="AM43" s="53">
        <f t="shared" ref="AM43:AM46" si="7">COUNTIF(G43:AK43,"△")</f>
        <v>0</v>
      </c>
      <c r="AN43" s="54">
        <f t="shared" ref="AN43:AN46" si="8">AL43+AM43</f>
        <v>0</v>
      </c>
      <c r="AO43" s="11"/>
      <c r="AP43" s="88">
        <f t="shared" ref="AP43:AP46" si="9">F43*AN43</f>
        <v>0</v>
      </c>
      <c r="AQ43" s="78"/>
      <c r="AR43" s="44"/>
      <c r="AS43" s="78"/>
      <c r="AU43" s="125" t="str">
        <f>IF(D43='データ入力（※編集しないでください）'!$C$2,COUNTBLANK(G43:AK43),"-")</f>
        <v>-</v>
      </c>
      <c r="AV43" s="126">
        <f>IF(D43='データ入力（※編集しないでください）'!$C$2,COUNTIF(G43:AK43,'データ入力（※編集しないでください）'!$F$2),0)</f>
        <v>0</v>
      </c>
      <c r="AW43" s="126">
        <f>IF(D43='データ入力（※編集しないでください）'!$C$2,COUNTIF(G43:AK43,'データ入力（※編集しないでください）'!$F$3),0)</f>
        <v>0</v>
      </c>
      <c r="AX43" s="126">
        <f>IF(D43='データ入力（※編集しないでください）'!$C$3,COUNTIF(G43:AK43,'データ入力（※編集しないでください）'!$F$2),0)</f>
        <v>0</v>
      </c>
      <c r="AY43" s="126">
        <f>IF(D43='データ入力（※編集しないでください）'!$C$3,COUNTIF(G43:AK43,'データ入力（※編集しないでください）'!$F$3),0)</f>
        <v>0</v>
      </c>
      <c r="AZ43" s="187">
        <f>IF(D43='データ入力（※編集しないでください）'!$C$2,COUNTIF(G43:AK43,'データ入力（※編集しないでください）'!$F$10),0)</f>
        <v>0</v>
      </c>
      <c r="BA43" s="126">
        <f>IF(D43='データ入力（※編集しないでください）'!$C$2,COUNTIF(G43:AK43,'データ入力（※編集しないでください）'!$F$6),0)</f>
        <v>0</v>
      </c>
      <c r="BB43" s="126">
        <f>IF(D43='データ入力（※編集しないでください）'!$C$2,COUNTIF(G43:AK43,'データ入力（※編集しないでください）'!$F$11),0)</f>
        <v>0</v>
      </c>
      <c r="BC43" s="126">
        <f>IF(D43='データ入力（※編集しないでください）'!$C$2,COUNTIF(G43:AK43,'データ入力（※編集しないでください）'!$F$4),0)</f>
        <v>0</v>
      </c>
      <c r="BD43" s="132">
        <f>IF(D43='データ入力（※編集しないでください）'!$C$2,COUNTIF(G43:AK43,'データ入力（※編集しないでください）'!$F$5),0)</f>
        <v>0</v>
      </c>
    </row>
    <row r="44" spans="1:56" ht="27" customHeight="1" x14ac:dyDescent="0.15">
      <c r="A44" s="11"/>
      <c r="B44" s="208"/>
      <c r="C44" s="46"/>
      <c r="D44" s="47"/>
      <c r="E44" s="48"/>
      <c r="F44" s="85" t="b">
        <f>IF($C$18="特定機能病院等",IF(E44="ICU",'データ入力（※編集しないでください）'!$B$15,IF(E44="HCU",'データ入力（※編集しないでください）'!$B$16,IF(AND(E44="一般病床",$AA$18="○"),'データ入力（※編集しないでください）'!$B$17,IF(AND(E44="一般病床",$AA$18="×"),'データ入力（※編集しないでください）'!$B$18,IF(E44="療養病床",'データ入力（※編集しないでください）'!$B$18,0))))),IF($C$18="その他医療機関",IF(E44="ICU",'データ入力（※編集しないでください）'!$C$15,IF(E44="HCU",'データ入力（※編集しないでください）'!$C$16,IF(AND(E44="一般病床",$AA$18="○"),'データ入力（※編集しないでください）'!$C$17,IF(AND(E44="一般病床",$AA$18="×"),'データ入力（※編集しないでください）'!$C$18,IF(E44="療養病床",'データ入力（※編集しないでください）'!$B$18,0)))))))</f>
        <v>0</v>
      </c>
      <c r="G44" s="86"/>
      <c r="H44" s="50"/>
      <c r="I44" s="50"/>
      <c r="J44" s="50"/>
      <c r="K44" s="50"/>
      <c r="L44" s="50"/>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8"/>
      <c r="AL44" s="56">
        <f t="shared" si="6"/>
        <v>0</v>
      </c>
      <c r="AM44" s="53">
        <f t="shared" si="7"/>
        <v>0</v>
      </c>
      <c r="AN44" s="54">
        <f t="shared" si="8"/>
        <v>0</v>
      </c>
      <c r="AO44" s="11"/>
      <c r="AP44" s="88">
        <f t="shared" si="9"/>
        <v>0</v>
      </c>
      <c r="AQ44" s="78"/>
      <c r="AR44" s="44"/>
      <c r="AS44" s="78"/>
      <c r="AU44" s="125" t="str">
        <f>IF(D44='データ入力（※編集しないでください）'!$C$2,COUNTBLANK(G44:AK44),"-")</f>
        <v>-</v>
      </c>
      <c r="AV44" s="126">
        <f>IF(D44='データ入力（※編集しないでください）'!$C$2,COUNTIF(G44:AK44,'データ入力（※編集しないでください）'!$F$2),0)</f>
        <v>0</v>
      </c>
      <c r="AW44" s="126">
        <f>IF(D44='データ入力（※編集しないでください）'!$C$2,COUNTIF(G44:AK44,'データ入力（※編集しないでください）'!$F$3),0)</f>
        <v>0</v>
      </c>
      <c r="AX44" s="126">
        <f>IF(D44='データ入力（※編集しないでください）'!$C$3,COUNTIF(G44:AK44,'データ入力（※編集しないでください）'!$F$2),0)</f>
        <v>0</v>
      </c>
      <c r="AY44" s="126">
        <f>IF(D44='データ入力（※編集しないでください）'!$C$3,COUNTIF(G44:AK44,'データ入力（※編集しないでください）'!$F$3),0)</f>
        <v>0</v>
      </c>
      <c r="AZ44" s="187">
        <f>IF(D44='データ入力（※編集しないでください）'!$C$2,COUNTIF(G44:AK44,'データ入力（※編集しないでください）'!$F$10),0)</f>
        <v>0</v>
      </c>
      <c r="BA44" s="126">
        <f>IF(D44='データ入力（※編集しないでください）'!$C$2,COUNTIF(G44:AK44,'データ入力（※編集しないでください）'!$F$6),0)</f>
        <v>0</v>
      </c>
      <c r="BB44" s="126">
        <f>IF(D44='データ入力（※編集しないでください）'!$C$2,COUNTIF(G44:AK44,'データ入力（※編集しないでください）'!$F$11),0)</f>
        <v>0</v>
      </c>
      <c r="BC44" s="126">
        <f>IF(D44='データ入力（※編集しないでください）'!$C$2,COUNTIF(G44:AK44,'データ入力（※編集しないでください）'!$F$4),0)</f>
        <v>0</v>
      </c>
      <c r="BD44" s="132">
        <f>IF(D44='データ入力（※編集しないでください）'!$C$2,COUNTIF(G44:AK44,'データ入力（※編集しないでください）'!$F$5),0)</f>
        <v>0</v>
      </c>
    </row>
    <row r="45" spans="1:56" ht="27" customHeight="1" x14ac:dyDescent="0.15">
      <c r="A45" s="11"/>
      <c r="B45" s="208"/>
      <c r="C45" s="46"/>
      <c r="D45" s="47"/>
      <c r="E45" s="48"/>
      <c r="F45" s="85" t="b">
        <f>IF($C$18="特定機能病院等",IF(E45="ICU",'データ入力（※編集しないでください）'!$B$15,IF(E45="HCU",'データ入力（※編集しないでください）'!$B$16,IF(AND(E45="一般病床",$AA$18="○"),'データ入力（※編集しないでください）'!$B$17,IF(AND(E45="一般病床",$AA$18="×"),'データ入力（※編集しないでください）'!$B$18,IF(E45="療養病床",'データ入力（※編集しないでください）'!$B$18,0))))),IF($C$18="その他医療機関",IF(E45="ICU",'データ入力（※編集しないでください）'!$C$15,IF(E45="HCU",'データ入力（※編集しないでください）'!$C$16,IF(AND(E45="一般病床",$AA$18="○"),'データ入力（※編集しないでください）'!$C$17,IF(AND(E45="一般病床",$AA$18="×"),'データ入力（※編集しないでください）'!$C$18,IF(E45="療養病床",'データ入力（※編集しないでください）'!$B$18,0)))))))</f>
        <v>0</v>
      </c>
      <c r="G45" s="86"/>
      <c r="H45" s="50"/>
      <c r="I45" s="50"/>
      <c r="J45" s="50"/>
      <c r="K45" s="50"/>
      <c r="L45" s="50"/>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8"/>
      <c r="AL45" s="57">
        <f t="shared" si="6"/>
        <v>0</v>
      </c>
      <c r="AM45" s="53">
        <f t="shared" si="7"/>
        <v>0</v>
      </c>
      <c r="AN45" s="54">
        <f t="shared" si="8"/>
        <v>0</v>
      </c>
      <c r="AO45" s="11"/>
      <c r="AP45" s="88">
        <f t="shared" si="9"/>
        <v>0</v>
      </c>
      <c r="AQ45" s="78"/>
      <c r="AR45" s="44"/>
      <c r="AS45" s="78"/>
      <c r="AU45" s="125" t="str">
        <f>IF(D45='データ入力（※編集しないでください）'!$C$2,COUNTBLANK(G45:AK45),"-")</f>
        <v>-</v>
      </c>
      <c r="AV45" s="126">
        <f>IF(D45='データ入力（※編集しないでください）'!$C$2,COUNTIF(G45:AK45,'データ入力（※編集しないでください）'!$F$2),0)</f>
        <v>0</v>
      </c>
      <c r="AW45" s="126">
        <f>IF(D45='データ入力（※編集しないでください）'!$C$2,COUNTIF(G45:AK45,'データ入力（※編集しないでください）'!$F$3),0)</f>
        <v>0</v>
      </c>
      <c r="AX45" s="126">
        <f>IF(D45='データ入力（※編集しないでください）'!$C$3,COUNTIF(G45:AK45,'データ入力（※編集しないでください）'!$F$2),0)</f>
        <v>0</v>
      </c>
      <c r="AY45" s="126">
        <f>IF(D45='データ入力（※編集しないでください）'!$C$3,COUNTIF(G45:AK45,'データ入力（※編集しないでください）'!$F$3),0)</f>
        <v>0</v>
      </c>
      <c r="AZ45" s="187">
        <f>IF(D45='データ入力（※編集しないでください）'!$C$2,COUNTIF(G45:AK45,'データ入力（※編集しないでください）'!$F$10),0)</f>
        <v>0</v>
      </c>
      <c r="BA45" s="126">
        <f>IF(D45='データ入力（※編集しないでください）'!$C$2,COUNTIF(G45:AK45,'データ入力（※編集しないでください）'!$F$6),0)</f>
        <v>0</v>
      </c>
      <c r="BB45" s="126">
        <f>IF(D45='データ入力（※編集しないでください）'!$C$2,COUNTIF(G45:AK45,'データ入力（※編集しないでください）'!$F$11),0)</f>
        <v>0</v>
      </c>
      <c r="BC45" s="126">
        <f>IF(D45='データ入力（※編集しないでください）'!$C$2,COUNTIF(G45:AK45,'データ入力（※編集しないでください）'!$F$4),0)</f>
        <v>0</v>
      </c>
      <c r="BD45" s="132">
        <f>IF(D45='データ入力（※編集しないでください）'!$C$2,COUNTIF(G45:AK45,'データ入力（※編集しないでください）'!$F$5),0)</f>
        <v>0</v>
      </c>
    </row>
    <row r="46" spans="1:56" ht="27" customHeight="1" thickBot="1" x14ac:dyDescent="0.2">
      <c r="A46" s="11"/>
      <c r="B46" s="209"/>
      <c r="C46" s="65"/>
      <c r="D46" s="66"/>
      <c r="E46" s="67"/>
      <c r="F46" s="85" t="b">
        <f>IF($C$18="特定機能病院等",IF(E46="ICU",'データ入力（※編集しないでください）'!$B$15,IF(E46="HCU",'データ入力（※編集しないでください）'!$B$16,IF(AND(E46="一般病床",$AA$18="○"),'データ入力（※編集しないでください）'!$B$17,IF(AND(E46="一般病床",$AA$18="×"),'データ入力（※編集しないでください）'!$B$18,IF(E46="療養病床",'データ入力（※編集しないでください）'!$B$18,0))))),IF($C$18="その他医療機関",IF(E46="ICU",'データ入力（※編集しないでください）'!$C$15,IF(E46="HCU",'データ入力（※編集しないでください）'!$C$16,IF(AND(E46="一般病床",$AA$18="○"),'データ入力（※編集しないでください）'!$C$17,IF(AND(E46="一般病床",$AA$18="×"),'データ入力（※編集しないでください）'!$C$18,IF(E46="療養病床",'データ入力（※編集しないでください）'!$B$18,0)))))))</f>
        <v>0</v>
      </c>
      <c r="G46" s="89"/>
      <c r="H46" s="68"/>
      <c r="I46" s="68"/>
      <c r="J46" s="68"/>
      <c r="K46" s="68"/>
      <c r="L46" s="68"/>
      <c r="M46" s="90"/>
      <c r="N46" s="90"/>
      <c r="O46" s="90"/>
      <c r="P46" s="90"/>
      <c r="Q46" s="90"/>
      <c r="R46" s="90"/>
      <c r="S46" s="90"/>
      <c r="T46" s="90"/>
      <c r="U46" s="90"/>
      <c r="V46" s="90"/>
      <c r="W46" s="90"/>
      <c r="X46" s="90"/>
      <c r="Y46" s="90"/>
      <c r="Z46" s="90"/>
      <c r="AA46" s="90"/>
      <c r="AB46" s="90"/>
      <c r="AC46" s="90"/>
      <c r="AD46" s="90"/>
      <c r="AE46" s="90"/>
      <c r="AF46" s="90"/>
      <c r="AG46" s="90"/>
      <c r="AH46" s="90"/>
      <c r="AI46" s="90"/>
      <c r="AJ46" s="91"/>
      <c r="AK46" s="92"/>
      <c r="AL46" s="52">
        <f t="shared" si="6"/>
        <v>0</v>
      </c>
      <c r="AM46" s="93">
        <f t="shared" si="7"/>
        <v>0</v>
      </c>
      <c r="AN46" s="72">
        <f t="shared" si="8"/>
        <v>0</v>
      </c>
      <c r="AO46" s="11"/>
      <c r="AP46" s="88">
        <f t="shared" si="9"/>
        <v>0</v>
      </c>
      <c r="AQ46" s="78"/>
      <c r="AR46" s="44"/>
      <c r="AS46" s="78"/>
      <c r="AU46" s="127" t="str">
        <f>IF(D46='データ入力（※編集しないでください）'!$C$2,COUNTBLANK(G46:AK46),"-")</f>
        <v>-</v>
      </c>
      <c r="AV46" s="128">
        <f>IF(D46='データ入力（※編集しないでください）'!$C$2,COUNTIF(G46:AK46,'データ入力（※編集しないでください）'!$F$2),0)</f>
        <v>0</v>
      </c>
      <c r="AW46" s="128">
        <f>IF(D46='データ入力（※編集しないでください）'!$C$2,COUNTIF(G46:AK46,'データ入力（※編集しないでください）'!$F$3),0)</f>
        <v>0</v>
      </c>
      <c r="AX46" s="128">
        <f>IF(D46='データ入力（※編集しないでください）'!$C$3,COUNTIF(G46:AK46,'データ入力（※編集しないでください）'!$F$2),0)</f>
        <v>0</v>
      </c>
      <c r="AY46" s="128">
        <f>IF(D46='データ入力（※編集しないでください）'!$C$3,COUNTIF(G46:AK46,'データ入力（※編集しないでください）'!$F$3),0)</f>
        <v>0</v>
      </c>
      <c r="AZ46" s="188">
        <f>IF(D46='データ入力（※編集しないでください）'!$C$2,COUNTIF(G46:AK46,'データ入力（※編集しないでください）'!$F$10),0)</f>
        <v>0</v>
      </c>
      <c r="BA46" s="128">
        <f>IF(D46='データ入力（※編集しないでください）'!$C$2,COUNTIF(G46:AK46,'データ入力（※編集しないでください）'!$F$6),0)</f>
        <v>0</v>
      </c>
      <c r="BB46" s="128">
        <f>IF(D46='データ入力（※編集しないでください）'!$C$2,COUNTIF(G46:AK46,'データ入力（※編集しないでください）'!$F$11),0)</f>
        <v>0</v>
      </c>
      <c r="BC46" s="128">
        <f>IF(D46='データ入力（※編集しないでください）'!$C$2,COUNTIF(G46:AK46,'データ入力（※編集しないでください）'!$F$4),0)</f>
        <v>0</v>
      </c>
      <c r="BD46" s="191">
        <f>IF(D46='データ入力（※編集しないでください）'!$C$2,COUNTIF(G46:AK46,'データ入力（※編集しないでください）'!$F$5),0)</f>
        <v>0</v>
      </c>
    </row>
    <row r="47" spans="1:56" ht="27" customHeight="1" thickBot="1" x14ac:dyDescent="0.2">
      <c r="A47" s="11"/>
      <c r="B47" s="20"/>
      <c r="C47" s="20"/>
      <c r="D47" s="194"/>
      <c r="E47" s="194"/>
      <c r="F47" s="185"/>
      <c r="G47" s="194"/>
      <c r="H47" s="194"/>
      <c r="I47" s="194"/>
      <c r="J47" s="194"/>
      <c r="K47" s="194"/>
      <c r="L47" s="194"/>
      <c r="M47" s="194"/>
      <c r="N47" s="194"/>
      <c r="O47" s="194"/>
      <c r="P47" s="194"/>
      <c r="Q47" s="194"/>
      <c r="R47" s="194"/>
      <c r="S47" s="194"/>
      <c r="T47" s="194"/>
      <c r="U47" s="73"/>
      <c r="V47" s="194"/>
      <c r="W47" s="194"/>
      <c r="X47" s="194"/>
      <c r="Y47" s="194"/>
      <c r="Z47" s="194"/>
      <c r="AA47" s="194"/>
      <c r="AB47" s="194"/>
      <c r="AC47" s="194"/>
      <c r="AD47" s="194"/>
      <c r="AE47" s="194"/>
      <c r="AF47" s="194"/>
      <c r="AG47" s="194"/>
      <c r="AH47" s="194"/>
      <c r="AI47" s="194"/>
      <c r="AJ47" s="194"/>
      <c r="AK47" s="194"/>
      <c r="AL47" s="94">
        <f>SUM(AL42:AL46)</f>
        <v>0</v>
      </c>
      <c r="AM47" s="95">
        <f t="shared" ref="AM47:AN47" si="10">SUM(AM42:AM46)</f>
        <v>0</v>
      </c>
      <c r="AN47" s="76">
        <f t="shared" si="10"/>
        <v>0</v>
      </c>
      <c r="AO47" s="11"/>
      <c r="AP47" s="96">
        <f>SUM(AP42:AP46)</f>
        <v>0</v>
      </c>
      <c r="AQ47" s="11"/>
      <c r="AR47" s="80"/>
      <c r="AS47" s="78"/>
      <c r="AV47" s="8"/>
      <c r="AW47" s="8"/>
      <c r="AX47" s="8"/>
      <c r="AY47" s="8"/>
      <c r="BD47" s="192"/>
    </row>
    <row r="48" spans="1:56" ht="27" customHeight="1" x14ac:dyDescent="0.15">
      <c r="A48" s="11"/>
      <c r="B48" s="20"/>
      <c r="C48" s="20"/>
      <c r="D48" s="194"/>
      <c r="E48" s="194"/>
      <c r="F48" s="194"/>
      <c r="G48" s="194"/>
      <c r="H48" s="194"/>
      <c r="I48" s="194"/>
      <c r="J48" s="194"/>
      <c r="K48" s="194"/>
      <c r="L48" s="194"/>
      <c r="M48" s="194"/>
      <c r="N48" s="194"/>
      <c r="O48" s="194"/>
      <c r="P48" s="194"/>
      <c r="Q48" s="194"/>
      <c r="R48" s="194"/>
      <c r="S48" s="194"/>
      <c r="T48" s="194"/>
      <c r="U48" s="73"/>
      <c r="V48" s="194"/>
      <c r="W48" s="194"/>
      <c r="X48" s="194"/>
      <c r="Y48" s="194"/>
      <c r="Z48" s="194"/>
      <c r="AA48" s="194"/>
      <c r="AB48" s="194"/>
      <c r="AC48" s="194"/>
      <c r="AD48" s="194"/>
      <c r="AE48" s="194"/>
      <c r="AF48" s="194"/>
      <c r="AG48" s="194"/>
      <c r="AH48" s="194"/>
      <c r="AI48" s="194"/>
      <c r="AJ48" s="194"/>
      <c r="AK48" s="194"/>
      <c r="AL48" s="79"/>
      <c r="AM48" s="79"/>
      <c r="AN48" s="79"/>
      <c r="AO48" s="11"/>
      <c r="AP48" s="80"/>
      <c r="AQ48" s="11"/>
      <c r="AR48" s="80"/>
      <c r="AS48" s="78"/>
      <c r="AV48" s="8"/>
      <c r="AW48" s="8"/>
      <c r="AX48" s="8"/>
      <c r="AY48" s="8"/>
    </row>
    <row r="49" spans="1:51" ht="27" customHeight="1" x14ac:dyDescent="0.15">
      <c r="A49" s="11"/>
      <c r="B49" s="147" t="s">
        <v>96</v>
      </c>
      <c r="C49" s="20"/>
      <c r="D49" s="194"/>
      <c r="E49" s="194"/>
      <c r="F49" s="194"/>
      <c r="G49" s="194"/>
      <c r="H49" s="194"/>
      <c r="I49" s="194"/>
      <c r="J49" s="194"/>
      <c r="K49" s="194"/>
      <c r="L49" s="194"/>
      <c r="M49" s="194"/>
      <c r="N49" s="194"/>
      <c r="O49" s="194"/>
      <c r="P49" s="194"/>
      <c r="Q49" s="194"/>
      <c r="R49" s="194"/>
      <c r="S49" s="194"/>
      <c r="T49" s="194"/>
      <c r="U49" s="73"/>
      <c r="V49" s="194"/>
      <c r="W49" s="194"/>
      <c r="X49" s="194"/>
      <c r="Y49" s="194"/>
      <c r="Z49" s="194"/>
      <c r="AA49" s="194"/>
      <c r="AB49" s="194"/>
      <c r="AC49" s="194"/>
      <c r="AD49" s="194"/>
      <c r="AE49" s="194"/>
      <c r="AF49" s="194"/>
      <c r="AG49" s="194"/>
      <c r="AH49" s="194"/>
      <c r="AI49" s="194"/>
      <c r="AJ49" s="194"/>
      <c r="AK49" s="194"/>
      <c r="AL49" s="79"/>
      <c r="AM49" s="79"/>
      <c r="AN49" s="79"/>
      <c r="AO49" s="11"/>
      <c r="AP49" s="80"/>
      <c r="AQ49" s="11"/>
      <c r="AR49" s="80"/>
      <c r="AS49" s="78"/>
      <c r="AV49" s="8"/>
      <c r="AW49" s="8"/>
      <c r="AX49" s="8"/>
      <c r="AY49" s="8"/>
    </row>
    <row r="50" spans="1:51" ht="27" customHeight="1" thickBot="1" x14ac:dyDescent="0.2">
      <c r="A50" s="11"/>
      <c r="B50" s="146" t="s">
        <v>95</v>
      </c>
      <c r="C50" s="149"/>
      <c r="D50" s="150"/>
      <c r="E50" s="150"/>
      <c r="F50" s="150"/>
      <c r="G50" s="150"/>
      <c r="H50" s="150"/>
      <c r="I50" s="150"/>
      <c r="J50" s="150"/>
      <c r="K50" s="150"/>
      <c r="L50" s="150"/>
      <c r="M50" s="150"/>
      <c r="N50" s="150"/>
      <c r="O50" s="150"/>
      <c r="P50" s="150"/>
      <c r="Q50" s="150"/>
      <c r="R50" s="150"/>
      <c r="S50" s="150"/>
      <c r="T50" s="150"/>
      <c r="U50" s="151"/>
      <c r="V50" s="150"/>
      <c r="W50" s="150"/>
      <c r="X50" s="150"/>
      <c r="Y50" s="150"/>
      <c r="Z50" s="150"/>
      <c r="AA50" s="150"/>
      <c r="AB50" s="150"/>
      <c r="AC50" s="150"/>
      <c r="AD50" s="150"/>
      <c r="AE50" s="150"/>
      <c r="AF50" s="150"/>
      <c r="AG50" s="150"/>
      <c r="AH50" s="150"/>
      <c r="AI50" s="150"/>
      <c r="AJ50" s="150"/>
      <c r="AK50" s="150"/>
      <c r="AL50" s="152"/>
      <c r="AM50" s="79"/>
      <c r="AN50" s="79"/>
      <c r="AO50" s="11"/>
      <c r="AP50" s="80"/>
      <c r="AQ50" s="11"/>
      <c r="AR50" s="80"/>
      <c r="AS50" s="78"/>
      <c r="AV50" s="8"/>
      <c r="AW50" s="8"/>
      <c r="AX50" s="8"/>
      <c r="AY50" s="8"/>
    </row>
    <row r="51" spans="1:51" ht="27" customHeight="1" thickBot="1" x14ac:dyDescent="0.2">
      <c r="A51" s="11"/>
      <c r="B51" s="153"/>
      <c r="C51" s="23" t="s">
        <v>1</v>
      </c>
      <c r="D51" s="24" t="s">
        <v>2</v>
      </c>
      <c r="E51" s="25" t="s">
        <v>3</v>
      </c>
      <c r="F51" s="26" t="s">
        <v>4</v>
      </c>
      <c r="G51" s="28">
        <v>1</v>
      </c>
      <c r="H51" s="28">
        <v>2</v>
      </c>
      <c r="I51" s="28">
        <v>3</v>
      </c>
      <c r="J51" s="28">
        <v>4</v>
      </c>
      <c r="K51" s="28">
        <v>5</v>
      </c>
      <c r="L51" s="28">
        <v>6</v>
      </c>
      <c r="M51" s="28">
        <v>7</v>
      </c>
      <c r="N51" s="28">
        <v>8</v>
      </c>
      <c r="O51" s="28">
        <v>9</v>
      </c>
      <c r="P51" s="28">
        <v>10</v>
      </c>
      <c r="Q51" s="28">
        <v>11</v>
      </c>
      <c r="R51" s="28">
        <v>12</v>
      </c>
      <c r="S51" s="28">
        <v>13</v>
      </c>
      <c r="T51" s="28">
        <v>14</v>
      </c>
      <c r="U51" s="28">
        <v>15</v>
      </c>
      <c r="V51" s="28">
        <v>16</v>
      </c>
      <c r="W51" s="28">
        <v>17</v>
      </c>
      <c r="X51" s="28">
        <v>18</v>
      </c>
      <c r="Y51" s="28">
        <v>19</v>
      </c>
      <c r="Z51" s="28">
        <v>20</v>
      </c>
      <c r="AA51" s="28">
        <v>21</v>
      </c>
      <c r="AB51" s="28">
        <v>22</v>
      </c>
      <c r="AC51" s="28">
        <v>23</v>
      </c>
      <c r="AD51" s="28">
        <v>24</v>
      </c>
      <c r="AE51" s="28">
        <v>25</v>
      </c>
      <c r="AF51" s="28">
        <v>26</v>
      </c>
      <c r="AG51" s="28">
        <v>27</v>
      </c>
      <c r="AH51" s="28">
        <v>28</v>
      </c>
      <c r="AI51" s="28">
        <v>29</v>
      </c>
      <c r="AJ51" s="28">
        <v>30</v>
      </c>
      <c r="AK51" s="28">
        <v>31</v>
      </c>
      <c r="AL51" s="154" t="s">
        <v>94</v>
      </c>
      <c r="AM51" s="79"/>
      <c r="AN51" s="79"/>
      <c r="AO51" s="11"/>
      <c r="AP51" s="80"/>
      <c r="AQ51" s="11"/>
      <c r="AR51" s="80"/>
      <c r="AS51" s="78"/>
      <c r="AV51" s="8"/>
      <c r="AW51" s="8"/>
      <c r="AX51" s="8"/>
      <c r="AY51" s="8"/>
    </row>
    <row r="52" spans="1:51" ht="27" customHeight="1" x14ac:dyDescent="0.15">
      <c r="A52" s="11"/>
      <c r="B52" s="210" t="s">
        <v>10</v>
      </c>
      <c r="C52" s="47"/>
      <c r="D52" s="155"/>
      <c r="E52" s="155"/>
      <c r="F52" s="156"/>
      <c r="G52" s="59"/>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42">
        <f>COUNTIF(G52:AK52,"○")+COUNTIF(G52:AK52,"☆")+COUNTIF(G52:AK52,"●")+COUNTIF(G52:AK52,"★")</f>
        <v>0</v>
      </c>
      <c r="AM52" s="79"/>
      <c r="AN52" s="79"/>
      <c r="AO52" s="11"/>
      <c r="AP52" s="80"/>
      <c r="AQ52" s="11"/>
      <c r="AR52" s="80"/>
      <c r="AS52" s="78"/>
      <c r="AV52" s="8"/>
      <c r="AW52" s="8"/>
      <c r="AX52" s="8"/>
      <c r="AY52" s="8"/>
    </row>
    <row r="53" spans="1:51" ht="27" customHeight="1" x14ac:dyDescent="0.15">
      <c r="A53" s="11"/>
      <c r="B53" s="211"/>
      <c r="C53" s="47"/>
      <c r="D53" s="157"/>
      <c r="E53" s="157"/>
      <c r="F53" s="158"/>
      <c r="G53" s="59"/>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159">
        <f>COUNTIF(G53:AK53,"○")+COUNTIF(G53:AK53,"☆")+COUNTIF(G53:AK53,"●")+COUNTIF(G53:AK53,"★")</f>
        <v>0</v>
      </c>
      <c r="AM53" s="79"/>
      <c r="AN53" s="79"/>
      <c r="AO53" s="11"/>
      <c r="AP53" s="80"/>
      <c r="AQ53" s="11"/>
      <c r="AR53" s="80"/>
      <c r="AS53" s="78"/>
      <c r="AV53" s="8"/>
      <c r="AW53" s="8"/>
      <c r="AX53" s="8"/>
      <c r="AY53" s="8"/>
    </row>
    <row r="54" spans="1:51" ht="27" customHeight="1" x14ac:dyDescent="0.15">
      <c r="A54" s="11"/>
      <c r="B54" s="211"/>
      <c r="C54" s="47"/>
      <c r="D54" s="157"/>
      <c r="E54" s="157"/>
      <c r="F54" s="158"/>
      <c r="G54" s="59"/>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160">
        <f>COUNTIF(G54:AK54,"○")+COUNTIF(G54:AK54,"☆")+COUNTIF(G54:AK54,"●")+COUNTIF(G54:AK54,"★")</f>
        <v>0</v>
      </c>
      <c r="AM54" s="79"/>
      <c r="AN54" s="79"/>
      <c r="AO54" s="11"/>
      <c r="AP54" s="80"/>
      <c r="AQ54" s="11"/>
      <c r="AR54" s="80"/>
      <c r="AS54" s="78"/>
      <c r="AV54" s="8"/>
      <c r="AW54" s="8"/>
      <c r="AX54" s="8"/>
      <c r="AY54" s="8"/>
    </row>
    <row r="55" spans="1:51" ht="27" customHeight="1" x14ac:dyDescent="0.15">
      <c r="A55" s="11"/>
      <c r="B55" s="211"/>
      <c r="C55" s="47"/>
      <c r="D55" s="157"/>
      <c r="E55" s="157"/>
      <c r="F55" s="158"/>
      <c r="G55" s="59"/>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160">
        <f>COUNTIF(G55:AK55,"○")+COUNTIF(G55:AK55,"☆")+COUNTIF(G55:AK55,"●")+COUNTIF(G55:AK55,"★")</f>
        <v>0</v>
      </c>
      <c r="AM55" s="79"/>
      <c r="AN55" s="79"/>
      <c r="AO55" s="11"/>
      <c r="AP55" s="80"/>
      <c r="AQ55" s="11"/>
      <c r="AR55" s="80"/>
      <c r="AS55" s="78"/>
      <c r="AV55" s="8"/>
      <c r="AW55" s="8"/>
      <c r="AX55" s="8"/>
      <c r="AY55" s="8"/>
    </row>
    <row r="56" spans="1:51" ht="27" customHeight="1" x14ac:dyDescent="0.15">
      <c r="A56" s="11"/>
      <c r="B56" s="211"/>
      <c r="C56" s="47"/>
      <c r="D56" s="157"/>
      <c r="E56" s="157"/>
      <c r="F56" s="158"/>
      <c r="G56" s="59"/>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4">
        <f t="shared" ref="AL56:AL57" si="11">COUNTIF(G56:AK56,"○")+COUNTIF(G56:AK56,"☆")+COUNTIF(G56:AK56,"●")+COUNTIF(G56:AK56,"★")</f>
        <v>0</v>
      </c>
      <c r="AM56" s="79"/>
      <c r="AN56" s="79"/>
      <c r="AO56" s="11"/>
      <c r="AP56" s="80"/>
      <c r="AQ56" s="11"/>
      <c r="AR56" s="80"/>
      <c r="AS56" s="78"/>
      <c r="AV56" s="8"/>
      <c r="AW56" s="8"/>
      <c r="AX56" s="8"/>
      <c r="AY56" s="8"/>
    </row>
    <row r="57" spans="1:51" ht="27" customHeight="1" thickBot="1" x14ac:dyDescent="0.2">
      <c r="A57" s="11"/>
      <c r="B57" s="211"/>
      <c r="C57" s="65"/>
      <c r="D57" s="161"/>
      <c r="E57" s="161"/>
      <c r="F57" s="162"/>
      <c r="G57" s="163"/>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64">
        <f t="shared" si="11"/>
        <v>0</v>
      </c>
      <c r="AM57" s="79"/>
      <c r="AN57" s="79"/>
      <c r="AO57" s="11"/>
      <c r="AP57" s="80"/>
      <c r="AQ57" s="11"/>
      <c r="AR57" s="80"/>
      <c r="AS57" s="78"/>
      <c r="AV57" s="8"/>
      <c r="AW57" s="8"/>
      <c r="AX57" s="8"/>
      <c r="AY57" s="8"/>
    </row>
    <row r="58" spans="1:51" ht="27" customHeight="1" thickBot="1" x14ac:dyDescent="0.2">
      <c r="A58" s="11"/>
      <c r="B58" s="164"/>
      <c r="C58" s="20"/>
      <c r="D58" s="194"/>
      <c r="E58" s="194"/>
      <c r="F58" s="194"/>
      <c r="G58" s="194"/>
      <c r="H58" s="194"/>
      <c r="I58" s="194"/>
      <c r="J58" s="194"/>
      <c r="K58" s="194"/>
      <c r="L58" s="194"/>
      <c r="M58" s="194"/>
      <c r="N58" s="194"/>
      <c r="O58" s="194"/>
      <c r="P58" s="194"/>
      <c r="Q58" s="194"/>
      <c r="R58" s="194"/>
      <c r="S58" s="194"/>
      <c r="T58" s="194"/>
      <c r="U58" s="73"/>
      <c r="V58" s="194"/>
      <c r="W58" s="194"/>
      <c r="X58" s="194"/>
      <c r="Y58" s="194"/>
      <c r="Z58" s="194"/>
      <c r="AA58" s="194"/>
      <c r="AB58" s="194"/>
      <c r="AC58" s="194"/>
      <c r="AD58" s="194"/>
      <c r="AE58" s="194"/>
      <c r="AF58" s="194"/>
      <c r="AG58" s="194"/>
      <c r="AH58" s="194"/>
      <c r="AI58" s="194"/>
      <c r="AJ58" s="194"/>
      <c r="AK58" s="194"/>
      <c r="AL58" s="154">
        <f>SUM(AL52:AL57)</f>
        <v>0</v>
      </c>
      <c r="AM58" s="79"/>
      <c r="AN58" s="79"/>
      <c r="AO58" s="11"/>
      <c r="AP58" s="80"/>
      <c r="AQ58" s="11"/>
      <c r="AR58" s="80"/>
      <c r="AS58" s="78"/>
      <c r="AV58" s="8"/>
      <c r="AW58" s="8"/>
      <c r="AX58" s="8"/>
      <c r="AY58" s="8"/>
    </row>
    <row r="59" spans="1:51" ht="27" customHeight="1" thickBot="1" x14ac:dyDescent="0.2">
      <c r="A59" s="11"/>
      <c r="B59" s="20"/>
      <c r="C59" s="20"/>
      <c r="D59" s="194"/>
      <c r="E59" s="194"/>
      <c r="F59" s="194"/>
      <c r="G59" s="194"/>
      <c r="H59" s="194"/>
      <c r="I59" s="194"/>
      <c r="J59" s="194"/>
      <c r="K59" s="194"/>
      <c r="L59" s="194"/>
      <c r="M59" s="194"/>
      <c r="N59" s="194"/>
      <c r="O59" s="194"/>
      <c r="P59" s="194"/>
      <c r="Q59" s="194"/>
      <c r="R59" s="194"/>
      <c r="S59" s="194"/>
      <c r="T59" s="194"/>
      <c r="U59" s="73"/>
      <c r="V59" s="194"/>
      <c r="W59" s="194"/>
      <c r="X59" s="194"/>
      <c r="Y59" s="194"/>
      <c r="Z59" s="194"/>
      <c r="AA59" s="194"/>
      <c r="AB59" s="194"/>
      <c r="AC59" s="194"/>
      <c r="AD59" s="194"/>
      <c r="AE59" s="194"/>
      <c r="AF59" s="194"/>
      <c r="AG59" s="194"/>
      <c r="AH59" s="194"/>
      <c r="AI59" s="194"/>
      <c r="AJ59" s="194"/>
      <c r="AK59" s="194"/>
      <c r="AL59" s="165"/>
      <c r="AM59" s="79"/>
      <c r="AN59" s="79"/>
      <c r="AO59" s="11"/>
      <c r="AP59" s="80"/>
      <c r="AQ59" s="11"/>
      <c r="AR59" s="80"/>
      <c r="AS59" s="78"/>
      <c r="AV59" s="8"/>
      <c r="AW59" s="8"/>
      <c r="AX59" s="8"/>
      <c r="AY59" s="8"/>
    </row>
    <row r="60" spans="1:51" ht="20.100000000000001" customHeight="1" x14ac:dyDescent="0.15">
      <c r="A60" s="11"/>
      <c r="B60" s="20"/>
      <c r="C60" s="212" t="s">
        <v>78</v>
      </c>
      <c r="D60" s="213"/>
      <c r="E60" s="218" t="s">
        <v>59</v>
      </c>
      <c r="F60" s="219"/>
      <c r="G60" s="97">
        <f>COUNTIFS($E$21:$E$37,'データ入力（※編集しないでください）'!$D$2,G21:G37,'データ入力（※編集しないでください）'!$F$7)+COUNTIFS($E$21:$E$37,'データ入力（※編集しないでください）'!$D$3,G21:G37,'データ入力（※編集しないでください）'!$F$7)+COUNTIFS($E$21:$E$37,'データ入力（※編集しないでください）'!$D$2,G21:G37,'データ入力（※編集しないでください）'!$F$9)+COUNTIFS($E$21:$E$37,'データ入力（※編集しないでください）'!$D$3,G21:G37,'データ入力（※編集しないでください）'!$F$9)</f>
        <v>0</v>
      </c>
      <c r="H60" s="98">
        <f>COUNTIFS($E$21:$E$37,'データ入力（※編集しないでください）'!$D$2,H21:H37,'データ入力（※編集しないでください）'!$F$7)+COUNTIFS($E$21:$E$37,'データ入力（※編集しないでください）'!$D$3,H21:H37,'データ入力（※編集しないでください）'!$F$7)+COUNTIFS($E$21:$E$37,'データ入力（※編集しないでください）'!$D$2,H21:H37,'データ入力（※編集しないでください）'!$F$9)+COUNTIFS($E$21:$E$37,'データ入力（※編集しないでください）'!$D$3,H21:H37,'データ入力（※編集しないでください）'!$F$9)</f>
        <v>0</v>
      </c>
      <c r="I60" s="98">
        <f>COUNTIFS($E$21:$E$37,'データ入力（※編集しないでください）'!$D$2,I21:I37,'データ入力（※編集しないでください）'!$F$7)+COUNTIFS($E$21:$E$37,'データ入力（※編集しないでください）'!$D$3,I21:I37,'データ入力（※編集しないでください）'!$F$7)+COUNTIFS($E$21:$E$37,'データ入力（※編集しないでください）'!$D$2,I21:I37,'データ入力（※編集しないでください）'!$F$9)+COUNTIFS($E$21:$E$37,'データ入力（※編集しないでください）'!$D$3,I21:I37,'データ入力（※編集しないでください）'!$F$9)</f>
        <v>0</v>
      </c>
      <c r="J60" s="98">
        <f>COUNTIFS($E$21:$E$37,'データ入力（※編集しないでください）'!$D$2,J21:J37,'データ入力（※編集しないでください）'!$F$7)+COUNTIFS($E$21:$E$37,'データ入力（※編集しないでください）'!$D$3,J21:J37,'データ入力（※編集しないでください）'!$F$7)+COUNTIFS($E$21:$E$37,'データ入力（※編集しないでください）'!$D$2,J21:J37,'データ入力（※編集しないでください）'!$F$9)+COUNTIFS($E$21:$E$37,'データ入力（※編集しないでください）'!$D$3,J21:J37,'データ入力（※編集しないでください）'!$F$9)</f>
        <v>0</v>
      </c>
      <c r="K60" s="98">
        <f>COUNTIFS($E$21:$E$37,'データ入力（※編集しないでください）'!$D$2,K21:K37,'データ入力（※編集しないでください）'!$F$7)+COUNTIFS($E$21:$E$37,'データ入力（※編集しないでください）'!$D$3,K21:K37,'データ入力（※編集しないでください）'!$F$7)+COUNTIFS($E$21:$E$37,'データ入力（※編集しないでください）'!$D$2,K21:K37,'データ入力（※編集しないでください）'!$F$9)+COUNTIFS($E$21:$E$37,'データ入力（※編集しないでください）'!$D$3,K21:K37,'データ入力（※編集しないでください）'!$F$9)</f>
        <v>0</v>
      </c>
      <c r="L60" s="98">
        <f>COUNTIFS($E$21:$E$37,'データ入力（※編集しないでください）'!$D$2,L21:L37,'データ入力（※編集しないでください）'!$F$7)+COUNTIFS($E$21:$E$37,'データ入力（※編集しないでください）'!$D$3,L21:L37,'データ入力（※編集しないでください）'!$F$7)+COUNTIFS($E$21:$E$37,'データ入力（※編集しないでください）'!$D$2,L21:L37,'データ入力（※編集しないでください）'!$F$9)+COUNTIFS($E$21:$E$37,'データ入力（※編集しないでください）'!$D$3,L21:L37,'データ入力（※編集しないでください）'!$F$9)</f>
        <v>0</v>
      </c>
      <c r="M60" s="98">
        <f>COUNTIFS($E$21:$E$37,'データ入力（※編集しないでください）'!$D$2,M21:M37,'データ入力（※編集しないでください）'!$F$7)+COUNTIFS($E$21:$E$37,'データ入力（※編集しないでください）'!$D$3,M21:M37,'データ入力（※編集しないでください）'!$F$7)+COUNTIFS($E$21:$E$37,'データ入力（※編集しないでください）'!$D$2,M21:M37,'データ入力（※編集しないでください）'!$F$9)+COUNTIFS($E$21:$E$37,'データ入力（※編集しないでください）'!$D$3,M21:M37,'データ入力（※編集しないでください）'!$F$9)</f>
        <v>0</v>
      </c>
      <c r="N60" s="98">
        <f>COUNTIFS($E$21:$E$37,'データ入力（※編集しないでください）'!$D$2,N21:N37,'データ入力（※編集しないでください）'!$F$7)+COUNTIFS($E$21:$E$37,'データ入力（※編集しないでください）'!$D$3,N21:N37,'データ入力（※編集しないでください）'!$F$7)+COUNTIFS($E$21:$E$37,'データ入力（※編集しないでください）'!$D$2,N21:N37,'データ入力（※編集しないでください）'!$F$9)+COUNTIFS($E$21:$E$37,'データ入力（※編集しないでください）'!$D$3,N21:N37,'データ入力（※編集しないでください）'!$F$9)</f>
        <v>0</v>
      </c>
      <c r="O60" s="98">
        <f>COUNTIFS($E$21:$E$37,'データ入力（※編集しないでください）'!$D$2,O21:O37,'データ入力（※編集しないでください）'!$F$7)+COUNTIFS($E$21:$E$37,'データ入力（※編集しないでください）'!$D$3,O21:O37,'データ入力（※編集しないでください）'!$F$7)+COUNTIFS($E$21:$E$37,'データ入力（※編集しないでください）'!$D$2,O21:O37,'データ入力（※編集しないでください）'!$F$9)+COUNTIFS($E$21:$E$37,'データ入力（※編集しないでください）'!$D$3,O21:O37,'データ入力（※編集しないでください）'!$F$9)</f>
        <v>0</v>
      </c>
      <c r="P60" s="98">
        <f>COUNTIFS($E$21:$E$37,'データ入力（※編集しないでください）'!$D$2,P21:P37,'データ入力（※編集しないでください）'!$F$7)+COUNTIFS($E$21:$E$37,'データ入力（※編集しないでください）'!$D$3,P21:P37,'データ入力（※編集しないでください）'!$F$7)+COUNTIFS($E$21:$E$37,'データ入力（※編集しないでください）'!$D$2,P21:P37,'データ入力（※編集しないでください）'!$F$9)+COUNTIFS($E$21:$E$37,'データ入力（※編集しないでください）'!$D$3,P21:P37,'データ入力（※編集しないでください）'!$F$9)</f>
        <v>0</v>
      </c>
      <c r="Q60" s="98">
        <f>COUNTIFS($E$21:$E$37,'データ入力（※編集しないでください）'!$D$2,Q21:Q37,'データ入力（※編集しないでください）'!$F$7)+COUNTIFS($E$21:$E$37,'データ入力（※編集しないでください）'!$D$3,Q21:Q37,'データ入力（※編集しないでください）'!$F$7)+COUNTIFS($E$21:$E$37,'データ入力（※編集しないでください）'!$D$2,Q21:Q37,'データ入力（※編集しないでください）'!$F$9)+COUNTIFS($E$21:$E$37,'データ入力（※編集しないでください）'!$D$3,Q21:Q37,'データ入力（※編集しないでください）'!$F$9)</f>
        <v>0</v>
      </c>
      <c r="R60" s="98">
        <f>COUNTIFS($E$21:$E$37,'データ入力（※編集しないでください）'!$D$2,R21:R37,'データ入力（※編集しないでください）'!$F$7)+COUNTIFS($E$21:$E$37,'データ入力（※編集しないでください）'!$D$3,R21:R37,'データ入力（※編集しないでください）'!$F$7)+COUNTIFS($E$21:$E$37,'データ入力（※編集しないでください）'!$D$2,R21:R37,'データ入力（※編集しないでください）'!$F$9)+COUNTIFS($E$21:$E$37,'データ入力（※編集しないでください）'!$D$3,R21:R37,'データ入力（※編集しないでください）'!$F$9)</f>
        <v>0</v>
      </c>
      <c r="S60" s="98">
        <f>COUNTIFS($E$21:$E$37,'データ入力（※編集しないでください）'!$D$2,S21:S37,'データ入力（※編集しないでください）'!$F$7)+COUNTIFS($E$21:$E$37,'データ入力（※編集しないでください）'!$D$3,S21:S37,'データ入力（※編集しないでください）'!$F$7)+COUNTIFS($E$21:$E$37,'データ入力（※編集しないでください）'!$D$2,S21:S37,'データ入力（※編集しないでください）'!$F$9)+COUNTIFS($E$21:$E$37,'データ入力（※編集しないでください）'!$D$3,S21:S37,'データ入力（※編集しないでください）'!$F$9)</f>
        <v>0</v>
      </c>
      <c r="T60" s="98">
        <f>COUNTIFS($E$21:$E$37,'データ入力（※編集しないでください）'!$D$2,T21:T37,'データ入力（※編集しないでください）'!$F$7)+COUNTIFS($E$21:$E$37,'データ入力（※編集しないでください）'!$D$3,T21:T37,'データ入力（※編集しないでください）'!$F$7)+COUNTIFS($E$21:$E$37,'データ入力（※編集しないでください）'!$D$2,T21:T37,'データ入力（※編集しないでください）'!$F$9)+COUNTIFS($E$21:$E$37,'データ入力（※編集しないでください）'!$D$3,T21:T37,'データ入力（※編集しないでください）'!$F$9)</f>
        <v>0</v>
      </c>
      <c r="U60" s="98">
        <f>COUNTIFS($E$21:$E$37,'データ入力（※編集しないでください）'!$D$2,U21:U37,'データ入力（※編集しないでください）'!$F$7)+COUNTIFS($E$21:$E$37,'データ入力（※編集しないでください）'!$D$3,U21:U37,'データ入力（※編集しないでください）'!$F$7)+COUNTIFS($E$21:$E$37,'データ入力（※編集しないでください）'!$D$2,U21:U37,'データ入力（※編集しないでください）'!$F$9)+COUNTIFS($E$21:$E$37,'データ入力（※編集しないでください）'!$D$3,U21:U37,'データ入力（※編集しないでください）'!$F$9)</f>
        <v>0</v>
      </c>
      <c r="V60" s="98">
        <f>COUNTIFS($E$21:$E$37,'データ入力（※編集しないでください）'!$D$2,V21:V37,'データ入力（※編集しないでください）'!$F$7)+COUNTIFS($E$21:$E$37,'データ入力（※編集しないでください）'!$D$3,V21:V37,'データ入力（※編集しないでください）'!$F$7)+COUNTIFS($E$21:$E$37,'データ入力（※編集しないでください）'!$D$2,V21:V37,'データ入力（※編集しないでください）'!$F$9)+COUNTIFS($E$21:$E$37,'データ入力（※編集しないでください）'!$D$3,V21:V37,'データ入力（※編集しないでください）'!$F$9)</f>
        <v>0</v>
      </c>
      <c r="W60" s="98">
        <f>COUNTIFS($E$21:$E$37,'データ入力（※編集しないでください）'!$D$2,W21:W37,'データ入力（※編集しないでください）'!$F$7)+COUNTIFS($E$21:$E$37,'データ入力（※編集しないでください）'!$D$3,W21:W37,'データ入力（※編集しないでください）'!$F$7)+COUNTIFS($E$21:$E$37,'データ入力（※編集しないでください）'!$D$2,W21:W37,'データ入力（※編集しないでください）'!$F$9)+COUNTIFS($E$21:$E$37,'データ入力（※編集しないでください）'!$D$3,W21:W37,'データ入力（※編集しないでください）'!$F$9)</f>
        <v>0</v>
      </c>
      <c r="X60" s="98">
        <f>COUNTIFS($E$21:$E$37,'データ入力（※編集しないでください）'!$D$2,X21:X37,'データ入力（※編集しないでください）'!$F$7)+COUNTIFS($E$21:$E$37,'データ入力（※編集しないでください）'!$D$3,X21:X37,'データ入力（※編集しないでください）'!$F$7)+COUNTIFS($E$21:$E$37,'データ入力（※編集しないでください）'!$D$2,X21:X37,'データ入力（※編集しないでください）'!$F$9)+COUNTIFS($E$21:$E$37,'データ入力（※編集しないでください）'!$D$3,X21:X37,'データ入力（※編集しないでください）'!$F$9)</f>
        <v>0</v>
      </c>
      <c r="Y60" s="98">
        <f>COUNTIFS($E$21:$E$37,'データ入力（※編集しないでください）'!$D$2,Y21:Y37,'データ入力（※編集しないでください）'!$F$7)+COUNTIFS($E$21:$E$37,'データ入力（※編集しないでください）'!$D$3,Y21:Y37,'データ入力（※編集しないでください）'!$F$7)+COUNTIFS($E$21:$E$37,'データ入力（※編集しないでください）'!$D$2,Y21:Y37,'データ入力（※編集しないでください）'!$F$9)+COUNTIFS($E$21:$E$37,'データ入力（※編集しないでください）'!$D$3,Y21:Y37,'データ入力（※編集しないでください）'!$F$9)</f>
        <v>0</v>
      </c>
      <c r="Z60" s="98">
        <f>COUNTIFS($E$21:$E$37,'データ入力（※編集しないでください）'!$D$2,Z21:Z37,'データ入力（※編集しないでください）'!$F$7)+COUNTIFS($E$21:$E$37,'データ入力（※編集しないでください）'!$D$3,Z21:Z37,'データ入力（※編集しないでください）'!$F$7)+COUNTIFS($E$21:$E$37,'データ入力（※編集しないでください）'!$D$2,Z21:Z37,'データ入力（※編集しないでください）'!$F$9)+COUNTIFS($E$21:$E$37,'データ入力（※編集しないでください）'!$D$3,Z21:Z37,'データ入力（※編集しないでください）'!$F$9)</f>
        <v>0</v>
      </c>
      <c r="AA60" s="98">
        <f>COUNTIFS($E$21:$E$37,'データ入力（※編集しないでください）'!$D$2,AA21:AA37,'データ入力（※編集しないでください）'!$F$7)+COUNTIFS($E$21:$E$37,'データ入力（※編集しないでください）'!$D$3,AA21:AA37,'データ入力（※編集しないでください）'!$F$7)+COUNTIFS($E$21:$E$37,'データ入力（※編集しないでください）'!$D$2,AA21:AA37,'データ入力（※編集しないでください）'!$F$9)+COUNTIFS($E$21:$E$37,'データ入力（※編集しないでください）'!$D$3,AA21:AA37,'データ入力（※編集しないでください）'!$F$9)</f>
        <v>0</v>
      </c>
      <c r="AB60" s="98">
        <f>COUNTIFS($E$21:$E$37,'データ入力（※編集しないでください）'!$D$2,AB21:AB37,'データ入力（※編集しないでください）'!$F$7)+COUNTIFS($E$21:$E$37,'データ入力（※編集しないでください）'!$D$3,AB21:AB37,'データ入力（※編集しないでください）'!$F$7)+COUNTIFS($E$21:$E$37,'データ入力（※編集しないでください）'!$D$2,AB21:AB37,'データ入力（※編集しないでください）'!$F$9)+COUNTIFS($E$21:$E$37,'データ入力（※編集しないでください）'!$D$3,AB21:AB37,'データ入力（※編集しないでください）'!$F$9)</f>
        <v>0</v>
      </c>
      <c r="AC60" s="98">
        <f>COUNTIFS($E$21:$E$37,'データ入力（※編集しないでください）'!$D$2,AC21:AC37,'データ入力（※編集しないでください）'!$F$7)+COUNTIFS($E$21:$E$37,'データ入力（※編集しないでください）'!$D$3,AC21:AC37,'データ入力（※編集しないでください）'!$F$7)+COUNTIFS($E$21:$E$37,'データ入力（※編集しないでください）'!$D$2,AC21:AC37,'データ入力（※編集しないでください）'!$F$9)+COUNTIFS($E$21:$E$37,'データ入力（※編集しないでください）'!$D$3,AC21:AC37,'データ入力（※編集しないでください）'!$F$9)</f>
        <v>0</v>
      </c>
      <c r="AD60" s="98">
        <f>COUNTIFS($E$21:$E$37,'データ入力（※編集しないでください）'!$D$2,AD21:AD37,'データ入力（※編集しないでください）'!$F$7)+COUNTIFS($E$21:$E$37,'データ入力（※編集しないでください）'!$D$3,AD21:AD37,'データ入力（※編集しないでください）'!$F$7)+COUNTIFS($E$21:$E$37,'データ入力（※編集しないでください）'!$D$2,AD21:AD37,'データ入力（※編集しないでください）'!$F$9)+COUNTIFS($E$21:$E$37,'データ入力（※編集しないでください）'!$D$3,AD21:AD37,'データ入力（※編集しないでください）'!$F$9)</f>
        <v>0</v>
      </c>
      <c r="AE60" s="98">
        <f>COUNTIFS($E$21:$E$37,'データ入力（※編集しないでください）'!$D$2,AE21:AE37,'データ入力（※編集しないでください）'!$F$7)+COUNTIFS($E$21:$E$37,'データ入力（※編集しないでください）'!$D$3,AE21:AE37,'データ入力（※編集しないでください）'!$F$7)+COUNTIFS($E$21:$E$37,'データ入力（※編集しないでください）'!$D$2,AE21:AE37,'データ入力（※編集しないでください）'!$F$9)+COUNTIFS($E$21:$E$37,'データ入力（※編集しないでください）'!$D$3,AE21:AE37,'データ入力（※編集しないでください）'!$F$9)</f>
        <v>0</v>
      </c>
      <c r="AF60" s="98">
        <f>COUNTIFS($E$21:$E$37,'データ入力（※編集しないでください）'!$D$2,AF21:AF37,'データ入力（※編集しないでください）'!$F$7)+COUNTIFS($E$21:$E$37,'データ入力（※編集しないでください）'!$D$3,AF21:AF37,'データ入力（※編集しないでください）'!$F$7)+COUNTIFS($E$21:$E$37,'データ入力（※編集しないでください）'!$D$2,AF21:AF37,'データ入力（※編集しないでください）'!$F$9)+COUNTIFS($E$21:$E$37,'データ入力（※編集しないでください）'!$D$3,AF21:AF37,'データ入力（※編集しないでください）'!$F$9)</f>
        <v>0</v>
      </c>
      <c r="AG60" s="98">
        <f>COUNTIFS($E$21:$E$37,'データ入力（※編集しないでください）'!$D$2,AG21:AG37,'データ入力（※編集しないでください）'!$F$7)+COUNTIFS($E$21:$E$37,'データ入力（※編集しないでください）'!$D$3,AG21:AG37,'データ入力（※編集しないでください）'!$F$7)+COUNTIFS($E$21:$E$37,'データ入力（※編集しないでください）'!$D$2,AG21:AG37,'データ入力（※編集しないでください）'!$F$9)+COUNTIFS($E$21:$E$37,'データ入力（※編集しないでください）'!$D$3,AG21:AG37,'データ入力（※編集しないでください）'!$F$9)</f>
        <v>0</v>
      </c>
      <c r="AH60" s="98">
        <f>COUNTIFS($E$21:$E$37,'データ入力（※編集しないでください）'!$D$2,AH21:AH37,'データ入力（※編集しないでください）'!$F$7)+COUNTIFS($E$21:$E$37,'データ入力（※編集しないでください）'!$D$3,AH21:AH37,'データ入力（※編集しないでください）'!$F$7)+COUNTIFS($E$21:$E$37,'データ入力（※編集しないでください）'!$D$2,AH21:AH37,'データ入力（※編集しないでください）'!$F$9)+COUNTIFS($E$21:$E$37,'データ入力（※編集しないでください）'!$D$3,AH21:AH37,'データ入力（※編集しないでください）'!$F$9)</f>
        <v>0</v>
      </c>
      <c r="AI60" s="98">
        <f>COUNTIFS($E$21:$E$37,'データ入力（※編集しないでください）'!$D$2,AI21:AI37,'データ入力（※編集しないでください）'!$F$7)+COUNTIFS($E$21:$E$37,'データ入力（※編集しないでください）'!$D$3,AI21:AI37,'データ入力（※編集しないでください）'!$F$7)+COUNTIFS($E$21:$E$37,'データ入力（※編集しないでください）'!$D$2,AI21:AI37,'データ入力（※編集しないでください）'!$F$9)+COUNTIFS($E$21:$E$37,'データ入力（※編集しないでください）'!$D$3,AI21:AI37,'データ入力（※編集しないでください）'!$F$9)</f>
        <v>0</v>
      </c>
      <c r="AJ60" s="98">
        <f>COUNTIFS($E$21:$E$37,'データ入力（※編集しないでください）'!$D$2,AJ21:AJ37,'データ入力（※編集しないでください）'!$F$7)+COUNTIFS($E$21:$E$37,'データ入力（※編集しないでください）'!$D$3,AJ21:AJ37,'データ入力（※編集しないでください）'!$F$7)+COUNTIFS($E$21:$E$37,'データ入力（※編集しないでください）'!$D$2,AJ21:AJ37,'データ入力（※編集しないでください）'!$F$9)+COUNTIFS($E$21:$E$37,'データ入力（※編集しないでください）'!$D$3,AJ21:AJ37,'データ入力（※編集しないでください）'!$F$9)</f>
        <v>0</v>
      </c>
      <c r="AK60" s="99">
        <f>COUNTIFS($E$21:$E$37,'データ入力（※編集しないでください）'!$D$2,AK21:AK37,'データ入力（※編集しないでください）'!$F$7)+COUNTIFS($E$21:$E$37,'データ入力（※編集しないでください）'!$D$3,AK21:AK37,'データ入力（※編集しないでください）'!$F$7)+COUNTIFS($E$21:$E$37,'データ入力（※編集しないでください）'!$D$2,AK21:AK37,'データ入力（※編集しないでください）'!$F$9)+COUNTIFS($E$21:$E$37,'データ入力（※編集しないでください）'!$D$3,AK21:AK37,'データ入力（※編集しないでください）'!$F$9)</f>
        <v>0</v>
      </c>
      <c r="AL60" s="79"/>
      <c r="AM60" s="79"/>
      <c r="AN60" s="79"/>
      <c r="AO60" s="11"/>
      <c r="AP60" s="80"/>
      <c r="AQ60" s="11"/>
      <c r="AR60" s="80"/>
      <c r="AS60" s="78"/>
      <c r="AV60" s="8"/>
      <c r="AW60" s="8"/>
      <c r="AX60" s="8"/>
      <c r="AY60" s="8"/>
    </row>
    <row r="61" spans="1:51" ht="20.100000000000001" customHeight="1" thickBot="1" x14ac:dyDescent="0.2">
      <c r="A61" s="11"/>
      <c r="B61" s="20"/>
      <c r="C61" s="214"/>
      <c r="D61" s="215"/>
      <c r="E61" s="220" t="s">
        <v>60</v>
      </c>
      <c r="F61" s="221"/>
      <c r="G61" s="100">
        <f>COUNTIFS($E$21:$E$37,'データ入力（※編集しないでください）'!$D$4,G21:G37,'データ入力（※編集しないでください）'!$F$7)+COUNTIFS($E$21:$E$37,'データ入力（※編集しないでください）'!$D$4,G21:G37,'データ入力（※編集しないでください）'!$F$9)+COUNTIFS($E$21:$E$37,'データ入力（※編集しないでください）'!$D$5,G21:G37,'データ入力（※編集しないでください）'!$F$7)+COUNTIFS($E$21:$E$37,'データ入力（※編集しないでください）'!$D$5,G21:G37,'データ入力（※編集しないでください）'!$F$9)</f>
        <v>0</v>
      </c>
      <c r="H61" s="100">
        <f>COUNTIFS($E$21:$E$37,'データ入力（※編集しないでください）'!$D$4,H21:H37,'データ入力（※編集しないでください）'!$F$7)+COUNTIFS($E$21:$E$37,'データ入力（※編集しないでください）'!$D$4,H21:H37,'データ入力（※編集しないでください）'!$F$9)+COUNTIFS($E$21:$E$37,'データ入力（※編集しないでください）'!$D$5,H21:H37,'データ入力（※編集しないでください）'!$F$7)+COUNTIFS($E$21:$E$37,'データ入力（※編集しないでください）'!$D$5,H21:H37,'データ入力（※編集しないでください）'!$F$9)</f>
        <v>0</v>
      </c>
      <c r="I61" s="100">
        <f>COUNTIFS($E$21:$E$37,'データ入力（※編集しないでください）'!$D$4,I21:I37,'データ入力（※編集しないでください）'!$F$7)+COUNTIFS($E$21:$E$37,'データ入力（※編集しないでください）'!$D$4,I21:I37,'データ入力（※編集しないでください）'!$F$9)+COUNTIFS($E$21:$E$37,'データ入力（※編集しないでください）'!$D$5,I21:I37,'データ入力（※編集しないでください）'!$F$7)+COUNTIFS($E$21:$E$37,'データ入力（※編集しないでください）'!$D$5,I21:I37,'データ入力（※編集しないでください）'!$F$9)</f>
        <v>0</v>
      </c>
      <c r="J61" s="100">
        <f>COUNTIFS($E$21:$E$37,'データ入力（※編集しないでください）'!$D$4,J21:J37,'データ入力（※編集しないでください）'!$F$7)+COUNTIFS($E$21:$E$37,'データ入力（※編集しないでください）'!$D$4,J21:J37,'データ入力（※編集しないでください）'!$F$9)+COUNTIFS($E$21:$E$37,'データ入力（※編集しないでください）'!$D$5,J21:J37,'データ入力（※編集しないでください）'!$F$7)+COUNTIFS($E$21:$E$37,'データ入力（※編集しないでください）'!$D$5,J21:J37,'データ入力（※編集しないでください）'!$F$9)</f>
        <v>0</v>
      </c>
      <c r="K61" s="100">
        <f>COUNTIFS($E$21:$E$37,'データ入力（※編集しないでください）'!$D$4,K21:K37,'データ入力（※編集しないでください）'!$F$7)+COUNTIFS($E$21:$E$37,'データ入力（※編集しないでください）'!$D$4,K21:K37,'データ入力（※編集しないでください）'!$F$9)+COUNTIFS($E$21:$E$37,'データ入力（※編集しないでください）'!$D$5,K21:K37,'データ入力（※編集しないでください）'!$F$7)+COUNTIFS($E$21:$E$37,'データ入力（※編集しないでください）'!$D$5,K21:K37,'データ入力（※編集しないでください）'!$F$9)</f>
        <v>0</v>
      </c>
      <c r="L61" s="100">
        <f>COUNTIFS($E$21:$E$37,'データ入力（※編集しないでください）'!$D$4,L21:L37,'データ入力（※編集しないでください）'!$F$7)+COUNTIFS($E$21:$E$37,'データ入力（※編集しないでください）'!$D$4,L21:L37,'データ入力（※編集しないでください）'!$F$9)+COUNTIFS($E$21:$E$37,'データ入力（※編集しないでください）'!$D$5,L21:L37,'データ入力（※編集しないでください）'!$F$7)+COUNTIFS($E$21:$E$37,'データ入力（※編集しないでください）'!$D$5,L21:L37,'データ入力（※編集しないでください）'!$F$9)</f>
        <v>0</v>
      </c>
      <c r="M61" s="100">
        <f>COUNTIFS($E$21:$E$37,'データ入力（※編集しないでください）'!$D$4,M21:M37,'データ入力（※編集しないでください）'!$F$7)+COUNTIFS($E$21:$E$37,'データ入力（※編集しないでください）'!$D$4,M21:M37,'データ入力（※編集しないでください）'!$F$9)+COUNTIFS($E$21:$E$37,'データ入力（※編集しないでください）'!$D$5,M21:M37,'データ入力（※編集しないでください）'!$F$7)+COUNTIFS($E$21:$E$37,'データ入力（※編集しないでください）'!$D$5,M21:M37,'データ入力（※編集しないでください）'!$F$9)</f>
        <v>0</v>
      </c>
      <c r="N61" s="100">
        <f>COUNTIFS($E$21:$E$37,'データ入力（※編集しないでください）'!$D$4,N21:N37,'データ入力（※編集しないでください）'!$F$7)+COUNTIFS($E$21:$E$37,'データ入力（※編集しないでください）'!$D$4,N21:N37,'データ入力（※編集しないでください）'!$F$9)+COUNTIFS($E$21:$E$37,'データ入力（※編集しないでください）'!$D$5,N21:N37,'データ入力（※編集しないでください）'!$F$7)+COUNTIFS($E$21:$E$37,'データ入力（※編集しないでください）'!$D$5,N21:N37,'データ入力（※編集しないでください）'!$F$9)</f>
        <v>0</v>
      </c>
      <c r="O61" s="100">
        <f>COUNTIFS($E$21:$E$37,'データ入力（※編集しないでください）'!$D$4,O21:O37,'データ入力（※編集しないでください）'!$F$7)+COUNTIFS($E$21:$E$37,'データ入力（※編集しないでください）'!$D$4,O21:O37,'データ入力（※編集しないでください）'!$F$9)+COUNTIFS($E$21:$E$37,'データ入力（※編集しないでください）'!$D$5,O21:O37,'データ入力（※編集しないでください）'!$F$7)+COUNTIFS($E$21:$E$37,'データ入力（※編集しないでください）'!$D$5,O21:O37,'データ入力（※編集しないでください）'!$F$9)</f>
        <v>0</v>
      </c>
      <c r="P61" s="100">
        <f>COUNTIFS($E$21:$E$37,'データ入力（※編集しないでください）'!$D$4,P21:P37,'データ入力（※編集しないでください）'!$F$7)+COUNTIFS($E$21:$E$37,'データ入力（※編集しないでください）'!$D$4,P21:P37,'データ入力（※編集しないでください）'!$F$9)+COUNTIFS($E$21:$E$37,'データ入力（※編集しないでください）'!$D$5,P21:P37,'データ入力（※編集しないでください）'!$F$7)+COUNTIFS($E$21:$E$37,'データ入力（※編集しないでください）'!$D$5,P21:P37,'データ入力（※編集しないでください）'!$F$9)</f>
        <v>0</v>
      </c>
      <c r="Q61" s="100">
        <f>COUNTIFS($E$21:$E$37,'データ入力（※編集しないでください）'!$D$4,Q21:Q37,'データ入力（※編集しないでください）'!$F$7)+COUNTIFS($E$21:$E$37,'データ入力（※編集しないでください）'!$D$4,Q21:Q37,'データ入力（※編集しないでください）'!$F$9)+COUNTIFS($E$21:$E$37,'データ入力（※編集しないでください）'!$D$5,Q21:Q37,'データ入力（※編集しないでください）'!$F$7)+COUNTIFS($E$21:$E$37,'データ入力（※編集しないでください）'!$D$5,Q21:Q37,'データ入力（※編集しないでください）'!$F$9)</f>
        <v>0</v>
      </c>
      <c r="R61" s="100">
        <f>COUNTIFS($E$21:$E$37,'データ入力（※編集しないでください）'!$D$4,R21:R37,'データ入力（※編集しないでください）'!$F$7)+COUNTIFS($E$21:$E$37,'データ入力（※編集しないでください）'!$D$4,R21:R37,'データ入力（※編集しないでください）'!$F$9)+COUNTIFS($E$21:$E$37,'データ入力（※編集しないでください）'!$D$5,R21:R37,'データ入力（※編集しないでください）'!$F$7)+COUNTIFS($E$21:$E$37,'データ入力（※編集しないでください）'!$D$5,R21:R37,'データ入力（※編集しないでください）'!$F$9)</f>
        <v>0</v>
      </c>
      <c r="S61" s="100">
        <f>COUNTIFS($E$21:$E$37,'データ入力（※編集しないでください）'!$D$4,S21:S37,'データ入力（※編集しないでください）'!$F$7)+COUNTIFS($E$21:$E$37,'データ入力（※編集しないでください）'!$D$4,S21:S37,'データ入力（※編集しないでください）'!$F$9)+COUNTIFS($E$21:$E$37,'データ入力（※編集しないでください）'!$D$5,S21:S37,'データ入力（※編集しないでください）'!$F$7)+COUNTIFS($E$21:$E$37,'データ入力（※編集しないでください）'!$D$5,S21:S37,'データ入力（※編集しないでください）'!$F$9)</f>
        <v>0</v>
      </c>
      <c r="T61" s="100">
        <f>COUNTIFS($E$21:$E$37,'データ入力（※編集しないでください）'!$D$4,T21:T37,'データ入力（※編集しないでください）'!$F$7)+COUNTIFS($E$21:$E$37,'データ入力（※編集しないでください）'!$D$4,T21:T37,'データ入力（※編集しないでください）'!$F$9)+COUNTIFS($E$21:$E$37,'データ入力（※編集しないでください）'!$D$5,T21:T37,'データ入力（※編集しないでください）'!$F$7)+COUNTIFS($E$21:$E$37,'データ入力（※編集しないでください）'!$D$5,T21:T37,'データ入力（※編集しないでください）'!$F$9)</f>
        <v>0</v>
      </c>
      <c r="U61" s="100">
        <f>COUNTIFS($E$21:$E$37,'データ入力（※編集しないでください）'!$D$4,U21:U37,'データ入力（※編集しないでください）'!$F$7)+COUNTIFS($E$21:$E$37,'データ入力（※編集しないでください）'!$D$4,U21:U37,'データ入力（※編集しないでください）'!$F$9)+COUNTIFS($E$21:$E$37,'データ入力（※編集しないでください）'!$D$5,U21:U37,'データ入力（※編集しないでください）'!$F$7)+COUNTIFS($E$21:$E$37,'データ入力（※編集しないでください）'!$D$5,U21:U37,'データ入力（※編集しないでください）'!$F$9)</f>
        <v>0</v>
      </c>
      <c r="V61" s="100">
        <f>COUNTIFS($E$21:$E$37,'データ入力（※編集しないでください）'!$D$4,V21:V37,'データ入力（※編集しないでください）'!$F$7)+COUNTIFS($E$21:$E$37,'データ入力（※編集しないでください）'!$D$4,V21:V37,'データ入力（※編集しないでください）'!$F$9)+COUNTIFS($E$21:$E$37,'データ入力（※編集しないでください）'!$D$5,V21:V37,'データ入力（※編集しないでください）'!$F$7)+COUNTIFS($E$21:$E$37,'データ入力（※編集しないでください）'!$D$5,V21:V37,'データ入力（※編集しないでください）'!$F$9)</f>
        <v>0</v>
      </c>
      <c r="W61" s="100">
        <f>COUNTIFS($E$21:$E$37,'データ入力（※編集しないでください）'!$D$4,W21:W37,'データ入力（※編集しないでください）'!$F$7)+COUNTIFS($E$21:$E$37,'データ入力（※編集しないでください）'!$D$4,W21:W37,'データ入力（※編集しないでください）'!$F$9)+COUNTIFS($E$21:$E$37,'データ入力（※編集しないでください）'!$D$5,W21:W37,'データ入力（※編集しないでください）'!$F$7)+COUNTIFS($E$21:$E$37,'データ入力（※編集しないでください）'!$D$5,W21:W37,'データ入力（※編集しないでください）'!$F$9)</f>
        <v>0</v>
      </c>
      <c r="X61" s="100">
        <f>COUNTIFS($E$21:$E$37,'データ入力（※編集しないでください）'!$D$4,X21:X37,'データ入力（※編集しないでください）'!$F$7)+COUNTIFS($E$21:$E$37,'データ入力（※編集しないでください）'!$D$4,X21:X37,'データ入力（※編集しないでください）'!$F$9)+COUNTIFS($E$21:$E$37,'データ入力（※編集しないでください）'!$D$5,X21:X37,'データ入力（※編集しないでください）'!$F$7)+COUNTIFS($E$21:$E$37,'データ入力（※編集しないでください）'!$D$5,X21:X37,'データ入力（※編集しないでください）'!$F$9)</f>
        <v>0</v>
      </c>
      <c r="Y61" s="100">
        <f>COUNTIFS($E$21:$E$37,'データ入力（※編集しないでください）'!$D$4,Y21:Y37,'データ入力（※編集しないでください）'!$F$7)+COUNTIFS($E$21:$E$37,'データ入力（※編集しないでください）'!$D$4,Y21:Y37,'データ入力（※編集しないでください）'!$F$9)+COUNTIFS($E$21:$E$37,'データ入力（※編集しないでください）'!$D$5,Y21:Y37,'データ入力（※編集しないでください）'!$F$7)+COUNTIFS($E$21:$E$37,'データ入力（※編集しないでください）'!$D$5,Y21:Y37,'データ入力（※編集しないでください）'!$F$9)</f>
        <v>0</v>
      </c>
      <c r="Z61" s="100">
        <f>COUNTIFS($E$21:$E$37,'データ入力（※編集しないでください）'!$D$4,Z21:Z37,'データ入力（※編集しないでください）'!$F$7)+COUNTIFS($E$21:$E$37,'データ入力（※編集しないでください）'!$D$4,Z21:Z37,'データ入力（※編集しないでください）'!$F$9)+COUNTIFS($E$21:$E$37,'データ入力（※編集しないでください）'!$D$5,Z21:Z37,'データ入力（※編集しないでください）'!$F$7)+COUNTIFS($E$21:$E$37,'データ入力（※編集しないでください）'!$D$5,Z21:Z37,'データ入力（※編集しないでください）'!$F$9)</f>
        <v>0</v>
      </c>
      <c r="AA61" s="100">
        <f>COUNTIFS($E$21:$E$37,'データ入力（※編集しないでください）'!$D$4,AA21:AA37,'データ入力（※編集しないでください）'!$F$7)+COUNTIFS($E$21:$E$37,'データ入力（※編集しないでください）'!$D$4,AA21:AA37,'データ入力（※編集しないでください）'!$F$9)+COUNTIFS($E$21:$E$37,'データ入力（※編集しないでください）'!$D$5,AA21:AA37,'データ入力（※編集しないでください）'!$F$7)+COUNTIFS($E$21:$E$37,'データ入力（※編集しないでください）'!$D$5,AA21:AA37,'データ入力（※編集しないでください）'!$F$9)</f>
        <v>0</v>
      </c>
      <c r="AB61" s="100">
        <f>COUNTIFS($E$21:$E$37,'データ入力（※編集しないでください）'!$D$4,AB21:AB37,'データ入力（※編集しないでください）'!$F$7)+COUNTIFS($E$21:$E$37,'データ入力（※編集しないでください）'!$D$4,AB21:AB37,'データ入力（※編集しないでください）'!$F$9)+COUNTIFS($E$21:$E$37,'データ入力（※編集しないでください）'!$D$5,AB21:AB37,'データ入力（※編集しないでください）'!$F$7)+COUNTIFS($E$21:$E$37,'データ入力（※編集しないでください）'!$D$5,AB21:AB37,'データ入力（※編集しないでください）'!$F$9)</f>
        <v>0</v>
      </c>
      <c r="AC61" s="100">
        <f>COUNTIFS($E$21:$E$37,'データ入力（※編集しないでください）'!$D$4,AC21:AC37,'データ入力（※編集しないでください）'!$F$7)+COUNTIFS($E$21:$E$37,'データ入力（※編集しないでください）'!$D$4,AC21:AC37,'データ入力（※編集しないでください）'!$F$9)+COUNTIFS($E$21:$E$37,'データ入力（※編集しないでください）'!$D$5,AC21:AC37,'データ入力（※編集しないでください）'!$F$7)+COUNTIFS($E$21:$E$37,'データ入力（※編集しないでください）'!$D$5,AC21:AC37,'データ入力（※編集しないでください）'!$F$9)</f>
        <v>0</v>
      </c>
      <c r="AD61" s="100">
        <f>COUNTIFS($E$21:$E$37,'データ入力（※編集しないでください）'!$D$4,AD21:AD37,'データ入力（※編集しないでください）'!$F$7)+COUNTIFS($E$21:$E$37,'データ入力（※編集しないでください）'!$D$4,AD21:AD37,'データ入力（※編集しないでください）'!$F$9)+COUNTIFS($E$21:$E$37,'データ入力（※編集しないでください）'!$D$5,AD21:AD37,'データ入力（※編集しないでください）'!$F$7)+COUNTIFS($E$21:$E$37,'データ入力（※編集しないでください）'!$D$5,AD21:AD37,'データ入力（※編集しないでください）'!$F$9)</f>
        <v>0</v>
      </c>
      <c r="AE61" s="100">
        <f>COUNTIFS($E$21:$E$37,'データ入力（※編集しないでください）'!$D$4,AE21:AE37,'データ入力（※編集しないでください）'!$F$7)+COUNTIFS($E$21:$E$37,'データ入力（※編集しないでください）'!$D$4,AE21:AE37,'データ入力（※編集しないでください）'!$F$9)+COUNTIFS($E$21:$E$37,'データ入力（※編集しないでください）'!$D$5,AE21:AE37,'データ入力（※編集しないでください）'!$F$7)+COUNTIFS($E$21:$E$37,'データ入力（※編集しないでください）'!$D$5,AE21:AE37,'データ入力（※編集しないでください）'!$F$9)</f>
        <v>0</v>
      </c>
      <c r="AF61" s="100">
        <f>COUNTIFS($E$21:$E$37,'データ入力（※編集しないでください）'!$D$4,AF21:AF37,'データ入力（※編集しないでください）'!$F$7)+COUNTIFS($E$21:$E$37,'データ入力（※編集しないでください）'!$D$4,AF21:AF37,'データ入力（※編集しないでください）'!$F$9)+COUNTIFS($E$21:$E$37,'データ入力（※編集しないでください）'!$D$5,AF21:AF37,'データ入力（※編集しないでください）'!$F$7)+COUNTIFS($E$21:$E$37,'データ入力（※編集しないでください）'!$D$5,AF21:AF37,'データ入力（※編集しないでください）'!$F$9)</f>
        <v>0</v>
      </c>
      <c r="AG61" s="100">
        <f>COUNTIFS($E$21:$E$37,'データ入力（※編集しないでください）'!$D$4,AG21:AG37,'データ入力（※編集しないでください）'!$F$7)+COUNTIFS($E$21:$E$37,'データ入力（※編集しないでください）'!$D$4,AG21:AG37,'データ入力（※編集しないでください）'!$F$9)+COUNTIFS($E$21:$E$37,'データ入力（※編集しないでください）'!$D$5,AG21:AG37,'データ入力（※編集しないでください）'!$F$7)+COUNTIFS($E$21:$E$37,'データ入力（※編集しないでください）'!$D$5,AG21:AG37,'データ入力（※編集しないでください）'!$F$9)</f>
        <v>0</v>
      </c>
      <c r="AH61" s="100">
        <f>COUNTIFS($E$21:$E$37,'データ入力（※編集しないでください）'!$D$4,AH21:AH37,'データ入力（※編集しないでください）'!$F$7)+COUNTIFS($E$21:$E$37,'データ入力（※編集しないでください）'!$D$4,AH21:AH37,'データ入力（※編集しないでください）'!$F$9)+COUNTIFS($E$21:$E$37,'データ入力（※編集しないでください）'!$D$5,AH21:AH37,'データ入力（※編集しないでください）'!$F$7)+COUNTIFS($E$21:$E$37,'データ入力（※編集しないでください）'!$D$5,AH21:AH37,'データ入力（※編集しないでください）'!$F$9)</f>
        <v>0</v>
      </c>
      <c r="AI61" s="100">
        <f>COUNTIFS($E$21:$E$37,'データ入力（※編集しないでください）'!$D$4,AI21:AI37,'データ入力（※編集しないでください）'!$F$7)+COUNTIFS($E$21:$E$37,'データ入力（※編集しないでください）'!$D$4,AI21:AI37,'データ入力（※編集しないでください）'!$F$9)+COUNTIFS($E$21:$E$37,'データ入力（※編集しないでください）'!$D$5,AI21:AI37,'データ入力（※編集しないでください）'!$F$7)+COUNTIFS($E$21:$E$37,'データ入力（※編集しないでください）'!$D$5,AI21:AI37,'データ入力（※編集しないでください）'!$F$9)</f>
        <v>0</v>
      </c>
      <c r="AJ61" s="100">
        <f>COUNTIFS($E$21:$E$37,'データ入力（※編集しないでください）'!$D$4,AJ21:AJ37,'データ入力（※編集しないでください）'!$F$7)+COUNTIFS($E$21:$E$37,'データ入力（※編集しないでください）'!$D$4,AJ21:AJ37,'データ入力（※編集しないでください）'!$F$9)+COUNTIFS($E$21:$E$37,'データ入力（※編集しないでください）'!$D$5,AJ21:AJ37,'データ入力（※編集しないでください）'!$F$7)+COUNTIFS($E$21:$E$37,'データ入力（※編集しないでください）'!$D$5,AJ21:AJ37,'データ入力（※編集しないでください）'!$F$9)</f>
        <v>0</v>
      </c>
      <c r="AK61" s="101">
        <f>COUNTIFS($E$21:$E$37,'データ入力（※編集しないでください）'!$D$4,AK21:AK37,'データ入力（※編集しないでください）'!$F$7)+COUNTIFS($E$21:$E$37,'データ入力（※編集しないでください）'!$D$4,AK21:AK37,'データ入力（※編集しないでください）'!$F$9)+COUNTIFS($E$21:$E$37,'データ入力（※編集しないでください）'!$D$5,AK21:AK37,'データ入力（※編集しないでください）'!$F$7)+COUNTIFS($E$21:$E$37,'データ入力（※編集しないでください）'!$D$5,AK21:AK37,'データ入力（※編集しないでください）'!$F$9)</f>
        <v>0</v>
      </c>
      <c r="AL61" s="79"/>
      <c r="AM61" s="79"/>
      <c r="AN61" s="79"/>
      <c r="AO61" s="11"/>
      <c r="AP61" s="80"/>
      <c r="AQ61" s="11"/>
      <c r="AR61" s="80"/>
      <c r="AS61" s="78"/>
      <c r="AV61" s="8"/>
      <c r="AW61" s="8"/>
      <c r="AX61" s="8"/>
      <c r="AY61" s="8"/>
    </row>
    <row r="62" spans="1:51" ht="20.100000000000001" customHeight="1" thickTop="1" thickBot="1" x14ac:dyDescent="0.2">
      <c r="A62" s="11"/>
      <c r="B62" s="20"/>
      <c r="C62" s="216"/>
      <c r="D62" s="217"/>
      <c r="E62" s="222" t="s">
        <v>61</v>
      </c>
      <c r="F62" s="223"/>
      <c r="G62" s="102">
        <f>SUM(G60:G61)</f>
        <v>0</v>
      </c>
      <c r="H62" s="103">
        <f t="shared" ref="H62:AJ62" si="12">SUM(H60:H61)</f>
        <v>0</v>
      </c>
      <c r="I62" s="103">
        <f t="shared" si="12"/>
        <v>0</v>
      </c>
      <c r="J62" s="103">
        <f t="shared" si="12"/>
        <v>0</v>
      </c>
      <c r="K62" s="103">
        <f t="shared" si="12"/>
        <v>0</v>
      </c>
      <c r="L62" s="103">
        <f t="shared" si="12"/>
        <v>0</v>
      </c>
      <c r="M62" s="103">
        <f t="shared" si="12"/>
        <v>0</v>
      </c>
      <c r="N62" s="103">
        <f t="shared" si="12"/>
        <v>0</v>
      </c>
      <c r="O62" s="103">
        <f t="shared" si="12"/>
        <v>0</v>
      </c>
      <c r="P62" s="103">
        <f t="shared" si="12"/>
        <v>0</v>
      </c>
      <c r="Q62" s="104">
        <f t="shared" si="12"/>
        <v>0</v>
      </c>
      <c r="R62" s="103">
        <f t="shared" si="12"/>
        <v>0</v>
      </c>
      <c r="S62" s="103">
        <f t="shared" si="12"/>
        <v>0</v>
      </c>
      <c r="T62" s="103">
        <f t="shared" si="12"/>
        <v>0</v>
      </c>
      <c r="U62" s="103">
        <f t="shared" si="12"/>
        <v>0</v>
      </c>
      <c r="V62" s="103">
        <f t="shared" si="12"/>
        <v>0</v>
      </c>
      <c r="W62" s="103">
        <f t="shared" si="12"/>
        <v>0</v>
      </c>
      <c r="X62" s="103">
        <f t="shared" si="12"/>
        <v>0</v>
      </c>
      <c r="Y62" s="103">
        <f t="shared" si="12"/>
        <v>0</v>
      </c>
      <c r="Z62" s="103">
        <f t="shared" si="12"/>
        <v>0</v>
      </c>
      <c r="AA62" s="103">
        <f t="shared" si="12"/>
        <v>0</v>
      </c>
      <c r="AB62" s="103">
        <f t="shared" si="12"/>
        <v>0</v>
      </c>
      <c r="AC62" s="103">
        <f t="shared" si="12"/>
        <v>0</v>
      </c>
      <c r="AD62" s="103">
        <f t="shared" si="12"/>
        <v>0</v>
      </c>
      <c r="AE62" s="103">
        <f t="shared" si="12"/>
        <v>0</v>
      </c>
      <c r="AF62" s="103">
        <f t="shared" si="12"/>
        <v>0</v>
      </c>
      <c r="AG62" s="103">
        <f t="shared" si="12"/>
        <v>0</v>
      </c>
      <c r="AH62" s="103">
        <f t="shared" si="12"/>
        <v>0</v>
      </c>
      <c r="AI62" s="103">
        <f t="shared" si="12"/>
        <v>0</v>
      </c>
      <c r="AJ62" s="103">
        <f t="shared" si="12"/>
        <v>0</v>
      </c>
      <c r="AK62" s="105">
        <f>SUM(AK60:AK61)</f>
        <v>0</v>
      </c>
      <c r="AL62" s="79"/>
      <c r="AM62" s="79"/>
      <c r="AN62" s="79"/>
      <c r="AO62" s="11"/>
      <c r="AP62" s="80"/>
      <c r="AQ62" s="11"/>
      <c r="AR62" s="80"/>
      <c r="AS62" s="78"/>
      <c r="AV62" s="8"/>
      <c r="AW62" s="8"/>
      <c r="AX62" s="8"/>
      <c r="AY62" s="8"/>
    </row>
    <row r="63" spans="1:51" ht="20.100000000000001" customHeight="1" x14ac:dyDescent="0.15">
      <c r="A63" s="11"/>
      <c r="B63" s="169"/>
      <c r="C63" s="224" t="s">
        <v>62</v>
      </c>
      <c r="D63" s="225"/>
      <c r="E63" s="218" t="s">
        <v>53</v>
      </c>
      <c r="F63" s="219"/>
      <c r="G63" s="178">
        <f>COUNTIF(G21:G37,"○")+COUNTIF(G21:G37,"●")</f>
        <v>0</v>
      </c>
      <c r="H63" s="181">
        <f t="shared" ref="H63:AK63" si="13">COUNTIF(H21:H37,"○")+COUNTIF(H21:H37,"●")</f>
        <v>0</v>
      </c>
      <c r="I63" s="181">
        <f t="shared" si="13"/>
        <v>0</v>
      </c>
      <c r="J63" s="181">
        <f t="shared" si="13"/>
        <v>0</v>
      </c>
      <c r="K63" s="181">
        <f t="shared" si="13"/>
        <v>0</v>
      </c>
      <c r="L63" s="181">
        <f t="shared" si="13"/>
        <v>0</v>
      </c>
      <c r="M63" s="181">
        <f t="shared" si="13"/>
        <v>0</v>
      </c>
      <c r="N63" s="181">
        <f t="shared" si="13"/>
        <v>0</v>
      </c>
      <c r="O63" s="181">
        <f t="shared" si="13"/>
        <v>0</v>
      </c>
      <c r="P63" s="181">
        <f t="shared" si="13"/>
        <v>0</v>
      </c>
      <c r="Q63" s="181">
        <f t="shared" si="13"/>
        <v>0</v>
      </c>
      <c r="R63" s="181">
        <f t="shared" si="13"/>
        <v>0</v>
      </c>
      <c r="S63" s="181">
        <f t="shared" si="13"/>
        <v>0</v>
      </c>
      <c r="T63" s="181">
        <f t="shared" si="13"/>
        <v>0</v>
      </c>
      <c r="U63" s="181">
        <f t="shared" si="13"/>
        <v>0</v>
      </c>
      <c r="V63" s="181">
        <f t="shared" si="13"/>
        <v>0</v>
      </c>
      <c r="W63" s="181">
        <f t="shared" si="13"/>
        <v>0</v>
      </c>
      <c r="X63" s="181">
        <f t="shared" si="13"/>
        <v>0</v>
      </c>
      <c r="Y63" s="181">
        <f t="shared" si="13"/>
        <v>0</v>
      </c>
      <c r="Z63" s="181">
        <f t="shared" si="13"/>
        <v>0</v>
      </c>
      <c r="AA63" s="181">
        <f t="shared" si="13"/>
        <v>0</v>
      </c>
      <c r="AB63" s="181">
        <f t="shared" si="13"/>
        <v>0</v>
      </c>
      <c r="AC63" s="181">
        <f t="shared" si="13"/>
        <v>0</v>
      </c>
      <c r="AD63" s="181">
        <f t="shared" si="13"/>
        <v>0</v>
      </c>
      <c r="AE63" s="181">
        <f t="shared" si="13"/>
        <v>0</v>
      </c>
      <c r="AF63" s="181">
        <f t="shared" si="13"/>
        <v>0</v>
      </c>
      <c r="AG63" s="181">
        <f t="shared" si="13"/>
        <v>0</v>
      </c>
      <c r="AH63" s="181">
        <f t="shared" si="13"/>
        <v>0</v>
      </c>
      <c r="AI63" s="181">
        <f t="shared" si="13"/>
        <v>0</v>
      </c>
      <c r="AJ63" s="181">
        <f t="shared" si="13"/>
        <v>0</v>
      </c>
      <c r="AK63" s="182">
        <f t="shared" si="13"/>
        <v>0</v>
      </c>
      <c r="AL63" s="79"/>
      <c r="AM63" s="79"/>
      <c r="AN63" s="79"/>
      <c r="AO63" s="11"/>
      <c r="AP63" s="80"/>
      <c r="AQ63" s="11"/>
      <c r="AR63" s="80"/>
      <c r="AS63" s="78"/>
      <c r="AV63" s="8"/>
      <c r="AW63" s="8"/>
      <c r="AX63" s="8"/>
      <c r="AY63" s="8"/>
    </row>
    <row r="64" spans="1:51" ht="20.100000000000001" customHeight="1" x14ac:dyDescent="0.15">
      <c r="A64" s="11"/>
      <c r="B64" s="169"/>
      <c r="C64" s="226"/>
      <c r="D64" s="227"/>
      <c r="E64" s="230" t="s">
        <v>54</v>
      </c>
      <c r="F64" s="231"/>
      <c r="G64" s="179">
        <f>COUNTIF(G42:G46,"○")+COUNTIF(G42:G46,"●")</f>
        <v>0</v>
      </c>
      <c r="H64" s="180">
        <f t="shared" ref="H64:AK64" si="14">COUNTIF(H42:H46,"○")+COUNTIF(H42:H46,"●")</f>
        <v>0</v>
      </c>
      <c r="I64" s="180">
        <f t="shared" si="14"/>
        <v>0</v>
      </c>
      <c r="J64" s="180">
        <f t="shared" si="14"/>
        <v>0</v>
      </c>
      <c r="K64" s="180">
        <f t="shared" si="14"/>
        <v>0</v>
      </c>
      <c r="L64" s="180">
        <f t="shared" si="14"/>
        <v>0</v>
      </c>
      <c r="M64" s="180">
        <f t="shared" si="14"/>
        <v>0</v>
      </c>
      <c r="N64" s="180">
        <f t="shared" si="14"/>
        <v>0</v>
      </c>
      <c r="O64" s="180">
        <f t="shared" si="14"/>
        <v>0</v>
      </c>
      <c r="P64" s="180">
        <f t="shared" si="14"/>
        <v>0</v>
      </c>
      <c r="Q64" s="180">
        <f t="shared" si="14"/>
        <v>0</v>
      </c>
      <c r="R64" s="180">
        <f t="shared" si="14"/>
        <v>0</v>
      </c>
      <c r="S64" s="180">
        <f t="shared" si="14"/>
        <v>0</v>
      </c>
      <c r="T64" s="180">
        <f t="shared" si="14"/>
        <v>0</v>
      </c>
      <c r="U64" s="180">
        <f t="shared" si="14"/>
        <v>0</v>
      </c>
      <c r="V64" s="180">
        <f t="shared" si="14"/>
        <v>0</v>
      </c>
      <c r="W64" s="180">
        <f t="shared" si="14"/>
        <v>0</v>
      </c>
      <c r="X64" s="180">
        <f t="shared" si="14"/>
        <v>0</v>
      </c>
      <c r="Y64" s="180">
        <f t="shared" si="14"/>
        <v>0</v>
      </c>
      <c r="Z64" s="180">
        <f t="shared" si="14"/>
        <v>0</v>
      </c>
      <c r="AA64" s="180">
        <f t="shared" si="14"/>
        <v>0</v>
      </c>
      <c r="AB64" s="180">
        <f t="shared" si="14"/>
        <v>0</v>
      </c>
      <c r="AC64" s="180">
        <f t="shared" si="14"/>
        <v>0</v>
      </c>
      <c r="AD64" s="180">
        <f t="shared" si="14"/>
        <v>0</v>
      </c>
      <c r="AE64" s="180">
        <f t="shared" si="14"/>
        <v>0</v>
      </c>
      <c r="AF64" s="180">
        <f t="shared" si="14"/>
        <v>0</v>
      </c>
      <c r="AG64" s="180">
        <f t="shared" si="14"/>
        <v>0</v>
      </c>
      <c r="AH64" s="180">
        <f t="shared" si="14"/>
        <v>0</v>
      </c>
      <c r="AI64" s="180">
        <f t="shared" si="14"/>
        <v>0</v>
      </c>
      <c r="AJ64" s="180">
        <f t="shared" si="14"/>
        <v>0</v>
      </c>
      <c r="AK64" s="197">
        <f t="shared" si="14"/>
        <v>0</v>
      </c>
      <c r="AL64" s="79"/>
      <c r="AM64" s="79"/>
      <c r="AN64" s="79"/>
      <c r="AO64" s="11"/>
      <c r="AP64" s="80"/>
      <c r="AQ64" s="11"/>
      <c r="AR64" s="80"/>
      <c r="AS64" s="78"/>
      <c r="AV64" s="8"/>
      <c r="AW64" s="8"/>
      <c r="AX64" s="8"/>
      <c r="AY64" s="8"/>
    </row>
    <row r="65" spans="1:57" ht="19.5" customHeight="1" thickBot="1" x14ac:dyDescent="0.2">
      <c r="A65" s="11"/>
      <c r="B65" s="169"/>
      <c r="C65" s="226"/>
      <c r="D65" s="227"/>
      <c r="E65" s="232" t="s">
        <v>97</v>
      </c>
      <c r="F65" s="233"/>
      <c r="G65" s="183">
        <f>COUNTIF(G52:G57,"○")+COUNTIF(G52:G57,"●")</f>
        <v>0</v>
      </c>
      <c r="H65" s="184">
        <f t="shared" ref="H65:AK65" si="15">COUNTIF(H52:H57,"○")+COUNTIF(H52:H57,"●")</f>
        <v>0</v>
      </c>
      <c r="I65" s="184">
        <f t="shared" si="15"/>
        <v>0</v>
      </c>
      <c r="J65" s="184">
        <f t="shared" si="15"/>
        <v>0</v>
      </c>
      <c r="K65" s="184">
        <f t="shared" si="15"/>
        <v>0</v>
      </c>
      <c r="L65" s="184">
        <f t="shared" si="15"/>
        <v>0</v>
      </c>
      <c r="M65" s="184">
        <f t="shared" si="15"/>
        <v>0</v>
      </c>
      <c r="N65" s="184">
        <f t="shared" si="15"/>
        <v>0</v>
      </c>
      <c r="O65" s="184">
        <f t="shared" si="15"/>
        <v>0</v>
      </c>
      <c r="P65" s="184">
        <f t="shared" si="15"/>
        <v>0</v>
      </c>
      <c r="Q65" s="184">
        <f t="shared" si="15"/>
        <v>0</v>
      </c>
      <c r="R65" s="184">
        <f t="shared" si="15"/>
        <v>0</v>
      </c>
      <c r="S65" s="184">
        <f t="shared" si="15"/>
        <v>0</v>
      </c>
      <c r="T65" s="184">
        <f t="shared" si="15"/>
        <v>0</v>
      </c>
      <c r="U65" s="184">
        <f t="shared" si="15"/>
        <v>0</v>
      </c>
      <c r="V65" s="184">
        <f t="shared" si="15"/>
        <v>0</v>
      </c>
      <c r="W65" s="184">
        <f t="shared" si="15"/>
        <v>0</v>
      </c>
      <c r="X65" s="184">
        <f t="shared" si="15"/>
        <v>0</v>
      </c>
      <c r="Y65" s="184">
        <f t="shared" si="15"/>
        <v>0</v>
      </c>
      <c r="Z65" s="184">
        <f t="shared" si="15"/>
        <v>0</v>
      </c>
      <c r="AA65" s="184">
        <f t="shared" si="15"/>
        <v>0</v>
      </c>
      <c r="AB65" s="184">
        <f t="shared" si="15"/>
        <v>0</v>
      </c>
      <c r="AC65" s="184">
        <f t="shared" si="15"/>
        <v>0</v>
      </c>
      <c r="AD65" s="184">
        <f t="shared" si="15"/>
        <v>0</v>
      </c>
      <c r="AE65" s="184">
        <f t="shared" si="15"/>
        <v>0</v>
      </c>
      <c r="AF65" s="184">
        <f t="shared" si="15"/>
        <v>0</v>
      </c>
      <c r="AG65" s="184">
        <f t="shared" si="15"/>
        <v>0</v>
      </c>
      <c r="AH65" s="184">
        <f t="shared" si="15"/>
        <v>0</v>
      </c>
      <c r="AI65" s="184">
        <f t="shared" si="15"/>
        <v>0</v>
      </c>
      <c r="AJ65" s="184">
        <f t="shared" si="15"/>
        <v>0</v>
      </c>
      <c r="AK65" s="122">
        <f t="shared" si="15"/>
        <v>0</v>
      </c>
      <c r="AL65" s="79"/>
      <c r="AM65" s="79"/>
      <c r="AN65" s="79"/>
      <c r="AO65" s="11"/>
      <c r="AP65" s="80"/>
      <c r="AQ65" s="11"/>
      <c r="AR65" s="80"/>
      <c r="AS65" s="78"/>
      <c r="AV65" s="8"/>
      <c r="AW65" s="8"/>
      <c r="AX65" s="8"/>
      <c r="AY65" s="8"/>
    </row>
    <row r="66" spans="1:57" ht="20.100000000000001" customHeight="1" thickTop="1" x14ac:dyDescent="0.15">
      <c r="A66" s="11"/>
      <c r="B66" s="169"/>
      <c r="C66" s="226"/>
      <c r="D66" s="227"/>
      <c r="E66" s="234" t="s">
        <v>61</v>
      </c>
      <c r="F66" s="235"/>
      <c r="G66" s="173">
        <f>SUM(G63:G65)</f>
        <v>0</v>
      </c>
      <c r="H66" s="174">
        <f t="shared" ref="H66:AK66" si="16">SUM(H63:H65)</f>
        <v>0</v>
      </c>
      <c r="I66" s="174">
        <f t="shared" si="16"/>
        <v>0</v>
      </c>
      <c r="J66" s="174">
        <f t="shared" si="16"/>
        <v>0</v>
      </c>
      <c r="K66" s="174">
        <f t="shared" si="16"/>
        <v>0</v>
      </c>
      <c r="L66" s="174">
        <f t="shared" si="16"/>
        <v>0</v>
      </c>
      <c r="M66" s="174">
        <f t="shared" si="16"/>
        <v>0</v>
      </c>
      <c r="N66" s="174">
        <f t="shared" si="16"/>
        <v>0</v>
      </c>
      <c r="O66" s="174">
        <f t="shared" si="16"/>
        <v>0</v>
      </c>
      <c r="P66" s="174">
        <f t="shared" si="16"/>
        <v>0</v>
      </c>
      <c r="Q66" s="175">
        <f t="shared" si="16"/>
        <v>0</v>
      </c>
      <c r="R66" s="174">
        <f t="shared" si="16"/>
        <v>0</v>
      </c>
      <c r="S66" s="174">
        <f t="shared" si="16"/>
        <v>0</v>
      </c>
      <c r="T66" s="174">
        <f t="shared" si="16"/>
        <v>0</v>
      </c>
      <c r="U66" s="174">
        <f t="shared" si="16"/>
        <v>0</v>
      </c>
      <c r="V66" s="174">
        <f t="shared" si="16"/>
        <v>0</v>
      </c>
      <c r="W66" s="174">
        <f t="shared" si="16"/>
        <v>0</v>
      </c>
      <c r="X66" s="174">
        <f t="shared" si="16"/>
        <v>0</v>
      </c>
      <c r="Y66" s="174">
        <f t="shared" si="16"/>
        <v>0</v>
      </c>
      <c r="Z66" s="174">
        <f t="shared" si="16"/>
        <v>0</v>
      </c>
      <c r="AA66" s="174">
        <f t="shared" si="16"/>
        <v>0</v>
      </c>
      <c r="AB66" s="174">
        <f t="shared" si="16"/>
        <v>0</v>
      </c>
      <c r="AC66" s="174">
        <f t="shared" si="16"/>
        <v>0</v>
      </c>
      <c r="AD66" s="174">
        <f t="shared" si="16"/>
        <v>0</v>
      </c>
      <c r="AE66" s="174">
        <f t="shared" si="16"/>
        <v>0</v>
      </c>
      <c r="AF66" s="174">
        <f t="shared" si="16"/>
        <v>0</v>
      </c>
      <c r="AG66" s="174">
        <f t="shared" si="16"/>
        <v>0</v>
      </c>
      <c r="AH66" s="174">
        <f t="shared" si="16"/>
        <v>0</v>
      </c>
      <c r="AI66" s="174">
        <f t="shared" si="16"/>
        <v>0</v>
      </c>
      <c r="AJ66" s="174">
        <f t="shared" si="16"/>
        <v>0</v>
      </c>
      <c r="AK66" s="176">
        <f t="shared" si="16"/>
        <v>0</v>
      </c>
      <c r="AL66" s="79"/>
      <c r="AM66" s="79"/>
      <c r="AN66" s="79"/>
      <c r="AO66" s="11"/>
      <c r="AP66" s="80"/>
      <c r="AQ66" s="11"/>
      <c r="AR66" s="80"/>
      <c r="AS66" s="78"/>
      <c r="AV66" s="8"/>
      <c r="AW66" s="8"/>
      <c r="AX66" s="8"/>
      <c r="AY66" s="8"/>
    </row>
    <row r="67" spans="1:57" ht="20.100000000000001" customHeight="1" thickBot="1" x14ac:dyDescent="0.2">
      <c r="A67" s="11"/>
      <c r="B67" s="169"/>
      <c r="C67" s="226"/>
      <c r="D67" s="227"/>
      <c r="E67" s="236" t="s">
        <v>98</v>
      </c>
      <c r="F67" s="237"/>
      <c r="G67" s="170"/>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2"/>
      <c r="AL67" s="79"/>
      <c r="AM67" s="79"/>
      <c r="AN67" s="79"/>
      <c r="AO67" s="11"/>
      <c r="AP67" s="80"/>
      <c r="AQ67" s="11"/>
      <c r="AR67" s="80"/>
      <c r="AS67" s="78"/>
      <c r="AV67" s="8"/>
      <c r="AW67" s="8"/>
      <c r="AX67" s="8"/>
      <c r="AY67" s="8"/>
    </row>
    <row r="68" spans="1:57" ht="20.100000000000001" customHeight="1" thickTop="1" thickBot="1" x14ac:dyDescent="0.2">
      <c r="A68" s="11"/>
      <c r="B68" s="169"/>
      <c r="C68" s="228"/>
      <c r="D68" s="229"/>
      <c r="E68" s="238" t="s">
        <v>99</v>
      </c>
      <c r="F68" s="239"/>
      <c r="G68" s="166" t="str">
        <f>IF(G66-G67=0,"OK","NOT")</f>
        <v>OK</v>
      </c>
      <c r="H68" s="167" t="str">
        <f t="shared" ref="H68:AK68" si="17">IF(H66-H67=0,"OK","NOT")</f>
        <v>OK</v>
      </c>
      <c r="I68" s="167" t="str">
        <f t="shared" si="17"/>
        <v>OK</v>
      </c>
      <c r="J68" s="167" t="str">
        <f t="shared" si="17"/>
        <v>OK</v>
      </c>
      <c r="K68" s="167" t="str">
        <f t="shared" si="17"/>
        <v>OK</v>
      </c>
      <c r="L68" s="167" t="str">
        <f t="shared" si="17"/>
        <v>OK</v>
      </c>
      <c r="M68" s="167" t="str">
        <f t="shared" si="17"/>
        <v>OK</v>
      </c>
      <c r="N68" s="167" t="str">
        <f t="shared" si="17"/>
        <v>OK</v>
      </c>
      <c r="O68" s="167" t="str">
        <f t="shared" si="17"/>
        <v>OK</v>
      </c>
      <c r="P68" s="167" t="str">
        <f t="shared" si="17"/>
        <v>OK</v>
      </c>
      <c r="Q68" s="167" t="str">
        <f t="shared" si="17"/>
        <v>OK</v>
      </c>
      <c r="R68" s="167" t="str">
        <f t="shared" si="17"/>
        <v>OK</v>
      </c>
      <c r="S68" s="167" t="str">
        <f t="shared" si="17"/>
        <v>OK</v>
      </c>
      <c r="T68" s="167" t="str">
        <f t="shared" si="17"/>
        <v>OK</v>
      </c>
      <c r="U68" s="167" t="str">
        <f t="shared" si="17"/>
        <v>OK</v>
      </c>
      <c r="V68" s="167" t="str">
        <f t="shared" si="17"/>
        <v>OK</v>
      </c>
      <c r="W68" s="167" t="str">
        <f t="shared" si="17"/>
        <v>OK</v>
      </c>
      <c r="X68" s="167" t="str">
        <f t="shared" si="17"/>
        <v>OK</v>
      </c>
      <c r="Y68" s="167" t="str">
        <f t="shared" si="17"/>
        <v>OK</v>
      </c>
      <c r="Z68" s="167" t="str">
        <f t="shared" si="17"/>
        <v>OK</v>
      </c>
      <c r="AA68" s="167" t="str">
        <f t="shared" si="17"/>
        <v>OK</v>
      </c>
      <c r="AB68" s="167" t="str">
        <f t="shared" si="17"/>
        <v>OK</v>
      </c>
      <c r="AC68" s="167" t="str">
        <f t="shared" si="17"/>
        <v>OK</v>
      </c>
      <c r="AD68" s="167" t="str">
        <f t="shared" si="17"/>
        <v>OK</v>
      </c>
      <c r="AE68" s="167" t="str">
        <f t="shared" si="17"/>
        <v>OK</v>
      </c>
      <c r="AF68" s="167" t="str">
        <f t="shared" si="17"/>
        <v>OK</v>
      </c>
      <c r="AG68" s="167" t="str">
        <f t="shared" si="17"/>
        <v>OK</v>
      </c>
      <c r="AH68" s="167" t="str">
        <f t="shared" si="17"/>
        <v>OK</v>
      </c>
      <c r="AI68" s="167" t="str">
        <f t="shared" si="17"/>
        <v>OK</v>
      </c>
      <c r="AJ68" s="167" t="str">
        <f t="shared" si="17"/>
        <v>OK</v>
      </c>
      <c r="AK68" s="168" t="str">
        <f t="shared" si="17"/>
        <v>OK</v>
      </c>
      <c r="AL68" s="79"/>
      <c r="AM68" s="79"/>
      <c r="AN68" s="79"/>
      <c r="AO68" s="11"/>
      <c r="AP68" s="80"/>
      <c r="AQ68" s="11"/>
      <c r="AR68" s="80"/>
      <c r="AS68" s="78"/>
      <c r="AV68" s="8"/>
      <c r="AW68" s="8"/>
      <c r="AX68" s="8"/>
      <c r="AY68" s="8"/>
    </row>
    <row r="69" spans="1:57" ht="20.100000000000001" customHeight="1" x14ac:dyDescent="0.15">
      <c r="A69" s="11"/>
      <c r="B69" s="20"/>
      <c r="C69" s="106"/>
      <c r="D69" s="107"/>
      <c r="E69" s="107"/>
      <c r="F69" s="107"/>
      <c r="G69" s="109"/>
      <c r="H69" s="107"/>
      <c r="I69" s="107"/>
      <c r="J69" s="107"/>
      <c r="K69" s="107"/>
      <c r="L69" s="107"/>
      <c r="M69" s="107"/>
      <c r="N69" s="107"/>
      <c r="O69" s="107"/>
      <c r="P69" s="107"/>
      <c r="Q69" s="107"/>
      <c r="R69" s="107"/>
      <c r="S69" s="107"/>
      <c r="T69" s="107"/>
      <c r="U69" s="108"/>
      <c r="V69" s="107"/>
      <c r="W69" s="107"/>
      <c r="X69" s="107"/>
      <c r="Y69" s="107"/>
      <c r="Z69" s="107"/>
      <c r="AA69" s="107"/>
      <c r="AB69" s="107"/>
      <c r="AC69" s="107"/>
      <c r="AD69" s="107"/>
      <c r="AE69" s="107"/>
      <c r="AF69" s="107"/>
      <c r="AG69" s="107"/>
      <c r="AH69" s="107"/>
      <c r="AI69" s="107"/>
      <c r="AJ69" s="107"/>
      <c r="AK69" s="107"/>
      <c r="AL69" s="79"/>
      <c r="AM69" s="79"/>
      <c r="AN69" s="79"/>
      <c r="AO69" s="11"/>
      <c r="AP69" s="80"/>
      <c r="AQ69" s="11"/>
      <c r="AR69" s="80"/>
      <c r="AS69" s="78"/>
      <c r="AV69" s="8"/>
      <c r="AW69" s="8"/>
      <c r="AX69" s="8"/>
      <c r="AY69" s="8"/>
    </row>
    <row r="70" spans="1:57" ht="20.100000000000001" customHeight="1" x14ac:dyDescent="0.15">
      <c r="A70" s="11"/>
      <c r="B70" s="20"/>
      <c r="C70" s="106"/>
      <c r="D70" s="107"/>
      <c r="E70" s="107"/>
      <c r="F70" s="107"/>
      <c r="G70" s="107"/>
      <c r="H70" s="107"/>
      <c r="I70" s="107"/>
      <c r="J70" s="107"/>
      <c r="K70" s="107"/>
      <c r="L70" s="107"/>
      <c r="M70" s="107"/>
      <c r="N70" s="107"/>
      <c r="O70" s="107"/>
      <c r="P70" s="107"/>
      <c r="Q70" s="107"/>
      <c r="R70" s="107"/>
      <c r="S70" s="107"/>
      <c r="T70" s="107"/>
      <c r="U70" s="108"/>
      <c r="V70" s="107"/>
      <c r="W70" s="107"/>
      <c r="X70" s="107"/>
      <c r="Y70" s="107"/>
      <c r="Z70" s="107"/>
      <c r="AA70" s="107"/>
      <c r="AB70" s="107"/>
      <c r="AC70" s="107"/>
      <c r="AD70" s="107"/>
      <c r="AE70" s="107"/>
      <c r="AF70" s="107"/>
      <c r="AG70" s="107"/>
      <c r="AH70" s="107"/>
      <c r="AI70" s="107"/>
      <c r="AJ70" s="107"/>
      <c r="AK70" s="107"/>
      <c r="AL70" s="79"/>
      <c r="AM70" s="79"/>
      <c r="AN70" s="79"/>
      <c r="AO70" s="11"/>
      <c r="AP70" s="80"/>
      <c r="AQ70" s="11"/>
      <c r="AR70" s="80"/>
      <c r="AS70" s="78"/>
      <c r="AV70" s="8"/>
      <c r="AW70" s="8"/>
      <c r="AX70" s="8"/>
      <c r="AY70" s="8"/>
    </row>
    <row r="71" spans="1:57" ht="20.100000000000001" customHeight="1" x14ac:dyDescent="0.15">
      <c r="A71" s="11"/>
      <c r="B71" s="20"/>
      <c r="C71" s="106"/>
      <c r="D71" s="107"/>
      <c r="E71" s="107"/>
      <c r="F71" s="107"/>
      <c r="G71" s="107"/>
      <c r="H71" s="107"/>
      <c r="I71" s="107"/>
      <c r="J71" s="107"/>
      <c r="K71" s="107"/>
      <c r="L71" s="107"/>
      <c r="M71" s="107"/>
      <c r="N71" s="107"/>
      <c r="O71" s="107"/>
      <c r="P71" s="107"/>
      <c r="Q71" s="107"/>
      <c r="R71" s="107"/>
      <c r="S71" s="107"/>
      <c r="T71" s="107"/>
      <c r="U71" s="108"/>
      <c r="V71" s="107"/>
      <c r="W71" s="107"/>
      <c r="X71" s="107"/>
      <c r="Y71" s="107"/>
      <c r="Z71" s="107"/>
      <c r="AA71" s="107"/>
      <c r="AB71" s="107"/>
      <c r="AC71" s="107"/>
      <c r="AD71" s="107"/>
      <c r="AE71" s="107"/>
      <c r="AF71" s="107"/>
      <c r="AG71" s="107"/>
      <c r="AH71" s="107"/>
      <c r="AI71" s="107"/>
      <c r="AJ71" s="107"/>
      <c r="AK71" s="107"/>
      <c r="AL71" s="79"/>
      <c r="AM71" s="79"/>
      <c r="AN71" s="79"/>
      <c r="AO71" s="11"/>
      <c r="AP71" s="80"/>
      <c r="AQ71" s="11"/>
      <c r="AR71" s="80"/>
      <c r="AS71" s="78"/>
      <c r="AV71" s="8"/>
      <c r="AW71" s="8"/>
      <c r="AX71" s="8"/>
      <c r="AY71" s="8"/>
    </row>
    <row r="72" spans="1:57" ht="20.100000000000001" customHeight="1" x14ac:dyDescent="0.15">
      <c r="A72" s="11"/>
      <c r="B72" s="20"/>
      <c r="C72" s="106"/>
      <c r="D72" s="107"/>
      <c r="E72" s="107"/>
      <c r="F72" s="107"/>
      <c r="G72" s="107"/>
      <c r="H72" s="107"/>
      <c r="I72" s="107"/>
      <c r="J72" s="107"/>
      <c r="K72" s="107"/>
      <c r="L72" s="107"/>
      <c r="M72" s="107"/>
      <c r="N72" s="107"/>
      <c r="O72" s="107"/>
      <c r="P72" s="107"/>
      <c r="Q72" s="107"/>
      <c r="R72" s="107"/>
      <c r="S72" s="107"/>
      <c r="T72" s="107"/>
      <c r="U72" s="108"/>
      <c r="V72" s="107"/>
      <c r="W72" s="107"/>
      <c r="X72" s="107"/>
      <c r="Y72" s="107"/>
      <c r="Z72" s="107"/>
      <c r="AA72" s="107"/>
      <c r="AB72" s="107"/>
      <c r="AC72" s="107"/>
      <c r="AD72" s="107"/>
      <c r="AE72" s="107"/>
      <c r="AF72" s="107"/>
      <c r="AG72" s="107"/>
      <c r="AH72" s="107"/>
      <c r="AI72" s="107"/>
      <c r="AJ72" s="107"/>
      <c r="AK72" s="107"/>
      <c r="AL72" s="79"/>
      <c r="AM72" s="79"/>
      <c r="AN72" s="79"/>
      <c r="AO72" s="11"/>
      <c r="AP72" s="80"/>
      <c r="AQ72" s="11"/>
      <c r="AR72" s="80"/>
      <c r="AS72" s="78"/>
      <c r="AV72" s="8"/>
      <c r="AW72" s="8"/>
      <c r="AX72" s="8"/>
      <c r="AY72" s="8"/>
    </row>
    <row r="73" spans="1:57" ht="20.100000000000001" customHeight="1" x14ac:dyDescent="0.15">
      <c r="A73" s="11"/>
      <c r="B73" s="20"/>
      <c r="C73" s="106"/>
      <c r="D73" s="107"/>
      <c r="E73" s="107"/>
      <c r="F73" s="107"/>
      <c r="G73" s="107"/>
      <c r="H73" s="107"/>
      <c r="I73" s="107"/>
      <c r="J73" s="107"/>
      <c r="K73" s="107"/>
      <c r="L73" s="107"/>
      <c r="M73" s="107"/>
      <c r="N73" s="107"/>
      <c r="O73" s="107"/>
      <c r="P73" s="107"/>
      <c r="Q73" s="107"/>
      <c r="R73" s="107"/>
      <c r="S73" s="107"/>
      <c r="T73" s="107"/>
      <c r="U73" s="108"/>
      <c r="V73" s="107"/>
      <c r="W73" s="107"/>
      <c r="X73" s="107"/>
      <c r="Y73" s="107"/>
      <c r="Z73" s="107"/>
      <c r="AA73" s="107"/>
      <c r="AB73" s="107"/>
      <c r="AC73" s="107"/>
      <c r="AD73" s="107"/>
      <c r="AE73" s="107"/>
      <c r="AF73" s="107"/>
      <c r="AG73" s="107"/>
      <c r="AH73" s="107"/>
      <c r="AI73" s="107"/>
      <c r="AJ73" s="107"/>
      <c r="AK73" s="107"/>
      <c r="AL73" s="79"/>
      <c r="AM73" s="79"/>
      <c r="AN73" s="79"/>
      <c r="AO73" s="11"/>
      <c r="AP73" s="80"/>
      <c r="AQ73" s="11"/>
      <c r="AR73" s="80"/>
      <c r="AS73" s="78"/>
      <c r="AV73" s="8"/>
      <c r="AW73" s="8"/>
      <c r="AX73" s="8"/>
      <c r="AY73" s="8"/>
    </row>
    <row r="74" spans="1:57" ht="20.100000000000001" customHeight="1" x14ac:dyDescent="0.15">
      <c r="A74" s="11"/>
      <c r="B74" s="20"/>
      <c r="C74" s="106"/>
      <c r="D74" s="107"/>
      <c r="E74" s="107"/>
      <c r="F74" s="107"/>
      <c r="G74" s="107"/>
      <c r="H74" s="107"/>
      <c r="I74" s="107"/>
      <c r="J74" s="107"/>
      <c r="K74" s="107"/>
      <c r="L74" s="107"/>
      <c r="M74" s="107"/>
      <c r="N74" s="107"/>
      <c r="O74" s="107"/>
      <c r="P74" s="107"/>
      <c r="Q74" s="107"/>
      <c r="R74" s="107"/>
      <c r="S74" s="107"/>
      <c r="T74" s="107"/>
      <c r="U74" s="108"/>
      <c r="V74" s="107"/>
      <c r="W74" s="107"/>
      <c r="X74" s="107"/>
      <c r="Y74" s="107"/>
      <c r="Z74" s="107"/>
      <c r="AA74" s="107"/>
      <c r="AB74" s="107"/>
      <c r="AC74" s="107"/>
      <c r="AD74" s="107"/>
      <c r="AE74" s="107"/>
      <c r="AF74" s="107"/>
      <c r="AG74" s="107"/>
      <c r="AH74" s="107"/>
      <c r="AI74" s="107"/>
      <c r="AJ74" s="107"/>
      <c r="AK74" s="107"/>
      <c r="AL74" s="79"/>
      <c r="AM74" s="79"/>
      <c r="AN74" s="79"/>
      <c r="AO74" s="11"/>
      <c r="AP74" s="80"/>
      <c r="AQ74" s="11"/>
      <c r="AR74" s="80"/>
      <c r="AS74" s="78"/>
      <c r="AV74" s="8"/>
      <c r="AW74" s="8"/>
      <c r="AX74" s="8"/>
      <c r="AY74" s="8"/>
    </row>
    <row r="75" spans="1:57" ht="20.100000000000001" customHeight="1" x14ac:dyDescent="0.15">
      <c r="A75" s="11"/>
      <c r="B75" s="20"/>
      <c r="C75" s="106"/>
      <c r="D75" s="107"/>
      <c r="E75" s="107"/>
      <c r="F75" s="107"/>
      <c r="G75" s="107"/>
      <c r="H75" s="107"/>
      <c r="I75" s="107"/>
      <c r="J75" s="107"/>
      <c r="K75" s="107"/>
      <c r="L75" s="107"/>
      <c r="M75" s="107"/>
      <c r="N75" s="107"/>
      <c r="O75" s="107"/>
      <c r="P75" s="107"/>
      <c r="Q75" s="107"/>
      <c r="R75" s="107"/>
      <c r="S75" s="107"/>
      <c r="T75" s="107"/>
      <c r="U75" s="108"/>
      <c r="V75" s="107"/>
      <c r="W75" s="107"/>
      <c r="X75" s="107"/>
      <c r="Y75" s="107"/>
      <c r="Z75" s="107"/>
      <c r="AA75" s="107"/>
      <c r="AB75" s="107"/>
      <c r="AC75" s="107"/>
      <c r="AD75" s="107"/>
      <c r="AE75" s="107"/>
      <c r="AF75" s="107"/>
      <c r="AG75" s="107"/>
      <c r="AH75" s="107"/>
      <c r="AI75" s="107"/>
      <c r="AJ75" s="107"/>
      <c r="AK75" s="107"/>
      <c r="AL75" s="79"/>
      <c r="AM75" s="79"/>
      <c r="AN75" s="79"/>
      <c r="AO75" s="11"/>
      <c r="AP75" s="80"/>
      <c r="AQ75" s="11"/>
      <c r="AR75" s="80"/>
      <c r="AS75" s="78"/>
      <c r="AV75" s="8"/>
      <c r="AW75" s="8"/>
      <c r="AX75" s="8"/>
      <c r="AY75" s="8"/>
    </row>
    <row r="76" spans="1:57" ht="20.100000000000001" customHeight="1" x14ac:dyDescent="0.15">
      <c r="A76" s="11"/>
      <c r="B76" s="11"/>
      <c r="C76" s="112"/>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7"/>
      <c r="BC76" s="2"/>
      <c r="BD76" s="2"/>
      <c r="BE76" s="2"/>
    </row>
    <row r="77" spans="1:57" ht="23.25" customHeight="1" x14ac:dyDescent="0.15">
      <c r="A77" s="11"/>
      <c r="B77" s="11"/>
      <c r="C77" s="11"/>
      <c r="D77" s="11"/>
      <c r="E77" s="11"/>
      <c r="F77" s="113"/>
      <c r="G77" s="114"/>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U77" s="2"/>
      <c r="AV77" s="2"/>
      <c r="AW77" s="2"/>
      <c r="AX77" s="2"/>
      <c r="AY77" s="2"/>
      <c r="AZ77" s="2"/>
      <c r="BA77" s="2"/>
      <c r="BB77" s="2"/>
      <c r="BC77" s="2"/>
      <c r="BD77" s="2"/>
      <c r="BE77" s="2"/>
    </row>
    <row r="78" spans="1:57" ht="23.25" customHeight="1" x14ac:dyDescent="0.15">
      <c r="A78" s="11"/>
      <c r="B78" s="11"/>
      <c r="C78" s="11"/>
      <c r="D78" s="11"/>
      <c r="E78" s="11"/>
      <c r="F78" s="11"/>
      <c r="G78" s="114"/>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U78" s="2"/>
      <c r="AV78" s="2"/>
      <c r="AW78" s="2"/>
      <c r="AX78" s="2"/>
      <c r="AY78" s="2"/>
      <c r="AZ78" s="2"/>
      <c r="BA78" s="2"/>
      <c r="BB78" s="2"/>
      <c r="BC78" s="2"/>
      <c r="BD78" s="2"/>
      <c r="BE78" s="2"/>
    </row>
    <row r="79" spans="1:57" ht="23.25" customHeight="1" x14ac:dyDescent="0.15">
      <c r="A79" s="11"/>
      <c r="B79" s="11"/>
      <c r="C79" s="11"/>
      <c r="D79" s="11"/>
      <c r="E79" s="11"/>
      <c r="F79" s="11"/>
      <c r="G79" s="114"/>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U79" s="2"/>
      <c r="AV79" s="2"/>
      <c r="AW79" s="2"/>
      <c r="AX79" s="2"/>
      <c r="AY79" s="2"/>
      <c r="AZ79" s="2"/>
      <c r="BA79" s="2"/>
      <c r="BB79" s="2"/>
      <c r="BC79" s="2"/>
      <c r="BD79" s="2"/>
      <c r="BE79" s="2"/>
    </row>
    <row r="80" spans="1:57" ht="23.25" customHeight="1" x14ac:dyDescent="0.15">
      <c r="A80" s="11"/>
      <c r="B80" s="11"/>
      <c r="C80" s="11"/>
      <c r="D80" s="11"/>
      <c r="E80" s="11"/>
      <c r="F80" s="11"/>
      <c r="G80" s="114"/>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U80" s="2"/>
      <c r="AV80" s="2"/>
      <c r="AW80" s="2"/>
      <c r="AX80" s="2"/>
      <c r="AY80" s="2"/>
      <c r="AZ80" s="2"/>
      <c r="BA80" s="2"/>
      <c r="BB80" s="2"/>
      <c r="BC80" s="2"/>
      <c r="BD80" s="2"/>
      <c r="BE80" s="2"/>
    </row>
    <row r="81" spans="1:69" ht="23.25" customHeight="1" x14ac:dyDescent="0.15">
      <c r="A81" s="11"/>
      <c r="B81" s="11"/>
      <c r="C81" s="11"/>
      <c r="D81" s="11"/>
      <c r="E81" s="11"/>
      <c r="F81" s="11"/>
      <c r="G81" s="114"/>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U81" s="2"/>
      <c r="AV81" s="2"/>
      <c r="AW81" s="2"/>
      <c r="AX81" s="2"/>
      <c r="AY81" s="2"/>
      <c r="AZ81" s="2"/>
      <c r="BA81" s="2"/>
      <c r="BB81" s="2"/>
      <c r="BC81" s="2"/>
      <c r="BD81" s="2"/>
      <c r="BE81" s="2"/>
    </row>
    <row r="82" spans="1:69" ht="23.25" customHeight="1" x14ac:dyDescent="0.15">
      <c r="A82" s="11"/>
      <c r="B82" s="11"/>
      <c r="C82" s="11"/>
      <c r="D82" s="11"/>
      <c r="E82" s="11"/>
      <c r="F82" s="11"/>
      <c r="G82" s="114"/>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U82" s="2"/>
      <c r="AV82" s="2"/>
      <c r="AW82" s="2"/>
      <c r="AX82" s="2"/>
      <c r="AY82" s="2"/>
      <c r="AZ82" s="2"/>
      <c r="BA82" s="2"/>
      <c r="BB82" s="2"/>
      <c r="BC82" s="2"/>
      <c r="BD82" s="2"/>
      <c r="BE82" s="2"/>
    </row>
    <row r="83" spans="1:69" ht="23.25" customHeight="1" x14ac:dyDescent="0.15">
      <c r="A83" s="11"/>
      <c r="B83" s="11"/>
      <c r="C83" s="11"/>
      <c r="D83" s="11"/>
      <c r="E83" s="11"/>
      <c r="F83" s="11"/>
      <c r="G83" s="11"/>
      <c r="H83" s="11"/>
      <c r="I83" s="11"/>
      <c r="J83" s="11"/>
      <c r="K83" s="11"/>
      <c r="L83" s="11"/>
      <c r="M83" s="11"/>
      <c r="N83" s="11"/>
      <c r="O83" s="115"/>
      <c r="P83" s="115"/>
      <c r="Q83" s="115"/>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U83" s="2"/>
      <c r="AV83" s="2"/>
      <c r="AW83" s="2"/>
      <c r="AX83" s="2"/>
      <c r="AY83" s="2"/>
      <c r="AZ83" s="2"/>
      <c r="BA83" s="2"/>
      <c r="BB83" s="2"/>
      <c r="BC83" s="2"/>
      <c r="BD83" s="2"/>
      <c r="BE83" s="2"/>
    </row>
    <row r="84" spans="1:69" ht="23.25" customHeight="1" x14ac:dyDescent="0.15">
      <c r="A84" s="11"/>
      <c r="B84" s="11"/>
      <c r="C84" s="11"/>
      <c r="D84" s="11"/>
      <c r="E84" s="11"/>
      <c r="F84" s="11"/>
      <c r="G84" s="11"/>
      <c r="H84" s="11"/>
      <c r="I84" s="11"/>
      <c r="J84" s="11"/>
      <c r="K84" s="11"/>
      <c r="L84" s="11"/>
      <c r="M84" s="11"/>
      <c r="N84" s="11"/>
      <c r="O84" s="115"/>
      <c r="P84" s="115"/>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U84" s="2"/>
      <c r="AV84" s="2"/>
      <c r="AW84" s="2"/>
      <c r="AX84" s="3"/>
      <c r="AY84" s="3"/>
      <c r="AZ84" s="3"/>
      <c r="BA84" s="2"/>
      <c r="BB84" s="2"/>
      <c r="BC84" s="2"/>
      <c r="BD84" s="2"/>
      <c r="BE84" s="2"/>
    </row>
    <row r="85" spans="1:69" ht="23.25" customHeight="1" x14ac:dyDescent="0.15">
      <c r="A85" s="11"/>
      <c r="B85" s="12"/>
      <c r="C85" s="144" t="s">
        <v>37</v>
      </c>
      <c r="D85" s="12"/>
      <c r="E85" s="12"/>
      <c r="F85" s="12"/>
      <c r="G85" s="12"/>
      <c r="H85" s="12"/>
      <c r="I85" s="12"/>
      <c r="J85" s="12"/>
      <c r="K85" s="12"/>
      <c r="L85" s="12"/>
      <c r="M85" s="12"/>
      <c r="N85" s="12"/>
      <c r="O85" s="115"/>
      <c r="P85" s="115"/>
      <c r="Q85" s="11"/>
      <c r="R85" s="11"/>
      <c r="S85" s="11"/>
      <c r="T85" s="11"/>
      <c r="U85" s="11"/>
      <c r="V85" s="11"/>
      <c r="W85" s="11"/>
      <c r="X85" s="11"/>
      <c r="Y85" s="11"/>
      <c r="Z85" s="11"/>
      <c r="AA85" s="11"/>
      <c r="AB85" s="11"/>
      <c r="AC85" s="12"/>
      <c r="AD85" s="12"/>
      <c r="AE85" s="12"/>
      <c r="AF85" s="12"/>
      <c r="AG85" s="11"/>
      <c r="AH85" s="11"/>
      <c r="AI85" s="11"/>
      <c r="AJ85" s="11"/>
      <c r="AK85" s="11"/>
      <c r="AL85" s="11"/>
      <c r="AM85" s="11"/>
      <c r="AN85" s="11"/>
      <c r="AO85" s="11"/>
      <c r="AP85" s="11"/>
      <c r="AQ85" s="12"/>
      <c r="AR85" s="12"/>
      <c r="AS85" s="12"/>
      <c r="AT85" s="3"/>
      <c r="AU85" s="2"/>
      <c r="AV85" s="2"/>
      <c r="AW85" s="2"/>
      <c r="AX85" s="3"/>
      <c r="AY85" s="3"/>
      <c r="AZ85" s="3"/>
      <c r="BA85" s="2"/>
      <c r="BB85" s="2"/>
      <c r="BC85" s="2"/>
      <c r="BD85" s="2"/>
      <c r="BE85" s="2"/>
      <c r="BI85" s="3"/>
      <c r="BJ85" s="3"/>
      <c r="BK85" s="3"/>
      <c r="BL85" s="3"/>
      <c r="BM85" s="3"/>
      <c r="BN85" s="3"/>
      <c r="BO85" s="3"/>
      <c r="BP85" s="3"/>
      <c r="BQ85" s="3"/>
    </row>
    <row r="86" spans="1:69" ht="34.5" customHeight="1" x14ac:dyDescent="0.15">
      <c r="A86" s="11"/>
      <c r="B86" s="18"/>
      <c r="C86" s="240"/>
      <c r="D86" s="240"/>
      <c r="E86" s="241" t="s">
        <v>38</v>
      </c>
      <c r="F86" s="241"/>
      <c r="G86" s="241"/>
      <c r="H86" s="241" t="s">
        <v>39</v>
      </c>
      <c r="I86" s="241"/>
      <c r="J86" s="241"/>
      <c r="K86" s="241"/>
      <c r="L86" s="241"/>
      <c r="M86" s="241"/>
      <c r="N86" s="241"/>
      <c r="O86" s="13"/>
      <c r="P86" s="13"/>
      <c r="Q86" s="13"/>
      <c r="R86" s="13"/>
      <c r="S86" s="11"/>
      <c r="T86" s="11"/>
      <c r="U86" s="11"/>
      <c r="V86" s="11"/>
      <c r="W86" s="11"/>
      <c r="X86" s="11"/>
      <c r="Y86" s="11"/>
      <c r="Z86" s="11"/>
      <c r="AA86" s="11"/>
      <c r="AB86" s="11"/>
      <c r="AC86" s="12"/>
      <c r="AD86" s="12"/>
      <c r="AE86" s="12"/>
      <c r="AF86" s="12"/>
      <c r="AG86" s="11"/>
      <c r="AH86" s="11"/>
      <c r="AI86" s="11"/>
      <c r="AJ86" s="11"/>
      <c r="AK86" s="11"/>
      <c r="AL86" s="11"/>
      <c r="AM86" s="11"/>
      <c r="AN86" s="11"/>
      <c r="AO86" s="11"/>
      <c r="AP86" s="11"/>
      <c r="AQ86" s="11"/>
      <c r="AR86" s="12"/>
      <c r="AS86" s="12"/>
      <c r="AT86" s="3"/>
      <c r="AU86" s="5"/>
      <c r="AV86" s="5"/>
      <c r="AW86" s="5"/>
      <c r="AX86" s="5"/>
      <c r="AY86" s="5"/>
      <c r="AZ86" s="5"/>
      <c r="BA86" s="5"/>
      <c r="BB86" s="5"/>
      <c r="BC86" s="5"/>
      <c r="BD86" s="5"/>
      <c r="BE86" s="5"/>
      <c r="BF86" s="5"/>
      <c r="BG86" s="5"/>
      <c r="BH86" s="5"/>
      <c r="BI86" s="4"/>
      <c r="BJ86" s="4"/>
      <c r="BK86" s="4"/>
      <c r="BL86" s="3"/>
      <c r="BM86" s="3"/>
      <c r="BN86" s="3"/>
      <c r="BO86" s="3"/>
      <c r="BP86" s="3"/>
      <c r="BQ86" s="3"/>
    </row>
    <row r="87" spans="1:69" ht="23.25" customHeight="1" x14ac:dyDescent="0.15">
      <c r="A87" s="11"/>
      <c r="B87" s="18"/>
      <c r="C87" s="241" t="s">
        <v>53</v>
      </c>
      <c r="D87" s="241"/>
      <c r="E87" s="242">
        <f>COUNTIF(D21:D37,'データ入力（※編集しないでください）'!$C$2)</f>
        <v>0</v>
      </c>
      <c r="F87" s="242"/>
      <c r="G87" s="242"/>
      <c r="H87" s="243">
        <f>E87*31-(SUM(AU21:AU37))</f>
        <v>0</v>
      </c>
      <c r="I87" s="243"/>
      <c r="J87" s="243"/>
      <c r="K87" s="243"/>
      <c r="L87" s="243"/>
      <c r="M87" s="243"/>
      <c r="N87" s="243"/>
      <c r="O87" s="116"/>
      <c r="P87" s="116"/>
      <c r="Q87" s="116"/>
      <c r="R87" s="116"/>
      <c r="S87" s="11"/>
      <c r="T87" s="11"/>
      <c r="U87" s="11"/>
      <c r="V87" s="11"/>
      <c r="W87" s="11"/>
      <c r="X87" s="11"/>
      <c r="Y87" s="11"/>
      <c r="Z87" s="11"/>
      <c r="AA87" s="11"/>
      <c r="AB87" s="244" t="s">
        <v>57</v>
      </c>
      <c r="AC87" s="244"/>
      <c r="AD87" s="244"/>
      <c r="AE87" s="11"/>
      <c r="AF87" s="11"/>
      <c r="AG87" s="11"/>
      <c r="AH87" s="11"/>
      <c r="AI87" s="11"/>
      <c r="AJ87" s="11"/>
      <c r="AK87" s="11"/>
      <c r="AL87" s="11"/>
      <c r="AM87" s="11"/>
      <c r="AN87" s="11"/>
      <c r="AO87" s="11"/>
      <c r="AP87" s="11"/>
      <c r="AQ87" s="11"/>
      <c r="AR87" s="12"/>
      <c r="AS87" s="12"/>
      <c r="AT87" s="3"/>
      <c r="AU87" s="5"/>
      <c r="AV87" s="5"/>
      <c r="AW87" s="5"/>
      <c r="AX87" s="5"/>
      <c r="AY87" s="5"/>
      <c r="AZ87" s="5"/>
      <c r="BA87" s="5"/>
      <c r="BB87" s="5"/>
      <c r="BC87" s="5"/>
      <c r="BD87" s="5"/>
      <c r="BE87" s="5"/>
      <c r="BF87" s="5"/>
      <c r="BG87" s="4"/>
      <c r="BH87" s="4"/>
      <c r="BI87" s="4"/>
      <c r="BJ87" s="4"/>
      <c r="BK87" s="4"/>
      <c r="BL87" s="3"/>
      <c r="BM87" s="3"/>
      <c r="BN87" s="3"/>
      <c r="BO87" s="3"/>
      <c r="BP87" s="3"/>
      <c r="BQ87" s="3"/>
    </row>
    <row r="88" spans="1:69" ht="23.25" customHeight="1" thickBot="1" x14ac:dyDescent="0.2">
      <c r="A88" s="11"/>
      <c r="B88" s="18"/>
      <c r="C88" s="241"/>
      <c r="D88" s="241"/>
      <c r="E88" s="242"/>
      <c r="F88" s="242"/>
      <c r="G88" s="242"/>
      <c r="H88" s="243"/>
      <c r="I88" s="243"/>
      <c r="J88" s="243"/>
      <c r="K88" s="243"/>
      <c r="L88" s="243"/>
      <c r="M88" s="243"/>
      <c r="N88" s="243"/>
      <c r="O88" s="116"/>
      <c r="P88" s="116"/>
      <c r="Q88" s="116"/>
      <c r="R88" s="116"/>
      <c r="S88" s="11"/>
      <c r="T88" s="11"/>
      <c r="U88" s="11"/>
      <c r="V88" s="11"/>
      <c r="W88" s="11"/>
      <c r="X88" s="11"/>
      <c r="Y88" s="11"/>
      <c r="Z88" s="11"/>
      <c r="AA88" s="11"/>
      <c r="AB88" s="244"/>
      <c r="AC88" s="244"/>
      <c r="AD88" s="244"/>
      <c r="AE88" s="11"/>
      <c r="AF88" s="11"/>
      <c r="AG88" s="11"/>
      <c r="AH88" s="11"/>
      <c r="AI88" s="11"/>
      <c r="AJ88" s="11"/>
      <c r="AK88" s="11"/>
      <c r="AL88" s="11"/>
      <c r="AM88" s="11"/>
      <c r="AN88" s="11"/>
      <c r="AO88" s="11"/>
      <c r="AP88" s="11"/>
      <c r="AQ88" s="11"/>
      <c r="AR88" s="12"/>
      <c r="AS88" s="12"/>
      <c r="AT88" s="3"/>
      <c r="AU88" s="5"/>
      <c r="AV88" s="245"/>
      <c r="AW88" s="245"/>
      <c r="AX88" s="245"/>
      <c r="AY88" s="245"/>
      <c r="AZ88" s="245"/>
      <c r="BA88" s="246"/>
      <c r="BB88" s="246"/>
      <c r="BC88" s="195"/>
      <c r="BD88" s="247"/>
      <c r="BE88" s="247"/>
      <c r="BF88" s="246"/>
      <c r="BG88" s="5"/>
      <c r="BH88" s="4"/>
      <c r="BI88" s="4"/>
      <c r="BJ88" s="4"/>
      <c r="BK88" s="4"/>
      <c r="BL88" s="3"/>
      <c r="BM88" s="3"/>
      <c r="BN88" s="3"/>
      <c r="BO88" s="3"/>
      <c r="BP88" s="3"/>
      <c r="BQ88" s="3"/>
    </row>
    <row r="89" spans="1:69" ht="23.25" customHeight="1" x14ac:dyDescent="0.15">
      <c r="A89" s="11"/>
      <c r="B89" s="18"/>
      <c r="C89" s="241" t="s">
        <v>54</v>
      </c>
      <c r="D89" s="241"/>
      <c r="E89" s="242">
        <f>COUNTIF(D42:D46,'データ入力（※編集しないでください）'!$C$2)</f>
        <v>0</v>
      </c>
      <c r="F89" s="242"/>
      <c r="G89" s="242"/>
      <c r="H89" s="243">
        <f>E89*31-SUM(AU42:AU46)</f>
        <v>0</v>
      </c>
      <c r="I89" s="243"/>
      <c r="J89" s="243"/>
      <c r="K89" s="243"/>
      <c r="L89" s="243"/>
      <c r="M89" s="243"/>
      <c r="N89" s="243"/>
      <c r="O89" s="116"/>
      <c r="P89" s="116"/>
      <c r="Q89" s="116"/>
      <c r="R89" s="116"/>
      <c r="S89" s="11"/>
      <c r="T89" s="11"/>
      <c r="U89" s="11"/>
      <c r="V89" s="11"/>
      <c r="W89" s="11"/>
      <c r="X89" s="11"/>
      <c r="Y89" s="11"/>
      <c r="Z89" s="11"/>
      <c r="AA89" s="11"/>
      <c r="AB89" s="11"/>
      <c r="AC89" s="11"/>
      <c r="AD89" s="11"/>
      <c r="AE89" s="248">
        <f>AG96+AG103</f>
        <v>0</v>
      </c>
      <c r="AF89" s="249"/>
      <c r="AG89" s="249"/>
      <c r="AH89" s="249"/>
      <c r="AI89" s="250"/>
      <c r="AJ89" s="254" t="s">
        <v>41</v>
      </c>
      <c r="AK89" s="254"/>
      <c r="AL89" s="254" t="e">
        <f>ROUND(AE89/AE91,4)*100</f>
        <v>#DIV/0!</v>
      </c>
      <c r="AM89" s="254"/>
      <c r="AN89" s="252" t="s">
        <v>42</v>
      </c>
      <c r="AO89" s="11"/>
      <c r="AP89" s="11"/>
      <c r="AQ89" s="11"/>
      <c r="AR89" s="12"/>
      <c r="AS89" s="12"/>
      <c r="AT89" s="3"/>
      <c r="AU89" s="5"/>
      <c r="AV89" s="245"/>
      <c r="AW89" s="245"/>
      <c r="AX89" s="245"/>
      <c r="AY89" s="245"/>
      <c r="AZ89" s="245"/>
      <c r="BA89" s="246"/>
      <c r="BB89" s="246"/>
      <c r="BC89" s="195"/>
      <c r="BD89" s="247"/>
      <c r="BE89" s="247"/>
      <c r="BF89" s="246"/>
      <c r="BG89" s="5"/>
      <c r="BH89" s="4"/>
      <c r="BI89" s="4"/>
      <c r="BJ89" s="4"/>
      <c r="BK89" s="4"/>
      <c r="BL89" s="3"/>
      <c r="BM89" s="3"/>
      <c r="BN89" s="3"/>
      <c r="BO89" s="3"/>
      <c r="BP89" s="3"/>
      <c r="BQ89" s="3"/>
    </row>
    <row r="90" spans="1:69" ht="23.25" customHeight="1" x14ac:dyDescent="0.15">
      <c r="A90" s="11"/>
      <c r="B90" s="18"/>
      <c r="C90" s="241"/>
      <c r="D90" s="241"/>
      <c r="E90" s="242"/>
      <c r="F90" s="242"/>
      <c r="G90" s="242"/>
      <c r="H90" s="243"/>
      <c r="I90" s="243"/>
      <c r="J90" s="243"/>
      <c r="K90" s="243"/>
      <c r="L90" s="243"/>
      <c r="M90" s="243"/>
      <c r="N90" s="243"/>
      <c r="O90" s="116"/>
      <c r="P90" s="116"/>
      <c r="Q90" s="116"/>
      <c r="R90" s="116"/>
      <c r="S90" s="11"/>
      <c r="T90" s="11"/>
      <c r="U90" s="11"/>
      <c r="V90" s="11"/>
      <c r="W90" s="11"/>
      <c r="X90" s="11"/>
      <c r="Y90" s="11"/>
      <c r="Z90" s="11"/>
      <c r="AA90" s="11"/>
      <c r="AB90" s="12"/>
      <c r="AC90" s="12"/>
      <c r="AD90" s="11"/>
      <c r="AE90" s="251"/>
      <c r="AF90" s="252"/>
      <c r="AG90" s="252"/>
      <c r="AH90" s="252"/>
      <c r="AI90" s="253"/>
      <c r="AJ90" s="254"/>
      <c r="AK90" s="254"/>
      <c r="AL90" s="254"/>
      <c r="AM90" s="254"/>
      <c r="AN90" s="252"/>
      <c r="AO90" s="11"/>
      <c r="AP90" s="11"/>
      <c r="AQ90" s="11"/>
      <c r="AR90" s="12"/>
      <c r="AS90" s="12"/>
      <c r="AT90" s="3"/>
      <c r="AU90" s="5"/>
      <c r="AV90" s="255"/>
      <c r="AW90" s="255"/>
      <c r="AX90" s="255"/>
      <c r="AY90" s="255"/>
      <c r="AZ90" s="255"/>
      <c r="BA90" s="246"/>
      <c r="BB90" s="246"/>
      <c r="BC90" s="195"/>
      <c r="BD90" s="247"/>
      <c r="BE90" s="247"/>
      <c r="BF90" s="246"/>
      <c r="BG90" s="5"/>
      <c r="BH90" s="4"/>
      <c r="BI90" s="4"/>
      <c r="BJ90" s="4"/>
      <c r="BK90" s="4"/>
      <c r="BL90" s="3"/>
      <c r="BM90" s="3"/>
      <c r="BN90" s="3"/>
      <c r="BO90" s="3"/>
      <c r="BP90" s="3"/>
      <c r="BQ90" s="3"/>
    </row>
    <row r="91" spans="1:69" ht="23.25" customHeight="1" x14ac:dyDescent="0.15">
      <c r="A91" s="11"/>
      <c r="B91" s="18"/>
      <c r="C91" s="12"/>
      <c r="D91" s="12"/>
      <c r="E91" s="12"/>
      <c r="F91" s="12"/>
      <c r="G91" s="12"/>
      <c r="H91" s="12"/>
      <c r="I91" s="12"/>
      <c r="J91" s="12"/>
      <c r="K91" s="12"/>
      <c r="L91" s="12"/>
      <c r="M91" s="12"/>
      <c r="N91" s="12"/>
      <c r="O91" s="115"/>
      <c r="P91" s="115"/>
      <c r="Q91" s="115"/>
      <c r="R91" s="12"/>
      <c r="S91" s="12"/>
      <c r="T91" s="12"/>
      <c r="U91" s="12"/>
      <c r="V91" s="12"/>
      <c r="W91" s="12"/>
      <c r="X91" s="12"/>
      <c r="Y91" s="12"/>
      <c r="Z91" s="12"/>
      <c r="AA91" s="12"/>
      <c r="AB91" s="11"/>
      <c r="AC91" s="11"/>
      <c r="AD91" s="11"/>
      <c r="AE91" s="256">
        <f>AG98+AG105</f>
        <v>0</v>
      </c>
      <c r="AF91" s="252"/>
      <c r="AG91" s="252"/>
      <c r="AH91" s="252"/>
      <c r="AI91" s="253"/>
      <c r="AJ91" s="254"/>
      <c r="AK91" s="254"/>
      <c r="AL91" s="254"/>
      <c r="AM91" s="254"/>
      <c r="AN91" s="252"/>
      <c r="AO91" s="11"/>
      <c r="AP91" s="11"/>
      <c r="AQ91" s="11"/>
      <c r="AR91" s="18"/>
      <c r="AS91" s="18"/>
      <c r="AT91" s="6"/>
      <c r="AU91" s="5"/>
      <c r="AV91" s="255"/>
      <c r="AW91" s="255"/>
      <c r="AX91" s="255"/>
      <c r="AY91" s="255"/>
      <c r="AZ91" s="255"/>
      <c r="BA91" s="246"/>
      <c r="BB91" s="246"/>
      <c r="BC91" s="195"/>
      <c r="BD91" s="247"/>
      <c r="BE91" s="247"/>
      <c r="BF91" s="246"/>
      <c r="BG91" s="5"/>
      <c r="BH91" s="10"/>
      <c r="BI91" s="10"/>
      <c r="BJ91" s="10"/>
      <c r="BK91" s="10"/>
      <c r="BL91" s="6"/>
      <c r="BM91" s="6"/>
      <c r="BN91" s="6"/>
      <c r="BO91" s="6"/>
      <c r="BP91" s="6"/>
      <c r="BQ91" s="6"/>
    </row>
    <row r="92" spans="1:69" ht="23.25" customHeight="1" thickBot="1" x14ac:dyDescent="0.2">
      <c r="A92" s="11"/>
      <c r="B92" s="12"/>
      <c r="C92" s="144" t="s">
        <v>81</v>
      </c>
      <c r="D92" s="12"/>
      <c r="E92" s="12"/>
      <c r="F92" s="12"/>
      <c r="G92" s="12"/>
      <c r="H92" s="12"/>
      <c r="I92" s="12"/>
      <c r="J92" s="12"/>
      <c r="K92" s="12"/>
      <c r="L92" s="12"/>
      <c r="M92" s="12"/>
      <c r="N92" s="12"/>
      <c r="O92" s="115"/>
      <c r="P92" s="115"/>
      <c r="Q92" s="115"/>
      <c r="R92" s="12"/>
      <c r="S92" s="12"/>
      <c r="T92" s="12"/>
      <c r="U92" s="12"/>
      <c r="V92" s="11"/>
      <c r="W92" s="11"/>
      <c r="X92" s="11"/>
      <c r="Y92" s="11"/>
      <c r="Z92" s="11"/>
      <c r="AA92" s="11"/>
      <c r="AB92" s="11"/>
      <c r="AC92" s="11"/>
      <c r="AD92" s="11"/>
      <c r="AE92" s="257"/>
      <c r="AF92" s="258"/>
      <c r="AG92" s="258"/>
      <c r="AH92" s="258"/>
      <c r="AI92" s="259"/>
      <c r="AJ92" s="254"/>
      <c r="AK92" s="254"/>
      <c r="AL92" s="254"/>
      <c r="AM92" s="254"/>
      <c r="AN92" s="252"/>
      <c r="AO92" s="11"/>
      <c r="AP92" s="11"/>
      <c r="AQ92" s="11"/>
      <c r="AR92" s="18"/>
      <c r="AS92" s="18"/>
      <c r="AT92" s="6"/>
      <c r="AU92" s="5"/>
      <c r="AV92" s="5"/>
      <c r="AW92" s="5"/>
      <c r="AX92" s="5"/>
      <c r="AY92" s="5"/>
      <c r="AZ92" s="5"/>
      <c r="BA92" s="5"/>
      <c r="BB92" s="5"/>
      <c r="BC92" s="5"/>
      <c r="BD92" s="5"/>
      <c r="BE92" s="5"/>
      <c r="BF92" s="5"/>
      <c r="BG92" s="5"/>
      <c r="BH92" s="10"/>
      <c r="BI92" s="10"/>
      <c r="BJ92" s="10"/>
      <c r="BK92" s="10"/>
      <c r="BL92" s="6"/>
      <c r="BM92" s="6"/>
      <c r="BN92" s="6"/>
      <c r="BO92" s="6"/>
      <c r="BP92" s="6"/>
      <c r="BQ92" s="6"/>
    </row>
    <row r="93" spans="1:69" ht="23.25" customHeight="1" x14ac:dyDescent="0.15">
      <c r="A93" s="11"/>
      <c r="B93" s="12"/>
      <c r="C93" s="240"/>
      <c r="D93" s="240"/>
      <c r="E93" s="260" t="s">
        <v>55</v>
      </c>
      <c r="F93" s="260"/>
      <c r="G93" s="260"/>
      <c r="H93" s="260" t="s">
        <v>56</v>
      </c>
      <c r="I93" s="260"/>
      <c r="J93" s="260"/>
      <c r="K93" s="260"/>
      <c r="L93" s="260"/>
      <c r="M93" s="260"/>
      <c r="N93" s="261"/>
      <c r="O93" s="262" t="s">
        <v>40</v>
      </c>
      <c r="P93" s="241"/>
      <c r="Q93" s="241"/>
      <c r="R93" s="241"/>
      <c r="S93" s="241"/>
      <c r="T93" s="241"/>
      <c r="U93" s="24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U93" s="5"/>
      <c r="AV93" s="5"/>
      <c r="AW93" s="5"/>
      <c r="AX93" s="10"/>
      <c r="AY93" s="10"/>
      <c r="AZ93" s="10"/>
      <c r="BA93" s="10"/>
      <c r="BB93" s="10"/>
      <c r="BC93" s="10"/>
      <c r="BD93" s="10"/>
      <c r="BE93" s="10"/>
      <c r="BF93" s="10"/>
      <c r="BG93" s="10"/>
      <c r="BH93" s="10"/>
      <c r="BI93" s="10"/>
      <c r="BJ93" s="5"/>
      <c r="BK93" s="5"/>
    </row>
    <row r="94" spans="1:69" ht="23.25" customHeight="1" x14ac:dyDescent="0.15">
      <c r="A94" s="11"/>
      <c r="B94" s="12"/>
      <c r="C94" s="241" t="s">
        <v>53</v>
      </c>
      <c r="D94" s="241"/>
      <c r="E94" s="241">
        <f>SUM(AV21:AV37)</f>
        <v>0</v>
      </c>
      <c r="F94" s="241"/>
      <c r="G94" s="241"/>
      <c r="H94" s="241">
        <f>SUM(AX21:AX37)</f>
        <v>0</v>
      </c>
      <c r="I94" s="241"/>
      <c r="J94" s="241"/>
      <c r="K94" s="241"/>
      <c r="L94" s="241"/>
      <c r="M94" s="241"/>
      <c r="N94" s="263"/>
      <c r="O94" s="262">
        <f>SUM(E94:N95)</f>
        <v>0</v>
      </c>
      <c r="P94" s="241"/>
      <c r="Q94" s="241"/>
      <c r="R94" s="241"/>
      <c r="S94" s="241"/>
      <c r="T94" s="241"/>
      <c r="U94" s="241"/>
      <c r="V94" s="11"/>
      <c r="W94" s="11"/>
      <c r="X94" s="11"/>
      <c r="Y94" s="11"/>
      <c r="Z94" s="11"/>
      <c r="AA94" s="11"/>
      <c r="AB94" s="11"/>
      <c r="AC94" s="11"/>
      <c r="AD94" s="11"/>
      <c r="AE94" s="244" t="s">
        <v>58</v>
      </c>
      <c r="AF94" s="244"/>
      <c r="AG94" s="244"/>
      <c r="AH94" s="244"/>
      <c r="AI94" s="244"/>
      <c r="AJ94" s="117"/>
      <c r="AK94" s="117"/>
      <c r="AL94" s="117"/>
      <c r="AM94" s="11"/>
      <c r="AN94" s="11"/>
      <c r="AO94" s="11"/>
      <c r="AP94" s="11"/>
      <c r="AQ94" s="11"/>
      <c r="AR94" s="11"/>
      <c r="AS94" s="11"/>
      <c r="AU94" s="5"/>
      <c r="AV94" s="5"/>
      <c r="AW94" s="5"/>
      <c r="AX94" s="5"/>
      <c r="AY94" s="5"/>
      <c r="AZ94" s="5"/>
      <c r="BA94" s="5"/>
      <c r="BB94" s="5"/>
      <c r="BC94" s="5"/>
      <c r="BD94" s="5"/>
      <c r="BE94" s="5"/>
      <c r="BF94" s="5"/>
      <c r="BG94" s="5"/>
      <c r="BH94" s="9"/>
      <c r="BI94" s="5"/>
      <c r="BJ94" s="5"/>
      <c r="BK94" s="5"/>
    </row>
    <row r="95" spans="1:69" ht="23.25" customHeight="1" thickBot="1" x14ac:dyDescent="0.2">
      <c r="A95" s="11"/>
      <c r="B95" s="12"/>
      <c r="C95" s="241"/>
      <c r="D95" s="241"/>
      <c r="E95" s="241"/>
      <c r="F95" s="241"/>
      <c r="G95" s="241"/>
      <c r="H95" s="241"/>
      <c r="I95" s="241"/>
      <c r="J95" s="241"/>
      <c r="K95" s="241"/>
      <c r="L95" s="241"/>
      <c r="M95" s="241"/>
      <c r="N95" s="263"/>
      <c r="O95" s="262"/>
      <c r="P95" s="241"/>
      <c r="Q95" s="241"/>
      <c r="R95" s="241"/>
      <c r="S95" s="241"/>
      <c r="T95" s="241"/>
      <c r="U95" s="241"/>
      <c r="V95" s="11"/>
      <c r="W95" s="11"/>
      <c r="X95" s="11"/>
      <c r="Y95" s="11"/>
      <c r="Z95" s="11"/>
      <c r="AA95" s="11"/>
      <c r="AB95" s="11"/>
      <c r="AC95" s="11"/>
      <c r="AD95" s="11"/>
      <c r="AE95" s="244"/>
      <c r="AF95" s="244"/>
      <c r="AG95" s="244"/>
      <c r="AH95" s="244"/>
      <c r="AI95" s="244"/>
      <c r="AJ95" s="117"/>
      <c r="AK95" s="117"/>
      <c r="AL95" s="117"/>
      <c r="AM95" s="11"/>
      <c r="AN95" s="11"/>
      <c r="AO95" s="11"/>
      <c r="AP95" s="11"/>
      <c r="AQ95" s="11"/>
      <c r="AR95" s="11"/>
      <c r="AS95" s="11"/>
      <c r="AU95" s="5"/>
      <c r="AV95" s="5"/>
      <c r="AW95" s="5"/>
      <c r="AX95" s="5"/>
      <c r="AY95" s="5"/>
      <c r="AZ95" s="5"/>
      <c r="BA95" s="5"/>
      <c r="BB95" s="5"/>
      <c r="BC95" s="5"/>
      <c r="BD95" s="5"/>
      <c r="BE95" s="5"/>
      <c r="BF95" s="5"/>
      <c r="BG95" s="5"/>
      <c r="BH95" s="5"/>
      <c r="BI95" s="5"/>
      <c r="BJ95" s="5"/>
      <c r="BK95" s="5"/>
    </row>
    <row r="96" spans="1:69" ht="23.25" customHeight="1" x14ac:dyDescent="0.15">
      <c r="A96" s="11"/>
      <c r="B96" s="12"/>
      <c r="C96" s="241" t="s">
        <v>54</v>
      </c>
      <c r="D96" s="241"/>
      <c r="E96" s="241">
        <f>SUM(AV42:AV46)</f>
        <v>0</v>
      </c>
      <c r="F96" s="241"/>
      <c r="G96" s="241"/>
      <c r="H96" s="273"/>
      <c r="I96" s="273"/>
      <c r="J96" s="273"/>
      <c r="K96" s="273"/>
      <c r="L96" s="273"/>
      <c r="M96" s="273"/>
      <c r="N96" s="274"/>
      <c r="O96" s="262">
        <f>SUM(E96:N97)</f>
        <v>0</v>
      </c>
      <c r="P96" s="241"/>
      <c r="Q96" s="241"/>
      <c r="R96" s="241"/>
      <c r="S96" s="241"/>
      <c r="T96" s="241"/>
      <c r="U96" s="241"/>
      <c r="V96" s="11"/>
      <c r="W96" s="11"/>
      <c r="X96" s="11"/>
      <c r="Y96" s="11"/>
      <c r="Z96" s="11"/>
      <c r="AA96" s="11"/>
      <c r="AB96" s="11"/>
      <c r="AC96" s="11"/>
      <c r="AD96" s="11"/>
      <c r="AE96" s="11"/>
      <c r="AF96" s="11"/>
      <c r="AG96" s="248">
        <f>O94</f>
        <v>0</v>
      </c>
      <c r="AH96" s="249"/>
      <c r="AI96" s="249"/>
      <c r="AJ96" s="249"/>
      <c r="AK96" s="250"/>
      <c r="AL96" s="251" t="s">
        <v>41</v>
      </c>
      <c r="AM96" s="254" t="e">
        <f>ROUND(AG96/AG98,4)*100</f>
        <v>#DIV/0!</v>
      </c>
      <c r="AN96" s="254"/>
      <c r="AO96" s="271" t="s">
        <v>42</v>
      </c>
      <c r="AP96" s="271"/>
      <c r="AQ96" s="11"/>
      <c r="AR96" s="11"/>
      <c r="AS96" s="11"/>
      <c r="AU96" s="5"/>
      <c r="AV96" s="5"/>
      <c r="AW96" s="5"/>
      <c r="AX96" s="5"/>
      <c r="AY96" s="5"/>
      <c r="AZ96" s="5"/>
      <c r="BA96" s="5"/>
      <c r="BB96" s="5"/>
      <c r="BC96" s="5"/>
      <c r="BD96" s="5"/>
      <c r="BE96" s="5"/>
      <c r="BF96" s="4"/>
      <c r="BG96" s="5"/>
      <c r="BH96" s="5"/>
      <c r="BI96" s="5"/>
      <c r="BJ96" s="5"/>
      <c r="BK96" s="5"/>
    </row>
    <row r="97" spans="1:69" ht="23.25" customHeight="1" x14ac:dyDescent="0.15">
      <c r="A97" s="11"/>
      <c r="B97" s="12"/>
      <c r="C97" s="241"/>
      <c r="D97" s="241"/>
      <c r="E97" s="241"/>
      <c r="F97" s="241"/>
      <c r="G97" s="241"/>
      <c r="H97" s="273"/>
      <c r="I97" s="273"/>
      <c r="J97" s="273"/>
      <c r="K97" s="273"/>
      <c r="L97" s="273"/>
      <c r="M97" s="273"/>
      <c r="N97" s="274"/>
      <c r="O97" s="262"/>
      <c r="P97" s="241"/>
      <c r="Q97" s="241"/>
      <c r="R97" s="241"/>
      <c r="S97" s="241"/>
      <c r="T97" s="241"/>
      <c r="U97" s="241"/>
      <c r="V97" s="11"/>
      <c r="W97" s="11"/>
      <c r="X97" s="11"/>
      <c r="Y97" s="11"/>
      <c r="Z97" s="11"/>
      <c r="AA97" s="11"/>
      <c r="AB97" s="11"/>
      <c r="AC97" s="11"/>
      <c r="AD97" s="11"/>
      <c r="AE97" s="11"/>
      <c r="AF97" s="11"/>
      <c r="AG97" s="251"/>
      <c r="AH97" s="252"/>
      <c r="AI97" s="252"/>
      <c r="AJ97" s="252"/>
      <c r="AK97" s="253"/>
      <c r="AL97" s="251"/>
      <c r="AM97" s="254"/>
      <c r="AN97" s="254"/>
      <c r="AO97" s="271"/>
      <c r="AP97" s="271"/>
      <c r="AQ97" s="11"/>
      <c r="AR97" s="11"/>
      <c r="AS97" s="11"/>
      <c r="AU97" s="5"/>
      <c r="AV97" s="5"/>
      <c r="AW97" s="5"/>
      <c r="AX97" s="5"/>
      <c r="AY97" s="5"/>
      <c r="AZ97" s="5"/>
      <c r="BA97" s="5"/>
      <c r="BB97" s="5"/>
      <c r="BC97" s="5"/>
      <c r="BD97" s="5"/>
      <c r="BE97" s="4"/>
      <c r="BF97" s="4"/>
      <c r="BG97" s="5"/>
      <c r="BH97" s="5"/>
      <c r="BI97" s="5"/>
      <c r="BJ97" s="5"/>
      <c r="BK97" s="5"/>
    </row>
    <row r="98" spans="1:69" ht="23.25" customHeight="1" x14ac:dyDescent="0.15">
      <c r="A98" s="11"/>
      <c r="B98" s="12"/>
      <c r="C98" s="11"/>
      <c r="D98" s="11"/>
      <c r="E98" s="11"/>
      <c r="F98" s="11"/>
      <c r="G98" s="11"/>
      <c r="H98" s="11"/>
      <c r="I98" s="11"/>
      <c r="J98" s="11"/>
      <c r="K98" s="11"/>
      <c r="L98" s="11"/>
      <c r="M98" s="11"/>
      <c r="N98" s="11"/>
      <c r="O98" s="11"/>
      <c r="P98" s="11"/>
      <c r="Q98" s="11"/>
      <c r="R98" s="11"/>
      <c r="S98" s="11"/>
      <c r="T98" s="11"/>
      <c r="U98" s="118"/>
      <c r="V98" s="11"/>
      <c r="W98" s="11"/>
      <c r="X98" s="11"/>
      <c r="Y98" s="11"/>
      <c r="Z98" s="11"/>
      <c r="AA98" s="11"/>
      <c r="AB98" s="11"/>
      <c r="AC98" s="11"/>
      <c r="AD98" s="11"/>
      <c r="AE98" s="11"/>
      <c r="AF98" s="11"/>
      <c r="AG98" s="256">
        <f>H87-E101</f>
        <v>0</v>
      </c>
      <c r="AH98" s="252"/>
      <c r="AI98" s="252"/>
      <c r="AJ98" s="252"/>
      <c r="AK98" s="253"/>
      <c r="AL98" s="251"/>
      <c r="AM98" s="254"/>
      <c r="AN98" s="254"/>
      <c r="AO98" s="271"/>
      <c r="AP98" s="271"/>
      <c r="AQ98" s="11"/>
      <c r="AR98" s="11"/>
      <c r="AS98" s="11"/>
      <c r="AU98" s="5"/>
      <c r="AV98" s="5"/>
      <c r="AW98" s="5"/>
      <c r="AX98" s="5"/>
      <c r="AY98" s="5"/>
      <c r="AZ98" s="5"/>
      <c r="BA98" s="5"/>
      <c r="BB98" s="5"/>
      <c r="BC98" s="5"/>
      <c r="BD98" s="5"/>
      <c r="BE98" s="4"/>
      <c r="BF98" s="4"/>
      <c r="BG98" s="5"/>
      <c r="BH98" s="5"/>
      <c r="BI98" s="5"/>
      <c r="BJ98" s="4"/>
      <c r="BK98" s="4"/>
      <c r="BL98" s="3"/>
      <c r="BM98" s="3"/>
      <c r="BN98" s="3"/>
      <c r="BO98" s="3"/>
      <c r="BP98" s="3"/>
      <c r="BQ98" s="3"/>
    </row>
    <row r="99" spans="1:69" ht="23.25" customHeight="1" thickBot="1" x14ac:dyDescent="0.2">
      <c r="A99" s="11"/>
      <c r="B99" s="12"/>
      <c r="C99" s="11"/>
      <c r="D99" s="11"/>
      <c r="E99" s="11"/>
      <c r="F99" s="11"/>
      <c r="G99" s="11"/>
      <c r="H99" s="11"/>
      <c r="I99" s="11"/>
      <c r="J99" s="11"/>
      <c r="K99" s="11"/>
      <c r="L99" s="11"/>
      <c r="M99" s="11"/>
      <c r="N99" s="11"/>
      <c r="O99" s="11"/>
      <c r="P99" s="11"/>
      <c r="Q99" s="11"/>
      <c r="R99" s="11"/>
      <c r="S99" s="11"/>
      <c r="T99" s="11"/>
      <c r="U99" s="118"/>
      <c r="V99" s="11"/>
      <c r="W99" s="11"/>
      <c r="X99" s="11"/>
      <c r="Y99" s="11"/>
      <c r="Z99" s="11"/>
      <c r="AA99" s="11"/>
      <c r="AB99" s="11"/>
      <c r="AC99" s="11"/>
      <c r="AD99" s="11"/>
      <c r="AE99" s="11"/>
      <c r="AF99" s="11"/>
      <c r="AG99" s="257"/>
      <c r="AH99" s="258"/>
      <c r="AI99" s="258"/>
      <c r="AJ99" s="258"/>
      <c r="AK99" s="259"/>
      <c r="AL99" s="251"/>
      <c r="AM99" s="254"/>
      <c r="AN99" s="254"/>
      <c r="AO99" s="271"/>
      <c r="AP99" s="271"/>
      <c r="AQ99" s="11"/>
      <c r="AR99" s="11"/>
      <c r="AS99" s="11"/>
      <c r="AU99" s="5"/>
      <c r="AV99" s="5"/>
      <c r="AW99" s="5"/>
      <c r="AX99" s="5"/>
      <c r="AY99" s="5"/>
      <c r="AZ99" s="5"/>
      <c r="BA99" s="5"/>
      <c r="BB99" s="5"/>
      <c r="BC99" s="5"/>
      <c r="BD99" s="5"/>
      <c r="BE99" s="4"/>
      <c r="BF99" s="4"/>
      <c r="BG99" s="5"/>
      <c r="BH99" s="5"/>
      <c r="BI99" s="5"/>
      <c r="BJ99" s="5"/>
      <c r="BK99" s="5"/>
      <c r="BN99" s="3"/>
      <c r="BO99" s="3"/>
      <c r="BP99" s="3"/>
      <c r="BQ99" s="3"/>
    </row>
    <row r="100" spans="1:69" ht="27" customHeight="1" x14ac:dyDescent="0.15">
      <c r="A100" s="11"/>
      <c r="B100" s="12"/>
      <c r="C100" s="144" t="s">
        <v>83</v>
      </c>
      <c r="D100" s="193"/>
      <c r="E100" s="193"/>
      <c r="F100" s="193"/>
      <c r="G100" s="119"/>
      <c r="H100" s="119"/>
      <c r="I100" s="119"/>
      <c r="J100" s="119"/>
      <c r="K100" s="119"/>
      <c r="L100" s="119"/>
      <c r="M100" s="119"/>
      <c r="N100" s="119"/>
      <c r="O100" s="193"/>
      <c r="P100" s="193"/>
      <c r="Q100" s="193"/>
      <c r="R100" s="193"/>
      <c r="S100" s="193"/>
      <c r="T100" s="193"/>
      <c r="U100" s="118"/>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U100" s="5"/>
      <c r="AV100" s="5"/>
      <c r="AW100" s="5"/>
      <c r="AX100" s="5"/>
      <c r="AY100" s="5"/>
      <c r="AZ100" s="5"/>
      <c r="BA100" s="5"/>
      <c r="BB100" s="5"/>
      <c r="BC100" s="5"/>
      <c r="BD100" s="5"/>
      <c r="BE100" s="5"/>
      <c r="BF100" s="5"/>
      <c r="BG100" s="5"/>
      <c r="BH100" s="5"/>
      <c r="BI100" s="5"/>
      <c r="BJ100" s="5"/>
      <c r="BK100" s="5"/>
      <c r="BN100" s="3"/>
      <c r="BO100" s="3"/>
      <c r="BP100" s="3"/>
      <c r="BQ100" s="3"/>
    </row>
    <row r="101" spans="1:69" ht="23.25" customHeight="1" x14ac:dyDescent="0.15">
      <c r="A101" s="11"/>
      <c r="B101" s="12"/>
      <c r="C101" s="241" t="s">
        <v>53</v>
      </c>
      <c r="D101" s="241"/>
      <c r="E101" s="272">
        <f>SUM(AZ21:BD37)</f>
        <v>0</v>
      </c>
      <c r="F101" s="272"/>
      <c r="G101" s="272"/>
      <c r="H101" s="13"/>
      <c r="I101" s="13"/>
      <c r="J101" s="12"/>
      <c r="K101" s="12"/>
      <c r="L101" s="12"/>
      <c r="M101" s="12"/>
      <c r="N101" s="12"/>
      <c r="O101" s="115"/>
      <c r="P101" s="115"/>
      <c r="Q101" s="115"/>
      <c r="R101" s="12"/>
      <c r="S101" s="12"/>
      <c r="T101" s="12"/>
      <c r="U101" s="12"/>
      <c r="V101" s="11"/>
      <c r="W101" s="11"/>
      <c r="X101" s="11"/>
      <c r="Y101" s="11"/>
      <c r="Z101" s="11"/>
      <c r="AA101" s="11"/>
      <c r="AB101" s="11"/>
      <c r="AC101" s="11"/>
      <c r="AD101" s="11"/>
      <c r="AE101" s="244" t="s">
        <v>54</v>
      </c>
      <c r="AF101" s="244"/>
      <c r="AG101" s="244"/>
      <c r="AH101" s="244"/>
      <c r="AI101" s="244"/>
      <c r="AJ101" s="244"/>
      <c r="AK101" s="244"/>
      <c r="AL101" s="117"/>
      <c r="AM101" s="11"/>
      <c r="AN101" s="11"/>
      <c r="AO101" s="11"/>
      <c r="AP101" s="11"/>
      <c r="AQ101" s="11"/>
      <c r="AR101" s="11"/>
      <c r="AS101" s="12"/>
      <c r="AT101" s="3"/>
      <c r="AU101" s="5"/>
      <c r="AV101" s="5"/>
      <c r="AW101" s="5"/>
      <c r="AX101" s="5"/>
      <c r="AY101" s="5"/>
      <c r="AZ101" s="5"/>
      <c r="BA101" s="5"/>
      <c r="BB101" s="5"/>
      <c r="BC101" s="5"/>
      <c r="BD101" s="5"/>
      <c r="BE101" s="5"/>
      <c r="BF101" s="5"/>
      <c r="BG101" s="5"/>
      <c r="BH101" s="5"/>
      <c r="BI101" s="5"/>
      <c r="BJ101" s="5"/>
      <c r="BK101" s="5"/>
      <c r="BN101" s="3"/>
      <c r="BO101" s="3"/>
      <c r="BP101" s="3"/>
      <c r="BQ101" s="3"/>
    </row>
    <row r="102" spans="1:69" ht="23.25" customHeight="1" thickBot="1" x14ac:dyDescent="0.2">
      <c r="A102" s="11"/>
      <c r="B102" s="12"/>
      <c r="C102" s="241"/>
      <c r="D102" s="241"/>
      <c r="E102" s="272"/>
      <c r="F102" s="272"/>
      <c r="G102" s="272"/>
      <c r="H102" s="118"/>
      <c r="I102" s="118"/>
      <c r="J102" s="12"/>
      <c r="K102" s="12"/>
      <c r="L102" s="12"/>
      <c r="M102" s="12"/>
      <c r="N102" s="12"/>
      <c r="O102" s="115"/>
      <c r="P102" s="115"/>
      <c r="Q102" s="115"/>
      <c r="R102" s="12"/>
      <c r="S102" s="12"/>
      <c r="T102" s="12"/>
      <c r="U102" s="12"/>
      <c r="V102" s="11"/>
      <c r="W102" s="11"/>
      <c r="X102" s="11"/>
      <c r="Y102" s="11"/>
      <c r="Z102" s="11"/>
      <c r="AA102" s="11"/>
      <c r="AB102" s="11"/>
      <c r="AC102" s="11"/>
      <c r="AD102" s="11"/>
      <c r="AE102" s="244"/>
      <c r="AF102" s="244"/>
      <c r="AG102" s="244"/>
      <c r="AH102" s="244"/>
      <c r="AI102" s="244"/>
      <c r="AJ102" s="244"/>
      <c r="AK102" s="244"/>
      <c r="AL102" s="117"/>
      <c r="AM102" s="11"/>
      <c r="AN102" s="11"/>
      <c r="AO102" s="11"/>
      <c r="AP102" s="11"/>
      <c r="AQ102" s="11"/>
      <c r="AR102" s="11"/>
      <c r="AS102" s="12"/>
      <c r="AT102" s="3"/>
      <c r="AU102" s="5"/>
      <c r="AV102" s="5"/>
      <c r="AW102" s="5"/>
      <c r="AX102" s="5"/>
      <c r="AY102" s="5"/>
      <c r="AZ102" s="5"/>
      <c r="BA102" s="5"/>
      <c r="BB102" s="5"/>
      <c r="BC102" s="5"/>
      <c r="BD102" s="5"/>
      <c r="BE102" s="5"/>
      <c r="BF102" s="5"/>
      <c r="BG102" s="5"/>
      <c r="BH102" s="4"/>
      <c r="BI102" s="4"/>
      <c r="BJ102" s="4"/>
      <c r="BK102" s="4"/>
      <c r="BL102" s="3"/>
      <c r="BM102" s="3"/>
      <c r="BN102" s="3"/>
      <c r="BO102" s="3"/>
      <c r="BP102" s="3"/>
      <c r="BQ102" s="3"/>
    </row>
    <row r="103" spans="1:69" ht="23.25" customHeight="1" x14ac:dyDescent="0.15">
      <c r="A103" s="11"/>
      <c r="B103" s="12"/>
      <c r="C103" s="241" t="s">
        <v>54</v>
      </c>
      <c r="D103" s="241"/>
      <c r="E103" s="241">
        <f>SUM(AZ42:BD46)</f>
        <v>0</v>
      </c>
      <c r="F103" s="241"/>
      <c r="G103" s="241"/>
      <c r="H103" s="118"/>
      <c r="I103" s="118"/>
      <c r="J103" s="12"/>
      <c r="K103" s="12"/>
      <c r="L103" s="12"/>
      <c r="M103" s="12"/>
      <c r="N103" s="12"/>
      <c r="O103" s="115"/>
      <c r="P103" s="115"/>
      <c r="Q103" s="115"/>
      <c r="R103" s="12"/>
      <c r="S103" s="12"/>
      <c r="T103" s="12"/>
      <c r="U103" s="12"/>
      <c r="V103" s="11"/>
      <c r="W103" s="11"/>
      <c r="X103" s="11"/>
      <c r="Y103" s="11"/>
      <c r="Z103" s="11"/>
      <c r="AA103" s="11"/>
      <c r="AB103" s="11"/>
      <c r="AC103" s="11"/>
      <c r="AD103" s="11"/>
      <c r="AE103" s="11"/>
      <c r="AF103" s="11"/>
      <c r="AG103" s="248">
        <f>O96</f>
        <v>0</v>
      </c>
      <c r="AH103" s="249"/>
      <c r="AI103" s="249"/>
      <c r="AJ103" s="249"/>
      <c r="AK103" s="250"/>
      <c r="AL103" s="251" t="s">
        <v>41</v>
      </c>
      <c r="AM103" s="254" t="e">
        <f>ROUND(AG103/AG105,4)*100</f>
        <v>#DIV/0!</v>
      </c>
      <c r="AN103" s="254"/>
      <c r="AO103" s="252" t="s">
        <v>42</v>
      </c>
      <c r="AP103" s="252"/>
      <c r="AQ103" s="11"/>
      <c r="AR103" s="11"/>
      <c r="AS103" s="12"/>
      <c r="AT103" s="3"/>
      <c r="AU103" s="246"/>
      <c r="AV103" s="246"/>
      <c r="AW103" s="246"/>
      <c r="AX103" s="246"/>
      <c r="AY103" s="246"/>
      <c r="AZ103" s="246"/>
      <c r="BA103" s="5"/>
      <c r="BB103" s="5"/>
      <c r="BC103" s="4"/>
      <c r="BD103" s="4"/>
      <c r="BE103" s="4"/>
      <c r="BF103" s="4"/>
      <c r="BG103" s="5"/>
      <c r="BH103" s="4"/>
      <c r="BI103" s="4"/>
      <c r="BJ103" s="4"/>
      <c r="BK103" s="4"/>
      <c r="BL103" s="3"/>
      <c r="BM103" s="3"/>
      <c r="BN103" s="3"/>
      <c r="BO103" s="3"/>
      <c r="BP103" s="3"/>
      <c r="BQ103" s="3"/>
    </row>
    <row r="104" spans="1:69" ht="23.25" customHeight="1" x14ac:dyDescent="0.15">
      <c r="A104" s="11"/>
      <c r="B104" s="12"/>
      <c r="C104" s="241"/>
      <c r="D104" s="241"/>
      <c r="E104" s="241"/>
      <c r="F104" s="241"/>
      <c r="G104" s="241"/>
      <c r="H104" s="120"/>
      <c r="I104" s="13"/>
      <c r="J104" s="12"/>
      <c r="K104" s="12"/>
      <c r="L104" s="12"/>
      <c r="M104" s="12"/>
      <c r="N104" s="12"/>
      <c r="O104" s="115"/>
      <c r="P104" s="115"/>
      <c r="Q104" s="115"/>
      <c r="R104" s="12"/>
      <c r="S104" s="12"/>
      <c r="T104" s="12"/>
      <c r="U104" s="12"/>
      <c r="V104" s="11"/>
      <c r="W104" s="11"/>
      <c r="X104" s="11"/>
      <c r="Y104" s="11"/>
      <c r="Z104" s="11"/>
      <c r="AA104" s="11"/>
      <c r="AB104" s="11"/>
      <c r="AC104" s="11"/>
      <c r="AD104" s="11"/>
      <c r="AE104" s="11"/>
      <c r="AF104" s="11"/>
      <c r="AG104" s="251"/>
      <c r="AH104" s="252"/>
      <c r="AI104" s="252"/>
      <c r="AJ104" s="252"/>
      <c r="AK104" s="253"/>
      <c r="AL104" s="251"/>
      <c r="AM104" s="254"/>
      <c r="AN104" s="254"/>
      <c r="AO104" s="252"/>
      <c r="AP104" s="252"/>
      <c r="AQ104" s="12"/>
      <c r="AR104" s="12"/>
      <c r="AS104" s="12"/>
      <c r="AT104" s="3"/>
      <c r="AU104" s="4"/>
      <c r="AV104" s="4"/>
      <c r="AW104" s="4"/>
      <c r="AX104" s="4"/>
      <c r="AY104" s="4"/>
      <c r="AZ104" s="4"/>
      <c r="BA104" s="5"/>
      <c r="BB104" s="5"/>
      <c r="BC104" s="5"/>
      <c r="BD104" s="5"/>
      <c r="BE104" s="5"/>
      <c r="BF104" s="5"/>
      <c r="BG104" s="5"/>
      <c r="BH104" s="5"/>
      <c r="BI104" s="5"/>
      <c r="BJ104" s="5"/>
      <c r="BK104" s="5"/>
      <c r="BL104" s="3"/>
      <c r="BM104" s="3"/>
      <c r="BN104" s="3"/>
      <c r="BO104" s="3"/>
      <c r="BP104" s="3"/>
      <c r="BQ104" s="3"/>
    </row>
    <row r="105" spans="1:69" ht="23.25" customHeight="1" x14ac:dyDescent="0.15">
      <c r="A105" s="11"/>
      <c r="B105" s="12"/>
      <c r="C105" s="11"/>
      <c r="D105" s="11"/>
      <c r="E105" s="11"/>
      <c r="F105" s="11"/>
      <c r="G105" s="11"/>
      <c r="H105" s="120"/>
      <c r="I105" s="13"/>
      <c r="J105" s="12"/>
      <c r="K105" s="12"/>
      <c r="L105" s="12"/>
      <c r="M105" s="12"/>
      <c r="N105" s="12"/>
      <c r="O105" s="115"/>
      <c r="P105" s="115"/>
      <c r="Q105" s="115"/>
      <c r="R105" s="12"/>
      <c r="S105" s="12"/>
      <c r="T105" s="12"/>
      <c r="U105" s="12"/>
      <c r="V105" s="11"/>
      <c r="W105" s="11"/>
      <c r="X105" s="11"/>
      <c r="Y105" s="11"/>
      <c r="Z105" s="11"/>
      <c r="AA105" s="11"/>
      <c r="AB105" s="11"/>
      <c r="AC105" s="11"/>
      <c r="AD105" s="11"/>
      <c r="AE105" s="11"/>
      <c r="AF105" s="11"/>
      <c r="AG105" s="256">
        <f>H89-E103</f>
        <v>0</v>
      </c>
      <c r="AH105" s="252"/>
      <c r="AI105" s="252"/>
      <c r="AJ105" s="252"/>
      <c r="AK105" s="253"/>
      <c r="AL105" s="251"/>
      <c r="AM105" s="254"/>
      <c r="AN105" s="254"/>
      <c r="AO105" s="252"/>
      <c r="AP105" s="252"/>
      <c r="AQ105" s="12"/>
      <c r="AR105" s="12"/>
      <c r="AS105" s="12"/>
      <c r="AT105" s="3"/>
      <c r="AU105" s="4"/>
      <c r="AV105" s="4"/>
      <c r="AW105" s="4"/>
      <c r="AX105" s="4"/>
      <c r="AY105" s="4"/>
      <c r="AZ105" s="4"/>
      <c r="BA105" s="5"/>
      <c r="BB105" s="5"/>
      <c r="BC105" s="5"/>
      <c r="BD105" s="5"/>
      <c r="BE105" s="5"/>
      <c r="BF105" s="5"/>
      <c r="BG105" s="5"/>
      <c r="BH105" s="5"/>
      <c r="BI105" s="5"/>
      <c r="BJ105" s="5"/>
      <c r="BK105" s="5"/>
      <c r="BL105" s="3"/>
      <c r="BM105" s="3"/>
      <c r="BN105" s="3"/>
      <c r="BO105" s="3"/>
      <c r="BP105" s="3"/>
      <c r="BQ105" s="3"/>
    </row>
    <row r="106" spans="1:69" ht="23.25" customHeight="1" thickBot="1" x14ac:dyDescent="0.2">
      <c r="A106" s="11"/>
      <c r="B106" s="12"/>
      <c r="C106" s="119"/>
      <c r="D106" s="119"/>
      <c r="E106" s="119"/>
      <c r="F106" s="119"/>
      <c r="G106" s="119"/>
      <c r="H106" s="120"/>
      <c r="I106" s="13"/>
      <c r="J106" s="12"/>
      <c r="K106" s="12"/>
      <c r="L106" s="12"/>
      <c r="M106" s="12"/>
      <c r="N106" s="12"/>
      <c r="O106" s="115"/>
      <c r="P106" s="115"/>
      <c r="Q106" s="115"/>
      <c r="R106" s="12"/>
      <c r="S106" s="12"/>
      <c r="T106" s="12"/>
      <c r="U106" s="12"/>
      <c r="V106" s="11"/>
      <c r="W106" s="11"/>
      <c r="X106" s="11"/>
      <c r="Y106" s="11"/>
      <c r="Z106" s="11"/>
      <c r="AA106" s="11"/>
      <c r="AB106" s="11"/>
      <c r="AC106" s="11"/>
      <c r="AD106" s="11"/>
      <c r="AE106" s="11"/>
      <c r="AF106" s="11"/>
      <c r="AG106" s="257"/>
      <c r="AH106" s="258"/>
      <c r="AI106" s="258"/>
      <c r="AJ106" s="258"/>
      <c r="AK106" s="259"/>
      <c r="AL106" s="251"/>
      <c r="AM106" s="254"/>
      <c r="AN106" s="254"/>
      <c r="AO106" s="252"/>
      <c r="AP106" s="252"/>
      <c r="AQ106" s="12"/>
      <c r="AR106" s="12"/>
      <c r="AS106" s="12"/>
      <c r="AT106" s="3"/>
      <c r="AU106" s="4"/>
      <c r="AV106" s="4"/>
      <c r="AW106" s="4"/>
      <c r="AX106" s="4"/>
      <c r="AY106" s="4"/>
      <c r="AZ106" s="4"/>
      <c r="BA106" s="5"/>
      <c r="BB106" s="5"/>
      <c r="BC106" s="5"/>
      <c r="BD106" s="5"/>
      <c r="BE106" s="5"/>
      <c r="BF106" s="5"/>
      <c r="BG106" s="5"/>
      <c r="BH106" s="5"/>
      <c r="BI106" s="5"/>
      <c r="BJ106" s="5"/>
      <c r="BK106" s="5"/>
      <c r="BL106" s="3"/>
      <c r="BM106" s="3"/>
      <c r="BN106" s="3"/>
      <c r="BO106" s="3"/>
      <c r="BP106" s="3"/>
      <c r="BQ106" s="3"/>
    </row>
    <row r="107" spans="1:69" ht="23.25" customHeight="1" x14ac:dyDescent="0.15">
      <c r="A107" s="11"/>
      <c r="B107" s="12"/>
      <c r="C107" s="119"/>
      <c r="D107" s="119"/>
      <c r="E107" s="119"/>
      <c r="F107" s="119"/>
      <c r="G107" s="119"/>
      <c r="H107" s="120"/>
      <c r="I107" s="13"/>
      <c r="J107" s="12"/>
      <c r="K107" s="12"/>
      <c r="L107" s="12"/>
      <c r="M107" s="12"/>
      <c r="N107" s="12"/>
      <c r="O107" s="115"/>
      <c r="P107" s="115"/>
      <c r="Q107" s="115"/>
      <c r="R107" s="12"/>
      <c r="S107" s="12"/>
      <c r="T107" s="12"/>
      <c r="U107" s="12"/>
      <c r="V107" s="11"/>
      <c r="W107" s="11"/>
      <c r="X107" s="11"/>
      <c r="Y107" s="11"/>
      <c r="Z107" s="11"/>
      <c r="AA107" s="11"/>
      <c r="AB107" s="11"/>
      <c r="AC107" s="11"/>
      <c r="AD107" s="11"/>
      <c r="AE107" s="11"/>
      <c r="AF107" s="11"/>
      <c r="AG107" s="193"/>
      <c r="AH107" s="193"/>
      <c r="AI107" s="193"/>
      <c r="AJ107" s="193"/>
      <c r="AK107" s="193"/>
      <c r="AL107" s="193"/>
      <c r="AM107" s="196"/>
      <c r="AN107" s="196"/>
      <c r="AO107" s="193"/>
      <c r="AP107" s="193"/>
      <c r="AQ107" s="12"/>
      <c r="AR107" s="12"/>
      <c r="AS107" s="12"/>
      <c r="AT107" s="3"/>
      <c r="AU107" s="4"/>
      <c r="AV107" s="4"/>
      <c r="AW107" s="4"/>
      <c r="AX107" s="4"/>
      <c r="AY107" s="4"/>
      <c r="AZ107" s="4"/>
      <c r="BA107" s="5"/>
      <c r="BB107" s="5"/>
      <c r="BC107" s="5"/>
      <c r="BD107" s="5"/>
      <c r="BE107" s="5"/>
      <c r="BF107" s="5"/>
      <c r="BG107" s="5"/>
      <c r="BH107" s="5"/>
      <c r="BI107" s="5"/>
      <c r="BJ107" s="5"/>
      <c r="BK107" s="5"/>
      <c r="BL107" s="3"/>
      <c r="BM107" s="3"/>
      <c r="BN107" s="3"/>
      <c r="BO107" s="3"/>
      <c r="BP107" s="3"/>
      <c r="BQ107" s="3"/>
    </row>
    <row r="108" spans="1:69" ht="30" customHeight="1" x14ac:dyDescent="0.15">
      <c r="A108" s="11"/>
      <c r="B108" s="177" t="s">
        <v>67</v>
      </c>
      <c r="C108" s="121"/>
      <c r="D108" s="114"/>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3"/>
      <c r="AU108" s="5"/>
      <c r="AV108" s="5"/>
      <c r="AW108" s="5"/>
      <c r="AX108" s="5"/>
      <c r="AY108" s="5"/>
      <c r="AZ108" s="5"/>
      <c r="BA108" s="5"/>
      <c r="BB108" s="5"/>
      <c r="BC108" s="5"/>
      <c r="BD108" s="5"/>
      <c r="BE108" s="5"/>
      <c r="BF108" s="4"/>
      <c r="BG108" s="4"/>
      <c r="BH108" s="4"/>
      <c r="BI108" s="4"/>
      <c r="BJ108" s="4"/>
      <c r="BK108" s="4"/>
      <c r="BL108" s="3"/>
      <c r="BM108" s="3"/>
      <c r="BN108" s="3"/>
      <c r="BO108" s="3"/>
      <c r="BP108" s="3"/>
      <c r="BQ108" s="3"/>
    </row>
    <row r="109" spans="1:69" s="11" customFormat="1" ht="15" customHeight="1" x14ac:dyDescent="0.15">
      <c r="B109" s="277" t="s">
        <v>117</v>
      </c>
      <c r="C109" s="277"/>
      <c r="D109" s="277"/>
      <c r="E109" s="277"/>
      <c r="F109" s="277"/>
      <c r="G109" s="277"/>
      <c r="H109" s="277"/>
      <c r="I109" s="277"/>
      <c r="J109" s="277"/>
      <c r="K109" s="277"/>
      <c r="L109" s="277"/>
      <c r="M109" s="277"/>
      <c r="N109" s="277"/>
      <c r="O109" s="277"/>
      <c r="P109" s="277"/>
      <c r="Q109" s="277"/>
      <c r="R109" s="277"/>
      <c r="S109" s="277"/>
      <c r="T109" s="277"/>
      <c r="U109" s="277"/>
      <c r="V109" s="277"/>
      <c r="W109" s="277"/>
      <c r="X109" s="277"/>
      <c r="Y109" s="277"/>
      <c r="Z109" s="277"/>
      <c r="AA109" s="277"/>
      <c r="AB109" s="277"/>
      <c r="AC109" s="277"/>
      <c r="AD109" s="277"/>
      <c r="AE109" s="277"/>
      <c r="AF109" s="277"/>
      <c r="AG109" s="277"/>
      <c r="AH109" s="277"/>
      <c r="AI109" s="277"/>
      <c r="AJ109" s="277"/>
      <c r="AK109" s="277"/>
      <c r="AL109" s="277"/>
      <c r="AM109" s="277"/>
      <c r="AN109" s="277"/>
      <c r="AO109" s="277"/>
      <c r="AP109" s="277"/>
      <c r="AQ109" s="277"/>
      <c r="AR109" s="277"/>
      <c r="AS109" s="277"/>
    </row>
    <row r="110" spans="1:69" s="11" customFormat="1" ht="15" customHeight="1" x14ac:dyDescent="0.15">
      <c r="B110" s="277"/>
      <c r="C110" s="277"/>
      <c r="D110" s="277"/>
      <c r="E110" s="277"/>
      <c r="F110" s="277"/>
      <c r="G110" s="277"/>
      <c r="H110" s="277"/>
      <c r="I110" s="277"/>
      <c r="J110" s="277"/>
      <c r="K110" s="277"/>
      <c r="L110" s="277"/>
      <c r="M110" s="277"/>
      <c r="N110" s="277"/>
      <c r="O110" s="277"/>
      <c r="P110" s="277"/>
      <c r="Q110" s="277"/>
      <c r="R110" s="277"/>
      <c r="S110" s="277"/>
      <c r="T110" s="277"/>
      <c r="U110" s="277"/>
      <c r="V110" s="277"/>
      <c r="W110" s="277"/>
      <c r="X110" s="277"/>
      <c r="Y110" s="277"/>
      <c r="Z110" s="277"/>
      <c r="AA110" s="277"/>
      <c r="AB110" s="277"/>
      <c r="AC110" s="277"/>
      <c r="AD110" s="277"/>
      <c r="AE110" s="277"/>
      <c r="AF110" s="277"/>
      <c r="AG110" s="277"/>
      <c r="AH110" s="277"/>
      <c r="AI110" s="277"/>
      <c r="AJ110" s="277"/>
      <c r="AK110" s="277"/>
      <c r="AL110" s="277"/>
      <c r="AM110" s="277"/>
      <c r="AN110" s="277"/>
      <c r="AO110" s="277"/>
      <c r="AP110" s="277"/>
      <c r="AQ110" s="277"/>
      <c r="AR110" s="277"/>
      <c r="AS110" s="277"/>
    </row>
    <row r="111" spans="1:69" s="11" customFormat="1" ht="23.25" customHeight="1" x14ac:dyDescent="0.15">
      <c r="B111" s="264"/>
      <c r="C111" s="264"/>
      <c r="D111" s="264"/>
      <c r="E111" s="264"/>
      <c r="F111" s="264"/>
      <c r="G111" s="264"/>
      <c r="H111" s="264"/>
      <c r="I111" s="264"/>
      <c r="J111" s="264"/>
      <c r="K111" s="264"/>
      <c r="L111" s="264"/>
      <c r="M111" s="264"/>
      <c r="N111" s="264"/>
      <c r="O111" s="264"/>
      <c r="P111" s="264"/>
      <c r="Q111" s="264"/>
      <c r="R111" s="264"/>
      <c r="S111" s="264"/>
      <c r="T111" s="264"/>
      <c r="U111" s="264"/>
      <c r="V111" s="264"/>
      <c r="W111" s="264"/>
      <c r="X111" s="264"/>
      <c r="Y111" s="264"/>
      <c r="Z111" s="264"/>
      <c r="AA111" s="264"/>
      <c r="AB111" s="264"/>
      <c r="AC111" s="264"/>
      <c r="AD111" s="264"/>
      <c r="AE111" s="264"/>
      <c r="AF111" s="264"/>
      <c r="AG111" s="264"/>
      <c r="AH111" s="264"/>
      <c r="AI111" s="264"/>
      <c r="AJ111" s="264"/>
      <c r="AK111" s="264"/>
      <c r="AL111" s="264"/>
      <c r="AM111" s="264"/>
      <c r="AN111" s="264"/>
      <c r="AO111" s="264"/>
      <c r="AP111" s="264"/>
      <c r="AQ111" s="264"/>
      <c r="AR111" s="264"/>
      <c r="AS111" s="264"/>
    </row>
    <row r="112" spans="1:69" s="11" customFormat="1" ht="23.25" customHeight="1" x14ac:dyDescent="0.15">
      <c r="B112" s="264"/>
      <c r="C112" s="264"/>
      <c r="D112" s="264"/>
      <c r="E112" s="264"/>
      <c r="F112" s="264"/>
      <c r="G112" s="264"/>
      <c r="H112" s="264"/>
      <c r="I112" s="264"/>
      <c r="J112" s="264"/>
      <c r="K112" s="264"/>
      <c r="L112" s="264"/>
      <c r="M112" s="264"/>
      <c r="N112" s="264"/>
      <c r="O112" s="264"/>
      <c r="P112" s="264"/>
      <c r="Q112" s="264"/>
      <c r="R112" s="264"/>
      <c r="S112" s="264"/>
      <c r="T112" s="264"/>
      <c r="U112" s="264"/>
      <c r="V112" s="264"/>
      <c r="W112" s="264"/>
      <c r="X112" s="264"/>
      <c r="Y112" s="264"/>
      <c r="Z112" s="264"/>
      <c r="AA112" s="264"/>
      <c r="AB112" s="264"/>
      <c r="AC112" s="264"/>
      <c r="AD112" s="264"/>
      <c r="AE112" s="264"/>
      <c r="AF112" s="264"/>
      <c r="AG112" s="264"/>
      <c r="AH112" s="264"/>
      <c r="AI112" s="264"/>
      <c r="AJ112" s="264"/>
      <c r="AK112" s="264"/>
      <c r="AL112" s="264"/>
      <c r="AM112" s="264"/>
      <c r="AN112" s="264"/>
      <c r="AO112" s="264"/>
      <c r="AP112" s="264"/>
      <c r="AQ112" s="264"/>
      <c r="AR112" s="264"/>
      <c r="AS112" s="264"/>
    </row>
    <row r="113" spans="2:45" s="11" customFormat="1" ht="23.25" customHeight="1" x14ac:dyDescent="0.15">
      <c r="B113" s="264"/>
      <c r="C113" s="264"/>
      <c r="D113" s="264"/>
      <c r="E113" s="264"/>
      <c r="F113" s="264"/>
      <c r="G113" s="264"/>
      <c r="H113" s="264"/>
      <c r="I113" s="264"/>
      <c r="J113" s="264"/>
      <c r="K113" s="264"/>
      <c r="L113" s="264"/>
      <c r="M113" s="264"/>
      <c r="N113" s="264"/>
      <c r="O113" s="264"/>
      <c r="P113" s="264"/>
      <c r="Q113" s="264"/>
      <c r="R113" s="264"/>
      <c r="S113" s="264"/>
      <c r="T113" s="264"/>
      <c r="U113" s="264"/>
      <c r="V113" s="264"/>
      <c r="W113" s="264"/>
      <c r="X113" s="264"/>
      <c r="Y113" s="264"/>
      <c r="Z113" s="264"/>
      <c r="AA113" s="264"/>
      <c r="AB113" s="264"/>
      <c r="AC113" s="264"/>
      <c r="AD113" s="264"/>
      <c r="AE113" s="264"/>
      <c r="AF113" s="264"/>
      <c r="AG113" s="264"/>
      <c r="AH113" s="264"/>
      <c r="AI113" s="264"/>
      <c r="AJ113" s="264"/>
      <c r="AK113" s="264"/>
      <c r="AL113" s="264"/>
      <c r="AM113" s="264"/>
      <c r="AN113" s="264"/>
      <c r="AO113" s="264"/>
      <c r="AP113" s="264"/>
      <c r="AQ113" s="264"/>
      <c r="AR113" s="264"/>
      <c r="AS113" s="264"/>
    </row>
    <row r="114" spans="2:45" s="11" customFormat="1" ht="23.25" customHeight="1" x14ac:dyDescent="0.15">
      <c r="B114" s="264"/>
      <c r="C114" s="264"/>
      <c r="D114" s="264"/>
      <c r="E114" s="264"/>
      <c r="F114" s="264"/>
      <c r="G114" s="264"/>
      <c r="H114" s="264"/>
      <c r="I114" s="264"/>
      <c r="J114" s="264"/>
      <c r="K114" s="264"/>
      <c r="L114" s="264"/>
      <c r="M114" s="264"/>
      <c r="N114" s="264"/>
      <c r="O114" s="264"/>
      <c r="P114" s="264"/>
      <c r="Q114" s="264"/>
      <c r="R114" s="264"/>
      <c r="S114" s="264"/>
      <c r="T114" s="264"/>
      <c r="U114" s="264"/>
      <c r="V114" s="264"/>
      <c r="W114" s="264"/>
      <c r="X114" s="264"/>
      <c r="Y114" s="264"/>
      <c r="Z114" s="264"/>
      <c r="AA114" s="264"/>
      <c r="AB114" s="264"/>
      <c r="AC114" s="264"/>
      <c r="AD114" s="264"/>
      <c r="AE114" s="264"/>
      <c r="AF114" s="264"/>
      <c r="AG114" s="264"/>
      <c r="AH114" s="264"/>
      <c r="AI114" s="264"/>
      <c r="AJ114" s="264"/>
      <c r="AK114" s="264"/>
      <c r="AL114" s="264"/>
      <c r="AM114" s="264"/>
      <c r="AN114" s="264"/>
      <c r="AO114" s="264"/>
      <c r="AP114" s="264"/>
      <c r="AQ114" s="264"/>
      <c r="AR114" s="264"/>
      <c r="AS114" s="264"/>
    </row>
    <row r="115" spans="2:45" s="11" customFormat="1" ht="23.25" customHeight="1" x14ac:dyDescent="0.15">
      <c r="B115" s="264"/>
      <c r="C115" s="264"/>
      <c r="D115" s="264"/>
      <c r="E115" s="264"/>
      <c r="F115" s="264"/>
      <c r="G115" s="264"/>
      <c r="H115" s="264"/>
      <c r="I115" s="264"/>
      <c r="J115" s="264"/>
      <c r="K115" s="264"/>
      <c r="L115" s="264"/>
      <c r="M115" s="264"/>
      <c r="N115" s="264"/>
      <c r="O115" s="264"/>
      <c r="P115" s="264"/>
      <c r="Q115" s="264"/>
      <c r="R115" s="264"/>
      <c r="S115" s="264"/>
      <c r="T115" s="264"/>
      <c r="U115" s="264"/>
      <c r="V115" s="264"/>
      <c r="W115" s="264"/>
      <c r="X115" s="264"/>
      <c r="Y115" s="264"/>
      <c r="Z115" s="264"/>
      <c r="AA115" s="264"/>
      <c r="AB115" s="264"/>
      <c r="AC115" s="264"/>
      <c r="AD115" s="264"/>
      <c r="AE115" s="264"/>
      <c r="AF115" s="264"/>
      <c r="AG115" s="264"/>
      <c r="AH115" s="264"/>
      <c r="AI115" s="264"/>
      <c r="AJ115" s="264"/>
      <c r="AK115" s="264"/>
      <c r="AL115" s="264"/>
      <c r="AM115" s="264"/>
      <c r="AN115" s="264"/>
      <c r="AO115" s="264"/>
      <c r="AP115" s="264"/>
      <c r="AQ115" s="264"/>
      <c r="AR115" s="264"/>
      <c r="AS115" s="264"/>
    </row>
    <row r="116" spans="2:45" s="11" customFormat="1" ht="23.25" customHeight="1" x14ac:dyDescent="0.15">
      <c r="B116" s="264"/>
      <c r="C116" s="264"/>
      <c r="D116" s="264"/>
      <c r="E116" s="264"/>
      <c r="F116" s="264"/>
      <c r="G116" s="264"/>
      <c r="H116" s="264"/>
      <c r="I116" s="264"/>
      <c r="J116" s="264"/>
      <c r="K116" s="264"/>
      <c r="L116" s="264"/>
      <c r="M116" s="264"/>
      <c r="N116" s="264"/>
      <c r="O116" s="264"/>
      <c r="P116" s="264"/>
      <c r="Q116" s="264"/>
      <c r="R116" s="264"/>
      <c r="S116" s="264"/>
      <c r="T116" s="264"/>
      <c r="U116" s="264"/>
      <c r="V116" s="264"/>
      <c r="W116" s="264"/>
      <c r="X116" s="264"/>
      <c r="Y116" s="264"/>
      <c r="Z116" s="264"/>
      <c r="AA116" s="264"/>
      <c r="AB116" s="264"/>
      <c r="AC116" s="264"/>
      <c r="AD116" s="264"/>
      <c r="AE116" s="264"/>
      <c r="AF116" s="264"/>
      <c r="AG116" s="264"/>
      <c r="AH116" s="264"/>
      <c r="AI116" s="264"/>
      <c r="AJ116" s="264"/>
      <c r="AK116" s="264"/>
      <c r="AL116" s="264"/>
      <c r="AM116" s="264"/>
      <c r="AN116" s="264"/>
      <c r="AO116" s="264"/>
      <c r="AP116" s="264"/>
      <c r="AQ116" s="264"/>
      <c r="AR116" s="264"/>
      <c r="AS116" s="264"/>
    </row>
    <row r="117" spans="2:45" s="11" customFormat="1" ht="15" customHeight="1" x14ac:dyDescent="0.15">
      <c r="B117" s="265" t="s">
        <v>118</v>
      </c>
      <c r="C117" s="266"/>
      <c r="D117" s="266"/>
      <c r="E117" s="266"/>
      <c r="F117" s="266"/>
      <c r="G117" s="266"/>
      <c r="H117" s="266"/>
      <c r="I117" s="266"/>
      <c r="J117" s="266"/>
      <c r="K117" s="266"/>
      <c r="L117" s="266"/>
      <c r="M117" s="266"/>
      <c r="N117" s="266"/>
      <c r="O117" s="266"/>
      <c r="P117" s="266"/>
      <c r="Q117" s="266"/>
      <c r="R117" s="266"/>
      <c r="S117" s="266"/>
      <c r="T117" s="266"/>
      <c r="U117" s="266"/>
      <c r="V117" s="266"/>
      <c r="W117" s="266"/>
      <c r="X117" s="266"/>
      <c r="Y117" s="266"/>
      <c r="Z117" s="266"/>
      <c r="AA117" s="266"/>
      <c r="AB117" s="266"/>
      <c r="AC117" s="266"/>
      <c r="AD117" s="266"/>
      <c r="AE117" s="266"/>
      <c r="AF117" s="266"/>
      <c r="AG117" s="266"/>
      <c r="AH117" s="266"/>
      <c r="AI117" s="266"/>
      <c r="AJ117" s="266"/>
      <c r="AK117" s="266"/>
      <c r="AL117" s="266"/>
      <c r="AM117" s="266"/>
      <c r="AN117" s="266"/>
      <c r="AO117" s="266"/>
      <c r="AP117" s="266"/>
      <c r="AQ117" s="266"/>
      <c r="AR117" s="266"/>
      <c r="AS117" s="267"/>
    </row>
    <row r="118" spans="2:45" s="11" customFormat="1" ht="15" customHeight="1" x14ac:dyDescent="0.15">
      <c r="B118" s="268"/>
      <c r="C118" s="269"/>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69"/>
      <c r="AD118" s="269"/>
      <c r="AE118" s="269"/>
      <c r="AF118" s="269"/>
      <c r="AG118" s="269"/>
      <c r="AH118" s="269"/>
      <c r="AI118" s="269"/>
      <c r="AJ118" s="269"/>
      <c r="AK118" s="269"/>
      <c r="AL118" s="269"/>
      <c r="AM118" s="269"/>
      <c r="AN118" s="269"/>
      <c r="AO118" s="269"/>
      <c r="AP118" s="269"/>
      <c r="AQ118" s="269"/>
      <c r="AR118" s="269"/>
      <c r="AS118" s="270"/>
    </row>
    <row r="119" spans="2:45" s="11" customFormat="1" ht="15" customHeight="1" x14ac:dyDescent="0.15">
      <c r="B119" s="268"/>
      <c r="C119" s="269"/>
      <c r="D119" s="269"/>
      <c r="E119" s="269"/>
      <c r="F119" s="269"/>
      <c r="G119" s="269"/>
      <c r="H119" s="269"/>
      <c r="I119" s="269"/>
      <c r="J119" s="269"/>
      <c r="K119" s="269"/>
      <c r="L119" s="269"/>
      <c r="M119" s="269"/>
      <c r="N119" s="269"/>
      <c r="O119" s="269"/>
      <c r="P119" s="269"/>
      <c r="Q119" s="269"/>
      <c r="R119" s="269"/>
      <c r="S119" s="269"/>
      <c r="T119" s="269"/>
      <c r="U119" s="269"/>
      <c r="V119" s="269"/>
      <c r="W119" s="269"/>
      <c r="X119" s="269"/>
      <c r="Y119" s="269"/>
      <c r="Z119" s="269"/>
      <c r="AA119" s="269"/>
      <c r="AB119" s="269"/>
      <c r="AC119" s="269"/>
      <c r="AD119" s="269"/>
      <c r="AE119" s="269"/>
      <c r="AF119" s="269"/>
      <c r="AG119" s="269"/>
      <c r="AH119" s="269"/>
      <c r="AI119" s="269"/>
      <c r="AJ119" s="269"/>
      <c r="AK119" s="269"/>
      <c r="AL119" s="269"/>
      <c r="AM119" s="269"/>
      <c r="AN119" s="269"/>
      <c r="AO119" s="269"/>
      <c r="AP119" s="269"/>
      <c r="AQ119" s="269"/>
      <c r="AR119" s="269"/>
      <c r="AS119" s="270"/>
    </row>
    <row r="120" spans="2:45" s="11" customFormat="1" ht="15" customHeight="1" x14ac:dyDescent="0.15">
      <c r="B120" s="278"/>
      <c r="C120" s="279"/>
      <c r="D120" s="279"/>
      <c r="E120" s="279"/>
      <c r="F120" s="279"/>
      <c r="G120" s="279"/>
      <c r="H120" s="279"/>
      <c r="I120" s="279"/>
      <c r="J120" s="279"/>
      <c r="K120" s="279"/>
      <c r="L120" s="279"/>
      <c r="M120" s="279"/>
      <c r="N120" s="279"/>
      <c r="O120" s="279"/>
      <c r="P120" s="279"/>
      <c r="Q120" s="279"/>
      <c r="R120" s="279"/>
      <c r="S120" s="279"/>
      <c r="T120" s="279"/>
      <c r="U120" s="279"/>
      <c r="V120" s="279"/>
      <c r="W120" s="279"/>
      <c r="X120" s="279"/>
      <c r="Y120" s="279"/>
      <c r="Z120" s="279"/>
      <c r="AA120" s="279"/>
      <c r="AB120" s="279"/>
      <c r="AC120" s="279"/>
      <c r="AD120" s="279"/>
      <c r="AE120" s="279"/>
      <c r="AF120" s="279"/>
      <c r="AG120" s="279"/>
      <c r="AH120" s="279"/>
      <c r="AI120" s="279"/>
      <c r="AJ120" s="279"/>
      <c r="AK120" s="279"/>
      <c r="AL120" s="279"/>
      <c r="AM120" s="279"/>
      <c r="AN120" s="279"/>
      <c r="AO120" s="279"/>
      <c r="AP120" s="279"/>
      <c r="AQ120" s="279"/>
      <c r="AR120" s="279"/>
      <c r="AS120" s="280"/>
    </row>
    <row r="121" spans="2:45" s="11" customFormat="1" ht="23.25" customHeight="1" x14ac:dyDescent="0.15">
      <c r="B121" s="264"/>
      <c r="C121" s="264"/>
      <c r="D121" s="264"/>
      <c r="E121" s="264"/>
      <c r="F121" s="264"/>
      <c r="G121" s="264"/>
      <c r="H121" s="264"/>
      <c r="I121" s="264"/>
      <c r="J121" s="264"/>
      <c r="K121" s="264"/>
      <c r="L121" s="264"/>
      <c r="M121" s="264"/>
      <c r="N121" s="264"/>
      <c r="O121" s="264"/>
      <c r="P121" s="264"/>
      <c r="Q121" s="264"/>
      <c r="R121" s="264"/>
      <c r="S121" s="264"/>
      <c r="T121" s="264"/>
      <c r="U121" s="264"/>
      <c r="V121" s="264"/>
      <c r="W121" s="264"/>
      <c r="X121" s="264"/>
      <c r="Y121" s="264"/>
      <c r="Z121" s="264"/>
      <c r="AA121" s="264"/>
      <c r="AB121" s="264"/>
      <c r="AC121" s="264"/>
      <c r="AD121" s="264"/>
      <c r="AE121" s="264"/>
      <c r="AF121" s="264"/>
      <c r="AG121" s="264"/>
      <c r="AH121" s="264"/>
      <c r="AI121" s="264"/>
      <c r="AJ121" s="264"/>
      <c r="AK121" s="264"/>
      <c r="AL121" s="264"/>
      <c r="AM121" s="264"/>
      <c r="AN121" s="264"/>
      <c r="AO121" s="264"/>
      <c r="AP121" s="264"/>
      <c r="AQ121" s="264"/>
      <c r="AR121" s="264"/>
      <c r="AS121" s="264"/>
    </row>
    <row r="122" spans="2:45" s="11" customFormat="1" ht="23.25" customHeight="1" x14ac:dyDescent="0.15">
      <c r="B122" s="264"/>
      <c r="C122" s="264"/>
      <c r="D122" s="264"/>
      <c r="E122" s="264"/>
      <c r="F122" s="264"/>
      <c r="G122" s="264"/>
      <c r="H122" s="264"/>
      <c r="I122" s="264"/>
      <c r="J122" s="264"/>
      <c r="K122" s="264"/>
      <c r="L122" s="264"/>
      <c r="M122" s="264"/>
      <c r="N122" s="264"/>
      <c r="O122" s="264"/>
      <c r="P122" s="264"/>
      <c r="Q122" s="264"/>
      <c r="R122" s="264"/>
      <c r="S122" s="264"/>
      <c r="T122" s="264"/>
      <c r="U122" s="264"/>
      <c r="V122" s="264"/>
      <c r="W122" s="264"/>
      <c r="X122" s="264"/>
      <c r="Y122" s="264"/>
      <c r="Z122" s="264"/>
      <c r="AA122" s="264"/>
      <c r="AB122" s="264"/>
      <c r="AC122" s="264"/>
      <c r="AD122" s="264"/>
      <c r="AE122" s="264"/>
      <c r="AF122" s="264"/>
      <c r="AG122" s="264"/>
      <c r="AH122" s="264"/>
      <c r="AI122" s="264"/>
      <c r="AJ122" s="264"/>
      <c r="AK122" s="264"/>
      <c r="AL122" s="264"/>
      <c r="AM122" s="264"/>
      <c r="AN122" s="264"/>
      <c r="AO122" s="264"/>
      <c r="AP122" s="264"/>
      <c r="AQ122" s="264"/>
      <c r="AR122" s="264"/>
      <c r="AS122" s="264"/>
    </row>
    <row r="123" spans="2:45" s="11" customFormat="1" ht="23.25" customHeight="1" x14ac:dyDescent="0.15">
      <c r="B123" s="264"/>
      <c r="C123" s="264"/>
      <c r="D123" s="264"/>
      <c r="E123" s="264"/>
      <c r="F123" s="264"/>
      <c r="G123" s="264"/>
      <c r="H123" s="264"/>
      <c r="I123" s="264"/>
      <c r="J123" s="264"/>
      <c r="K123" s="264"/>
      <c r="L123" s="264"/>
      <c r="M123" s="264"/>
      <c r="N123" s="264"/>
      <c r="O123" s="264"/>
      <c r="P123" s="264"/>
      <c r="Q123" s="264"/>
      <c r="R123" s="264"/>
      <c r="S123" s="264"/>
      <c r="T123" s="264"/>
      <c r="U123" s="264"/>
      <c r="V123" s="264"/>
      <c r="W123" s="264"/>
      <c r="X123" s="264"/>
      <c r="Y123" s="264"/>
      <c r="Z123" s="264"/>
      <c r="AA123" s="264"/>
      <c r="AB123" s="264"/>
      <c r="AC123" s="264"/>
      <c r="AD123" s="264"/>
      <c r="AE123" s="264"/>
      <c r="AF123" s="264"/>
      <c r="AG123" s="264"/>
      <c r="AH123" s="264"/>
      <c r="AI123" s="264"/>
      <c r="AJ123" s="264"/>
      <c r="AK123" s="264"/>
      <c r="AL123" s="264"/>
      <c r="AM123" s="264"/>
      <c r="AN123" s="264"/>
      <c r="AO123" s="264"/>
      <c r="AP123" s="264"/>
      <c r="AQ123" s="264"/>
      <c r="AR123" s="264"/>
      <c r="AS123" s="264"/>
    </row>
    <row r="124" spans="2:45" s="11" customFormat="1" ht="23.25" customHeight="1" x14ac:dyDescent="0.15">
      <c r="B124" s="264"/>
      <c r="C124" s="264"/>
      <c r="D124" s="264"/>
      <c r="E124" s="264"/>
      <c r="F124" s="264"/>
      <c r="G124" s="264"/>
      <c r="H124" s="264"/>
      <c r="I124" s="264"/>
      <c r="J124" s="264"/>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c r="AK124" s="264"/>
      <c r="AL124" s="264"/>
      <c r="AM124" s="264"/>
      <c r="AN124" s="264"/>
      <c r="AO124" s="264"/>
      <c r="AP124" s="264"/>
      <c r="AQ124" s="264"/>
      <c r="AR124" s="264"/>
      <c r="AS124" s="264"/>
    </row>
    <row r="125" spans="2:45" s="11" customFormat="1" ht="23.25" customHeight="1" x14ac:dyDescent="0.15">
      <c r="B125" s="264"/>
      <c r="C125" s="264"/>
      <c r="D125" s="264"/>
      <c r="E125" s="264"/>
      <c r="F125" s="264"/>
      <c r="G125" s="264"/>
      <c r="H125" s="264"/>
      <c r="I125" s="264"/>
      <c r="J125" s="264"/>
      <c r="K125" s="264"/>
      <c r="L125" s="264"/>
      <c r="M125" s="264"/>
      <c r="N125" s="264"/>
      <c r="O125" s="264"/>
      <c r="P125" s="264"/>
      <c r="Q125" s="264"/>
      <c r="R125" s="264"/>
      <c r="S125" s="264"/>
      <c r="T125" s="264"/>
      <c r="U125" s="264"/>
      <c r="V125" s="264"/>
      <c r="W125" s="264"/>
      <c r="X125" s="264"/>
      <c r="Y125" s="264"/>
      <c r="Z125" s="264"/>
      <c r="AA125" s="264"/>
      <c r="AB125" s="264"/>
      <c r="AC125" s="264"/>
      <c r="AD125" s="264"/>
      <c r="AE125" s="264"/>
      <c r="AF125" s="264"/>
      <c r="AG125" s="264"/>
      <c r="AH125" s="264"/>
      <c r="AI125" s="264"/>
      <c r="AJ125" s="264"/>
      <c r="AK125" s="264"/>
      <c r="AL125" s="264"/>
      <c r="AM125" s="264"/>
      <c r="AN125" s="264"/>
      <c r="AO125" s="264"/>
      <c r="AP125" s="264"/>
      <c r="AQ125" s="264"/>
      <c r="AR125" s="264"/>
      <c r="AS125" s="264"/>
    </row>
    <row r="126" spans="2:45" s="11" customFormat="1" ht="23.25" customHeight="1" x14ac:dyDescent="0.15">
      <c r="B126" s="264"/>
      <c r="C126" s="264"/>
      <c r="D126" s="264"/>
      <c r="E126" s="264"/>
      <c r="F126" s="264"/>
      <c r="G126" s="264"/>
      <c r="H126" s="264"/>
      <c r="I126" s="264"/>
      <c r="J126" s="264"/>
      <c r="K126" s="264"/>
      <c r="L126" s="264"/>
      <c r="M126" s="264"/>
      <c r="N126" s="264"/>
      <c r="O126" s="264"/>
      <c r="P126" s="264"/>
      <c r="Q126" s="264"/>
      <c r="R126" s="264"/>
      <c r="S126" s="264"/>
      <c r="T126" s="264"/>
      <c r="U126" s="264"/>
      <c r="V126" s="264"/>
      <c r="W126" s="264"/>
      <c r="X126" s="264"/>
      <c r="Y126" s="264"/>
      <c r="Z126" s="264"/>
      <c r="AA126" s="264"/>
      <c r="AB126" s="264"/>
      <c r="AC126" s="264"/>
      <c r="AD126" s="264"/>
      <c r="AE126" s="264"/>
      <c r="AF126" s="264"/>
      <c r="AG126" s="264"/>
      <c r="AH126" s="264"/>
      <c r="AI126" s="264"/>
      <c r="AJ126" s="264"/>
      <c r="AK126" s="264"/>
      <c r="AL126" s="264"/>
      <c r="AM126" s="264"/>
      <c r="AN126" s="264"/>
      <c r="AO126" s="264"/>
      <c r="AP126" s="264"/>
      <c r="AQ126" s="264"/>
      <c r="AR126" s="264"/>
      <c r="AS126" s="264"/>
    </row>
    <row r="127" spans="2:45" s="11" customFormat="1" ht="15" customHeight="1" x14ac:dyDescent="0.15">
      <c r="B127" s="265" t="s">
        <v>119</v>
      </c>
      <c r="C127" s="266"/>
      <c r="D127" s="266"/>
      <c r="E127" s="266"/>
      <c r="F127" s="266"/>
      <c r="G127" s="266"/>
      <c r="H127" s="266"/>
      <c r="I127" s="266"/>
      <c r="J127" s="266"/>
      <c r="K127" s="266"/>
      <c r="L127" s="266"/>
      <c r="M127" s="266"/>
      <c r="N127" s="266"/>
      <c r="O127" s="266"/>
      <c r="P127" s="266"/>
      <c r="Q127" s="266"/>
      <c r="R127" s="266"/>
      <c r="S127" s="266"/>
      <c r="T127" s="266"/>
      <c r="U127" s="266"/>
      <c r="V127" s="266"/>
      <c r="W127" s="266"/>
      <c r="X127" s="266"/>
      <c r="Y127" s="266"/>
      <c r="Z127" s="266"/>
      <c r="AA127" s="266"/>
      <c r="AB127" s="266"/>
      <c r="AC127" s="266"/>
      <c r="AD127" s="266"/>
      <c r="AE127" s="266"/>
      <c r="AF127" s="266"/>
      <c r="AG127" s="266"/>
      <c r="AH127" s="266"/>
      <c r="AI127" s="266"/>
      <c r="AJ127" s="266"/>
      <c r="AK127" s="266"/>
      <c r="AL127" s="266"/>
      <c r="AM127" s="266"/>
      <c r="AN127" s="266"/>
      <c r="AO127" s="266"/>
      <c r="AP127" s="266"/>
      <c r="AQ127" s="266"/>
      <c r="AR127" s="266"/>
      <c r="AS127" s="267"/>
    </row>
    <row r="128" spans="2:45" s="11" customFormat="1" ht="15" customHeight="1" x14ac:dyDescent="0.15">
      <c r="B128" s="268"/>
      <c r="C128" s="269"/>
      <c r="D128" s="269"/>
      <c r="E128" s="269"/>
      <c r="F128" s="269"/>
      <c r="G128" s="269"/>
      <c r="H128" s="269"/>
      <c r="I128" s="269"/>
      <c r="J128" s="269"/>
      <c r="K128" s="269"/>
      <c r="L128" s="269"/>
      <c r="M128" s="269"/>
      <c r="N128" s="269"/>
      <c r="O128" s="269"/>
      <c r="P128" s="269"/>
      <c r="Q128" s="269"/>
      <c r="R128" s="269"/>
      <c r="S128" s="269"/>
      <c r="T128" s="269"/>
      <c r="U128" s="269"/>
      <c r="V128" s="269"/>
      <c r="W128" s="269"/>
      <c r="X128" s="269"/>
      <c r="Y128" s="269"/>
      <c r="Z128" s="269"/>
      <c r="AA128" s="269"/>
      <c r="AB128" s="269"/>
      <c r="AC128" s="269"/>
      <c r="AD128" s="269"/>
      <c r="AE128" s="269"/>
      <c r="AF128" s="269"/>
      <c r="AG128" s="269"/>
      <c r="AH128" s="269"/>
      <c r="AI128" s="269"/>
      <c r="AJ128" s="269"/>
      <c r="AK128" s="269"/>
      <c r="AL128" s="269"/>
      <c r="AM128" s="269"/>
      <c r="AN128" s="269"/>
      <c r="AO128" s="269"/>
      <c r="AP128" s="269"/>
      <c r="AQ128" s="269"/>
      <c r="AR128" s="269"/>
      <c r="AS128" s="270"/>
    </row>
    <row r="129" spans="2:45" s="11" customFormat="1" ht="15" customHeight="1" x14ac:dyDescent="0.15">
      <c r="B129" s="268"/>
      <c r="C129" s="269"/>
      <c r="D129" s="269"/>
      <c r="E129" s="269"/>
      <c r="F129" s="269"/>
      <c r="G129" s="269"/>
      <c r="H129" s="269"/>
      <c r="I129" s="269"/>
      <c r="J129" s="269"/>
      <c r="K129" s="269"/>
      <c r="L129" s="269"/>
      <c r="M129" s="269"/>
      <c r="N129" s="269"/>
      <c r="O129" s="269"/>
      <c r="P129" s="269"/>
      <c r="Q129" s="269"/>
      <c r="R129" s="269"/>
      <c r="S129" s="269"/>
      <c r="T129" s="269"/>
      <c r="U129" s="269"/>
      <c r="V129" s="269"/>
      <c r="W129" s="269"/>
      <c r="X129" s="269"/>
      <c r="Y129" s="269"/>
      <c r="Z129" s="269"/>
      <c r="AA129" s="269"/>
      <c r="AB129" s="269"/>
      <c r="AC129" s="269"/>
      <c r="AD129" s="269"/>
      <c r="AE129" s="269"/>
      <c r="AF129" s="269"/>
      <c r="AG129" s="269"/>
      <c r="AH129" s="269"/>
      <c r="AI129" s="269"/>
      <c r="AJ129" s="269"/>
      <c r="AK129" s="269"/>
      <c r="AL129" s="269"/>
      <c r="AM129" s="269"/>
      <c r="AN129" s="269"/>
      <c r="AO129" s="269"/>
      <c r="AP129" s="269"/>
      <c r="AQ129" s="269"/>
      <c r="AR129" s="269"/>
      <c r="AS129" s="270"/>
    </row>
    <row r="130" spans="2:45" s="11" customFormat="1" ht="15" customHeight="1" x14ac:dyDescent="0.15">
      <c r="B130" s="278"/>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K130" s="279"/>
      <c r="AL130" s="279"/>
      <c r="AM130" s="279"/>
      <c r="AN130" s="279"/>
      <c r="AO130" s="279"/>
      <c r="AP130" s="279"/>
      <c r="AQ130" s="279"/>
      <c r="AR130" s="279"/>
      <c r="AS130" s="280"/>
    </row>
    <row r="131" spans="2:45" s="11" customFormat="1" ht="23.25" customHeight="1" x14ac:dyDescent="0.15">
      <c r="B131" s="264"/>
      <c r="C131" s="264"/>
      <c r="D131" s="264"/>
      <c r="E131" s="264"/>
      <c r="F131" s="264"/>
      <c r="G131" s="264"/>
      <c r="H131" s="264"/>
      <c r="I131" s="264"/>
      <c r="J131" s="264"/>
      <c r="K131" s="264"/>
      <c r="L131" s="264"/>
      <c r="M131" s="264"/>
      <c r="N131" s="264"/>
      <c r="O131" s="264"/>
      <c r="P131" s="264"/>
      <c r="Q131" s="264"/>
      <c r="R131" s="264"/>
      <c r="S131" s="264"/>
      <c r="T131" s="264"/>
      <c r="U131" s="264"/>
      <c r="V131" s="264"/>
      <c r="W131" s="264"/>
      <c r="X131" s="264"/>
      <c r="Y131" s="264"/>
      <c r="Z131" s="264"/>
      <c r="AA131" s="264"/>
      <c r="AB131" s="264"/>
      <c r="AC131" s="264"/>
      <c r="AD131" s="264"/>
      <c r="AE131" s="264"/>
      <c r="AF131" s="264"/>
      <c r="AG131" s="264"/>
      <c r="AH131" s="264"/>
      <c r="AI131" s="264"/>
      <c r="AJ131" s="264"/>
      <c r="AK131" s="264"/>
      <c r="AL131" s="264"/>
      <c r="AM131" s="264"/>
      <c r="AN131" s="264"/>
      <c r="AO131" s="264"/>
      <c r="AP131" s="264"/>
      <c r="AQ131" s="264"/>
      <c r="AR131" s="264"/>
      <c r="AS131" s="264"/>
    </row>
    <row r="132" spans="2:45" s="11" customFormat="1" ht="23.25" customHeight="1" x14ac:dyDescent="0.15">
      <c r="B132" s="264"/>
      <c r="C132" s="264"/>
      <c r="D132" s="264"/>
      <c r="E132" s="264"/>
      <c r="F132" s="264"/>
      <c r="G132" s="264"/>
      <c r="H132" s="264"/>
      <c r="I132" s="264"/>
      <c r="J132" s="264"/>
      <c r="K132" s="264"/>
      <c r="L132" s="264"/>
      <c r="M132" s="264"/>
      <c r="N132" s="264"/>
      <c r="O132" s="264"/>
      <c r="P132" s="264"/>
      <c r="Q132" s="264"/>
      <c r="R132" s="264"/>
      <c r="S132" s="264"/>
      <c r="T132" s="264"/>
      <c r="U132" s="264"/>
      <c r="V132" s="264"/>
      <c r="W132" s="264"/>
      <c r="X132" s="264"/>
      <c r="Y132" s="264"/>
      <c r="Z132" s="264"/>
      <c r="AA132" s="264"/>
      <c r="AB132" s="264"/>
      <c r="AC132" s="264"/>
      <c r="AD132" s="264"/>
      <c r="AE132" s="264"/>
      <c r="AF132" s="264"/>
      <c r="AG132" s="264"/>
      <c r="AH132" s="264"/>
      <c r="AI132" s="264"/>
      <c r="AJ132" s="264"/>
      <c r="AK132" s="264"/>
      <c r="AL132" s="264"/>
      <c r="AM132" s="264"/>
      <c r="AN132" s="264"/>
      <c r="AO132" s="264"/>
      <c r="AP132" s="264"/>
      <c r="AQ132" s="264"/>
      <c r="AR132" s="264"/>
      <c r="AS132" s="264"/>
    </row>
    <row r="133" spans="2:45" s="11" customFormat="1" ht="23.25" customHeight="1" x14ac:dyDescent="0.15">
      <c r="B133" s="264"/>
      <c r="C133" s="264"/>
      <c r="D133" s="264"/>
      <c r="E133" s="264"/>
      <c r="F133" s="264"/>
      <c r="G133" s="264"/>
      <c r="H133" s="264"/>
      <c r="I133" s="264"/>
      <c r="J133" s="264"/>
      <c r="K133" s="264"/>
      <c r="L133" s="264"/>
      <c r="M133" s="264"/>
      <c r="N133" s="264"/>
      <c r="O133" s="264"/>
      <c r="P133" s="264"/>
      <c r="Q133" s="264"/>
      <c r="R133" s="264"/>
      <c r="S133" s="264"/>
      <c r="T133" s="264"/>
      <c r="U133" s="264"/>
      <c r="V133" s="264"/>
      <c r="W133" s="264"/>
      <c r="X133" s="264"/>
      <c r="Y133" s="264"/>
      <c r="Z133" s="264"/>
      <c r="AA133" s="264"/>
      <c r="AB133" s="264"/>
      <c r="AC133" s="264"/>
      <c r="AD133" s="264"/>
      <c r="AE133" s="264"/>
      <c r="AF133" s="264"/>
      <c r="AG133" s="264"/>
      <c r="AH133" s="264"/>
      <c r="AI133" s="264"/>
      <c r="AJ133" s="264"/>
      <c r="AK133" s="264"/>
      <c r="AL133" s="264"/>
      <c r="AM133" s="264"/>
      <c r="AN133" s="264"/>
      <c r="AO133" s="264"/>
      <c r="AP133" s="264"/>
      <c r="AQ133" s="264"/>
      <c r="AR133" s="264"/>
      <c r="AS133" s="264"/>
    </row>
    <row r="134" spans="2:45" s="11" customFormat="1" ht="23.25" customHeight="1" x14ac:dyDescent="0.15">
      <c r="B134" s="264"/>
      <c r="C134" s="264"/>
      <c r="D134" s="264"/>
      <c r="E134" s="264"/>
      <c r="F134" s="264"/>
      <c r="G134" s="264"/>
      <c r="H134" s="264"/>
      <c r="I134" s="264"/>
      <c r="J134" s="264"/>
      <c r="K134" s="264"/>
      <c r="L134" s="264"/>
      <c r="M134" s="264"/>
      <c r="N134" s="264"/>
      <c r="O134" s="264"/>
      <c r="P134" s="264"/>
      <c r="Q134" s="264"/>
      <c r="R134" s="264"/>
      <c r="S134" s="264"/>
      <c r="T134" s="264"/>
      <c r="U134" s="264"/>
      <c r="V134" s="264"/>
      <c r="W134" s="264"/>
      <c r="X134" s="264"/>
      <c r="Y134" s="264"/>
      <c r="Z134" s="264"/>
      <c r="AA134" s="264"/>
      <c r="AB134" s="264"/>
      <c r="AC134" s="264"/>
      <c r="AD134" s="264"/>
      <c r="AE134" s="264"/>
      <c r="AF134" s="264"/>
      <c r="AG134" s="264"/>
      <c r="AH134" s="264"/>
      <c r="AI134" s="264"/>
      <c r="AJ134" s="264"/>
      <c r="AK134" s="264"/>
      <c r="AL134" s="264"/>
      <c r="AM134" s="264"/>
      <c r="AN134" s="264"/>
      <c r="AO134" s="264"/>
      <c r="AP134" s="264"/>
      <c r="AQ134" s="264"/>
      <c r="AR134" s="264"/>
      <c r="AS134" s="264"/>
    </row>
    <row r="135" spans="2:45" s="11" customFormat="1" ht="23.25" customHeight="1" x14ac:dyDescent="0.15">
      <c r="B135" s="264"/>
      <c r="C135" s="264"/>
      <c r="D135" s="264"/>
      <c r="E135" s="264"/>
      <c r="F135" s="264"/>
      <c r="G135" s="264"/>
      <c r="H135" s="264"/>
      <c r="I135" s="264"/>
      <c r="J135" s="264"/>
      <c r="K135" s="264"/>
      <c r="L135" s="264"/>
      <c r="M135" s="264"/>
      <c r="N135" s="264"/>
      <c r="O135" s="264"/>
      <c r="P135" s="264"/>
      <c r="Q135" s="264"/>
      <c r="R135" s="264"/>
      <c r="S135" s="264"/>
      <c r="T135" s="264"/>
      <c r="U135" s="264"/>
      <c r="V135" s="264"/>
      <c r="W135" s="264"/>
      <c r="X135" s="264"/>
      <c r="Y135" s="264"/>
      <c r="Z135" s="264"/>
      <c r="AA135" s="264"/>
      <c r="AB135" s="264"/>
      <c r="AC135" s="264"/>
      <c r="AD135" s="264"/>
      <c r="AE135" s="264"/>
      <c r="AF135" s="264"/>
      <c r="AG135" s="264"/>
      <c r="AH135" s="264"/>
      <c r="AI135" s="264"/>
      <c r="AJ135" s="264"/>
      <c r="AK135" s="264"/>
      <c r="AL135" s="264"/>
      <c r="AM135" s="264"/>
      <c r="AN135" s="264"/>
      <c r="AO135" s="264"/>
      <c r="AP135" s="264"/>
      <c r="AQ135" s="264"/>
      <c r="AR135" s="264"/>
      <c r="AS135" s="264"/>
    </row>
    <row r="136" spans="2:45" s="11" customFormat="1" ht="23.25" customHeight="1" x14ac:dyDescent="0.15">
      <c r="B136" s="264"/>
      <c r="C136" s="264"/>
      <c r="D136" s="264"/>
      <c r="E136" s="264"/>
      <c r="F136" s="264"/>
      <c r="G136" s="264"/>
      <c r="H136" s="264"/>
      <c r="I136" s="264"/>
      <c r="J136" s="264"/>
      <c r="K136" s="264"/>
      <c r="L136" s="264"/>
      <c r="M136" s="264"/>
      <c r="N136" s="264"/>
      <c r="O136" s="264"/>
      <c r="P136" s="264"/>
      <c r="Q136" s="264"/>
      <c r="R136" s="264"/>
      <c r="S136" s="264"/>
      <c r="T136" s="264"/>
      <c r="U136" s="264"/>
      <c r="V136" s="264"/>
      <c r="W136" s="264"/>
      <c r="X136" s="264"/>
      <c r="Y136" s="264"/>
      <c r="Z136" s="264"/>
      <c r="AA136" s="264"/>
      <c r="AB136" s="264"/>
      <c r="AC136" s="264"/>
      <c r="AD136" s="264"/>
      <c r="AE136" s="264"/>
      <c r="AF136" s="264"/>
      <c r="AG136" s="264"/>
      <c r="AH136" s="264"/>
      <c r="AI136" s="264"/>
      <c r="AJ136" s="264"/>
      <c r="AK136" s="264"/>
      <c r="AL136" s="264"/>
      <c r="AM136" s="264"/>
      <c r="AN136" s="264"/>
      <c r="AO136" s="264"/>
      <c r="AP136" s="264"/>
      <c r="AQ136" s="264"/>
      <c r="AR136" s="264"/>
      <c r="AS136" s="264"/>
    </row>
    <row r="137" spans="2:45" s="11" customFormat="1" ht="15" customHeight="1" x14ac:dyDescent="0.15">
      <c r="B137" s="265" t="s">
        <v>100</v>
      </c>
      <c r="C137" s="266"/>
      <c r="D137" s="266"/>
      <c r="E137" s="266"/>
      <c r="F137" s="266"/>
      <c r="G137" s="266"/>
      <c r="H137" s="266"/>
      <c r="I137" s="266"/>
      <c r="J137" s="266"/>
      <c r="K137" s="266"/>
      <c r="L137" s="266"/>
      <c r="M137" s="266"/>
      <c r="N137" s="266"/>
      <c r="O137" s="266"/>
      <c r="P137" s="266"/>
      <c r="Q137" s="266"/>
      <c r="R137" s="266"/>
      <c r="S137" s="266"/>
      <c r="T137" s="266"/>
      <c r="U137" s="266"/>
      <c r="V137" s="266"/>
      <c r="W137" s="266"/>
      <c r="X137" s="266"/>
      <c r="Y137" s="266"/>
      <c r="Z137" s="266"/>
      <c r="AA137" s="266"/>
      <c r="AB137" s="266"/>
      <c r="AC137" s="266"/>
      <c r="AD137" s="266"/>
      <c r="AE137" s="266"/>
      <c r="AF137" s="266"/>
      <c r="AG137" s="266"/>
      <c r="AH137" s="266"/>
      <c r="AI137" s="266"/>
      <c r="AJ137" s="266"/>
      <c r="AK137" s="266"/>
      <c r="AL137" s="266"/>
      <c r="AM137" s="266"/>
      <c r="AN137" s="266"/>
      <c r="AO137" s="266"/>
      <c r="AP137" s="266"/>
      <c r="AQ137" s="266"/>
      <c r="AR137" s="266"/>
      <c r="AS137" s="267"/>
    </row>
    <row r="138" spans="2:45" s="11" customFormat="1" ht="15" customHeight="1" x14ac:dyDescent="0.15">
      <c r="B138" s="268"/>
      <c r="C138" s="269"/>
      <c r="D138" s="269"/>
      <c r="E138" s="269"/>
      <c r="F138" s="269"/>
      <c r="G138" s="269"/>
      <c r="H138" s="269"/>
      <c r="I138" s="269"/>
      <c r="J138" s="269"/>
      <c r="K138" s="269"/>
      <c r="L138" s="269"/>
      <c r="M138" s="269"/>
      <c r="N138" s="269"/>
      <c r="O138" s="269"/>
      <c r="P138" s="269"/>
      <c r="Q138" s="269"/>
      <c r="R138" s="269"/>
      <c r="S138" s="269"/>
      <c r="T138" s="269"/>
      <c r="U138" s="269"/>
      <c r="V138" s="269"/>
      <c r="W138" s="269"/>
      <c r="X138" s="269"/>
      <c r="Y138" s="269"/>
      <c r="Z138" s="269"/>
      <c r="AA138" s="269"/>
      <c r="AB138" s="269"/>
      <c r="AC138" s="269"/>
      <c r="AD138" s="269"/>
      <c r="AE138" s="269"/>
      <c r="AF138" s="269"/>
      <c r="AG138" s="269"/>
      <c r="AH138" s="269"/>
      <c r="AI138" s="269"/>
      <c r="AJ138" s="269"/>
      <c r="AK138" s="269"/>
      <c r="AL138" s="269"/>
      <c r="AM138" s="269"/>
      <c r="AN138" s="269"/>
      <c r="AO138" s="269"/>
      <c r="AP138" s="269"/>
      <c r="AQ138" s="269"/>
      <c r="AR138" s="269"/>
      <c r="AS138" s="270"/>
    </row>
    <row r="139" spans="2:45" s="11" customFormat="1" ht="23.25" customHeight="1" x14ac:dyDescent="0.15">
      <c r="B139" s="264"/>
      <c r="C139" s="264"/>
      <c r="D139" s="264"/>
      <c r="E139" s="264"/>
      <c r="F139" s="264"/>
      <c r="G139" s="264"/>
      <c r="H139" s="264"/>
      <c r="I139" s="264"/>
      <c r="J139" s="264"/>
      <c r="K139" s="264"/>
      <c r="L139" s="264"/>
      <c r="M139" s="264"/>
      <c r="N139" s="264"/>
      <c r="O139" s="264"/>
      <c r="P139" s="264"/>
      <c r="Q139" s="264"/>
      <c r="R139" s="264"/>
      <c r="S139" s="264"/>
      <c r="T139" s="264"/>
      <c r="U139" s="264"/>
      <c r="V139" s="264"/>
      <c r="W139" s="264"/>
      <c r="X139" s="264"/>
      <c r="Y139" s="264"/>
      <c r="Z139" s="264"/>
      <c r="AA139" s="264"/>
      <c r="AB139" s="264"/>
      <c r="AC139" s="264"/>
      <c r="AD139" s="264"/>
      <c r="AE139" s="264"/>
      <c r="AF139" s="264"/>
      <c r="AG139" s="264"/>
      <c r="AH139" s="264"/>
      <c r="AI139" s="264"/>
      <c r="AJ139" s="264"/>
      <c r="AK139" s="264"/>
      <c r="AL139" s="264"/>
      <c r="AM139" s="264"/>
      <c r="AN139" s="264"/>
      <c r="AO139" s="264"/>
      <c r="AP139" s="264"/>
      <c r="AQ139" s="264"/>
      <c r="AR139" s="264"/>
      <c r="AS139" s="264"/>
    </row>
    <row r="140" spans="2:45" s="11" customFormat="1" ht="23.25" customHeight="1" x14ac:dyDescent="0.15">
      <c r="B140" s="264"/>
      <c r="C140" s="264"/>
      <c r="D140" s="264"/>
      <c r="E140" s="264"/>
      <c r="F140" s="264"/>
      <c r="G140" s="264"/>
      <c r="H140" s="264"/>
      <c r="I140" s="264"/>
      <c r="J140" s="264"/>
      <c r="K140" s="264"/>
      <c r="L140" s="264"/>
      <c r="M140" s="264"/>
      <c r="N140" s="264"/>
      <c r="O140" s="264"/>
      <c r="P140" s="264"/>
      <c r="Q140" s="264"/>
      <c r="R140" s="264"/>
      <c r="S140" s="264"/>
      <c r="T140" s="264"/>
      <c r="U140" s="264"/>
      <c r="V140" s="264"/>
      <c r="W140" s="264"/>
      <c r="X140" s="264"/>
      <c r="Y140" s="264"/>
      <c r="Z140" s="264"/>
      <c r="AA140" s="264"/>
      <c r="AB140" s="264"/>
      <c r="AC140" s="264"/>
      <c r="AD140" s="264"/>
      <c r="AE140" s="264"/>
      <c r="AF140" s="264"/>
      <c r="AG140" s="264"/>
      <c r="AH140" s="264"/>
      <c r="AI140" s="264"/>
      <c r="AJ140" s="264"/>
      <c r="AK140" s="264"/>
      <c r="AL140" s="264"/>
      <c r="AM140" s="264"/>
      <c r="AN140" s="264"/>
      <c r="AO140" s="264"/>
      <c r="AP140" s="264"/>
      <c r="AQ140" s="264"/>
      <c r="AR140" s="264"/>
      <c r="AS140" s="264"/>
    </row>
    <row r="141" spans="2:45" s="11" customFormat="1" ht="23.25" customHeight="1" x14ac:dyDescent="0.15">
      <c r="B141" s="264"/>
      <c r="C141" s="264"/>
      <c r="D141" s="264"/>
      <c r="E141" s="264"/>
      <c r="F141" s="264"/>
      <c r="G141" s="264"/>
      <c r="H141" s="264"/>
      <c r="I141" s="264"/>
      <c r="J141" s="264"/>
      <c r="K141" s="264"/>
      <c r="L141" s="264"/>
      <c r="M141" s="264"/>
      <c r="N141" s="264"/>
      <c r="O141" s="264"/>
      <c r="P141" s="264"/>
      <c r="Q141" s="264"/>
      <c r="R141" s="264"/>
      <c r="S141" s="264"/>
      <c r="T141" s="264"/>
      <c r="U141" s="264"/>
      <c r="V141" s="264"/>
      <c r="W141" s="264"/>
      <c r="X141" s="264"/>
      <c r="Y141" s="264"/>
      <c r="Z141" s="264"/>
      <c r="AA141" s="264"/>
      <c r="AB141" s="264"/>
      <c r="AC141" s="264"/>
      <c r="AD141" s="264"/>
      <c r="AE141" s="264"/>
      <c r="AF141" s="264"/>
      <c r="AG141" s="264"/>
      <c r="AH141" s="264"/>
      <c r="AI141" s="264"/>
      <c r="AJ141" s="264"/>
      <c r="AK141" s="264"/>
      <c r="AL141" s="264"/>
      <c r="AM141" s="264"/>
      <c r="AN141" s="264"/>
      <c r="AO141" s="264"/>
      <c r="AP141" s="264"/>
      <c r="AQ141" s="264"/>
      <c r="AR141" s="264"/>
      <c r="AS141" s="264"/>
    </row>
    <row r="142" spans="2:45" s="11" customFormat="1" ht="23.25" customHeight="1" x14ac:dyDescent="0.15">
      <c r="B142" s="264"/>
      <c r="C142" s="264"/>
      <c r="D142" s="264"/>
      <c r="E142" s="264"/>
      <c r="F142" s="264"/>
      <c r="G142" s="264"/>
      <c r="H142" s="264"/>
      <c r="I142" s="264"/>
      <c r="J142" s="264"/>
      <c r="K142" s="264"/>
      <c r="L142" s="264"/>
      <c r="M142" s="264"/>
      <c r="N142" s="264"/>
      <c r="O142" s="264"/>
      <c r="P142" s="264"/>
      <c r="Q142" s="264"/>
      <c r="R142" s="264"/>
      <c r="S142" s="264"/>
      <c r="T142" s="264"/>
      <c r="U142" s="264"/>
      <c r="V142" s="264"/>
      <c r="W142" s="264"/>
      <c r="X142" s="264"/>
      <c r="Y142" s="264"/>
      <c r="Z142" s="264"/>
      <c r="AA142" s="264"/>
      <c r="AB142" s="264"/>
      <c r="AC142" s="264"/>
      <c r="AD142" s="264"/>
      <c r="AE142" s="264"/>
      <c r="AF142" s="264"/>
      <c r="AG142" s="264"/>
      <c r="AH142" s="264"/>
      <c r="AI142" s="264"/>
      <c r="AJ142" s="264"/>
      <c r="AK142" s="264"/>
      <c r="AL142" s="264"/>
      <c r="AM142" s="264"/>
      <c r="AN142" s="264"/>
      <c r="AO142" s="264"/>
      <c r="AP142" s="264"/>
      <c r="AQ142" s="264"/>
      <c r="AR142" s="264"/>
      <c r="AS142" s="264"/>
    </row>
    <row r="143" spans="2:45" s="11" customFormat="1" ht="23.25" customHeight="1" x14ac:dyDescent="0.15">
      <c r="B143" s="264"/>
      <c r="C143" s="264"/>
      <c r="D143" s="264"/>
      <c r="E143" s="264"/>
      <c r="F143" s="264"/>
      <c r="G143" s="264"/>
      <c r="H143" s="264"/>
      <c r="I143" s="264"/>
      <c r="J143" s="264"/>
      <c r="K143" s="264"/>
      <c r="L143" s="264"/>
      <c r="M143" s="264"/>
      <c r="N143" s="264"/>
      <c r="O143" s="264"/>
      <c r="P143" s="264"/>
      <c r="Q143" s="264"/>
      <c r="R143" s="264"/>
      <c r="S143" s="264"/>
      <c r="T143" s="264"/>
      <c r="U143" s="264"/>
      <c r="V143" s="264"/>
      <c r="W143" s="264"/>
      <c r="X143" s="264"/>
      <c r="Y143" s="264"/>
      <c r="Z143" s="264"/>
      <c r="AA143" s="264"/>
      <c r="AB143" s="264"/>
      <c r="AC143" s="264"/>
      <c r="AD143" s="264"/>
      <c r="AE143" s="264"/>
      <c r="AF143" s="264"/>
      <c r="AG143" s="264"/>
      <c r="AH143" s="264"/>
      <c r="AI143" s="264"/>
      <c r="AJ143" s="264"/>
      <c r="AK143" s="264"/>
      <c r="AL143" s="264"/>
      <c r="AM143" s="264"/>
      <c r="AN143" s="264"/>
      <c r="AO143" s="264"/>
      <c r="AP143" s="264"/>
      <c r="AQ143" s="264"/>
      <c r="AR143" s="264"/>
      <c r="AS143" s="264"/>
    </row>
    <row r="144" spans="2:45" s="11" customFormat="1" ht="23.25" customHeight="1" x14ac:dyDescent="0.15">
      <c r="B144" s="264"/>
      <c r="C144" s="264"/>
      <c r="D144" s="264"/>
      <c r="E144" s="264"/>
      <c r="F144" s="264"/>
      <c r="G144" s="264"/>
      <c r="H144" s="264"/>
      <c r="I144" s="264"/>
      <c r="J144" s="264"/>
      <c r="K144" s="264"/>
      <c r="L144" s="264"/>
      <c r="M144" s="264"/>
      <c r="N144" s="264"/>
      <c r="O144" s="264"/>
      <c r="P144" s="264"/>
      <c r="Q144" s="264"/>
      <c r="R144" s="264"/>
      <c r="S144" s="264"/>
      <c r="T144" s="264"/>
      <c r="U144" s="264"/>
      <c r="V144" s="264"/>
      <c r="W144" s="264"/>
      <c r="X144" s="264"/>
      <c r="Y144" s="264"/>
      <c r="Z144" s="264"/>
      <c r="AA144" s="264"/>
      <c r="AB144" s="264"/>
      <c r="AC144" s="264"/>
      <c r="AD144" s="264"/>
      <c r="AE144" s="264"/>
      <c r="AF144" s="264"/>
      <c r="AG144" s="264"/>
      <c r="AH144" s="264"/>
      <c r="AI144" s="264"/>
      <c r="AJ144" s="264"/>
      <c r="AK144" s="264"/>
      <c r="AL144" s="264"/>
      <c r="AM144" s="264"/>
      <c r="AN144" s="264"/>
      <c r="AO144" s="264"/>
      <c r="AP144" s="264"/>
      <c r="AQ144" s="264"/>
      <c r="AR144" s="264"/>
      <c r="AS144" s="264"/>
    </row>
    <row r="145" spans="2:45" s="11" customFormat="1" ht="15" customHeight="1" x14ac:dyDescent="0.15">
      <c r="B145" s="275" t="s">
        <v>120</v>
      </c>
      <c r="C145" s="276"/>
      <c r="D145" s="276"/>
      <c r="E145" s="276"/>
      <c r="F145" s="276"/>
      <c r="G145" s="276"/>
      <c r="H145" s="276"/>
      <c r="I145" s="276"/>
      <c r="J145" s="276"/>
      <c r="K145" s="276"/>
      <c r="L145" s="276"/>
      <c r="M145" s="276"/>
      <c r="N145" s="276"/>
      <c r="O145" s="276"/>
      <c r="P145" s="276"/>
      <c r="Q145" s="276"/>
      <c r="R145" s="276"/>
      <c r="S145" s="276"/>
      <c r="T145" s="276"/>
      <c r="U145" s="276"/>
      <c r="V145" s="276"/>
      <c r="W145" s="276"/>
      <c r="X145" s="276"/>
      <c r="Y145" s="276"/>
      <c r="Z145" s="276"/>
      <c r="AA145" s="276"/>
      <c r="AB145" s="276"/>
      <c r="AC145" s="276"/>
      <c r="AD145" s="276"/>
      <c r="AE145" s="276"/>
      <c r="AF145" s="276"/>
      <c r="AG145" s="276"/>
      <c r="AH145" s="276"/>
      <c r="AI145" s="276"/>
      <c r="AJ145" s="276"/>
      <c r="AK145" s="276"/>
      <c r="AL145" s="276"/>
      <c r="AM145" s="276"/>
      <c r="AN145" s="276"/>
      <c r="AO145" s="276"/>
      <c r="AP145" s="276"/>
      <c r="AQ145" s="276"/>
      <c r="AR145" s="276"/>
      <c r="AS145" s="276"/>
    </row>
    <row r="146" spans="2:45" s="11" customFormat="1" ht="15" customHeight="1" x14ac:dyDescent="0.15">
      <c r="B146" s="275"/>
      <c r="C146" s="276"/>
      <c r="D146" s="276"/>
      <c r="E146" s="276"/>
      <c r="F146" s="276"/>
      <c r="G146" s="276"/>
      <c r="H146" s="276"/>
      <c r="I146" s="276"/>
      <c r="J146" s="276"/>
      <c r="K146" s="276"/>
      <c r="L146" s="276"/>
      <c r="M146" s="276"/>
      <c r="N146" s="276"/>
      <c r="O146" s="276"/>
      <c r="P146" s="276"/>
      <c r="Q146" s="276"/>
      <c r="R146" s="276"/>
      <c r="S146" s="276"/>
      <c r="T146" s="276"/>
      <c r="U146" s="276"/>
      <c r="V146" s="276"/>
      <c r="W146" s="276"/>
      <c r="X146" s="276"/>
      <c r="Y146" s="276"/>
      <c r="Z146" s="276"/>
      <c r="AA146" s="276"/>
      <c r="AB146" s="276"/>
      <c r="AC146" s="276"/>
      <c r="AD146" s="276"/>
      <c r="AE146" s="276"/>
      <c r="AF146" s="276"/>
      <c r="AG146" s="276"/>
      <c r="AH146" s="276"/>
      <c r="AI146" s="276"/>
      <c r="AJ146" s="276"/>
      <c r="AK146" s="276"/>
      <c r="AL146" s="276"/>
      <c r="AM146" s="276"/>
      <c r="AN146" s="276"/>
      <c r="AO146" s="276"/>
      <c r="AP146" s="276"/>
      <c r="AQ146" s="276"/>
      <c r="AR146" s="276"/>
      <c r="AS146" s="276"/>
    </row>
    <row r="147" spans="2:45" s="11" customFormat="1" ht="15" customHeight="1" x14ac:dyDescent="0.15">
      <c r="B147" s="275"/>
      <c r="C147" s="276"/>
      <c r="D147" s="276"/>
      <c r="E147" s="276"/>
      <c r="F147" s="276"/>
      <c r="G147" s="276"/>
      <c r="H147" s="276"/>
      <c r="I147" s="276"/>
      <c r="J147" s="276"/>
      <c r="K147" s="276"/>
      <c r="L147" s="276"/>
      <c r="M147" s="276"/>
      <c r="N147" s="276"/>
      <c r="O147" s="276"/>
      <c r="P147" s="276"/>
      <c r="Q147" s="276"/>
      <c r="R147" s="276"/>
      <c r="S147" s="276"/>
      <c r="T147" s="276"/>
      <c r="U147" s="276"/>
      <c r="V147" s="276"/>
      <c r="W147" s="276"/>
      <c r="X147" s="276"/>
      <c r="Y147" s="276"/>
      <c r="Z147" s="276"/>
      <c r="AA147" s="276"/>
      <c r="AB147" s="276"/>
      <c r="AC147" s="276"/>
      <c r="AD147" s="276"/>
      <c r="AE147" s="276"/>
      <c r="AF147" s="276"/>
      <c r="AG147" s="276"/>
      <c r="AH147" s="276"/>
      <c r="AI147" s="276"/>
      <c r="AJ147" s="276"/>
      <c r="AK147" s="276"/>
      <c r="AL147" s="276"/>
      <c r="AM147" s="276"/>
      <c r="AN147" s="276"/>
      <c r="AO147" s="276"/>
      <c r="AP147" s="276"/>
      <c r="AQ147" s="276"/>
      <c r="AR147" s="276"/>
      <c r="AS147" s="276"/>
    </row>
    <row r="148" spans="2:45" s="11" customFormat="1" ht="15" customHeight="1" x14ac:dyDescent="0.15">
      <c r="B148" s="276"/>
      <c r="C148" s="276"/>
      <c r="D148" s="276"/>
      <c r="E148" s="276"/>
      <c r="F148" s="276"/>
      <c r="G148" s="276"/>
      <c r="H148" s="276"/>
      <c r="I148" s="276"/>
      <c r="J148" s="276"/>
      <c r="K148" s="276"/>
      <c r="L148" s="276"/>
      <c r="M148" s="276"/>
      <c r="N148" s="276"/>
      <c r="O148" s="276"/>
      <c r="P148" s="276"/>
      <c r="Q148" s="276"/>
      <c r="R148" s="276"/>
      <c r="S148" s="276"/>
      <c r="T148" s="276"/>
      <c r="U148" s="276"/>
      <c r="V148" s="276"/>
      <c r="W148" s="276"/>
      <c r="X148" s="276"/>
      <c r="Y148" s="276"/>
      <c r="Z148" s="276"/>
      <c r="AA148" s="276"/>
      <c r="AB148" s="276"/>
      <c r="AC148" s="276"/>
      <c r="AD148" s="276"/>
      <c r="AE148" s="276"/>
      <c r="AF148" s="276"/>
      <c r="AG148" s="276"/>
      <c r="AH148" s="276"/>
      <c r="AI148" s="276"/>
      <c r="AJ148" s="276"/>
      <c r="AK148" s="276"/>
      <c r="AL148" s="276"/>
      <c r="AM148" s="276"/>
      <c r="AN148" s="276"/>
      <c r="AO148" s="276"/>
      <c r="AP148" s="276"/>
      <c r="AQ148" s="276"/>
      <c r="AR148" s="276"/>
      <c r="AS148" s="276"/>
    </row>
    <row r="149" spans="2:45" s="11" customFormat="1" ht="23.25" customHeight="1" x14ac:dyDescent="0.15">
      <c r="B149" s="264"/>
      <c r="C149" s="264"/>
      <c r="D149" s="264"/>
      <c r="E149" s="264"/>
      <c r="F149" s="264"/>
      <c r="G149" s="264"/>
      <c r="H149" s="264"/>
      <c r="I149" s="264"/>
      <c r="J149" s="264"/>
      <c r="K149" s="264"/>
      <c r="L149" s="264"/>
      <c r="M149" s="264"/>
      <c r="N149" s="264"/>
      <c r="O149" s="264"/>
      <c r="P149" s="264"/>
      <c r="Q149" s="264"/>
      <c r="R149" s="264"/>
      <c r="S149" s="264"/>
      <c r="T149" s="264"/>
      <c r="U149" s="264"/>
      <c r="V149" s="264"/>
      <c r="W149" s="264"/>
      <c r="X149" s="264"/>
      <c r="Y149" s="264"/>
      <c r="Z149" s="264"/>
      <c r="AA149" s="264"/>
      <c r="AB149" s="264"/>
      <c r="AC149" s="264"/>
      <c r="AD149" s="264"/>
      <c r="AE149" s="264"/>
      <c r="AF149" s="264"/>
      <c r="AG149" s="264"/>
      <c r="AH149" s="264"/>
      <c r="AI149" s="264"/>
      <c r="AJ149" s="264"/>
      <c r="AK149" s="264"/>
      <c r="AL149" s="264"/>
      <c r="AM149" s="264"/>
      <c r="AN149" s="264"/>
      <c r="AO149" s="264"/>
      <c r="AP149" s="264"/>
      <c r="AQ149" s="264"/>
      <c r="AR149" s="264"/>
      <c r="AS149" s="264"/>
    </row>
    <row r="150" spans="2:45" s="11" customFormat="1" ht="23.25" customHeight="1" x14ac:dyDescent="0.15">
      <c r="B150" s="264"/>
      <c r="C150" s="264"/>
      <c r="D150" s="264"/>
      <c r="E150" s="264"/>
      <c r="F150" s="264"/>
      <c r="G150" s="264"/>
      <c r="H150" s="264"/>
      <c r="I150" s="264"/>
      <c r="J150" s="264"/>
      <c r="K150" s="264"/>
      <c r="L150" s="264"/>
      <c r="M150" s="264"/>
      <c r="N150" s="264"/>
      <c r="O150" s="264"/>
      <c r="P150" s="264"/>
      <c r="Q150" s="264"/>
      <c r="R150" s="264"/>
      <c r="S150" s="264"/>
      <c r="T150" s="264"/>
      <c r="U150" s="264"/>
      <c r="V150" s="264"/>
      <c r="W150" s="264"/>
      <c r="X150" s="264"/>
      <c r="Y150" s="264"/>
      <c r="Z150" s="264"/>
      <c r="AA150" s="264"/>
      <c r="AB150" s="264"/>
      <c r="AC150" s="264"/>
      <c r="AD150" s="264"/>
      <c r="AE150" s="264"/>
      <c r="AF150" s="264"/>
      <c r="AG150" s="264"/>
      <c r="AH150" s="264"/>
      <c r="AI150" s="264"/>
      <c r="AJ150" s="264"/>
      <c r="AK150" s="264"/>
      <c r="AL150" s="264"/>
      <c r="AM150" s="264"/>
      <c r="AN150" s="264"/>
      <c r="AO150" s="264"/>
      <c r="AP150" s="264"/>
      <c r="AQ150" s="264"/>
      <c r="AR150" s="264"/>
      <c r="AS150" s="264"/>
    </row>
    <row r="151" spans="2:45" s="11" customFormat="1" ht="23.25" customHeight="1" x14ac:dyDescent="0.15">
      <c r="B151" s="264"/>
      <c r="C151" s="264"/>
      <c r="D151" s="264"/>
      <c r="E151" s="264"/>
      <c r="F151" s="264"/>
      <c r="G151" s="264"/>
      <c r="H151" s="264"/>
      <c r="I151" s="264"/>
      <c r="J151" s="264"/>
      <c r="K151" s="264"/>
      <c r="L151" s="264"/>
      <c r="M151" s="264"/>
      <c r="N151" s="264"/>
      <c r="O151" s="264"/>
      <c r="P151" s="264"/>
      <c r="Q151" s="264"/>
      <c r="R151" s="264"/>
      <c r="S151" s="264"/>
      <c r="T151" s="264"/>
      <c r="U151" s="264"/>
      <c r="V151" s="264"/>
      <c r="W151" s="264"/>
      <c r="X151" s="264"/>
      <c r="Y151" s="264"/>
      <c r="Z151" s="264"/>
      <c r="AA151" s="264"/>
      <c r="AB151" s="264"/>
      <c r="AC151" s="264"/>
      <c r="AD151" s="264"/>
      <c r="AE151" s="264"/>
      <c r="AF151" s="264"/>
      <c r="AG151" s="264"/>
      <c r="AH151" s="264"/>
      <c r="AI151" s="264"/>
      <c r="AJ151" s="264"/>
      <c r="AK151" s="264"/>
      <c r="AL151" s="264"/>
      <c r="AM151" s="264"/>
      <c r="AN151" s="264"/>
      <c r="AO151" s="264"/>
      <c r="AP151" s="264"/>
      <c r="AQ151" s="264"/>
      <c r="AR151" s="264"/>
      <c r="AS151" s="264"/>
    </row>
    <row r="152" spans="2:45" s="11" customFormat="1" ht="23.25" customHeight="1" x14ac:dyDescent="0.15">
      <c r="B152" s="264"/>
      <c r="C152" s="264"/>
      <c r="D152" s="264"/>
      <c r="E152" s="264"/>
      <c r="F152" s="264"/>
      <c r="G152" s="264"/>
      <c r="H152" s="264"/>
      <c r="I152" s="264"/>
      <c r="J152" s="264"/>
      <c r="K152" s="264"/>
      <c r="L152" s="264"/>
      <c r="M152" s="264"/>
      <c r="N152" s="264"/>
      <c r="O152" s="264"/>
      <c r="P152" s="264"/>
      <c r="Q152" s="264"/>
      <c r="R152" s="264"/>
      <c r="S152" s="264"/>
      <c r="T152" s="264"/>
      <c r="U152" s="264"/>
      <c r="V152" s="264"/>
      <c r="W152" s="264"/>
      <c r="X152" s="264"/>
      <c r="Y152" s="264"/>
      <c r="Z152" s="264"/>
      <c r="AA152" s="264"/>
      <c r="AB152" s="264"/>
      <c r="AC152" s="264"/>
      <c r="AD152" s="264"/>
      <c r="AE152" s="264"/>
      <c r="AF152" s="264"/>
      <c r="AG152" s="264"/>
      <c r="AH152" s="264"/>
      <c r="AI152" s="264"/>
      <c r="AJ152" s="264"/>
      <c r="AK152" s="264"/>
      <c r="AL152" s="264"/>
      <c r="AM152" s="264"/>
      <c r="AN152" s="264"/>
      <c r="AO152" s="264"/>
      <c r="AP152" s="264"/>
      <c r="AQ152" s="264"/>
      <c r="AR152" s="264"/>
      <c r="AS152" s="264"/>
    </row>
    <row r="153" spans="2:45" s="11" customFormat="1" ht="23.25" customHeight="1" x14ac:dyDescent="0.15">
      <c r="B153" s="264"/>
      <c r="C153" s="264"/>
      <c r="D153" s="264"/>
      <c r="E153" s="264"/>
      <c r="F153" s="264"/>
      <c r="G153" s="264"/>
      <c r="H153" s="264"/>
      <c r="I153" s="264"/>
      <c r="J153" s="264"/>
      <c r="K153" s="264"/>
      <c r="L153" s="264"/>
      <c r="M153" s="264"/>
      <c r="N153" s="264"/>
      <c r="O153" s="264"/>
      <c r="P153" s="264"/>
      <c r="Q153" s="264"/>
      <c r="R153" s="264"/>
      <c r="S153" s="264"/>
      <c r="T153" s="264"/>
      <c r="U153" s="264"/>
      <c r="V153" s="264"/>
      <c r="W153" s="264"/>
      <c r="X153" s="264"/>
      <c r="Y153" s="264"/>
      <c r="Z153" s="264"/>
      <c r="AA153" s="264"/>
      <c r="AB153" s="264"/>
      <c r="AC153" s="264"/>
      <c r="AD153" s="264"/>
      <c r="AE153" s="264"/>
      <c r="AF153" s="264"/>
      <c r="AG153" s="264"/>
      <c r="AH153" s="264"/>
      <c r="AI153" s="264"/>
      <c r="AJ153" s="264"/>
      <c r="AK153" s="264"/>
      <c r="AL153" s="264"/>
      <c r="AM153" s="264"/>
      <c r="AN153" s="264"/>
      <c r="AO153" s="264"/>
      <c r="AP153" s="264"/>
      <c r="AQ153" s="264"/>
      <c r="AR153" s="264"/>
      <c r="AS153" s="264"/>
    </row>
    <row r="154" spans="2:45" s="11" customFormat="1" ht="23.25" customHeight="1" x14ac:dyDescent="0.15">
      <c r="B154" s="264"/>
      <c r="C154" s="264"/>
      <c r="D154" s="264"/>
      <c r="E154" s="264"/>
      <c r="F154" s="264"/>
      <c r="G154" s="264"/>
      <c r="H154" s="264"/>
      <c r="I154" s="264"/>
      <c r="J154" s="264"/>
      <c r="K154" s="264"/>
      <c r="L154" s="264"/>
      <c r="M154" s="264"/>
      <c r="N154" s="264"/>
      <c r="O154" s="264"/>
      <c r="P154" s="264"/>
      <c r="Q154" s="264"/>
      <c r="R154" s="264"/>
      <c r="S154" s="264"/>
      <c r="T154" s="264"/>
      <c r="U154" s="264"/>
      <c r="V154" s="264"/>
      <c r="W154" s="264"/>
      <c r="X154" s="264"/>
      <c r="Y154" s="264"/>
      <c r="Z154" s="264"/>
      <c r="AA154" s="264"/>
      <c r="AB154" s="264"/>
      <c r="AC154" s="264"/>
      <c r="AD154" s="264"/>
      <c r="AE154" s="264"/>
      <c r="AF154" s="264"/>
      <c r="AG154" s="264"/>
      <c r="AH154" s="264"/>
      <c r="AI154" s="264"/>
      <c r="AJ154" s="264"/>
      <c r="AK154" s="264"/>
      <c r="AL154" s="264"/>
      <c r="AM154" s="264"/>
      <c r="AN154" s="264"/>
      <c r="AO154" s="264"/>
      <c r="AP154" s="264"/>
      <c r="AQ154" s="264"/>
      <c r="AR154" s="264"/>
      <c r="AS154" s="264"/>
    </row>
    <row r="155" spans="2:45" ht="23.25" customHeight="1" x14ac:dyDescent="0.15"/>
    <row r="156" spans="2:45" ht="23.25" customHeight="1" x14ac:dyDescent="0.15"/>
    <row r="157" spans="2:45" ht="23.25" customHeight="1" x14ac:dyDescent="0.15"/>
    <row r="158" spans="2:45" ht="23.25" customHeight="1" x14ac:dyDescent="0.15"/>
    <row r="159" spans="2:45" ht="23.25" customHeight="1" x14ac:dyDescent="0.15"/>
    <row r="160" spans="2:45" ht="23.25" customHeight="1" x14ac:dyDescent="0.15"/>
    <row r="161" ht="23.25" customHeight="1" x14ac:dyDescent="0.15"/>
    <row r="162" ht="23.25" customHeight="1" x14ac:dyDescent="0.15"/>
    <row r="163" ht="23.25" customHeight="1" x14ac:dyDescent="0.15"/>
    <row r="164" ht="23.25" customHeight="1" x14ac:dyDescent="0.15"/>
    <row r="165" ht="23.25" customHeight="1" x14ac:dyDescent="0.15"/>
    <row r="166" ht="23.25" customHeight="1" x14ac:dyDescent="0.15"/>
    <row r="167" ht="23.25" customHeight="1" x14ac:dyDescent="0.15"/>
    <row r="168" ht="23.25" customHeight="1" x14ac:dyDescent="0.15"/>
    <row r="169" ht="23.25" customHeight="1" x14ac:dyDescent="0.15"/>
    <row r="170" ht="23.25" customHeight="1" x14ac:dyDescent="0.15"/>
    <row r="171" ht="23.25" customHeight="1" x14ac:dyDescent="0.15"/>
    <row r="172" ht="23.25" customHeight="1" x14ac:dyDescent="0.15"/>
    <row r="173" ht="23.25" customHeight="1" x14ac:dyDescent="0.15"/>
    <row r="174" ht="23.25" customHeight="1" x14ac:dyDescent="0.15"/>
    <row r="175" ht="23.25" customHeight="1" x14ac:dyDescent="0.15"/>
    <row r="176" ht="23.25" customHeight="1" x14ac:dyDescent="0.15"/>
    <row r="177" ht="23.25" customHeight="1" x14ac:dyDescent="0.15"/>
    <row r="178" ht="23.25" customHeight="1" x14ac:dyDescent="0.15"/>
    <row r="179" ht="23.25" customHeight="1" x14ac:dyDescent="0.15"/>
    <row r="180" ht="23.25" customHeight="1" x14ac:dyDescent="0.15"/>
    <row r="181" ht="23.25" customHeight="1" x14ac:dyDescent="0.15"/>
    <row r="182" ht="23.25" customHeight="1" x14ac:dyDescent="0.15"/>
    <row r="183" ht="23.25" customHeight="1" x14ac:dyDescent="0.15"/>
    <row r="184" ht="23.25" customHeight="1" x14ac:dyDescent="0.15"/>
    <row r="185" ht="23.25" customHeight="1" x14ac:dyDescent="0.15"/>
    <row r="186" ht="23.25" customHeight="1" x14ac:dyDescent="0.15"/>
    <row r="187" ht="23.25" customHeight="1" x14ac:dyDescent="0.15"/>
    <row r="188" ht="23.25" customHeight="1" x14ac:dyDescent="0.15"/>
    <row r="189" ht="23.25" customHeight="1" x14ac:dyDescent="0.15"/>
    <row r="190" ht="23.25" customHeight="1" x14ac:dyDescent="0.15"/>
    <row r="191" ht="23.25" customHeight="1" x14ac:dyDescent="0.15"/>
    <row r="192" ht="23.25" customHeight="1" x14ac:dyDescent="0.15"/>
    <row r="193" ht="23.25" customHeight="1" x14ac:dyDescent="0.15"/>
    <row r="194" ht="23.25" customHeight="1" x14ac:dyDescent="0.15"/>
    <row r="195" ht="23.25" customHeight="1" x14ac:dyDescent="0.15"/>
    <row r="196" ht="23.25" customHeight="1" x14ac:dyDescent="0.15"/>
    <row r="197" ht="23.25" customHeight="1" x14ac:dyDescent="0.15"/>
    <row r="198" ht="23.25" customHeight="1" x14ac:dyDescent="0.15"/>
    <row r="199" ht="23.25" customHeight="1" x14ac:dyDescent="0.15"/>
    <row r="200" ht="23.25" customHeight="1" x14ac:dyDescent="0.15"/>
    <row r="201" ht="23.25" customHeight="1" x14ac:dyDescent="0.15"/>
    <row r="202" ht="23.25" customHeight="1" x14ac:dyDescent="0.15"/>
    <row r="203" ht="23.25" customHeight="1" x14ac:dyDescent="0.15"/>
    <row r="204" ht="23.25" customHeight="1" x14ac:dyDescent="0.15"/>
    <row r="205" ht="23.25" customHeight="1" x14ac:dyDescent="0.15"/>
    <row r="206" ht="23.25" customHeight="1" x14ac:dyDescent="0.15"/>
    <row r="207" ht="23.25" customHeight="1" x14ac:dyDescent="0.15"/>
    <row r="208" ht="23.25" customHeight="1" x14ac:dyDescent="0.15"/>
    <row r="209" ht="23.25" customHeight="1" x14ac:dyDescent="0.15"/>
    <row r="210" ht="23.25" customHeight="1" x14ac:dyDescent="0.15"/>
    <row r="211" ht="23.25" customHeight="1" x14ac:dyDescent="0.15"/>
    <row r="212" ht="23.25" customHeight="1" x14ac:dyDescent="0.15"/>
    <row r="213" ht="23.25" customHeight="1" x14ac:dyDescent="0.15"/>
    <row r="214" ht="23.25" customHeight="1" x14ac:dyDescent="0.15"/>
    <row r="215" ht="23.25" customHeight="1" x14ac:dyDescent="0.15"/>
    <row r="216" ht="23.25" customHeight="1" x14ac:dyDescent="0.15"/>
    <row r="217" ht="23.25" customHeight="1" x14ac:dyDescent="0.15"/>
    <row r="218" ht="23.25" customHeight="1" x14ac:dyDescent="0.15"/>
    <row r="219" ht="23.25" customHeight="1" x14ac:dyDescent="0.15"/>
    <row r="220" ht="23.25" customHeight="1" x14ac:dyDescent="0.15"/>
    <row r="221" ht="23.25" customHeight="1" x14ac:dyDescent="0.15"/>
    <row r="222" ht="23.25" customHeight="1" x14ac:dyDescent="0.15"/>
    <row r="223" ht="23.25" customHeight="1" x14ac:dyDescent="0.15"/>
    <row r="224" ht="23.25" customHeight="1" x14ac:dyDescent="0.15"/>
    <row r="225" ht="23.25" customHeight="1" x14ac:dyDescent="0.15"/>
    <row r="226" ht="23.25" customHeight="1" x14ac:dyDescent="0.15"/>
    <row r="227" ht="23.25" customHeight="1" x14ac:dyDescent="0.15"/>
    <row r="228" ht="23.25" customHeight="1" x14ac:dyDescent="0.15"/>
    <row r="229" ht="23.25" customHeight="1" x14ac:dyDescent="0.15"/>
    <row r="230" ht="23.25" customHeight="1" x14ac:dyDescent="0.15"/>
    <row r="231" ht="23.25" customHeight="1" x14ac:dyDescent="0.15"/>
    <row r="232" ht="23.25" customHeight="1" x14ac:dyDescent="0.15"/>
    <row r="233" ht="23.25" customHeight="1" x14ac:dyDescent="0.15"/>
    <row r="234" ht="23.25" customHeight="1" x14ac:dyDescent="0.15"/>
    <row r="235" ht="23.25" customHeight="1" x14ac:dyDescent="0.15"/>
    <row r="236" ht="23.25" customHeight="1" x14ac:dyDescent="0.15"/>
    <row r="237" ht="23.25" customHeight="1" x14ac:dyDescent="0.15"/>
    <row r="238" ht="23.25" customHeight="1" x14ac:dyDescent="0.15"/>
    <row r="239" ht="23.25" customHeight="1" x14ac:dyDescent="0.15"/>
    <row r="240" ht="23.25" customHeight="1" x14ac:dyDescent="0.15"/>
    <row r="241" ht="23.25" customHeight="1" x14ac:dyDescent="0.15"/>
    <row r="242" ht="23.25" customHeight="1" x14ac:dyDescent="0.15"/>
    <row r="243" ht="23.25" customHeight="1" x14ac:dyDescent="0.15"/>
    <row r="244" ht="23.25" customHeight="1" x14ac:dyDescent="0.15"/>
    <row r="245" ht="23.25" customHeight="1" x14ac:dyDescent="0.15"/>
    <row r="246" ht="23.25" customHeight="1" x14ac:dyDescent="0.15"/>
    <row r="247" ht="23.25" customHeight="1" x14ac:dyDescent="0.15"/>
    <row r="248" ht="23.25" customHeight="1" x14ac:dyDescent="0.15"/>
    <row r="249" ht="23.25" customHeight="1" x14ac:dyDescent="0.15"/>
    <row r="250" ht="23.25" customHeight="1" x14ac:dyDescent="0.15"/>
    <row r="251" ht="23.25" customHeight="1" x14ac:dyDescent="0.15"/>
    <row r="252" ht="23.25" customHeight="1" x14ac:dyDescent="0.15"/>
    <row r="253" ht="23.25" customHeight="1" x14ac:dyDescent="0.15"/>
    <row r="254" ht="23.25" customHeight="1" x14ac:dyDescent="0.15"/>
    <row r="255" ht="23.25" customHeight="1" x14ac:dyDescent="0.15"/>
    <row r="256" ht="23.25" customHeight="1" x14ac:dyDescent="0.15"/>
    <row r="257" ht="23.25" customHeight="1" x14ac:dyDescent="0.15"/>
    <row r="258" ht="23.25" customHeight="1" x14ac:dyDescent="0.15"/>
    <row r="259" ht="23.25" customHeight="1" x14ac:dyDescent="0.15"/>
    <row r="260" ht="23.25" customHeight="1" x14ac:dyDescent="0.15"/>
    <row r="261" ht="23.25" customHeight="1" x14ac:dyDescent="0.15"/>
    <row r="262" ht="23.25" customHeight="1" x14ac:dyDescent="0.15"/>
    <row r="263" ht="23.25" customHeight="1" x14ac:dyDescent="0.15"/>
    <row r="264" ht="23.25" customHeight="1" x14ac:dyDescent="0.15"/>
    <row r="265" ht="23.25" customHeight="1" x14ac:dyDescent="0.15"/>
    <row r="266" ht="23.25" customHeight="1" x14ac:dyDescent="0.15"/>
    <row r="267" ht="23.25" customHeight="1" x14ac:dyDescent="0.15"/>
    <row r="268" ht="23.25" customHeight="1" x14ac:dyDescent="0.15"/>
    <row r="269" ht="23.25" customHeight="1" x14ac:dyDescent="0.15"/>
    <row r="270" ht="23.25" customHeight="1" x14ac:dyDescent="0.15"/>
    <row r="271" ht="23.25" customHeight="1" x14ac:dyDescent="0.15"/>
    <row r="272" ht="23.25" customHeight="1" x14ac:dyDescent="0.15"/>
    <row r="273" ht="23.25" customHeight="1" x14ac:dyDescent="0.15"/>
    <row r="274" ht="23.25" customHeight="1" x14ac:dyDescent="0.15"/>
    <row r="275" ht="23.25" customHeight="1" x14ac:dyDescent="0.15"/>
    <row r="276" ht="23.25" customHeight="1" x14ac:dyDescent="0.15"/>
    <row r="277" ht="23.25" customHeight="1" x14ac:dyDescent="0.15"/>
    <row r="278" ht="23.25" customHeight="1" x14ac:dyDescent="0.15"/>
    <row r="279" ht="23.25" customHeight="1" x14ac:dyDescent="0.15"/>
    <row r="280" ht="23.25" customHeight="1" x14ac:dyDescent="0.15"/>
    <row r="281" ht="23.25" customHeight="1" x14ac:dyDescent="0.15"/>
    <row r="282" ht="23.25" customHeight="1" x14ac:dyDescent="0.15"/>
    <row r="283" ht="23.25" customHeight="1" x14ac:dyDescent="0.15"/>
    <row r="284" ht="23.25" customHeight="1" x14ac:dyDescent="0.15"/>
    <row r="285" ht="23.25" customHeight="1" x14ac:dyDescent="0.15"/>
    <row r="286" ht="23.25" customHeight="1" x14ac:dyDescent="0.15"/>
    <row r="287" ht="23.25" customHeight="1" x14ac:dyDescent="0.15"/>
    <row r="288" ht="23.25" customHeight="1" x14ac:dyDescent="0.15"/>
    <row r="289" ht="23.25" customHeight="1" x14ac:dyDescent="0.15"/>
    <row r="290" ht="23.25" customHeight="1" x14ac:dyDescent="0.15"/>
    <row r="291" ht="23.25" customHeight="1" x14ac:dyDescent="0.15"/>
    <row r="292" ht="23.25" customHeight="1" x14ac:dyDescent="0.15"/>
    <row r="293" ht="23.25" customHeight="1" x14ac:dyDescent="0.15"/>
    <row r="294" ht="23.25" customHeight="1" x14ac:dyDescent="0.15"/>
    <row r="295" ht="23.25" customHeight="1" x14ac:dyDescent="0.15"/>
    <row r="296" ht="23.25" customHeight="1" x14ac:dyDescent="0.15"/>
  </sheetData>
  <dataConsolidate/>
  <mergeCells count="78">
    <mergeCell ref="B139:AS144"/>
    <mergeCell ref="B145:AS148"/>
    <mergeCell ref="B149:AS154"/>
    <mergeCell ref="AU103:AZ103"/>
    <mergeCell ref="AG105:AK106"/>
    <mergeCell ref="B109:AS110"/>
    <mergeCell ref="B111:AS116"/>
    <mergeCell ref="B117:AS120"/>
    <mergeCell ref="B121:AS126"/>
    <mergeCell ref="C103:D104"/>
    <mergeCell ref="E103:G104"/>
    <mergeCell ref="AG103:AK104"/>
    <mergeCell ref="AL103:AL106"/>
    <mergeCell ref="AM103:AN106"/>
    <mergeCell ref="AO103:AP106"/>
    <mergeCell ref="B127:AS130"/>
    <mergeCell ref="B131:AS136"/>
    <mergeCell ref="B137:AS138"/>
    <mergeCell ref="AL96:AL99"/>
    <mergeCell ref="AM96:AN99"/>
    <mergeCell ref="AO96:AP99"/>
    <mergeCell ref="AG98:AK99"/>
    <mergeCell ref="C101:D102"/>
    <mergeCell ref="E101:G102"/>
    <mergeCell ref="AE101:AK102"/>
    <mergeCell ref="C96:D97"/>
    <mergeCell ref="E96:G97"/>
    <mergeCell ref="H96:N97"/>
    <mergeCell ref="O96:U97"/>
    <mergeCell ref="AG96:AK97"/>
    <mergeCell ref="C94:D95"/>
    <mergeCell ref="E94:G95"/>
    <mergeCell ref="H94:N95"/>
    <mergeCell ref="O94:U95"/>
    <mergeCell ref="AE94:AI95"/>
    <mergeCell ref="C93:D93"/>
    <mergeCell ref="E93:G93"/>
    <mergeCell ref="H93:N93"/>
    <mergeCell ref="O93:U93"/>
    <mergeCell ref="C89:D90"/>
    <mergeCell ref="E89:G90"/>
    <mergeCell ref="H89:N90"/>
    <mergeCell ref="AB87:AD88"/>
    <mergeCell ref="AV88:AZ89"/>
    <mergeCell ref="BA88:BB91"/>
    <mergeCell ref="BD88:BE91"/>
    <mergeCell ref="BF88:BF91"/>
    <mergeCell ref="AE89:AI90"/>
    <mergeCell ref="AJ89:AK92"/>
    <mergeCell ref="AL89:AM92"/>
    <mergeCell ref="AN89:AN92"/>
    <mergeCell ref="AV90:AZ91"/>
    <mergeCell ref="AE91:AI92"/>
    <mergeCell ref="C86:D86"/>
    <mergeCell ref="E86:G86"/>
    <mergeCell ref="H86:N86"/>
    <mergeCell ref="C87:D88"/>
    <mergeCell ref="E87:G88"/>
    <mergeCell ref="H87:N88"/>
    <mergeCell ref="C63:D68"/>
    <mergeCell ref="E63:F63"/>
    <mergeCell ref="E64:F64"/>
    <mergeCell ref="E65:F65"/>
    <mergeCell ref="E66:F66"/>
    <mergeCell ref="E67:F67"/>
    <mergeCell ref="E68:F68"/>
    <mergeCell ref="B21:B37"/>
    <mergeCell ref="B42:B46"/>
    <mergeCell ref="B52:B57"/>
    <mergeCell ref="C60:D62"/>
    <mergeCell ref="E60:F60"/>
    <mergeCell ref="E61:F61"/>
    <mergeCell ref="E62:F62"/>
    <mergeCell ref="AJ38:AK38"/>
    <mergeCell ref="C18:D18"/>
    <mergeCell ref="E18:Z18"/>
    <mergeCell ref="AA18:AB18"/>
    <mergeCell ref="AO19:AR19"/>
  </mergeCells>
  <phoneticPr fontId="2"/>
  <conditionalFormatting sqref="AK22:AK37">
    <cfRule type="expression" dxfId="35" priority="6">
      <formula>COUNT($AK$20)</formula>
    </cfRule>
  </conditionalFormatting>
  <conditionalFormatting sqref="AK43:AK46">
    <cfRule type="expression" dxfId="34" priority="5">
      <formula>COUNT($AK$20)</formula>
    </cfRule>
  </conditionalFormatting>
  <conditionalFormatting sqref="G68:AK68">
    <cfRule type="cellIs" dxfId="33" priority="3" operator="equal">
      <formula>"×"</formula>
    </cfRule>
    <cfRule type="containsText" dxfId="32" priority="2" operator="containsText" text="＝NOT">
      <formula>NOT(ISERROR(SEARCH("＝NOT",G68)))</formula>
    </cfRule>
    <cfRule type="containsText" dxfId="31" priority="1" operator="containsText" text="NOT">
      <formula>NOT(ISERROR(SEARCH("NOT",G68)))</formula>
    </cfRule>
  </conditionalFormatting>
  <conditionalFormatting sqref="G68:AK68">
    <cfRule type="expression" dxfId="30" priority="4">
      <formula>"(F20+F21)*2&gt;=F22"</formula>
    </cfRule>
  </conditionalFormatting>
  <dataValidations count="4">
    <dataValidation type="list" allowBlank="1" showInputMessage="1" showErrorMessage="1" sqref="AA18:AB18">
      <formula1>指定病床の種類</formula1>
    </dataValidation>
    <dataValidation type="list" allowBlank="1" showInputMessage="1" showErrorMessage="1" sqref="G21:AK37 G42:AK46">
      <formula1>空床状況</formula1>
    </dataValidation>
    <dataValidation type="list" allowBlank="1" showInputMessage="1" showErrorMessage="1" sqref="D42:D46 D21:D37 D52:D57">
      <formula1>病床の種類</formula1>
    </dataValidation>
    <dataValidation type="list" allowBlank="1" showInputMessage="1" showErrorMessage="1" sqref="E21:E37 E42:E46 E52:E57">
      <formula1>休止病床</formula1>
    </dataValidation>
  </dataValidations>
  <printOptions horizontalCentered="1"/>
  <pageMargins left="0.39370078740157483" right="0.39370078740157483" top="0.39370078740157483" bottom="0.39370078740157483" header="0.51181102362204722" footer="0.31496062992125984"/>
  <pageSetup paperSize="8" scale="54" fitToHeight="2" orientation="portrait" cellComments="asDisplayed" r:id="rId1"/>
  <headerFooter>
    <oddHeader>&amp;C&amp;F</oddHeader>
  </headerFooter>
  <rowBreaks count="1" manualBreakCount="1">
    <brk id="82" min="1" max="44"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'データ入力（※編集しないでください）'!$F$2:$F$5</xm:f>
          </x14:formula1>
          <xm:sqref>G52:AK57</xm:sqref>
        </x14:dataValidation>
        <x14:dataValidation type="list" allowBlank="1" showInputMessage="1" showErrorMessage="1">
          <x14:formula1>
            <xm:f>'データ入力（※編集しないでください）'!$H$2:$H$3</xm:f>
          </x14:formula1>
          <xm:sqref>C18:D18</xm:sqref>
        </x14:dataValidation>
        <x14:dataValidation type="list" allowBlank="1" showInputMessage="1" showErrorMessage="1">
          <x14:formula1>
            <xm:f>'K:\05保健医療介護部（新型コロナ対策）\がん感染症疾病対策班\事業班\I302　補助金（新型コロナウイルス感染症対策関係補助金（１０年（保医介総の分類）））\107_【病床確保・対重点】福岡県新型コロナウイルス感染症重点医療機関体制整備事業費補助金\30 クラスター等が発生した医療機関への支援に関する通知\R5\06_R5.10募集\02申請様式\01交付申請時\[06-1（参考様式1）病床使用状況表.xlsx]データ入力（※編集しないでください）'!#REF!</xm:f>
          </x14:formula1>
          <xm:sqref>B52:B57</xm:sqref>
        </x14:dataValidation>
        <x14:dataValidation type="list" allowBlank="1" showInputMessage="1" showErrorMessage="1">
          <x14:formula1>
            <xm:f>'データ入力（※編集しないでください）'!$A$1:$A$12</xm:f>
          </x14:formula1>
          <xm:sqref>B21:B37 B42:B46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96"/>
  <sheetViews>
    <sheetView view="pageBreakPreview" zoomScale="64" zoomScaleNormal="77" zoomScaleSheetLayoutView="64" workbookViewId="0">
      <selection activeCell="AR2" sqref="AR2"/>
    </sheetView>
  </sheetViews>
  <sheetFormatPr defaultColWidth="9" defaultRowHeight="13.5" x14ac:dyDescent="0.15"/>
  <cols>
    <col min="1" max="1" width="9" style="2"/>
    <col min="2" max="2" width="6" style="2" customWidth="1"/>
    <col min="3" max="5" width="12.25" style="2" customWidth="1"/>
    <col min="6" max="6" width="14" style="2" customWidth="1"/>
    <col min="7" max="37" width="4" style="2" customWidth="1"/>
    <col min="38" max="38" width="9.25" style="2" bestFit="1" customWidth="1"/>
    <col min="39" max="39" width="11.125" style="2" customWidth="1"/>
    <col min="40" max="40" width="14" style="2" customWidth="1"/>
    <col min="41" max="41" width="1.5" style="2" customWidth="1"/>
    <col min="42" max="42" width="17.5" style="2" customWidth="1"/>
    <col min="43" max="43" width="1.5" style="2" customWidth="1"/>
    <col min="44" max="44" width="17.5" style="2" customWidth="1"/>
    <col min="45" max="45" width="1.625" style="2" customWidth="1"/>
    <col min="46" max="46" width="9" style="2"/>
    <col min="47" max="56" width="9" style="7" customWidth="1"/>
    <col min="57" max="57" width="7.375" style="7" customWidth="1"/>
    <col min="58" max="16384" width="9" style="2"/>
  </cols>
  <sheetData>
    <row r="1" spans="1:45" ht="30.75" customHeight="1" x14ac:dyDescent="0.15">
      <c r="A1" s="11"/>
      <c r="B1" s="144" t="s">
        <v>121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281" t="s">
        <v>128</v>
      </c>
      <c r="AS1" s="11"/>
    </row>
    <row r="2" spans="1:45" ht="15.75" customHeight="1" x14ac:dyDescent="0.15">
      <c r="A2" s="11"/>
      <c r="B2" s="12"/>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row>
    <row r="3" spans="1:45" ht="28.5" customHeight="1" x14ac:dyDescent="0.15">
      <c r="A3" s="11"/>
      <c r="B3" s="11"/>
      <c r="C3" s="11"/>
      <c r="D3" s="11"/>
      <c r="E3" s="11"/>
      <c r="F3" s="11"/>
      <c r="G3" s="11"/>
      <c r="H3" s="11"/>
      <c r="I3" s="11"/>
      <c r="J3" s="11"/>
      <c r="K3" s="145" t="s">
        <v>29</v>
      </c>
      <c r="L3" s="11"/>
      <c r="M3" s="11"/>
      <c r="N3" s="11"/>
      <c r="O3" s="14"/>
      <c r="P3" s="14"/>
      <c r="Q3" s="15" t="s">
        <v>123</v>
      </c>
      <c r="R3" s="16"/>
      <c r="S3" s="16"/>
      <c r="T3" s="16"/>
      <c r="U3" s="16"/>
      <c r="V3" s="16"/>
      <c r="W3" s="16"/>
      <c r="X3" s="16"/>
      <c r="Y3" s="16"/>
      <c r="Z3" s="16"/>
      <c r="AA3" s="14"/>
      <c r="AB3" s="14"/>
      <c r="AC3" s="14"/>
      <c r="AD3" s="14"/>
      <c r="AE3" s="14"/>
      <c r="AF3" s="14"/>
      <c r="AG3" s="14"/>
      <c r="AH3" s="11"/>
      <c r="AI3" s="11"/>
      <c r="AJ3" s="11"/>
      <c r="AK3" s="11"/>
      <c r="AL3" s="11"/>
      <c r="AM3" s="11"/>
      <c r="AN3" s="11"/>
      <c r="AO3" s="11"/>
      <c r="AP3" s="11"/>
      <c r="AQ3" s="11"/>
      <c r="AR3" s="11"/>
      <c r="AS3" s="11"/>
    </row>
    <row r="4" spans="1:45" ht="28.5" customHeight="1" x14ac:dyDescent="0.15">
      <c r="A4" s="11"/>
      <c r="B4" s="11"/>
      <c r="C4" s="11"/>
      <c r="D4" s="11"/>
      <c r="E4" s="11"/>
      <c r="F4" s="11"/>
      <c r="G4" s="11"/>
      <c r="H4" s="11"/>
      <c r="I4" s="11"/>
      <c r="J4" s="11"/>
      <c r="K4" s="145"/>
      <c r="L4" s="11"/>
      <c r="M4" s="11"/>
      <c r="N4" s="11"/>
      <c r="O4" s="14"/>
      <c r="P4" s="14"/>
      <c r="Q4" s="14"/>
      <c r="R4" s="14"/>
      <c r="S4" s="14"/>
      <c r="T4" s="14"/>
      <c r="U4" s="14"/>
      <c r="V4" s="14"/>
      <c r="W4" s="14"/>
      <c r="X4" s="14"/>
      <c r="Y4" s="14"/>
      <c r="Z4" s="14"/>
      <c r="AA4" s="14"/>
      <c r="AB4" s="14"/>
      <c r="AC4" s="14"/>
      <c r="AD4" s="14"/>
      <c r="AE4" s="14"/>
      <c r="AF4" s="14"/>
      <c r="AG4" s="14"/>
      <c r="AH4" s="11"/>
      <c r="AI4" s="11"/>
      <c r="AJ4" s="11"/>
      <c r="AK4" s="11"/>
      <c r="AL4" s="11"/>
      <c r="AM4" s="11"/>
      <c r="AN4" s="11"/>
      <c r="AO4" s="11"/>
      <c r="AP4" s="11"/>
      <c r="AQ4" s="11"/>
      <c r="AR4" s="11"/>
      <c r="AS4" s="11"/>
    </row>
    <row r="5" spans="1:45" ht="23.25" customHeight="1" x14ac:dyDescent="0.15">
      <c r="A5" s="11"/>
      <c r="B5" s="17" t="s">
        <v>0</v>
      </c>
      <c r="C5" s="11"/>
      <c r="D5" s="11"/>
      <c r="E5" s="11"/>
      <c r="F5" s="11"/>
      <c r="G5" s="11"/>
      <c r="H5" s="11"/>
      <c r="I5" s="11"/>
      <c r="J5" s="11"/>
      <c r="K5" s="13"/>
      <c r="L5" s="11"/>
      <c r="M5" s="11"/>
      <c r="N5" s="11"/>
      <c r="O5" s="14"/>
      <c r="P5" s="14"/>
      <c r="Q5" s="18"/>
      <c r="R5" s="14"/>
      <c r="S5" s="14"/>
      <c r="T5" s="14"/>
      <c r="U5" s="14"/>
      <c r="V5" s="14"/>
      <c r="W5" s="14"/>
      <c r="X5" s="14"/>
      <c r="Y5" s="14"/>
      <c r="Z5" s="14"/>
      <c r="AA5" s="14"/>
      <c r="AB5" s="14"/>
      <c r="AC5" s="14"/>
      <c r="AD5" s="14"/>
      <c r="AE5" s="14"/>
      <c r="AF5" s="14"/>
      <c r="AG5" s="14"/>
      <c r="AH5" s="11"/>
      <c r="AI5" s="11"/>
      <c r="AJ5" s="11"/>
      <c r="AK5" s="11"/>
      <c r="AL5" s="11"/>
      <c r="AM5" s="11"/>
      <c r="AN5" s="11"/>
      <c r="AO5" s="11"/>
      <c r="AP5" s="11"/>
      <c r="AQ5" s="11"/>
      <c r="AR5" s="11"/>
      <c r="AS5" s="11"/>
    </row>
    <row r="6" spans="1:45" ht="23.25" customHeight="1" x14ac:dyDescent="0.15">
      <c r="A6" s="11"/>
      <c r="B6" s="17" t="s">
        <v>84</v>
      </c>
      <c r="C6" s="138"/>
      <c r="D6" s="138"/>
      <c r="E6" s="138"/>
      <c r="F6" s="138"/>
      <c r="G6" s="138"/>
      <c r="H6" s="138"/>
      <c r="I6" s="138"/>
      <c r="J6" s="138"/>
      <c r="K6" s="141"/>
      <c r="L6" s="138"/>
      <c r="M6" s="138"/>
      <c r="N6" s="138"/>
      <c r="O6" s="142"/>
      <c r="P6" s="142"/>
      <c r="Q6" s="143"/>
      <c r="R6" s="142"/>
      <c r="S6" s="142"/>
      <c r="T6" s="142"/>
      <c r="U6" s="142"/>
      <c r="V6" s="142"/>
      <c r="W6" s="142"/>
      <c r="X6" s="142"/>
      <c r="Y6" s="142"/>
      <c r="Z6" s="142"/>
      <c r="AA6" s="142"/>
      <c r="AB6" s="142"/>
      <c r="AC6" s="142"/>
      <c r="AD6" s="142"/>
      <c r="AE6" s="142"/>
      <c r="AF6" s="142"/>
      <c r="AG6" s="142"/>
      <c r="AH6" s="138"/>
      <c r="AI6" s="138"/>
      <c r="AJ6" s="11"/>
      <c r="AK6" s="11"/>
      <c r="AL6" s="11"/>
      <c r="AM6" s="11"/>
      <c r="AN6" s="11"/>
      <c r="AO6" s="11"/>
      <c r="AP6" s="11"/>
      <c r="AQ6" s="11"/>
      <c r="AR6" s="11"/>
      <c r="AS6" s="11"/>
    </row>
    <row r="7" spans="1:45" ht="23.25" customHeight="1" x14ac:dyDescent="0.15">
      <c r="A7" s="11"/>
      <c r="B7" s="17"/>
      <c r="C7" s="110" t="s">
        <v>85</v>
      </c>
      <c r="D7" s="20"/>
      <c r="E7" s="20"/>
      <c r="F7" s="20"/>
      <c r="G7" s="20"/>
      <c r="H7" s="20"/>
      <c r="I7" s="20"/>
      <c r="J7" s="20"/>
      <c r="K7" s="20"/>
      <c r="L7" s="20"/>
      <c r="M7" s="20"/>
      <c r="N7" s="20"/>
      <c r="O7" s="20"/>
      <c r="P7" s="20"/>
      <c r="Q7" s="20"/>
      <c r="R7" s="20"/>
      <c r="S7" s="20"/>
      <c r="T7" s="20"/>
      <c r="U7" s="20"/>
      <c r="V7" s="20"/>
      <c r="W7" s="20"/>
      <c r="X7" s="20"/>
      <c r="Y7" s="20"/>
      <c r="Z7" s="20"/>
      <c r="AA7" s="198"/>
      <c r="AB7" s="198"/>
      <c r="AC7" s="20"/>
      <c r="AD7" s="20"/>
      <c r="AE7" s="20"/>
      <c r="AF7" s="20"/>
      <c r="AG7" s="20"/>
      <c r="AH7" s="20"/>
      <c r="AI7" s="136"/>
      <c r="AJ7" s="11"/>
      <c r="AK7" s="11"/>
      <c r="AL7" s="11"/>
      <c r="AM7" s="11"/>
      <c r="AN7" s="11"/>
      <c r="AO7" s="11"/>
      <c r="AP7" s="11"/>
      <c r="AQ7" s="11"/>
      <c r="AR7" s="11"/>
      <c r="AS7" s="11"/>
    </row>
    <row r="8" spans="1:45" ht="23.25" customHeight="1" x14ac:dyDescent="0.15">
      <c r="A8" s="11"/>
      <c r="B8" s="17"/>
      <c r="C8" s="110" t="s">
        <v>86</v>
      </c>
      <c r="D8" s="20"/>
      <c r="E8" s="20"/>
      <c r="F8" s="20"/>
      <c r="G8" s="20"/>
      <c r="H8" s="20"/>
      <c r="I8" s="20"/>
      <c r="J8" s="20"/>
      <c r="K8" s="20"/>
      <c r="L8" s="20"/>
      <c r="M8" s="20"/>
      <c r="N8" s="20"/>
      <c r="O8" s="20"/>
      <c r="P8" s="20"/>
      <c r="Q8" s="20"/>
      <c r="R8" s="20"/>
      <c r="S8" s="20"/>
      <c r="T8" s="20"/>
      <c r="U8" s="20"/>
      <c r="V8" s="20"/>
      <c r="W8" s="20"/>
      <c r="X8" s="20"/>
      <c r="Y8" s="20"/>
      <c r="Z8" s="20"/>
      <c r="AA8" s="198"/>
      <c r="AB8" s="198"/>
      <c r="AC8" s="20"/>
      <c r="AD8" s="20"/>
      <c r="AE8" s="20"/>
      <c r="AF8" s="20"/>
      <c r="AG8" s="20"/>
      <c r="AH8" s="20"/>
      <c r="AI8" s="136"/>
      <c r="AJ8" s="11"/>
      <c r="AK8" s="11"/>
      <c r="AL8" s="11"/>
      <c r="AM8" s="11"/>
      <c r="AN8" s="11"/>
      <c r="AO8" s="11"/>
      <c r="AP8" s="11"/>
      <c r="AQ8" s="11"/>
      <c r="AR8" s="11"/>
      <c r="AS8" s="11"/>
    </row>
    <row r="9" spans="1:45" ht="23.25" customHeight="1" x14ac:dyDescent="0.15">
      <c r="A9" s="11"/>
      <c r="B9" s="17"/>
      <c r="C9" s="110" t="s">
        <v>87</v>
      </c>
      <c r="D9" s="20"/>
      <c r="E9" s="20"/>
      <c r="F9" s="20"/>
      <c r="G9" s="20"/>
      <c r="H9" s="20"/>
      <c r="I9" s="20"/>
      <c r="J9" s="20"/>
      <c r="K9" s="20"/>
      <c r="L9" s="20"/>
      <c r="M9" s="20"/>
      <c r="N9" s="20"/>
      <c r="O9" s="20"/>
      <c r="P9" s="20"/>
      <c r="Q9" s="20"/>
      <c r="R9" s="20"/>
      <c r="S9" s="20"/>
      <c r="T9" s="20"/>
      <c r="U9" s="20"/>
      <c r="V9" s="20"/>
      <c r="W9" s="20"/>
      <c r="X9" s="20"/>
      <c r="Y9" s="20"/>
      <c r="Z9" s="20"/>
      <c r="AA9" s="198"/>
      <c r="AB9" s="198"/>
      <c r="AC9" s="20"/>
      <c r="AD9" s="20"/>
      <c r="AE9" s="20"/>
      <c r="AF9" s="20"/>
      <c r="AG9" s="20"/>
      <c r="AH9" s="20"/>
      <c r="AI9" s="136"/>
      <c r="AJ9" s="11"/>
      <c r="AK9" s="11"/>
      <c r="AL9" s="11"/>
      <c r="AM9" s="11"/>
      <c r="AN9" s="11"/>
      <c r="AO9" s="11"/>
      <c r="AP9" s="11"/>
      <c r="AQ9" s="11"/>
      <c r="AR9" s="11"/>
      <c r="AS9" s="11"/>
    </row>
    <row r="10" spans="1:45" ht="23.25" customHeight="1" x14ac:dyDescent="0.15">
      <c r="A10" s="11"/>
      <c r="B10" s="17"/>
      <c r="C10" s="137" t="s">
        <v>88</v>
      </c>
      <c r="D10" s="20"/>
      <c r="E10" s="20"/>
      <c r="F10" s="20"/>
      <c r="G10" s="20"/>
      <c r="H10" s="20"/>
      <c r="I10" s="20"/>
      <c r="J10" s="20"/>
      <c r="K10" s="20"/>
      <c r="L10" s="20"/>
      <c r="M10" s="20"/>
      <c r="N10" s="20"/>
      <c r="O10" s="20"/>
      <c r="P10" s="20"/>
      <c r="Q10" s="20"/>
      <c r="R10" s="20"/>
      <c r="S10" s="20"/>
      <c r="T10" s="20"/>
      <c r="U10" s="20"/>
      <c r="V10" s="20"/>
      <c r="W10" s="20"/>
      <c r="X10" s="20"/>
      <c r="Y10" s="20"/>
      <c r="Z10" s="20"/>
      <c r="AA10" s="198"/>
      <c r="AB10" s="198"/>
      <c r="AC10" s="20"/>
      <c r="AD10" s="20"/>
      <c r="AE10" s="20"/>
      <c r="AF10" s="20"/>
      <c r="AG10" s="20"/>
      <c r="AH10" s="20"/>
      <c r="AI10" s="136"/>
      <c r="AJ10" s="11"/>
      <c r="AK10" s="11"/>
      <c r="AL10" s="11"/>
      <c r="AM10" s="11"/>
      <c r="AN10" s="11"/>
      <c r="AO10" s="11"/>
      <c r="AP10" s="11"/>
      <c r="AQ10" s="11"/>
      <c r="AR10" s="11"/>
      <c r="AS10" s="11"/>
    </row>
    <row r="11" spans="1:45" ht="23.25" customHeight="1" x14ac:dyDescent="0.15">
      <c r="A11" s="11"/>
      <c r="B11" s="17"/>
      <c r="C11" s="110" t="s">
        <v>89</v>
      </c>
      <c r="D11" s="20"/>
      <c r="E11" s="20"/>
      <c r="F11" s="20"/>
      <c r="G11" s="20"/>
      <c r="H11" s="20"/>
      <c r="I11" s="20"/>
      <c r="J11" s="20"/>
      <c r="K11" s="20"/>
      <c r="L11" s="20"/>
      <c r="M11" s="20"/>
      <c r="N11" s="20"/>
      <c r="O11" s="20"/>
      <c r="P11" s="20"/>
      <c r="Q11" s="20"/>
      <c r="R11" s="20"/>
      <c r="S11" s="20"/>
      <c r="T11" s="20"/>
      <c r="U11" s="20"/>
      <c r="V11" s="20"/>
      <c r="W11" s="20"/>
      <c r="X11" s="20"/>
      <c r="Y11" s="20"/>
      <c r="Z11" s="20"/>
      <c r="AA11" s="198"/>
      <c r="AB11" s="198"/>
      <c r="AC11" s="20"/>
      <c r="AD11" s="20"/>
      <c r="AE11" s="20"/>
      <c r="AF11" s="20"/>
      <c r="AG11" s="20"/>
      <c r="AH11" s="20"/>
      <c r="AI11" s="136"/>
      <c r="AJ11" s="11"/>
      <c r="AK11" s="11"/>
      <c r="AL11" s="11"/>
      <c r="AM11" s="11"/>
      <c r="AN11" s="11"/>
      <c r="AO11" s="11"/>
      <c r="AP11" s="11"/>
      <c r="AQ11" s="11"/>
      <c r="AR11" s="11"/>
      <c r="AS11" s="11"/>
    </row>
    <row r="12" spans="1:45" ht="23.25" customHeight="1" x14ac:dyDescent="0.15">
      <c r="A12" s="11"/>
      <c r="B12" s="17"/>
      <c r="C12" s="110" t="s">
        <v>79</v>
      </c>
      <c r="D12" s="20"/>
      <c r="E12" s="20"/>
      <c r="F12" s="20"/>
      <c r="G12" s="20"/>
      <c r="H12" s="20"/>
      <c r="I12" s="20"/>
      <c r="J12" s="20"/>
      <c r="K12" s="20"/>
      <c r="L12" s="20"/>
      <c r="M12" s="20"/>
      <c r="N12" s="20"/>
      <c r="O12" s="20"/>
      <c r="P12" s="20"/>
      <c r="Q12" s="20"/>
      <c r="R12" s="20"/>
      <c r="S12" s="20"/>
      <c r="T12" s="20"/>
      <c r="U12" s="20"/>
      <c r="V12" s="20"/>
      <c r="W12" s="20"/>
      <c r="X12" s="20"/>
      <c r="Y12" s="20"/>
      <c r="Z12" s="20"/>
      <c r="AA12" s="198"/>
      <c r="AB12" s="198"/>
      <c r="AC12" s="20"/>
      <c r="AD12" s="20"/>
      <c r="AE12" s="20"/>
      <c r="AF12" s="20"/>
      <c r="AG12" s="20"/>
      <c r="AH12" s="20"/>
      <c r="AI12" s="136"/>
      <c r="AJ12" s="11"/>
      <c r="AK12" s="11"/>
      <c r="AL12" s="11"/>
      <c r="AM12" s="11"/>
      <c r="AN12" s="11"/>
      <c r="AO12" s="11"/>
      <c r="AP12" s="11"/>
      <c r="AQ12" s="11"/>
      <c r="AR12" s="11"/>
      <c r="AS12" s="11"/>
    </row>
    <row r="13" spans="1:45" ht="23.25" customHeight="1" x14ac:dyDescent="0.15">
      <c r="A13" s="11"/>
      <c r="B13" s="17"/>
      <c r="C13" s="110" t="s">
        <v>80</v>
      </c>
      <c r="D13" s="20"/>
      <c r="E13" s="20"/>
      <c r="F13" s="20"/>
      <c r="G13" s="20"/>
      <c r="H13" s="20"/>
      <c r="I13" s="20"/>
      <c r="J13" s="20"/>
      <c r="K13" s="20"/>
      <c r="L13" s="20"/>
      <c r="M13" s="20"/>
      <c r="N13" s="20"/>
      <c r="O13" s="20"/>
      <c r="P13" s="20"/>
      <c r="Q13" s="20"/>
      <c r="R13" s="20"/>
      <c r="S13" s="20"/>
      <c r="T13" s="20"/>
      <c r="U13" s="20"/>
      <c r="V13" s="20"/>
      <c r="W13" s="20"/>
      <c r="X13" s="20"/>
      <c r="Y13" s="20"/>
      <c r="Z13" s="20"/>
      <c r="AA13" s="198"/>
      <c r="AB13" s="198"/>
      <c r="AC13" s="20"/>
      <c r="AD13" s="20"/>
      <c r="AE13" s="20"/>
      <c r="AF13" s="20"/>
      <c r="AG13" s="20"/>
      <c r="AH13" s="20"/>
      <c r="AI13" s="136"/>
      <c r="AJ13" s="11"/>
      <c r="AK13" s="11"/>
      <c r="AL13" s="11"/>
      <c r="AM13" s="11"/>
      <c r="AN13" s="11"/>
      <c r="AO13" s="11"/>
      <c r="AP13" s="11"/>
      <c r="AQ13" s="11"/>
      <c r="AR13" s="11"/>
      <c r="AS13" s="11"/>
    </row>
    <row r="14" spans="1:45" ht="23.25" customHeight="1" x14ac:dyDescent="0.15">
      <c r="A14" s="11"/>
      <c r="B14" s="17"/>
      <c r="C14" s="110" t="s">
        <v>63</v>
      </c>
      <c r="D14" s="20"/>
      <c r="E14" s="20"/>
      <c r="F14" s="20"/>
      <c r="G14" s="20"/>
      <c r="H14" s="20"/>
      <c r="I14" s="20"/>
      <c r="J14" s="20"/>
      <c r="K14" s="20"/>
      <c r="L14" s="20"/>
      <c r="M14" s="20"/>
      <c r="N14" s="20"/>
      <c r="O14" s="20"/>
      <c r="P14" s="20"/>
      <c r="Q14" s="20"/>
      <c r="R14" s="20"/>
      <c r="S14" s="20"/>
      <c r="T14" s="20"/>
      <c r="U14" s="20"/>
      <c r="V14" s="20"/>
      <c r="W14" s="20"/>
      <c r="X14" s="20"/>
      <c r="Y14" s="20"/>
      <c r="Z14" s="20"/>
      <c r="AA14" s="198"/>
      <c r="AB14" s="198"/>
      <c r="AC14" s="20"/>
      <c r="AD14" s="20"/>
      <c r="AE14" s="20"/>
      <c r="AF14" s="20"/>
      <c r="AG14" s="20"/>
      <c r="AH14" s="20"/>
      <c r="AI14" s="136"/>
      <c r="AJ14" s="11"/>
      <c r="AK14" s="11"/>
      <c r="AL14" s="11"/>
      <c r="AM14" s="11"/>
      <c r="AN14" s="11"/>
      <c r="AO14" s="11"/>
      <c r="AP14" s="11"/>
      <c r="AQ14" s="11"/>
      <c r="AR14" s="11"/>
      <c r="AS14" s="11"/>
    </row>
    <row r="15" spans="1:45" ht="23.25" customHeight="1" x14ac:dyDescent="0.15">
      <c r="A15" s="11"/>
      <c r="B15" s="17"/>
      <c r="C15" s="110" t="s">
        <v>64</v>
      </c>
      <c r="D15" s="20"/>
      <c r="E15" s="20"/>
      <c r="F15" s="20"/>
      <c r="G15" s="20"/>
      <c r="H15" s="20"/>
      <c r="I15" s="20"/>
      <c r="J15" s="20"/>
      <c r="K15" s="20"/>
      <c r="L15" s="20"/>
      <c r="M15" s="20"/>
      <c r="N15" s="20"/>
      <c r="O15" s="20"/>
      <c r="P15" s="20"/>
      <c r="Q15" s="20"/>
      <c r="R15" s="20"/>
      <c r="S15" s="20"/>
      <c r="T15" s="20"/>
      <c r="U15" s="20"/>
      <c r="V15" s="20"/>
      <c r="W15" s="20"/>
      <c r="X15" s="20"/>
      <c r="Y15" s="20"/>
      <c r="Z15" s="20"/>
      <c r="AA15" s="198"/>
      <c r="AB15" s="198"/>
      <c r="AC15" s="20"/>
      <c r="AD15" s="20"/>
      <c r="AE15" s="20"/>
      <c r="AF15" s="20"/>
      <c r="AG15" s="20"/>
      <c r="AH15" s="20"/>
      <c r="AI15" s="136"/>
      <c r="AJ15" s="11"/>
      <c r="AK15" s="11"/>
      <c r="AL15" s="11"/>
      <c r="AM15" s="11"/>
      <c r="AN15" s="11"/>
      <c r="AO15" s="11"/>
      <c r="AP15" s="11"/>
      <c r="AQ15" s="11"/>
      <c r="AR15" s="11"/>
      <c r="AS15" s="11"/>
    </row>
    <row r="16" spans="1:45" ht="23.25" customHeight="1" x14ac:dyDescent="0.15">
      <c r="A16" s="11"/>
      <c r="B16" s="17"/>
      <c r="C16" s="111" t="s">
        <v>65</v>
      </c>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9"/>
      <c r="AB16" s="139"/>
      <c r="AC16" s="138"/>
      <c r="AD16" s="138"/>
      <c r="AE16" s="138"/>
      <c r="AF16" s="138"/>
      <c r="AG16" s="138"/>
      <c r="AH16" s="138"/>
      <c r="AI16" s="140"/>
      <c r="AJ16" s="11"/>
      <c r="AK16" s="11"/>
      <c r="AL16" s="11"/>
      <c r="AM16" s="11"/>
      <c r="AN16" s="11"/>
      <c r="AO16" s="11"/>
      <c r="AP16" s="11"/>
      <c r="AQ16" s="11"/>
      <c r="AR16" s="11"/>
      <c r="AS16" s="11"/>
    </row>
    <row r="17" spans="1:56" ht="23.25" customHeight="1" x14ac:dyDescent="0.15">
      <c r="A17" s="11"/>
      <c r="B17" s="17"/>
      <c r="C17" s="11"/>
      <c r="D17" s="11"/>
      <c r="E17" s="11"/>
      <c r="F17" s="11"/>
      <c r="G17" s="11"/>
      <c r="H17" s="11"/>
      <c r="I17" s="11"/>
      <c r="J17" s="11"/>
      <c r="K17" s="13"/>
      <c r="L17" s="11"/>
      <c r="M17" s="11"/>
      <c r="N17" s="11"/>
      <c r="O17" s="14"/>
      <c r="P17" s="14"/>
      <c r="Q17" s="18"/>
      <c r="R17" s="14"/>
      <c r="S17" s="14"/>
      <c r="T17" s="14"/>
      <c r="U17" s="14"/>
      <c r="V17" s="14"/>
      <c r="W17" s="14"/>
      <c r="X17" s="14"/>
      <c r="Y17" s="14"/>
      <c r="Z17" s="14"/>
      <c r="AA17" s="14"/>
      <c r="AB17" s="14"/>
      <c r="AC17" s="14"/>
      <c r="AD17" s="14"/>
      <c r="AE17" s="14"/>
      <c r="AF17" s="14"/>
      <c r="AG17" s="14"/>
      <c r="AH17" s="11"/>
      <c r="AI17" s="11"/>
      <c r="AJ17" s="11"/>
      <c r="AK17" s="11"/>
      <c r="AL17" s="11"/>
      <c r="AM17" s="11"/>
      <c r="AN17" s="11"/>
      <c r="AO17" s="11"/>
      <c r="AP17" s="11"/>
      <c r="AQ17" s="11"/>
      <c r="AR17" s="11"/>
      <c r="AS17" s="11"/>
    </row>
    <row r="18" spans="1:56" ht="21.75" customHeight="1" x14ac:dyDescent="0.15">
      <c r="A18" s="11"/>
      <c r="B18" s="147" t="s">
        <v>91</v>
      </c>
      <c r="C18" s="203"/>
      <c r="D18" s="203"/>
      <c r="E18" s="204" t="s">
        <v>109</v>
      </c>
      <c r="F18" s="204"/>
      <c r="G18" s="204"/>
      <c r="H18" s="204"/>
      <c r="I18" s="204"/>
      <c r="J18" s="204"/>
      <c r="K18" s="204"/>
      <c r="L18" s="204"/>
      <c r="M18" s="204"/>
      <c r="N18" s="204"/>
      <c r="O18" s="204"/>
      <c r="P18" s="204"/>
      <c r="Q18" s="204"/>
      <c r="R18" s="204"/>
      <c r="S18" s="204"/>
      <c r="T18" s="204"/>
      <c r="U18" s="204"/>
      <c r="V18" s="204"/>
      <c r="W18" s="204"/>
      <c r="X18" s="204"/>
      <c r="Y18" s="204"/>
      <c r="Z18" s="204"/>
      <c r="AA18" s="205"/>
      <c r="AB18" s="205"/>
      <c r="AC18" s="147" t="s">
        <v>36</v>
      </c>
      <c r="AD18" s="11"/>
      <c r="AE18" s="11"/>
      <c r="AF18" s="11"/>
      <c r="AG18" s="11"/>
      <c r="AH18" s="11"/>
      <c r="AI18" s="11"/>
      <c r="AJ18" s="11"/>
      <c r="AK18" s="11"/>
      <c r="AL18" s="11"/>
      <c r="AM18" s="11"/>
      <c r="AN18" s="11"/>
      <c r="AO18" s="11"/>
      <c r="AP18" s="11"/>
      <c r="AQ18" s="11"/>
      <c r="AR18" s="11"/>
      <c r="AS18" s="11"/>
    </row>
    <row r="19" spans="1:56" ht="30" customHeight="1" thickBot="1" x14ac:dyDescent="0.2">
      <c r="A19" s="11"/>
      <c r="B19" s="146" t="s">
        <v>93</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9"/>
      <c r="AB19" s="19"/>
      <c r="AC19" s="19"/>
      <c r="AD19" s="19"/>
      <c r="AE19" s="19"/>
      <c r="AF19" s="19"/>
      <c r="AG19" s="19"/>
      <c r="AH19" s="19"/>
      <c r="AI19" s="19"/>
      <c r="AJ19" s="19"/>
      <c r="AK19" s="19"/>
      <c r="AL19" s="21"/>
      <c r="AM19" s="11"/>
      <c r="AN19" s="148" t="s">
        <v>92</v>
      </c>
      <c r="AO19" s="206"/>
      <c r="AP19" s="206"/>
      <c r="AQ19" s="206"/>
      <c r="AR19" s="206"/>
      <c r="AS19" s="14"/>
    </row>
    <row r="20" spans="1:56" ht="80.25" customHeight="1" thickBot="1" x14ac:dyDescent="0.2">
      <c r="A20" s="11"/>
      <c r="B20" s="22"/>
      <c r="C20" s="23" t="s">
        <v>1</v>
      </c>
      <c r="D20" s="24" t="s">
        <v>2</v>
      </c>
      <c r="E20" s="25" t="s">
        <v>3</v>
      </c>
      <c r="F20" s="26" t="s">
        <v>4</v>
      </c>
      <c r="G20" s="27">
        <v>1</v>
      </c>
      <c r="H20" s="28">
        <v>2</v>
      </c>
      <c r="I20" s="28">
        <v>3</v>
      </c>
      <c r="J20" s="28">
        <v>4</v>
      </c>
      <c r="K20" s="28">
        <v>5</v>
      </c>
      <c r="L20" s="28">
        <v>6</v>
      </c>
      <c r="M20" s="28">
        <v>7</v>
      </c>
      <c r="N20" s="28">
        <v>8</v>
      </c>
      <c r="O20" s="28">
        <v>9</v>
      </c>
      <c r="P20" s="28">
        <v>10</v>
      </c>
      <c r="Q20" s="28">
        <v>11</v>
      </c>
      <c r="R20" s="28">
        <v>12</v>
      </c>
      <c r="S20" s="28">
        <v>13</v>
      </c>
      <c r="T20" s="28">
        <v>14</v>
      </c>
      <c r="U20" s="28">
        <v>15</v>
      </c>
      <c r="V20" s="28">
        <v>16</v>
      </c>
      <c r="W20" s="28">
        <v>17</v>
      </c>
      <c r="X20" s="28">
        <v>18</v>
      </c>
      <c r="Y20" s="28">
        <v>19</v>
      </c>
      <c r="Z20" s="28">
        <v>20</v>
      </c>
      <c r="AA20" s="28">
        <v>21</v>
      </c>
      <c r="AB20" s="28">
        <v>22</v>
      </c>
      <c r="AC20" s="28">
        <v>23</v>
      </c>
      <c r="AD20" s="28">
        <v>24</v>
      </c>
      <c r="AE20" s="28">
        <v>25</v>
      </c>
      <c r="AF20" s="28">
        <v>26</v>
      </c>
      <c r="AG20" s="28">
        <v>27</v>
      </c>
      <c r="AH20" s="28">
        <v>28</v>
      </c>
      <c r="AI20" s="28">
        <f>IF(COUNTIF(B21,'データ入力（※編集しないでください）'!F15),"　",29)</f>
        <v>29</v>
      </c>
      <c r="AJ20" s="28">
        <f>IF(COUNTIF(AI20,'データ入力（※編集しないでください）'!F15),"　",30)</f>
        <v>30</v>
      </c>
      <c r="AK20" s="29" t="str">
        <f>IF(COUNTIF('データ入力（※編集しないでください）'!E15:E21,B21),"31"," ")</f>
        <v xml:space="preserve"> </v>
      </c>
      <c r="AL20" s="23" t="s">
        <v>76</v>
      </c>
      <c r="AM20" s="30" t="s">
        <v>48</v>
      </c>
      <c r="AN20" s="31" t="s">
        <v>49</v>
      </c>
      <c r="AO20" s="11"/>
      <c r="AP20" s="32" t="s">
        <v>5</v>
      </c>
      <c r="AQ20" s="11"/>
      <c r="AR20" s="33" t="s">
        <v>77</v>
      </c>
      <c r="AS20" s="34"/>
      <c r="AU20" s="131" t="s">
        <v>70</v>
      </c>
      <c r="AV20" s="123" t="s">
        <v>71</v>
      </c>
      <c r="AW20" s="123" t="s">
        <v>112</v>
      </c>
      <c r="AX20" s="123" t="s">
        <v>43</v>
      </c>
      <c r="AY20" s="123" t="s">
        <v>113</v>
      </c>
      <c r="AZ20" s="123" t="s">
        <v>72</v>
      </c>
      <c r="BA20" s="123" t="s">
        <v>73</v>
      </c>
      <c r="BB20" s="123" t="s">
        <v>74</v>
      </c>
      <c r="BC20" s="123" t="s">
        <v>82</v>
      </c>
      <c r="BD20" s="124" t="s">
        <v>116</v>
      </c>
    </row>
    <row r="21" spans="1:56" ht="30" customHeight="1" x14ac:dyDescent="0.15">
      <c r="A21" s="11"/>
      <c r="B21" s="207" t="s">
        <v>25</v>
      </c>
      <c r="C21" s="35"/>
      <c r="D21" s="36"/>
      <c r="E21" s="37"/>
      <c r="F21" s="49" t="b">
        <f>IF($C$18="特定機能病院等",IF(E21="ICU",'データ入力（※編集しないでください）'!$B$15,IF(E21="HCU",'データ入力（※編集しないでください）'!$B$16,IF(AND(E21="一般病床",$AA$18="○"),'データ入力（※編集しないでください）'!$B$17,IF(AND(E21="一般病床",$AA$18="×"),'データ入力（※編集しないでください）'!$B$18,IF(E21="療養病床",'データ入力（※編集しないでください）'!$B$18,0))))),IF($C$18="その他医療機関",IF(E21="ICU",'データ入力（※編集しないでください）'!$C$15,IF(E21="HCU",'データ入力（※編集しないでください）'!$C$16,IF(AND(E21="一般病床",$AA$18="○"),'データ入力（※編集しないでください）'!$C$17,IF(AND(E21="一般病床",$AA$18="×"),'データ入力（※編集しないでください）'!$C$18,IF(E21="療養病床",'データ入力（※編集しないでください）'!$C$18,0)))))))</f>
        <v>0</v>
      </c>
      <c r="G21" s="38"/>
      <c r="H21" s="38"/>
      <c r="I21" s="38"/>
      <c r="J21" s="38"/>
      <c r="K21" s="38"/>
      <c r="L21" s="38"/>
      <c r="M21" s="38"/>
      <c r="N21" s="38"/>
      <c r="O21" s="38"/>
      <c r="P21" s="38"/>
      <c r="Q21" s="38"/>
      <c r="R21" s="38"/>
      <c r="S21" s="38"/>
      <c r="T21" s="38"/>
      <c r="U21" s="38"/>
      <c r="V21" s="38"/>
      <c r="W21" s="38"/>
      <c r="X21" s="38"/>
      <c r="Y21" s="38"/>
      <c r="Z21" s="38"/>
      <c r="AA21" s="38"/>
      <c r="AB21" s="38"/>
      <c r="AC21" s="38"/>
      <c r="AD21" s="38"/>
      <c r="AE21" s="39"/>
      <c r="AF21" s="39"/>
      <c r="AG21" s="39"/>
      <c r="AH21" s="39"/>
      <c r="AI21" s="39"/>
      <c r="AJ21" s="39"/>
      <c r="AK21" s="39"/>
      <c r="AL21" s="40">
        <f>COUNTIFS(G21:AK21,"受")+COUNTIFS(G21:AK21,"休")</f>
        <v>0</v>
      </c>
      <c r="AM21" s="41">
        <f>COUNTIF(G21:AK21,"△")</f>
        <v>0</v>
      </c>
      <c r="AN21" s="42">
        <f>AL21+AM21</f>
        <v>0</v>
      </c>
      <c r="AO21" s="11"/>
      <c r="AP21" s="43">
        <f t="shared" ref="AP21:AP37" si="0">F21*AN21</f>
        <v>0</v>
      </c>
      <c r="AQ21" s="11"/>
      <c r="AR21" s="44"/>
      <c r="AS21" s="45"/>
      <c r="AU21" s="129" t="str">
        <f>IF(D21='データ入力（※編集しないでください）'!$C$2,COUNTBLANK(G21:AK21),"-")</f>
        <v>-</v>
      </c>
      <c r="AV21" s="130">
        <f>IF(D21='データ入力（※編集しないでください）'!$C$2,COUNTIF(G21:AK21,'データ入力（※編集しないでください）'!$F$2),0)</f>
        <v>0</v>
      </c>
      <c r="AW21" s="130">
        <f>IF(D21='データ入力（※編集しないでください）'!$C$2,COUNTIF(G21:AK21,'データ入力（※編集しないでください）'!$F$3),0)</f>
        <v>0</v>
      </c>
      <c r="AX21" s="130">
        <f>IF(D21='データ入力（※編集しないでください）'!$C$3,COUNTIF(G21:AK21,'データ入力（※編集しないでください）'!$F$2),0)</f>
        <v>0</v>
      </c>
      <c r="AY21" s="189">
        <f>IF(D21='データ入力（※編集しないでください）'!$C$3,COUNTIF(G21:AK21,'データ入力（※編集しないでください）'!$F$3),0)</f>
        <v>0</v>
      </c>
      <c r="AZ21" s="186">
        <f>IF(D21='データ入力（※編集しないでください）'!$C$2,COUNTIF(G21:AK21,'データ入力（※編集しないでください）'!$F$10),0)</f>
        <v>0</v>
      </c>
      <c r="BA21" s="130">
        <f>IF(D21='データ入力（※編集しないでください）'!$C$2,COUNTIF(G21:AK21,'データ入力（※編集しないでください）'!$F$6),0)</f>
        <v>0</v>
      </c>
      <c r="BB21" s="130">
        <f>IF(D21='データ入力（※編集しないでください）'!$C$2,COUNTIF(G21:AK21,'データ入力（※編集しないでください）'!$F$11),0)</f>
        <v>0</v>
      </c>
      <c r="BC21" s="130">
        <f>IF(D21='データ入力（※編集しないでください）'!$C$2,COUNTIF(G21:AK21,'データ入力（※編集しないでください）'!$F$4),0)</f>
        <v>0</v>
      </c>
      <c r="BD21" s="190">
        <f>IF(D21='データ入力（※編集しないでください）'!$C$2,COUNTIF(G21:AK21,'データ入力（※編集しないでください）'!$F$5),0)</f>
        <v>0</v>
      </c>
    </row>
    <row r="22" spans="1:56" ht="30" customHeight="1" x14ac:dyDescent="0.15">
      <c r="A22" s="11"/>
      <c r="B22" s="208"/>
      <c r="C22" s="46"/>
      <c r="D22" s="47"/>
      <c r="E22" s="48"/>
      <c r="F22" s="49" t="b">
        <f>IF($C$18="特定機能病院等",IF(E22="ICU",'データ入力（※編集しないでください）'!$B$15,IF(E22="HCU",'データ入力（※編集しないでください）'!$B$16,IF(AND(E22="一般病床",$AA$18="○"),'データ入力（※編集しないでください）'!$B$17,IF(AND(E22="一般病床",$AA$18="×"),'データ入力（※編集しないでください）'!$B$18,IF(E22="療養病床",'データ入力（※編集しないでください）'!$B$18,0))))),IF($C$18="その他医療機関",IF(E22="ICU",'データ入力（※編集しないでください）'!$C$15,IF(E22="HCU",'データ入力（※編集しないでください）'!$C$16,IF(AND(E22="一般病床",$AA$18="○"),'データ入力（※編集しないでください）'!$C$17,IF(AND(E22="一般病床",$AA$18="×"),'データ入力（※編集しないでください）'!$C$18,IF(E22="療養病床",'データ入力（※編集しないでください）'!$C$18,0)))))))</f>
        <v>0</v>
      </c>
      <c r="G22" s="50"/>
      <c r="H22" s="50"/>
      <c r="I22" s="50"/>
      <c r="J22" s="50"/>
      <c r="K22" s="50"/>
      <c r="L22" s="50"/>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2">
        <f t="shared" ref="AL22:AL37" si="1">COUNTIFS(G22:AK22,"受")+COUNTIFS(G22:AK22,"休")</f>
        <v>0</v>
      </c>
      <c r="AM22" s="53">
        <f t="shared" ref="AM22:AM30" si="2">COUNTIF(G22:AK22,"△")</f>
        <v>0</v>
      </c>
      <c r="AN22" s="54">
        <f t="shared" ref="AN22:AN30" si="3">AL22+AM22</f>
        <v>0</v>
      </c>
      <c r="AO22" s="11"/>
      <c r="AP22" s="43">
        <f t="shared" si="0"/>
        <v>0</v>
      </c>
      <c r="AQ22" s="11"/>
      <c r="AR22" s="44"/>
      <c r="AS22" s="45"/>
      <c r="AU22" s="125" t="str">
        <f>IF(D22='データ入力（※編集しないでください）'!$C$2,COUNTBLANK(G22:AK22),"-")</f>
        <v>-</v>
      </c>
      <c r="AV22" s="126">
        <f>IF(D22='データ入力（※編集しないでください）'!$C$2,COUNTIF(G22:AK22,'データ入力（※編集しないでください）'!$F$2),0)</f>
        <v>0</v>
      </c>
      <c r="AW22" s="130">
        <f>IF(D22='データ入力（※編集しないでください）'!$C$2,COUNTIF(G22:AK22,'データ入力（※編集しないでください）'!$F$3),0)</f>
        <v>0</v>
      </c>
      <c r="AX22" s="126">
        <f>IF(D22='データ入力（※編集しないでください）'!$C$3,COUNTIF(G22:AK22,'データ入力（※編集しないでください）'!$F$2),0)</f>
        <v>0</v>
      </c>
      <c r="AY22" s="126">
        <f>IF(D22='データ入力（※編集しないでください）'!$C$3,COUNTIF(G22:AK22,'データ入力（※編集しないでください）'!$F$3),0)</f>
        <v>0</v>
      </c>
      <c r="AZ22" s="187">
        <f>IF(D22='データ入力（※編集しないでください）'!$C$2,COUNTIF(G22:AK22,'データ入力（※編集しないでください）'!$F$10),0)</f>
        <v>0</v>
      </c>
      <c r="BA22" s="126">
        <f>IF(D22='データ入力（※編集しないでください）'!$C$2,COUNTIF(G22:AK22,'データ入力（※編集しないでください）'!$F$6),0)</f>
        <v>0</v>
      </c>
      <c r="BB22" s="126">
        <f>IF(D22='データ入力（※編集しないでください）'!$C$2,COUNTIF(G22:AK22,'データ入力（※編集しないでください）'!$F$11),0)</f>
        <v>0</v>
      </c>
      <c r="BC22" s="126">
        <f>IF(D22='データ入力（※編集しないでください）'!$C$2,COUNTIF(G22:AK22,'データ入力（※編集しないでください）'!$F$4),0)</f>
        <v>0</v>
      </c>
      <c r="BD22" s="132">
        <f>IF(D22='データ入力（※編集しないでください）'!$C$2,COUNTIF(G22:AK22,'データ入力（※編集しないでください）'!$F$5),0)</f>
        <v>0</v>
      </c>
    </row>
    <row r="23" spans="1:56" ht="30" customHeight="1" x14ac:dyDescent="0.15">
      <c r="A23" s="11"/>
      <c r="B23" s="208"/>
      <c r="C23" s="46"/>
      <c r="D23" s="47"/>
      <c r="E23" s="48"/>
      <c r="F23" s="49" t="b">
        <f>IF($C$18="特定機能病院等",IF(E23="ICU",'データ入力（※編集しないでください）'!$B$15,IF(E23="HCU",'データ入力（※編集しないでください）'!$B$16,IF(AND(E23="一般病床",$AA$18="○"),'データ入力（※編集しないでください）'!$B$17,IF(AND(E23="一般病床",$AA$18="×"),'データ入力（※編集しないでください）'!$B$18,IF(E23="療養病床",'データ入力（※編集しないでください）'!$B$18,0))))),IF($C$18="その他医療機関",IF(E23="ICU",'データ入力（※編集しないでください）'!$C$15,IF(E23="HCU",'データ入力（※編集しないでください）'!$C$16,IF(AND(E23="一般病床",$AA$18="○"),'データ入力（※編集しないでください）'!$C$17,IF(AND(E23="一般病床",$AA$18="×"),'データ入力（※編集しないでください）'!$C$18,IF(E23="療養病床",'データ入力（※編集しないでください）'!$C$18,0)))))))</f>
        <v>0</v>
      </c>
      <c r="G23" s="50"/>
      <c r="H23" s="50"/>
      <c r="I23" s="50"/>
      <c r="J23" s="50"/>
      <c r="K23" s="50"/>
      <c r="L23" s="50"/>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2">
        <f t="shared" si="1"/>
        <v>0</v>
      </c>
      <c r="AM23" s="53">
        <f t="shared" si="2"/>
        <v>0</v>
      </c>
      <c r="AN23" s="54">
        <f t="shared" si="3"/>
        <v>0</v>
      </c>
      <c r="AO23" s="11"/>
      <c r="AP23" s="43">
        <f t="shared" si="0"/>
        <v>0</v>
      </c>
      <c r="AQ23" s="11"/>
      <c r="AR23" s="44"/>
      <c r="AS23" s="45"/>
      <c r="AU23" s="125" t="str">
        <f>IF(D23='データ入力（※編集しないでください）'!$C$2,COUNTBLANK(G23:AK23),"-")</f>
        <v>-</v>
      </c>
      <c r="AV23" s="126">
        <f>IF(D23='データ入力（※編集しないでください）'!$C$2,COUNTIF(G23:AK23,'データ入力（※編集しないでください）'!$F$2),0)</f>
        <v>0</v>
      </c>
      <c r="AW23" s="130">
        <f>IF(D23='データ入力（※編集しないでください）'!$C$2,COUNTIF(G23:AK23,'データ入力（※編集しないでください）'!$F$3),0)</f>
        <v>0</v>
      </c>
      <c r="AX23" s="126">
        <f>IF(D23='データ入力（※編集しないでください）'!$C$3,COUNTIF(G23:AK23,'データ入力（※編集しないでください）'!$F$2),0)</f>
        <v>0</v>
      </c>
      <c r="AY23" s="126">
        <f>IF(D23='データ入力（※編集しないでください）'!$C$3,COUNTIF(G23:AK23,'データ入力（※編集しないでください）'!$F$3),0)</f>
        <v>0</v>
      </c>
      <c r="AZ23" s="187">
        <f>IF(D23='データ入力（※編集しないでください）'!$C$2,COUNTIF(G23:AK23,'データ入力（※編集しないでください）'!$F$10),0)</f>
        <v>0</v>
      </c>
      <c r="BA23" s="126">
        <f>IF(D23='データ入力（※編集しないでください）'!$C$2,COUNTIF(G23:AK23,'データ入力（※編集しないでください）'!$F$6),0)</f>
        <v>0</v>
      </c>
      <c r="BB23" s="126">
        <f>IF(D23='データ入力（※編集しないでください）'!$C$2,COUNTIF(G23:AK23,'データ入力（※編集しないでください）'!$F$11),0)</f>
        <v>0</v>
      </c>
      <c r="BC23" s="126">
        <f>IF(D23='データ入力（※編集しないでください）'!$C$2,COUNTIF(G23:AK23,'データ入力（※編集しないでください）'!$F$4),0)</f>
        <v>0</v>
      </c>
      <c r="BD23" s="132">
        <f>IF(D23='データ入力（※編集しないでください）'!$C$2,COUNTIF(G23:AK23,'データ入力（※編集しないでください）'!$F$5),0)</f>
        <v>0</v>
      </c>
    </row>
    <row r="24" spans="1:56" ht="30" customHeight="1" x14ac:dyDescent="0.15">
      <c r="A24" s="11"/>
      <c r="B24" s="208"/>
      <c r="C24" s="46"/>
      <c r="D24" s="47"/>
      <c r="E24" s="48"/>
      <c r="F24" s="49" t="b">
        <f>IF($C$18="特定機能病院等",IF(E24="ICU",'データ入力（※編集しないでください）'!$B$15,IF(E24="HCU",'データ入力（※編集しないでください）'!$B$16,IF(AND(E24="一般病床",$AA$18="○"),'データ入力（※編集しないでください）'!$B$17,IF(AND(E24="一般病床",$AA$18="×"),'データ入力（※編集しないでください）'!$B$18,IF(E24="療養病床",'データ入力（※編集しないでください）'!$B$18,0))))),IF($C$18="その他医療機関",IF(E24="ICU",'データ入力（※編集しないでください）'!$C$15,IF(E24="HCU",'データ入力（※編集しないでください）'!$C$16,IF(AND(E24="一般病床",$AA$18="○"),'データ入力（※編集しないでください）'!$C$17,IF(AND(E24="一般病床",$AA$18="×"),'データ入力（※編集しないでください）'!$C$18,IF(E24="療養病床",'データ入力（※編集しないでください）'!$C$18,0)))))))</f>
        <v>0</v>
      </c>
      <c r="G24" s="50"/>
      <c r="H24" s="50"/>
      <c r="I24" s="50"/>
      <c r="J24" s="50"/>
      <c r="K24" s="50"/>
      <c r="L24" s="50"/>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2">
        <f t="shared" si="1"/>
        <v>0</v>
      </c>
      <c r="AM24" s="53">
        <f t="shared" si="2"/>
        <v>0</v>
      </c>
      <c r="AN24" s="54">
        <f t="shared" si="3"/>
        <v>0</v>
      </c>
      <c r="AO24" s="11"/>
      <c r="AP24" s="43">
        <f t="shared" si="0"/>
        <v>0</v>
      </c>
      <c r="AQ24" s="11"/>
      <c r="AR24" s="44"/>
      <c r="AS24" s="45"/>
      <c r="AU24" s="125" t="str">
        <f>IF(D24='データ入力（※編集しないでください）'!$C$2,COUNTBLANK(G24:AK24),"-")</f>
        <v>-</v>
      </c>
      <c r="AV24" s="126">
        <f>IF(D24='データ入力（※編集しないでください）'!$C$2,COUNTIF(G24:AK24,'データ入力（※編集しないでください）'!$F$2),0)</f>
        <v>0</v>
      </c>
      <c r="AW24" s="130">
        <f>IF(D24='データ入力（※編集しないでください）'!$C$2,COUNTIF(G24:AK24,'データ入力（※編集しないでください）'!$F$3),0)</f>
        <v>0</v>
      </c>
      <c r="AX24" s="126">
        <f>IF(D24='データ入力（※編集しないでください）'!$C$3,COUNTIF(G24:AK24,'データ入力（※編集しないでください）'!$F$2),0)</f>
        <v>0</v>
      </c>
      <c r="AY24" s="126">
        <f>IF(D24='データ入力（※編集しないでください）'!$C$3,COUNTIF(G24:AK24,'データ入力（※編集しないでください）'!$F$3),0)</f>
        <v>0</v>
      </c>
      <c r="AZ24" s="187">
        <f>IF(D24='データ入力（※編集しないでください）'!$C$2,COUNTIF(G24:AK24,'データ入力（※編集しないでください）'!$F$10),0)</f>
        <v>0</v>
      </c>
      <c r="BA24" s="126">
        <f>IF(D24='データ入力（※編集しないでください）'!$C$2,COUNTIF(G24:AK24,'データ入力（※編集しないでください）'!$F$6),0)</f>
        <v>0</v>
      </c>
      <c r="BB24" s="126">
        <f>IF(D24='データ入力（※編集しないでください）'!$C$2,COUNTIF(G24:AK24,'データ入力（※編集しないでください）'!$F$11),0)</f>
        <v>0</v>
      </c>
      <c r="BC24" s="126">
        <f>IF(D24='データ入力（※編集しないでください）'!$C$2,COUNTIF(G24:AK24,'データ入力（※編集しないでください）'!$F$4),0)</f>
        <v>0</v>
      </c>
      <c r="BD24" s="132">
        <f>IF(D24='データ入力（※編集しないでください）'!$C$2,COUNTIF(G24:AK24,'データ入力（※編集しないでください）'!$F$5),0)</f>
        <v>0</v>
      </c>
    </row>
    <row r="25" spans="1:56" ht="30" customHeight="1" x14ac:dyDescent="0.15">
      <c r="A25" s="11"/>
      <c r="B25" s="208"/>
      <c r="C25" s="46"/>
      <c r="D25" s="47"/>
      <c r="E25" s="48"/>
      <c r="F25" s="49" t="b">
        <f>IF($C$18="特定機能病院等",IF(E25="ICU",'データ入力（※編集しないでください）'!$B$15,IF(E25="HCU",'データ入力（※編集しないでください）'!$B$16,IF(AND(E25="一般病床",$AA$18="○"),'データ入力（※編集しないでください）'!$B$17,IF(AND(E25="一般病床",$AA$18="×"),'データ入力（※編集しないでください）'!$B$18,IF(E25="療養病床",'データ入力（※編集しないでください）'!$B$18,0))))),IF($C$18="その他医療機関",IF(E25="ICU",'データ入力（※編集しないでください）'!$C$15,IF(E25="HCU",'データ入力（※編集しないでください）'!$C$16,IF(AND(E25="一般病床",$AA$18="○"),'データ入力（※編集しないでください）'!$C$17,IF(AND(E25="一般病床",$AA$18="×"),'データ入力（※編集しないでください）'!$C$18,IF(E25="療養病床",'データ入力（※編集しないでください）'!$C$18,0)))))))</f>
        <v>0</v>
      </c>
      <c r="G25" s="50"/>
      <c r="H25" s="50"/>
      <c r="I25" s="50"/>
      <c r="J25" s="50"/>
      <c r="K25" s="50"/>
      <c r="L25" s="50"/>
      <c r="M25" s="51"/>
      <c r="N25" s="51"/>
      <c r="O25" s="51"/>
      <c r="P25" s="51"/>
      <c r="Q25" s="51"/>
      <c r="R25" s="51"/>
      <c r="S25" s="51"/>
      <c r="T25" s="51"/>
      <c r="U25" s="51"/>
      <c r="V25" s="51"/>
      <c r="W25" s="51"/>
      <c r="X25" s="51"/>
      <c r="Y25" s="51"/>
      <c r="Z25" s="51"/>
      <c r="AA25" s="51"/>
      <c r="AB25" s="51"/>
      <c r="AC25" s="51"/>
      <c r="AD25" s="51"/>
      <c r="AE25" s="51"/>
      <c r="AF25" s="51"/>
      <c r="AG25" s="51"/>
      <c r="AH25" s="51"/>
      <c r="AI25" s="51"/>
      <c r="AJ25" s="55"/>
      <c r="AK25" s="55"/>
      <c r="AL25" s="56">
        <f t="shared" si="1"/>
        <v>0</v>
      </c>
      <c r="AM25" s="53">
        <f t="shared" si="2"/>
        <v>0</v>
      </c>
      <c r="AN25" s="54">
        <f t="shared" si="3"/>
        <v>0</v>
      </c>
      <c r="AO25" s="11"/>
      <c r="AP25" s="43">
        <f t="shared" si="0"/>
        <v>0</v>
      </c>
      <c r="AQ25" s="11"/>
      <c r="AR25" s="44"/>
      <c r="AS25" s="45"/>
      <c r="AU25" s="125" t="str">
        <f>IF(D25='データ入力（※編集しないでください）'!$C$2,COUNTBLANK(G25:AK25),"-")</f>
        <v>-</v>
      </c>
      <c r="AV25" s="126">
        <f>IF(D25='データ入力（※編集しないでください）'!$C$2,COUNTIF(G25:AK25,'データ入力（※編集しないでください）'!$F$2),0)</f>
        <v>0</v>
      </c>
      <c r="AW25" s="130">
        <f>IF(D25='データ入力（※編集しないでください）'!$C$2,COUNTIF(G25:AK25,'データ入力（※編集しないでください）'!$F$3),0)</f>
        <v>0</v>
      </c>
      <c r="AX25" s="126">
        <f>IF(D25='データ入力（※編集しないでください）'!$C$3,COUNTIF(G25:AK25,'データ入力（※編集しないでください）'!$F$2),0)</f>
        <v>0</v>
      </c>
      <c r="AY25" s="126">
        <f>IF(D25='データ入力（※編集しないでください）'!$C$3,COUNTIF(G25:AK25,'データ入力（※編集しないでください）'!$F$3),0)</f>
        <v>0</v>
      </c>
      <c r="AZ25" s="187">
        <f>IF(D25='データ入力（※編集しないでください）'!$C$2,COUNTIF(G25:AK25,'データ入力（※編集しないでください）'!$F$10),0)</f>
        <v>0</v>
      </c>
      <c r="BA25" s="126">
        <f>IF(D25='データ入力（※編集しないでください）'!$C$2,COUNTIF(G25:AK25,'データ入力（※編集しないでください）'!$F$6),0)</f>
        <v>0</v>
      </c>
      <c r="BB25" s="126">
        <f>IF(D25='データ入力（※編集しないでください）'!$C$2,COUNTIF(G25:AK25,'データ入力（※編集しないでください）'!$F$11),0)</f>
        <v>0</v>
      </c>
      <c r="BC25" s="126">
        <f>IF(D25='データ入力（※編集しないでください）'!$C$2,COUNTIF(G25:AK25,'データ入力（※編集しないでください）'!$F$4),0)</f>
        <v>0</v>
      </c>
      <c r="BD25" s="132">
        <f>IF(D25='データ入力（※編集しないでください）'!$C$2,COUNTIF(G25:AK25,'データ入力（※編集しないでください）'!$F$5),0)</f>
        <v>0</v>
      </c>
    </row>
    <row r="26" spans="1:56" ht="30" customHeight="1" x14ac:dyDescent="0.15">
      <c r="A26" s="11"/>
      <c r="B26" s="208"/>
      <c r="C26" s="46"/>
      <c r="D26" s="47"/>
      <c r="E26" s="48"/>
      <c r="F26" s="49" t="b">
        <f>IF($C$18="特定機能病院等",IF(E26="ICU",'データ入力（※編集しないでください）'!$B$15,IF(E26="HCU",'データ入力（※編集しないでください）'!$B$16,IF(AND(E26="一般病床",$AA$18="○"),'データ入力（※編集しないでください）'!$B$17,IF(AND(E26="一般病床",$AA$18="×"),'データ入力（※編集しないでください）'!$B$18,IF(E26="療養病床",'データ入力（※編集しないでください）'!$B$18,0))))),IF($C$18="その他医療機関",IF(E26="ICU",'データ入力（※編集しないでください）'!$C$15,IF(E26="HCU",'データ入力（※編集しないでください）'!$C$16,IF(AND(E26="一般病床",$AA$18="○"),'データ入力（※編集しないでください）'!$C$17,IF(AND(E26="一般病床",$AA$18="×"),'データ入力（※編集しないでください）'!$C$18,IF(E26="療養病床",'データ入力（※編集しないでください）'!$C$18,0)))))))</f>
        <v>0</v>
      </c>
      <c r="G26" s="50"/>
      <c r="H26" s="50"/>
      <c r="I26" s="50"/>
      <c r="J26" s="50"/>
      <c r="K26" s="50"/>
      <c r="L26" s="50"/>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7">
        <f t="shared" si="1"/>
        <v>0</v>
      </c>
      <c r="AM26" s="53">
        <f t="shared" si="2"/>
        <v>0</v>
      </c>
      <c r="AN26" s="54">
        <f t="shared" si="3"/>
        <v>0</v>
      </c>
      <c r="AO26" s="11"/>
      <c r="AP26" s="43">
        <f t="shared" si="0"/>
        <v>0</v>
      </c>
      <c r="AQ26" s="11"/>
      <c r="AR26" s="44"/>
      <c r="AS26" s="45"/>
      <c r="AU26" s="125" t="str">
        <f>IF(D26='データ入力（※編集しないでください）'!$C$2,COUNTBLANK(G26:AK26),"-")</f>
        <v>-</v>
      </c>
      <c r="AV26" s="126">
        <f>IF(D26='データ入力（※編集しないでください）'!$C$2,COUNTIF(G26:AK26,'データ入力（※編集しないでください）'!$F$2),0)</f>
        <v>0</v>
      </c>
      <c r="AW26" s="130">
        <f>IF(D26='データ入力（※編集しないでください）'!$C$2,COUNTIF(G26:AK26,'データ入力（※編集しないでください）'!$F$3),0)</f>
        <v>0</v>
      </c>
      <c r="AX26" s="126">
        <f>IF(D26='データ入力（※編集しないでください）'!$C$3,COUNTIF(G26:AK26,'データ入力（※編集しないでください）'!$F$2),0)</f>
        <v>0</v>
      </c>
      <c r="AY26" s="126">
        <f>IF(D26='データ入力（※編集しないでください）'!$C$3,COUNTIF(G26:AK26,'データ入力（※編集しないでください）'!$F$3),0)</f>
        <v>0</v>
      </c>
      <c r="AZ26" s="187">
        <f>IF(D26='データ入力（※編集しないでください）'!$C$2,COUNTIF(G26:AK26,'データ入力（※編集しないでください）'!$F$10),0)</f>
        <v>0</v>
      </c>
      <c r="BA26" s="126">
        <f>IF(D26='データ入力（※編集しないでください）'!$C$2,COUNTIF(G26:AK26,'データ入力（※編集しないでください）'!$F$6),0)</f>
        <v>0</v>
      </c>
      <c r="BB26" s="126">
        <f>IF(D26='データ入力（※編集しないでください）'!$C$2,COUNTIF(G26:AK26,'データ入力（※編集しないでください）'!$F$11),0)</f>
        <v>0</v>
      </c>
      <c r="BC26" s="126">
        <f>IF(D26='データ入力（※編集しないでください）'!$C$2,COUNTIF(G26:AK26,'データ入力（※編集しないでください）'!$F$4),0)</f>
        <v>0</v>
      </c>
      <c r="BD26" s="132">
        <f>IF(D26='データ入力（※編集しないでください）'!$C$2,COUNTIF(G26:AK26,'データ入力（※編集しないでください）'!$F$5),0)</f>
        <v>0</v>
      </c>
    </row>
    <row r="27" spans="1:56" ht="30" customHeight="1" x14ac:dyDescent="0.15">
      <c r="A27" s="11"/>
      <c r="B27" s="208"/>
      <c r="C27" s="46"/>
      <c r="D27" s="47"/>
      <c r="E27" s="48"/>
      <c r="F27" s="49" t="b">
        <f>IF($C$18="特定機能病院等",IF(E27="ICU",'データ入力（※編集しないでください）'!$B$15,IF(E27="HCU",'データ入力（※編集しないでください）'!$B$16,IF(AND(E27="一般病床",$AA$18="○"),'データ入力（※編集しないでください）'!$B$17,IF(AND(E27="一般病床",$AA$18="×"),'データ入力（※編集しないでください）'!$B$18,IF(E27="療養病床",'データ入力（※編集しないでください）'!$B$18,0))))),IF($C$18="その他医療機関",IF(E27="ICU",'データ入力（※編集しないでください）'!$C$15,IF(E27="HCU",'データ入力（※編集しないでください）'!$C$16,IF(AND(E27="一般病床",$AA$18="○"),'データ入力（※編集しないでください）'!$C$17,IF(AND(E27="一般病床",$AA$18="×"),'データ入力（※編集しないでください）'!$C$18,IF(E27="療養病床",'データ入力（※編集しないでください）'!$C$18,0)))))))</f>
        <v>0</v>
      </c>
      <c r="G27" s="50"/>
      <c r="H27" s="50"/>
      <c r="I27" s="50"/>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5"/>
      <c r="AK27" s="58"/>
      <c r="AL27" s="52">
        <f t="shared" si="1"/>
        <v>0</v>
      </c>
      <c r="AM27" s="53">
        <f t="shared" si="2"/>
        <v>0</v>
      </c>
      <c r="AN27" s="54">
        <f t="shared" si="3"/>
        <v>0</v>
      </c>
      <c r="AO27" s="11"/>
      <c r="AP27" s="43">
        <f t="shared" si="0"/>
        <v>0</v>
      </c>
      <c r="AQ27" s="11"/>
      <c r="AR27" s="44"/>
      <c r="AS27" s="45"/>
      <c r="AU27" s="125" t="str">
        <f>IF(D27='データ入力（※編集しないでください）'!$C$2,COUNTBLANK(G27:AK27),"-")</f>
        <v>-</v>
      </c>
      <c r="AV27" s="126">
        <f>IF(D27='データ入力（※編集しないでください）'!$C$2,COUNTIF(G27:AK27,'データ入力（※編集しないでください）'!$F$2),0)</f>
        <v>0</v>
      </c>
      <c r="AW27" s="130">
        <f>IF(D27='データ入力（※編集しないでください）'!$C$2,COUNTIF(G27:AK27,'データ入力（※編集しないでください）'!$F$3),0)</f>
        <v>0</v>
      </c>
      <c r="AX27" s="126">
        <f>IF(D27='データ入力（※編集しないでください）'!$C$3,COUNTIF(G27:AK27,'データ入力（※編集しないでください）'!$F$2),0)</f>
        <v>0</v>
      </c>
      <c r="AY27" s="126">
        <f>IF(D27='データ入力（※編集しないでください）'!$C$3,COUNTIF(G27:AK27,'データ入力（※編集しないでください）'!$F$3),0)</f>
        <v>0</v>
      </c>
      <c r="AZ27" s="187">
        <f>IF(D27='データ入力（※編集しないでください）'!$C$2,COUNTIF(G27:AK27,'データ入力（※編集しないでください）'!$F$10),0)</f>
        <v>0</v>
      </c>
      <c r="BA27" s="126">
        <f>IF(D27='データ入力（※編集しないでください）'!$C$2,COUNTIF(G27:AK27,'データ入力（※編集しないでください）'!$F$6),0)</f>
        <v>0</v>
      </c>
      <c r="BB27" s="126">
        <f>IF(D27='データ入力（※編集しないでください）'!$C$2,COUNTIF(G27:AK27,'データ入力（※編集しないでください）'!$F$11),0)</f>
        <v>0</v>
      </c>
      <c r="BC27" s="126">
        <f>IF(D27='データ入力（※編集しないでください）'!$C$2,COUNTIF(G27:AK27,'データ入力（※編集しないでください）'!$F$4),0)</f>
        <v>0</v>
      </c>
      <c r="BD27" s="132">
        <f>IF(D27='データ入力（※編集しないでください）'!$C$2,COUNTIF(G27:AK27,'データ入力（※編集しないでください）'!$F$5),0)</f>
        <v>0</v>
      </c>
    </row>
    <row r="28" spans="1:56" ht="30" customHeight="1" x14ac:dyDescent="0.15">
      <c r="A28" s="11"/>
      <c r="B28" s="208"/>
      <c r="C28" s="46"/>
      <c r="D28" s="47"/>
      <c r="E28" s="48"/>
      <c r="F28" s="49" t="b">
        <f>IF($C$18="特定機能病院等",IF(E28="ICU",'データ入力（※編集しないでください）'!$B$15,IF(E28="HCU",'データ入力（※編集しないでください）'!$B$16,IF(AND(E28="一般病床",$AA$18="○"),'データ入力（※編集しないでください）'!$B$17,IF(AND(E28="一般病床",$AA$18="×"),'データ入力（※編集しないでください）'!$B$18,IF(E28="療養病床",'データ入力（※編集しないでください）'!$B$18,0))))),IF($C$18="その他医療機関",IF(E28="ICU",'データ入力（※編集しないでください）'!$C$15,IF(E28="HCU",'データ入力（※編集しないでください）'!$C$16,IF(AND(E28="一般病床",$AA$18="○"),'データ入力（※編集しないでください）'!$C$17,IF(AND(E28="一般病床",$AA$18="×"),'データ入力（※編集しないでください）'!$C$18,IF(E28="療養病床",'データ入力（※編集しないでください）'!$C$18,0)))))))</f>
        <v>0</v>
      </c>
      <c r="G28" s="50"/>
      <c r="H28" s="59"/>
      <c r="I28" s="59"/>
      <c r="J28" s="59"/>
      <c r="K28" s="59"/>
      <c r="L28" s="59"/>
      <c r="M28" s="50"/>
      <c r="N28" s="59"/>
      <c r="O28" s="59"/>
      <c r="P28" s="59"/>
      <c r="Q28" s="59"/>
      <c r="R28" s="59"/>
      <c r="S28" s="59"/>
      <c r="T28" s="59"/>
      <c r="U28" s="51"/>
      <c r="V28" s="59"/>
      <c r="W28" s="59"/>
      <c r="X28" s="59"/>
      <c r="Y28" s="59"/>
      <c r="Z28" s="59"/>
      <c r="AA28" s="59"/>
      <c r="AB28" s="59"/>
      <c r="AC28" s="59"/>
      <c r="AD28" s="59"/>
      <c r="AE28" s="59"/>
      <c r="AF28" s="59"/>
      <c r="AG28" s="59"/>
      <c r="AH28" s="59"/>
      <c r="AI28" s="59"/>
      <c r="AJ28" s="59"/>
      <c r="AK28" s="58"/>
      <c r="AL28" s="56">
        <f t="shared" si="1"/>
        <v>0</v>
      </c>
      <c r="AM28" s="53">
        <f t="shared" si="2"/>
        <v>0</v>
      </c>
      <c r="AN28" s="54">
        <f t="shared" si="3"/>
        <v>0</v>
      </c>
      <c r="AO28" s="11"/>
      <c r="AP28" s="43">
        <f t="shared" si="0"/>
        <v>0</v>
      </c>
      <c r="AQ28" s="11"/>
      <c r="AR28" s="44"/>
      <c r="AS28" s="45"/>
      <c r="AU28" s="125" t="str">
        <f>IF(D28='データ入力（※編集しないでください）'!$C$2,COUNTBLANK(G28:AK28),"-")</f>
        <v>-</v>
      </c>
      <c r="AV28" s="126">
        <f>IF(D28='データ入力（※編集しないでください）'!$C$2,COUNTIF(G28:AK28,'データ入力（※編集しないでください）'!$F$2),0)</f>
        <v>0</v>
      </c>
      <c r="AW28" s="130">
        <f>IF(D28='データ入力（※編集しないでください）'!$C$2,COUNTIF(G28:AK28,'データ入力（※編集しないでください）'!$F$3),0)</f>
        <v>0</v>
      </c>
      <c r="AX28" s="126">
        <f>IF(D28='データ入力（※編集しないでください）'!$C$3,COUNTIF(G28:AK28,'データ入力（※編集しないでください）'!$F$2),0)</f>
        <v>0</v>
      </c>
      <c r="AY28" s="126">
        <f>IF(D28='データ入力（※編集しないでください）'!$C$3,COUNTIF(G28:AK28,'データ入力（※編集しないでください）'!$F$3),0)</f>
        <v>0</v>
      </c>
      <c r="AZ28" s="187">
        <f>IF(D28='データ入力（※編集しないでください）'!$C$2,COUNTIF(G28:AK28,'データ入力（※編集しないでください）'!$F$10),0)</f>
        <v>0</v>
      </c>
      <c r="BA28" s="126">
        <f>IF(D28='データ入力（※編集しないでください）'!$C$2,COUNTIF(G28:AK28,'データ入力（※編集しないでください）'!$F$6),0)</f>
        <v>0</v>
      </c>
      <c r="BB28" s="126">
        <f>IF(D28='データ入力（※編集しないでください）'!$C$2,COUNTIF(G28:AK28,'データ入力（※編集しないでください）'!$F$11),0)</f>
        <v>0</v>
      </c>
      <c r="BC28" s="126">
        <f>IF(D28='データ入力（※編集しないでください）'!$C$2,COUNTIF(G28:AK28,'データ入力（※編集しないでください）'!$F$4),0)</f>
        <v>0</v>
      </c>
      <c r="BD28" s="132">
        <f>IF(D28='データ入力（※編集しないでください）'!$C$2,COUNTIF(G28:AK28,'データ入力（※編集しないでください）'!$F$5),0)</f>
        <v>0</v>
      </c>
    </row>
    <row r="29" spans="1:56" ht="30" customHeight="1" x14ac:dyDescent="0.15">
      <c r="A29" s="11"/>
      <c r="B29" s="208"/>
      <c r="C29" s="46"/>
      <c r="D29" s="47"/>
      <c r="E29" s="48"/>
      <c r="F29" s="49" t="b">
        <f>IF($C$18="特定機能病院等",IF(E29="ICU",'データ入力（※編集しないでください）'!$B$15,IF(E29="HCU",'データ入力（※編集しないでください）'!$B$16,IF(AND(E29="一般病床",$AA$18="○"),'データ入力（※編集しないでください）'!$B$17,IF(AND(E29="一般病床",$AA$18="×"),'データ入力（※編集しないでください）'!$B$18,IF(E29="療養病床",'データ入力（※編集しないでください）'!$B$18,0))))),IF($C$18="その他医療機関",IF(E29="ICU",'データ入力（※編集しないでください）'!$C$15,IF(E29="HCU",'データ入力（※編集しないでください）'!$C$16,IF(AND(E29="一般病床",$AA$18="○"),'データ入力（※編集しないでください）'!$C$17,IF(AND(E29="一般病床",$AA$18="×"),'データ入力（※編集しないでください）'!$C$18,IF(E29="療養病床",'データ入力（※編集しないでください）'!$C$18,0)))))))</f>
        <v>0</v>
      </c>
      <c r="G29" s="50"/>
      <c r="H29" s="59"/>
      <c r="I29" s="59"/>
      <c r="J29" s="59"/>
      <c r="K29" s="59"/>
      <c r="L29" s="59"/>
      <c r="M29" s="50"/>
      <c r="N29" s="59"/>
      <c r="O29" s="59"/>
      <c r="P29" s="59"/>
      <c r="Q29" s="59"/>
      <c r="R29" s="59"/>
      <c r="S29" s="59"/>
      <c r="T29" s="59"/>
      <c r="U29" s="51"/>
      <c r="V29" s="59"/>
      <c r="W29" s="59"/>
      <c r="X29" s="59"/>
      <c r="Y29" s="59"/>
      <c r="Z29" s="59"/>
      <c r="AA29" s="59"/>
      <c r="AB29" s="59"/>
      <c r="AC29" s="59"/>
      <c r="AD29" s="59"/>
      <c r="AE29" s="59"/>
      <c r="AF29" s="59"/>
      <c r="AG29" s="59"/>
      <c r="AH29" s="59"/>
      <c r="AI29" s="59"/>
      <c r="AJ29" s="59"/>
      <c r="AK29" s="58"/>
      <c r="AL29" s="56">
        <f t="shared" si="1"/>
        <v>0</v>
      </c>
      <c r="AM29" s="53">
        <f t="shared" si="2"/>
        <v>0</v>
      </c>
      <c r="AN29" s="54">
        <f t="shared" si="3"/>
        <v>0</v>
      </c>
      <c r="AO29" s="11"/>
      <c r="AP29" s="43">
        <f t="shared" si="0"/>
        <v>0</v>
      </c>
      <c r="AQ29" s="11"/>
      <c r="AR29" s="44"/>
      <c r="AS29" s="45"/>
      <c r="AU29" s="125" t="str">
        <f>IF(D29='データ入力（※編集しないでください）'!$C$2,COUNTBLANK(G29:AK29),"-")</f>
        <v>-</v>
      </c>
      <c r="AV29" s="126">
        <f>IF(D29='データ入力（※編集しないでください）'!$C$2,COUNTIF(G29:AK29,'データ入力（※編集しないでください）'!$F$2),0)</f>
        <v>0</v>
      </c>
      <c r="AW29" s="130">
        <f>IF(D29='データ入力（※編集しないでください）'!$C$2,COUNTIF(G29:AK29,'データ入力（※編集しないでください）'!$F$3),0)</f>
        <v>0</v>
      </c>
      <c r="AX29" s="126">
        <f>IF(D29='データ入力（※編集しないでください）'!$C$3,COUNTIF(G29:AK29,'データ入力（※編集しないでください）'!$F$2),0)</f>
        <v>0</v>
      </c>
      <c r="AY29" s="126">
        <f>IF(D29='データ入力（※編集しないでください）'!$C$3,COUNTIF(G29:AK29,'データ入力（※編集しないでください）'!$F$3),0)</f>
        <v>0</v>
      </c>
      <c r="AZ29" s="187">
        <f>IF(D29='データ入力（※編集しないでください）'!$C$2,COUNTIF(G29:AK29,'データ入力（※編集しないでください）'!$F$10),0)</f>
        <v>0</v>
      </c>
      <c r="BA29" s="126">
        <f>IF(D29='データ入力（※編集しないでください）'!$C$2,COUNTIF(G29:AK29,'データ入力（※編集しないでください）'!$F$6),0)</f>
        <v>0</v>
      </c>
      <c r="BB29" s="126">
        <f>IF(D29='データ入力（※編集しないでください）'!$C$2,COUNTIF(G29:AK29,'データ入力（※編集しないでください）'!$F$11),0)</f>
        <v>0</v>
      </c>
      <c r="BC29" s="126">
        <f>IF(D29='データ入力（※編集しないでください）'!$C$2,COUNTIF(G29:AK29,'データ入力（※編集しないでください）'!$F$4),0)</f>
        <v>0</v>
      </c>
      <c r="BD29" s="132">
        <f>IF(D29='データ入力（※編集しないでください）'!$C$2,COUNTIF(G29:AK29,'データ入力（※編集しないでください）'!$F$5),0)</f>
        <v>0</v>
      </c>
    </row>
    <row r="30" spans="1:56" ht="30" customHeight="1" x14ac:dyDescent="0.15">
      <c r="A30" s="11"/>
      <c r="B30" s="208"/>
      <c r="C30" s="46"/>
      <c r="D30" s="47"/>
      <c r="E30" s="48"/>
      <c r="F30" s="49" t="b">
        <f>IF($C$18="特定機能病院等",IF(E30="ICU",'データ入力（※編集しないでください）'!$B$15,IF(E30="HCU",'データ入力（※編集しないでください）'!$B$16,IF(AND(E30="一般病床",$AA$18="○"),'データ入力（※編集しないでください）'!$B$17,IF(AND(E30="一般病床",$AA$18="×"),'データ入力（※編集しないでください）'!$B$18,IF(E30="療養病床",'データ入力（※編集しないでください）'!$B$18,0))))),IF($C$18="その他医療機関",IF(E30="ICU",'データ入力（※編集しないでください）'!$C$15,IF(E30="HCU",'データ入力（※編集しないでください）'!$C$16,IF(AND(E30="一般病床",$AA$18="○"),'データ入力（※編集しないでください）'!$C$17,IF(AND(E30="一般病床",$AA$18="×"),'データ入力（※編集しないでください）'!$C$18,IF(E30="療養病床",'データ入力（※編集しないでください）'!$C$18,0)))))))</f>
        <v>0</v>
      </c>
      <c r="G30" s="50"/>
      <c r="H30" s="50"/>
      <c r="I30" s="50"/>
      <c r="J30" s="50"/>
      <c r="K30" s="50"/>
      <c r="L30" s="50"/>
      <c r="M30" s="50"/>
      <c r="N30" s="50"/>
      <c r="O30" s="50"/>
      <c r="P30" s="50"/>
      <c r="Q30" s="59"/>
      <c r="R30" s="50"/>
      <c r="S30" s="50"/>
      <c r="T30" s="50"/>
      <c r="U30" s="51"/>
      <c r="V30" s="50"/>
      <c r="W30" s="50"/>
      <c r="X30" s="50"/>
      <c r="Y30" s="50"/>
      <c r="Z30" s="50"/>
      <c r="AA30" s="50"/>
      <c r="AB30" s="50"/>
      <c r="AC30" s="50"/>
      <c r="AD30" s="50"/>
      <c r="AE30" s="50"/>
      <c r="AF30" s="50"/>
      <c r="AG30" s="50"/>
      <c r="AH30" s="50"/>
      <c r="AI30" s="50"/>
      <c r="AJ30" s="50"/>
      <c r="AK30" s="58"/>
      <c r="AL30" s="56">
        <f t="shared" si="1"/>
        <v>0</v>
      </c>
      <c r="AM30" s="53">
        <f t="shared" si="2"/>
        <v>0</v>
      </c>
      <c r="AN30" s="54">
        <f t="shared" si="3"/>
        <v>0</v>
      </c>
      <c r="AO30" s="11"/>
      <c r="AP30" s="43">
        <f t="shared" si="0"/>
        <v>0</v>
      </c>
      <c r="AQ30" s="11"/>
      <c r="AR30" s="44"/>
      <c r="AS30" s="45"/>
      <c r="AU30" s="125" t="str">
        <f>IF(D30='データ入力（※編集しないでください）'!$C$2,COUNTBLANK(G30:AK30),"-")</f>
        <v>-</v>
      </c>
      <c r="AV30" s="126">
        <f>IF(D30='データ入力（※編集しないでください）'!$C$2,COUNTIF(G30:AK30,'データ入力（※編集しないでください）'!$F$2),0)</f>
        <v>0</v>
      </c>
      <c r="AW30" s="130">
        <f>IF(D30='データ入力（※編集しないでください）'!$C$2,COUNTIF(G30:AK30,'データ入力（※編集しないでください）'!$F$3),0)</f>
        <v>0</v>
      </c>
      <c r="AX30" s="126">
        <f>IF(D30='データ入力（※編集しないでください）'!$C$3,COUNTIF(G30:AK30,'データ入力（※編集しないでください）'!$F$2),0)</f>
        <v>0</v>
      </c>
      <c r="AY30" s="126">
        <f>IF(D30='データ入力（※編集しないでください）'!$C$3,COUNTIF(G30:AK30,'データ入力（※編集しないでください）'!$F$3),0)</f>
        <v>0</v>
      </c>
      <c r="AZ30" s="187">
        <f>IF(D30='データ入力（※編集しないでください）'!$C$2,COUNTIF(G30:AK30,'データ入力（※編集しないでください）'!$F$10),0)</f>
        <v>0</v>
      </c>
      <c r="BA30" s="126">
        <f>IF(D30='データ入力（※編集しないでください）'!$C$2,COUNTIF(G30:AK30,'データ入力（※編集しないでください）'!$F$6),0)</f>
        <v>0</v>
      </c>
      <c r="BB30" s="126">
        <f>IF(D30='データ入力（※編集しないでください）'!$C$2,COUNTIF(G30:AK30,'データ入力（※編集しないでください）'!$F$11),0)</f>
        <v>0</v>
      </c>
      <c r="BC30" s="126">
        <f>IF(D30='データ入力（※編集しないでください）'!$C$2,COUNTIF(G30:AK30,'データ入力（※編集しないでください）'!$F$4),0)</f>
        <v>0</v>
      </c>
      <c r="BD30" s="132">
        <f>IF(D30='データ入力（※編集しないでください）'!$C$2,COUNTIF(G30:AK30,'データ入力（※編集しないでください）'!$F$5),0)</f>
        <v>0</v>
      </c>
    </row>
    <row r="31" spans="1:56" ht="30" customHeight="1" x14ac:dyDescent="0.15">
      <c r="A31" s="11"/>
      <c r="B31" s="208"/>
      <c r="C31" s="60"/>
      <c r="D31" s="61"/>
      <c r="E31" s="48"/>
      <c r="F31" s="49" t="b">
        <f>IF($C$18="特定機能病院等",IF(E31="ICU",'データ入力（※編集しないでください）'!$B$15,IF(E31="HCU",'データ入力（※編集しないでください）'!$B$16,IF(AND(E31="一般病床",$AA$18="○"),'データ入力（※編集しないでください）'!$B$17,IF(AND(E31="一般病床",$AA$18="×"),'データ入力（※編集しないでください）'!$B$18,IF(E31="療養病床",'データ入力（※編集しないでください）'!$B$18,0))))),IF($C$18="その他医療機関",IF(E31="ICU",'データ入力（※編集しないでください）'!$C$15,IF(E31="HCU",'データ入力（※編集しないでください）'!$C$16,IF(AND(E31="一般病床",$AA$18="○"),'データ入力（※編集しないでください）'!$C$17,IF(AND(E31="一般病床",$AA$18="×"),'データ入力（※編集しないでください）'!$C$18,IF(E31="療養病床",'データ入力（※編集しないでください）'!$C$18,0)))))))</f>
        <v>0</v>
      </c>
      <c r="G31" s="50"/>
      <c r="H31" s="50"/>
      <c r="I31" s="50"/>
      <c r="J31" s="50"/>
      <c r="K31" s="50"/>
      <c r="L31" s="50"/>
      <c r="M31" s="50"/>
      <c r="N31" s="50"/>
      <c r="O31" s="50"/>
      <c r="P31" s="50"/>
      <c r="Q31" s="59"/>
      <c r="R31" s="50"/>
      <c r="S31" s="50"/>
      <c r="T31" s="50"/>
      <c r="U31" s="51"/>
      <c r="V31" s="50"/>
      <c r="W31" s="50"/>
      <c r="X31" s="50"/>
      <c r="Y31" s="50"/>
      <c r="Z31" s="50"/>
      <c r="AA31" s="55"/>
      <c r="AB31" s="55"/>
      <c r="AC31" s="55"/>
      <c r="AD31" s="55"/>
      <c r="AE31" s="55"/>
      <c r="AF31" s="55"/>
      <c r="AG31" s="55"/>
      <c r="AH31" s="55"/>
      <c r="AI31" s="55"/>
      <c r="AJ31" s="55"/>
      <c r="AK31" s="62"/>
      <c r="AL31" s="56">
        <f t="shared" si="1"/>
        <v>0</v>
      </c>
      <c r="AM31" s="63">
        <f>COUNTIF(G31:AK31,"△")</f>
        <v>0</v>
      </c>
      <c r="AN31" s="64">
        <f>AL31+AM31</f>
        <v>0</v>
      </c>
      <c r="AO31" s="11"/>
      <c r="AP31" s="43">
        <f t="shared" si="0"/>
        <v>0</v>
      </c>
      <c r="AQ31" s="11"/>
      <c r="AR31" s="44"/>
      <c r="AS31" s="45"/>
      <c r="AU31" s="125" t="str">
        <f>IF(D31='データ入力（※編集しないでください）'!$C$2,COUNTBLANK(G31:AK31),"-")</f>
        <v>-</v>
      </c>
      <c r="AV31" s="126">
        <f>IF(D31='データ入力（※編集しないでください）'!$C$2,COUNTIF(G31:AK31,'データ入力（※編集しないでください）'!$F$2),0)</f>
        <v>0</v>
      </c>
      <c r="AW31" s="130">
        <f>IF(D31='データ入力（※編集しないでください）'!$C$2,COUNTIF(G31:AK31,'データ入力（※編集しないでください）'!$F$3),0)</f>
        <v>0</v>
      </c>
      <c r="AX31" s="126">
        <f>IF(D31='データ入力（※編集しないでください）'!$C$3,COUNTIF(G31:AK31,'データ入力（※編集しないでください）'!$F$2),0)</f>
        <v>0</v>
      </c>
      <c r="AY31" s="126">
        <f>IF(D31='データ入力（※編集しないでください）'!$C$3,COUNTIF(G31:AK31,'データ入力（※編集しないでください）'!$F$3),0)</f>
        <v>0</v>
      </c>
      <c r="AZ31" s="187">
        <f>IF(D31='データ入力（※編集しないでください）'!$C$2,COUNTIF(G31:AK31,'データ入力（※編集しないでください）'!$F$10),0)</f>
        <v>0</v>
      </c>
      <c r="BA31" s="126">
        <f>IF(D31='データ入力（※編集しないでください）'!$C$2,COUNTIF(G31:AK31,'データ入力（※編集しないでください）'!$F$6),0)</f>
        <v>0</v>
      </c>
      <c r="BB31" s="126">
        <f>IF(D31='データ入力（※編集しないでください）'!$C$2,COUNTIF(G31:AK31,'データ入力（※編集しないでください）'!$F$11),0)</f>
        <v>0</v>
      </c>
      <c r="BC31" s="126">
        <f>IF(D31='データ入力（※編集しないでください）'!$C$2,COUNTIF(G31:AK31,'データ入力（※編集しないでください）'!$F$4),0)</f>
        <v>0</v>
      </c>
      <c r="BD31" s="132">
        <f>IF(D31='データ入力（※編集しないでください）'!$C$2,COUNTIF(G31:AK31,'データ入力（※編集しないでください）'!$F$5),0)</f>
        <v>0</v>
      </c>
    </row>
    <row r="32" spans="1:56" ht="30" customHeight="1" x14ac:dyDescent="0.15">
      <c r="A32" s="11"/>
      <c r="B32" s="208"/>
      <c r="C32" s="46"/>
      <c r="D32" s="61"/>
      <c r="E32" s="48"/>
      <c r="F32" s="49" t="b">
        <f>IF($C$18="特定機能病院等",IF(E32="ICU",'データ入力（※編集しないでください）'!$B$15,IF(E32="HCU",'データ入力（※編集しないでください）'!$B$16,IF(AND(E32="一般病床",$AA$18="○"),'データ入力（※編集しないでください）'!$B$17,IF(AND(E32="一般病床",$AA$18="×"),'データ入力（※編集しないでください）'!$B$18,IF(E32="療養病床",'データ入力（※編集しないでください）'!$B$18,0))))),IF($C$18="その他医療機関",IF(E32="ICU",'データ入力（※編集しないでください）'!$C$15,IF(E32="HCU",'データ入力（※編集しないでください）'!$C$16,IF(AND(E32="一般病床",$AA$18="○"),'データ入力（※編集しないでください）'!$C$17,IF(AND(E32="一般病床",$AA$18="×"),'データ入力（※編集しないでください）'!$C$18,IF(E32="療養病床",'データ入力（※編集しないでください）'!$C$18,0)))))))</f>
        <v>0</v>
      </c>
      <c r="G32" s="50"/>
      <c r="H32" s="50"/>
      <c r="I32" s="51"/>
      <c r="J32" s="51"/>
      <c r="K32" s="51"/>
      <c r="L32" s="51"/>
      <c r="M32" s="50"/>
      <c r="N32" s="51"/>
      <c r="O32" s="51"/>
      <c r="P32" s="51"/>
      <c r="Q32" s="59"/>
      <c r="R32" s="51"/>
      <c r="S32" s="51"/>
      <c r="T32" s="51"/>
      <c r="U32" s="51"/>
      <c r="V32" s="51"/>
      <c r="W32" s="51"/>
      <c r="X32" s="51"/>
      <c r="Y32" s="51"/>
      <c r="Z32" s="51"/>
      <c r="AA32" s="51"/>
      <c r="AB32" s="51"/>
      <c r="AC32" s="51"/>
      <c r="AD32" s="51"/>
      <c r="AE32" s="51"/>
      <c r="AF32" s="51"/>
      <c r="AG32" s="51"/>
      <c r="AH32" s="51"/>
      <c r="AI32" s="51"/>
      <c r="AJ32" s="51"/>
      <c r="AK32" s="58"/>
      <c r="AL32" s="57">
        <f t="shared" si="1"/>
        <v>0</v>
      </c>
      <c r="AM32" s="53">
        <f t="shared" ref="AM32:AM37" si="4">COUNTIF(G32:AK32,"△")</f>
        <v>0</v>
      </c>
      <c r="AN32" s="54">
        <f t="shared" ref="AN32:AN37" si="5">AL32+AM32</f>
        <v>0</v>
      </c>
      <c r="AO32" s="11"/>
      <c r="AP32" s="43">
        <f>F32*AN32</f>
        <v>0</v>
      </c>
      <c r="AQ32" s="11"/>
      <c r="AR32" s="44"/>
      <c r="AS32" s="45"/>
      <c r="AU32" s="125" t="str">
        <f>IF(D32='データ入力（※編集しないでください）'!$C$2,COUNTBLANK(G32:AK32),"-")</f>
        <v>-</v>
      </c>
      <c r="AV32" s="126">
        <f>IF(D32='データ入力（※編集しないでください）'!$C$2,COUNTIF(G32:AK32,'データ入力（※編集しないでください）'!$F$2),0)</f>
        <v>0</v>
      </c>
      <c r="AW32" s="130">
        <f>IF(D32='データ入力（※編集しないでください）'!$C$2,COUNTIF(G32:AK32,'データ入力（※編集しないでください）'!$F$3),0)</f>
        <v>0</v>
      </c>
      <c r="AX32" s="126">
        <f>IF(D32='データ入力（※編集しないでください）'!$C$3,COUNTIF(G32:AK32,'データ入力（※編集しないでください）'!$F$2),0)</f>
        <v>0</v>
      </c>
      <c r="AY32" s="126">
        <f>IF(D32='データ入力（※編集しないでください）'!$C$3,COUNTIF(G32:AK32,'データ入力（※編集しないでください）'!$F$3),0)</f>
        <v>0</v>
      </c>
      <c r="AZ32" s="187">
        <f>IF(D32='データ入力（※編集しないでください）'!$C$2,COUNTIF(G32:AK32,'データ入力（※編集しないでください）'!$F$10),0)</f>
        <v>0</v>
      </c>
      <c r="BA32" s="126">
        <f>IF(D32='データ入力（※編集しないでください）'!$C$2,COUNTIF(G32:AK32,'データ入力（※編集しないでください）'!$F$6),0)</f>
        <v>0</v>
      </c>
      <c r="BB32" s="126">
        <f>IF(D32='データ入力（※編集しないでください）'!$C$2,COUNTIF(G32:AK32,'データ入力（※編集しないでください）'!$F$11),0)</f>
        <v>0</v>
      </c>
      <c r="BC32" s="126">
        <f>IF(D32='データ入力（※編集しないでください）'!$C$2,COUNTIF(G32:AK32,'データ入力（※編集しないでください）'!$F$4),0)</f>
        <v>0</v>
      </c>
      <c r="BD32" s="132">
        <f>IF(D32='データ入力（※編集しないでください）'!$C$2,COUNTIF(G32:AK32,'データ入力（※編集しないでください）'!$F$5),0)</f>
        <v>0</v>
      </c>
    </row>
    <row r="33" spans="1:56" ht="30" customHeight="1" x14ac:dyDescent="0.15">
      <c r="A33" s="11"/>
      <c r="B33" s="208"/>
      <c r="C33" s="46"/>
      <c r="D33" s="61"/>
      <c r="E33" s="48"/>
      <c r="F33" s="49" t="b">
        <f>IF($C$18="特定機能病院等",IF(E33="ICU",'データ入力（※編集しないでください）'!$B$15,IF(E33="HCU",'データ入力（※編集しないでください）'!$B$16,IF(AND(E33="一般病床",$AA$18="○"),'データ入力（※編集しないでください）'!$B$17,IF(AND(E33="一般病床",$AA$18="×"),'データ入力（※編集しないでください）'!$B$18,IF(E33="療養病床",'データ入力（※編集しないでください）'!$B$18,0))))),IF($C$18="その他医療機関",IF(E33="ICU",'データ入力（※編集しないでください）'!$C$15,IF(E33="HCU",'データ入力（※編集しないでください）'!$C$16,IF(AND(E33="一般病床",$AA$18="○"),'データ入力（※編集しないでください）'!$C$17,IF(AND(E33="一般病床",$AA$18="×"),'データ入力（※編集しないでください）'!$C$18,IF(E33="療養病床",'データ入力（※編集しないでください）'!$C$18,0)))))))</f>
        <v>0</v>
      </c>
      <c r="G33" s="50"/>
      <c r="H33" s="50"/>
      <c r="I33" s="50"/>
      <c r="J33" s="51"/>
      <c r="K33" s="51"/>
      <c r="L33" s="51"/>
      <c r="M33" s="50"/>
      <c r="N33" s="51"/>
      <c r="O33" s="51"/>
      <c r="P33" s="51"/>
      <c r="Q33" s="59"/>
      <c r="R33" s="51"/>
      <c r="S33" s="51"/>
      <c r="T33" s="51"/>
      <c r="U33" s="51"/>
      <c r="V33" s="51"/>
      <c r="W33" s="51"/>
      <c r="X33" s="51"/>
      <c r="Y33" s="51"/>
      <c r="Z33" s="51"/>
      <c r="AA33" s="51"/>
      <c r="AB33" s="51"/>
      <c r="AC33" s="51"/>
      <c r="AD33" s="51"/>
      <c r="AE33" s="51"/>
      <c r="AF33" s="51"/>
      <c r="AG33" s="51"/>
      <c r="AH33" s="51"/>
      <c r="AI33" s="51"/>
      <c r="AJ33" s="55"/>
      <c r="AK33" s="58"/>
      <c r="AL33" s="52">
        <f t="shared" si="1"/>
        <v>0</v>
      </c>
      <c r="AM33" s="53">
        <f t="shared" si="4"/>
        <v>0</v>
      </c>
      <c r="AN33" s="54">
        <f t="shared" si="5"/>
        <v>0</v>
      </c>
      <c r="AO33" s="11"/>
      <c r="AP33" s="43">
        <f t="shared" si="0"/>
        <v>0</v>
      </c>
      <c r="AQ33" s="11"/>
      <c r="AR33" s="44"/>
      <c r="AS33" s="45"/>
      <c r="AU33" s="125" t="str">
        <f>IF(D33='データ入力（※編集しないでください）'!$C$2,COUNTBLANK(G33:AK33),"-")</f>
        <v>-</v>
      </c>
      <c r="AV33" s="126">
        <f>IF(D33='データ入力（※編集しないでください）'!$C$2,COUNTIF(G33:AK33,'データ入力（※編集しないでください）'!$F$2),0)</f>
        <v>0</v>
      </c>
      <c r="AW33" s="130">
        <f>IF(D33='データ入力（※編集しないでください）'!$C$2,COUNTIF(G33:AK33,'データ入力（※編集しないでください）'!$F$3),0)</f>
        <v>0</v>
      </c>
      <c r="AX33" s="126">
        <f>IF(D33='データ入力（※編集しないでください）'!$C$3,COUNTIF(G33:AK33,'データ入力（※編集しないでください）'!$F$2),0)</f>
        <v>0</v>
      </c>
      <c r="AY33" s="126">
        <f>IF(D33='データ入力（※編集しないでください）'!$C$3,COUNTIF(G33:AK33,'データ入力（※編集しないでください）'!$F$3),0)</f>
        <v>0</v>
      </c>
      <c r="AZ33" s="187">
        <f>IF(D33='データ入力（※編集しないでください）'!$C$2,COUNTIF(G33:AK33,'データ入力（※編集しないでください）'!$F$10),0)</f>
        <v>0</v>
      </c>
      <c r="BA33" s="126">
        <f>IF(D33='データ入力（※編集しないでください）'!$C$2,COUNTIF(G33:AK33,'データ入力（※編集しないでください）'!$F$6),0)</f>
        <v>0</v>
      </c>
      <c r="BB33" s="126">
        <f>IF(D33='データ入力（※編集しないでください）'!$C$2,COUNTIF(G33:AK33,'データ入力（※編集しないでください）'!$F$11),0)</f>
        <v>0</v>
      </c>
      <c r="BC33" s="126">
        <f>IF(D33='データ入力（※編集しないでください）'!$C$2,COUNTIF(G33:AK33,'データ入力（※編集しないでください）'!$F$4),0)</f>
        <v>0</v>
      </c>
      <c r="BD33" s="132">
        <f>IF(D33='データ入力（※編集しないでください）'!$C$2,COUNTIF(G33:AK33,'データ入力（※編集しないでください）'!$F$5),0)</f>
        <v>0</v>
      </c>
    </row>
    <row r="34" spans="1:56" ht="30" customHeight="1" x14ac:dyDescent="0.15">
      <c r="A34" s="11"/>
      <c r="B34" s="208"/>
      <c r="C34" s="46"/>
      <c r="D34" s="47"/>
      <c r="E34" s="48"/>
      <c r="F34" s="49" t="b">
        <f>IF($C$18="特定機能病院等",IF(E34="ICU",'データ入力（※編集しないでください）'!$B$15,IF(E34="HCU",'データ入力（※編集しないでください）'!$B$16,IF(AND(E34="一般病床",$AA$18="○"),'データ入力（※編集しないでください）'!$B$17,IF(AND(E34="一般病床",$AA$18="×"),'データ入力（※編集しないでください）'!$B$18,IF(E34="療養病床",'データ入力（※編集しないでください）'!$B$18,0))))),IF($C$18="その他医療機関",IF(E34="ICU",'データ入力（※編集しないでください）'!$C$15,IF(E34="HCU",'データ入力（※編集しないでください）'!$C$16,IF(AND(E34="一般病床",$AA$18="○"),'データ入力（※編集しないでください）'!$C$17,IF(AND(E34="一般病床",$AA$18="×"),'データ入力（※編集しないでください）'!$C$18,IF(E34="療養病床",'データ入力（※編集しないでください）'!$C$18,0)))))))</f>
        <v>0</v>
      </c>
      <c r="G34" s="50"/>
      <c r="H34" s="59"/>
      <c r="I34" s="59"/>
      <c r="J34" s="59"/>
      <c r="K34" s="59"/>
      <c r="L34" s="59"/>
      <c r="M34" s="50"/>
      <c r="N34" s="59"/>
      <c r="O34" s="59"/>
      <c r="P34" s="59"/>
      <c r="Q34" s="59"/>
      <c r="R34" s="59"/>
      <c r="S34" s="59"/>
      <c r="T34" s="59"/>
      <c r="U34" s="51"/>
      <c r="V34" s="59"/>
      <c r="W34" s="59"/>
      <c r="X34" s="59"/>
      <c r="Y34" s="59"/>
      <c r="Z34" s="59"/>
      <c r="AA34" s="59"/>
      <c r="AB34" s="59"/>
      <c r="AC34" s="59"/>
      <c r="AD34" s="59"/>
      <c r="AE34" s="59"/>
      <c r="AF34" s="59"/>
      <c r="AG34" s="59"/>
      <c r="AH34" s="59"/>
      <c r="AI34" s="59"/>
      <c r="AJ34" s="59"/>
      <c r="AK34" s="58"/>
      <c r="AL34" s="56">
        <f t="shared" si="1"/>
        <v>0</v>
      </c>
      <c r="AM34" s="53">
        <f t="shared" si="4"/>
        <v>0</v>
      </c>
      <c r="AN34" s="54">
        <f t="shared" si="5"/>
        <v>0</v>
      </c>
      <c r="AO34" s="11"/>
      <c r="AP34" s="43">
        <f t="shared" si="0"/>
        <v>0</v>
      </c>
      <c r="AQ34" s="11"/>
      <c r="AR34" s="44"/>
      <c r="AS34" s="45"/>
      <c r="AU34" s="125" t="str">
        <f>IF(D34='データ入力（※編集しないでください）'!$C$2,COUNTBLANK(G34:AK34),"-")</f>
        <v>-</v>
      </c>
      <c r="AV34" s="126">
        <f>IF(D34='データ入力（※編集しないでください）'!$C$2,COUNTIF(G34:AK34,'データ入力（※編集しないでください）'!$F$2),0)</f>
        <v>0</v>
      </c>
      <c r="AW34" s="130">
        <f>IF(D34='データ入力（※編集しないでください）'!$C$2,COUNTIF(G34:AK34,'データ入力（※編集しないでください）'!$F$3),0)</f>
        <v>0</v>
      </c>
      <c r="AX34" s="126">
        <f>IF(D34='データ入力（※編集しないでください）'!$C$3,COUNTIF(G34:AK34,'データ入力（※編集しないでください）'!$F$2),0)</f>
        <v>0</v>
      </c>
      <c r="AY34" s="126">
        <f>IF(D34='データ入力（※編集しないでください）'!$C$3,COUNTIF(G34:AK34,'データ入力（※編集しないでください）'!$F$3),0)</f>
        <v>0</v>
      </c>
      <c r="AZ34" s="187">
        <f>IF(D34='データ入力（※編集しないでください）'!$C$2,COUNTIF(G34:AK34,'データ入力（※編集しないでください）'!$F$10),0)</f>
        <v>0</v>
      </c>
      <c r="BA34" s="126">
        <f>IF(D34='データ入力（※編集しないでください）'!$C$2,COUNTIF(G34:AK34,'データ入力（※編集しないでください）'!$F$6),0)</f>
        <v>0</v>
      </c>
      <c r="BB34" s="126">
        <f>IF(D34='データ入力（※編集しないでください）'!$C$2,COUNTIF(G34:AK34,'データ入力（※編集しないでください）'!$F$11),0)</f>
        <v>0</v>
      </c>
      <c r="BC34" s="126">
        <f>IF(D34='データ入力（※編集しないでください）'!$C$2,COUNTIF(G34:AK34,'データ入力（※編集しないでください）'!$F$4),0)</f>
        <v>0</v>
      </c>
      <c r="BD34" s="132">
        <f>IF(D34='データ入力（※編集しないでください）'!$C$2,COUNTIF(G34:AK34,'データ入力（※編集しないでください）'!$F$5),0)</f>
        <v>0</v>
      </c>
    </row>
    <row r="35" spans="1:56" ht="30" customHeight="1" x14ac:dyDescent="0.15">
      <c r="A35" s="11"/>
      <c r="B35" s="208"/>
      <c r="C35" s="46"/>
      <c r="D35" s="47"/>
      <c r="E35" s="48"/>
      <c r="F35" s="49" t="b">
        <f>IF($C$18="特定機能病院等",IF(E35="ICU",'データ入力（※編集しないでください）'!$B$15,IF(E35="HCU",'データ入力（※編集しないでください）'!$B$16,IF(AND(E35="一般病床",$AA$18="○"),'データ入力（※編集しないでください）'!$B$17,IF(AND(E35="一般病床",$AA$18="×"),'データ入力（※編集しないでください）'!$B$18,IF(E35="療養病床",'データ入力（※編集しないでください）'!$B$18,0))))),IF($C$18="その他医療機関",IF(E35="ICU",'データ入力（※編集しないでください）'!$C$15,IF(E35="HCU",'データ入力（※編集しないでください）'!$C$16,IF(AND(E35="一般病床",$AA$18="○"),'データ入力（※編集しないでください）'!$C$17,IF(AND(E35="一般病床",$AA$18="×"),'データ入力（※編集しないでください）'!$C$18,IF(E35="療養病床",'データ入力（※編集しないでください）'!$C$18,0)))))))</f>
        <v>0</v>
      </c>
      <c r="G35" s="50"/>
      <c r="H35" s="59"/>
      <c r="I35" s="59"/>
      <c r="J35" s="59"/>
      <c r="K35" s="59"/>
      <c r="L35" s="59"/>
      <c r="M35" s="50"/>
      <c r="N35" s="59"/>
      <c r="O35" s="59"/>
      <c r="P35" s="59"/>
      <c r="Q35" s="59"/>
      <c r="R35" s="59"/>
      <c r="S35" s="59"/>
      <c r="T35" s="59"/>
      <c r="U35" s="59"/>
      <c r="V35" s="59"/>
      <c r="W35" s="59"/>
      <c r="X35" s="59"/>
      <c r="Y35" s="59"/>
      <c r="Z35" s="59"/>
      <c r="AA35" s="59"/>
      <c r="AB35" s="59"/>
      <c r="AC35" s="59"/>
      <c r="AD35" s="59"/>
      <c r="AE35" s="59"/>
      <c r="AF35" s="59"/>
      <c r="AG35" s="59"/>
      <c r="AH35" s="59"/>
      <c r="AI35" s="59"/>
      <c r="AJ35" s="59"/>
      <c r="AK35" s="58"/>
      <c r="AL35" s="57">
        <f t="shared" si="1"/>
        <v>0</v>
      </c>
      <c r="AM35" s="53">
        <f t="shared" si="4"/>
        <v>0</v>
      </c>
      <c r="AN35" s="54">
        <f t="shared" si="5"/>
        <v>0</v>
      </c>
      <c r="AO35" s="11"/>
      <c r="AP35" s="43">
        <f t="shared" si="0"/>
        <v>0</v>
      </c>
      <c r="AQ35" s="11"/>
      <c r="AR35" s="44"/>
      <c r="AS35" s="45"/>
      <c r="AU35" s="125" t="str">
        <f>IF(D35='データ入力（※編集しないでください）'!$C$2,COUNTBLANK(G35:AK35),"-")</f>
        <v>-</v>
      </c>
      <c r="AV35" s="126">
        <f>IF(D35='データ入力（※編集しないでください）'!$C$2,COUNTIF(G35:AK35,'データ入力（※編集しないでください）'!$F$2),0)</f>
        <v>0</v>
      </c>
      <c r="AW35" s="130">
        <f>IF(D35='データ入力（※編集しないでください）'!$C$2,COUNTIF(G35:AK35,'データ入力（※編集しないでください）'!$F$3),0)</f>
        <v>0</v>
      </c>
      <c r="AX35" s="126">
        <f>IF(D35='データ入力（※編集しないでください）'!$C$3,COUNTIF(G35:AK35,'データ入力（※編集しないでください）'!$F$2),0)</f>
        <v>0</v>
      </c>
      <c r="AY35" s="126">
        <f>IF(D35='データ入力（※編集しないでください）'!$C$3,COUNTIF(G35:AK35,'データ入力（※編集しないでください）'!$F$3),0)</f>
        <v>0</v>
      </c>
      <c r="AZ35" s="187">
        <f>IF(D35='データ入力（※編集しないでください）'!$C$2,COUNTIF(G35:AK35,'データ入力（※編集しないでください）'!$F$10),0)</f>
        <v>0</v>
      </c>
      <c r="BA35" s="126">
        <f>IF(D35='データ入力（※編集しないでください）'!$C$2,COUNTIF(G35:AK35,'データ入力（※編集しないでください）'!$F$6),0)</f>
        <v>0</v>
      </c>
      <c r="BB35" s="126">
        <f>IF(D35='データ入力（※編集しないでください）'!$C$2,COUNTIF(G35:AK35,'データ入力（※編集しないでください）'!$F$11),0)</f>
        <v>0</v>
      </c>
      <c r="BC35" s="126">
        <f>IF(D35='データ入力（※編集しないでください）'!$C$2,COUNTIF(G35:AK35,'データ入力（※編集しないでください）'!$F$4),0)</f>
        <v>0</v>
      </c>
      <c r="BD35" s="132">
        <f>IF(D35='データ入力（※編集しないでください）'!$C$2,COUNTIF(G35:AK35,'データ入力（※編集しないでください）'!$F$5),0)</f>
        <v>0</v>
      </c>
    </row>
    <row r="36" spans="1:56" ht="30" customHeight="1" x14ac:dyDescent="0.15">
      <c r="A36" s="11"/>
      <c r="B36" s="208"/>
      <c r="C36" s="46"/>
      <c r="D36" s="47"/>
      <c r="E36" s="48"/>
      <c r="F36" s="49" t="b">
        <f>IF($C$18="特定機能病院等",IF(E36="ICU",'データ入力（※編集しないでください）'!$B$15,IF(E36="HCU",'データ入力（※編集しないでください）'!$B$16,IF(AND(E36="一般病床",$AA$18="○"),'データ入力（※編集しないでください）'!$B$17,IF(AND(E36="一般病床",$AA$18="×"),'データ入力（※編集しないでください）'!$B$18,IF(E36="療養病床",'データ入力（※編集しないでください）'!$B$18,0))))),IF($C$18="その他医療機関",IF(E36="ICU",'データ入力（※編集しないでください）'!$C$15,IF(E36="HCU",'データ入力（※編集しないでください）'!$C$16,IF(AND(E36="一般病床",$AA$18="○"),'データ入力（※編集しないでください）'!$C$17,IF(AND(E36="一般病床",$AA$18="×"),'データ入力（※編集しないでください）'!$C$18,IF(E36="療養病床",'データ入力（※編集しないでください）'!$C$18,0)))))))</f>
        <v>0</v>
      </c>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8"/>
      <c r="AL36" s="56">
        <f t="shared" si="1"/>
        <v>0</v>
      </c>
      <c r="AM36" s="53">
        <f t="shared" si="4"/>
        <v>0</v>
      </c>
      <c r="AN36" s="54">
        <f t="shared" si="5"/>
        <v>0</v>
      </c>
      <c r="AO36" s="11"/>
      <c r="AP36" s="43">
        <f t="shared" si="0"/>
        <v>0</v>
      </c>
      <c r="AQ36" s="11"/>
      <c r="AR36" s="44"/>
      <c r="AS36" s="45"/>
      <c r="AU36" s="125" t="str">
        <f>IF(D36='データ入力（※編集しないでください）'!$C$2,COUNTBLANK(G36:AK36),"-")</f>
        <v>-</v>
      </c>
      <c r="AV36" s="126">
        <f>IF(D36='データ入力（※編集しないでください）'!$C$2,COUNTIF(G36:AK36,'データ入力（※編集しないでください）'!$F$2),0)</f>
        <v>0</v>
      </c>
      <c r="AW36" s="130">
        <f>IF(D36='データ入力（※編集しないでください）'!$C$2,COUNTIF(G36:AK36,'データ入力（※編集しないでください）'!$F$3),0)</f>
        <v>0</v>
      </c>
      <c r="AX36" s="126">
        <f>IF(D36='データ入力（※編集しないでください）'!$C$3,COUNTIF(G36:AK36,'データ入力（※編集しないでください）'!$F$2),0)</f>
        <v>0</v>
      </c>
      <c r="AY36" s="126">
        <f>IF(D36='データ入力（※編集しないでください）'!$C$3,COUNTIF(G36:AK36,'データ入力（※編集しないでください）'!$F$3),0)</f>
        <v>0</v>
      </c>
      <c r="AZ36" s="187">
        <f>IF(D36='データ入力（※編集しないでください）'!$C$2,COUNTIF(G36:AK36,'データ入力（※編集しないでください）'!$F$10),0)</f>
        <v>0</v>
      </c>
      <c r="BA36" s="126">
        <f>IF(D36='データ入力（※編集しないでください）'!$C$2,COUNTIF(G36:AK36,'データ入力（※編集しないでください）'!$F$6),0)</f>
        <v>0</v>
      </c>
      <c r="BB36" s="126">
        <f>IF(D36='データ入力（※編集しないでください）'!$C$2,COUNTIF(G36:AK36,'データ入力（※編集しないでください）'!$F$11),0)</f>
        <v>0</v>
      </c>
      <c r="BC36" s="126">
        <f>IF(D36='データ入力（※編集しないでください）'!$C$2,COUNTIF(G36:AK36,'データ入力（※編集しないでください）'!$F$4),0)</f>
        <v>0</v>
      </c>
      <c r="BD36" s="132">
        <f>IF(D36='データ入力（※編集しないでください）'!$C$2,COUNTIF(G36:AK36,'データ入力（※編集しないでください）'!$F$5),0)</f>
        <v>0</v>
      </c>
    </row>
    <row r="37" spans="1:56" ht="30" customHeight="1" thickBot="1" x14ac:dyDescent="0.2">
      <c r="A37" s="11"/>
      <c r="B37" s="209"/>
      <c r="C37" s="65"/>
      <c r="D37" s="66"/>
      <c r="E37" s="67"/>
      <c r="F37" s="49" t="b">
        <f>IF($C$18="特定機能病院等",IF(E37="ICU",'データ入力（※編集しないでください）'!$B$15,IF(E37="HCU",'データ入力（※編集しないでください）'!$B$16,IF(AND(E37="一般病床",$AA$18="○"),'データ入力（※編集しないでください）'!$B$17,IF(AND(E37="一般病床",$AA$18="×"),'データ入力（※編集しないでください）'!$B$18,IF(E37="療養病床",'データ入力（※編集しないでください）'!$B$18,0))))),IF($C$18="その他医療機関",IF(E37="ICU",'データ入力（※編集しないでください）'!$C$15,IF(E37="HCU",'データ入力（※編集しないでください）'!$C$16,IF(AND(E37="一般病床",$AA$18="○"),'データ入力（※編集しないでください）'!$C$17,IF(AND(E37="一般病床",$AA$18="×"),'データ入力（※編集しないでください）'!$C$18,IF(E37="療養病床",'データ入力（※編集しないでください）'!$C$18,0)))))))</f>
        <v>0</v>
      </c>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9"/>
      <c r="AL37" s="70">
        <f t="shared" si="1"/>
        <v>0</v>
      </c>
      <c r="AM37" s="71">
        <f t="shared" si="4"/>
        <v>0</v>
      </c>
      <c r="AN37" s="72">
        <f t="shared" si="5"/>
        <v>0</v>
      </c>
      <c r="AO37" s="11"/>
      <c r="AP37" s="43">
        <f t="shared" si="0"/>
        <v>0</v>
      </c>
      <c r="AQ37" s="11"/>
      <c r="AR37" s="44"/>
      <c r="AS37" s="45"/>
      <c r="AU37" s="127" t="str">
        <f>IF(D37='データ入力（※編集しないでください）'!$C$2,COUNTBLANK(G37:AK37),"-")</f>
        <v>-</v>
      </c>
      <c r="AV37" s="128">
        <f>IF(D37='データ入力（※編集しないでください）'!$C$2,COUNTIF(G37:AK37,'データ入力（※編集しないでください）'!$F$2),0)</f>
        <v>0</v>
      </c>
      <c r="AW37" s="128">
        <f>IF(D37='データ入力（※編集しないでください）'!$C$2,COUNTIF(G37:AK37,'データ入力（※編集しないでください）'!$F$3),0)</f>
        <v>0</v>
      </c>
      <c r="AX37" s="128">
        <f>IF(D37='データ入力（※編集しないでください）'!$C$3,COUNTIF(G37:AK37,'データ入力（※編集しないでください）'!$F$2),0)</f>
        <v>0</v>
      </c>
      <c r="AY37" s="128">
        <f>IF(D37='データ入力（※編集しないでください）'!$C$3,COUNTIF(G37:AK37,'データ入力（※編集しないでください）'!$F$3),0)</f>
        <v>0</v>
      </c>
      <c r="AZ37" s="188">
        <f>IF(D37='データ入力（※編集しないでください）'!$C$2,COUNTIF(G37:AK37,'データ入力（※編集しないでください）'!$F$10),0)</f>
        <v>0</v>
      </c>
      <c r="BA37" s="128">
        <f>IF(D37='データ入力（※編集しないでください）'!$C$2,COUNTIF(G37:AK37,'データ入力（※編集しないでください）'!$F$6),0)</f>
        <v>0</v>
      </c>
      <c r="BB37" s="128">
        <f>IF(D37='データ入力（※編集しないでください）'!$C$2,COUNTIF(G37:AK37,'データ入力（※編集しないでください）'!$F$11),0)</f>
        <v>0</v>
      </c>
      <c r="BC37" s="128">
        <f>IF(D37='データ入力（※編集しないでください）'!$C$2,COUNTIF(G37:AK37,'データ入力（※編集しないでください）'!$F$4),0)</f>
        <v>0</v>
      </c>
      <c r="BD37" s="191">
        <f>IF(D37='データ入力（※編集しないでください）'!$C$2,COUNTIF(G37:AK37,'データ入力（※編集しないでください）'!$F$5),0)</f>
        <v>0</v>
      </c>
    </row>
    <row r="38" spans="1:56" ht="27" customHeight="1" thickBot="1" x14ac:dyDescent="0.2">
      <c r="A38" s="11"/>
      <c r="B38" s="20"/>
      <c r="C38" s="20"/>
      <c r="D38" s="198"/>
      <c r="E38" s="198"/>
      <c r="F38" s="185"/>
      <c r="G38" s="198"/>
      <c r="H38" s="198"/>
      <c r="I38" s="198"/>
      <c r="J38" s="198"/>
      <c r="K38" s="198"/>
      <c r="L38" s="198"/>
      <c r="M38" s="198"/>
      <c r="N38" s="198"/>
      <c r="O38" s="198"/>
      <c r="P38" s="198"/>
      <c r="Q38" s="198"/>
      <c r="R38" s="198"/>
      <c r="S38" s="198"/>
      <c r="T38" s="198"/>
      <c r="U38" s="73"/>
      <c r="V38" s="198"/>
      <c r="W38" s="198"/>
      <c r="X38" s="198"/>
      <c r="Y38" s="198"/>
      <c r="Z38" s="198"/>
      <c r="AA38" s="198"/>
      <c r="AB38" s="198"/>
      <c r="AC38" s="198"/>
      <c r="AD38" s="198"/>
      <c r="AE38" s="198"/>
      <c r="AF38" s="198"/>
      <c r="AG38" s="198"/>
      <c r="AH38" s="198"/>
      <c r="AI38" s="198"/>
      <c r="AJ38" s="202"/>
      <c r="AK38" s="202"/>
      <c r="AL38" s="74">
        <f>SUM(AL21:AL37)</f>
        <v>0</v>
      </c>
      <c r="AM38" s="75">
        <f>SUM(AM21:AM37)</f>
        <v>0</v>
      </c>
      <c r="AN38" s="76">
        <f>SUM(AN21:AN37)</f>
        <v>0</v>
      </c>
      <c r="AO38" s="11"/>
      <c r="AP38" s="77">
        <f>SUM(AP21:AP37)</f>
        <v>0</v>
      </c>
      <c r="AQ38" s="11"/>
      <c r="AR38" s="77">
        <f>SUM(AR31:AR37)</f>
        <v>0</v>
      </c>
      <c r="AS38" s="78"/>
      <c r="AU38" s="8"/>
      <c r="AV38" s="8"/>
      <c r="AW38" s="8"/>
      <c r="AX38" s="8"/>
      <c r="AY38" s="8"/>
      <c r="AZ38" s="8"/>
      <c r="BA38" s="8"/>
      <c r="BB38" s="8"/>
      <c r="BD38" s="192"/>
    </row>
    <row r="39" spans="1:56" ht="27" customHeight="1" x14ac:dyDescent="0.15">
      <c r="A39" s="11"/>
      <c r="B39" s="20"/>
      <c r="C39" s="20"/>
      <c r="D39" s="198"/>
      <c r="E39" s="198"/>
      <c r="F39" s="198"/>
      <c r="G39" s="198"/>
      <c r="H39" s="198"/>
      <c r="I39" s="198"/>
      <c r="J39" s="198"/>
      <c r="K39" s="198"/>
      <c r="L39" s="198"/>
      <c r="M39" s="198"/>
      <c r="N39" s="198"/>
      <c r="O39" s="198"/>
      <c r="P39" s="198"/>
      <c r="Q39" s="198"/>
      <c r="R39" s="198"/>
      <c r="S39" s="198"/>
      <c r="T39" s="198"/>
      <c r="U39" s="73"/>
      <c r="V39" s="198"/>
      <c r="W39" s="198"/>
      <c r="X39" s="198"/>
      <c r="Y39" s="198"/>
      <c r="Z39" s="198"/>
      <c r="AA39" s="198"/>
      <c r="AB39" s="198"/>
      <c r="AC39" s="198"/>
      <c r="AD39" s="198"/>
      <c r="AE39" s="198"/>
      <c r="AF39" s="198"/>
      <c r="AG39" s="198"/>
      <c r="AH39" s="198"/>
      <c r="AI39" s="198"/>
      <c r="AJ39" s="198"/>
      <c r="AK39" s="198"/>
      <c r="AL39" s="79"/>
      <c r="AM39" s="79"/>
      <c r="AN39" s="79"/>
      <c r="AO39" s="11"/>
      <c r="AP39" s="80"/>
      <c r="AQ39" s="11"/>
      <c r="AR39" s="80"/>
      <c r="AS39" s="78"/>
      <c r="AU39" s="8"/>
      <c r="AV39" s="8"/>
      <c r="AW39" s="8"/>
      <c r="AX39" s="8"/>
      <c r="AY39" s="8"/>
      <c r="AZ39" s="8"/>
      <c r="BA39" s="8"/>
      <c r="BB39" s="8"/>
    </row>
    <row r="40" spans="1:56" ht="27" customHeight="1" thickBot="1" x14ac:dyDescent="0.2">
      <c r="A40" s="11"/>
      <c r="B40" s="146" t="s">
        <v>50</v>
      </c>
      <c r="C40" s="11"/>
      <c r="D40" s="198"/>
      <c r="E40" s="198"/>
      <c r="F40" s="198"/>
      <c r="G40" s="198"/>
      <c r="H40" s="198"/>
      <c r="I40" s="198"/>
      <c r="J40" s="198"/>
      <c r="K40" s="198"/>
      <c r="L40" s="198"/>
      <c r="M40" s="198"/>
      <c r="N40" s="198"/>
      <c r="O40" s="198"/>
      <c r="P40" s="198"/>
      <c r="Q40" s="198"/>
      <c r="R40" s="198"/>
      <c r="S40" s="198"/>
      <c r="T40" s="198"/>
      <c r="U40" s="73"/>
      <c r="V40" s="198"/>
      <c r="W40" s="198"/>
      <c r="X40" s="198"/>
      <c r="Y40" s="198"/>
      <c r="Z40" s="198"/>
      <c r="AA40" s="198"/>
      <c r="AB40" s="198"/>
      <c r="AC40" s="198"/>
      <c r="AD40" s="198"/>
      <c r="AE40" s="198"/>
      <c r="AF40" s="198"/>
      <c r="AG40" s="198"/>
      <c r="AH40" s="198"/>
      <c r="AI40" s="198"/>
      <c r="AJ40" s="198"/>
      <c r="AK40" s="198"/>
      <c r="AL40" s="79"/>
      <c r="AM40" s="79"/>
      <c r="AN40" s="79"/>
      <c r="AO40" s="11"/>
      <c r="AP40" s="80"/>
      <c r="AQ40" s="11"/>
      <c r="AR40" s="80"/>
      <c r="AS40" s="78"/>
      <c r="AU40" s="8"/>
      <c r="AV40" s="8"/>
      <c r="AW40" s="8"/>
      <c r="AX40" s="8"/>
      <c r="AY40" s="8"/>
      <c r="AZ40" s="8"/>
      <c r="BA40" s="8"/>
      <c r="BB40" s="8"/>
    </row>
    <row r="41" spans="1:56" ht="60" customHeight="1" thickBot="1" x14ac:dyDescent="0.2">
      <c r="A41" s="11"/>
      <c r="B41" s="81"/>
      <c r="C41" s="82" t="s">
        <v>44</v>
      </c>
      <c r="D41" s="28" t="s">
        <v>45</v>
      </c>
      <c r="E41" s="28" t="s">
        <v>46</v>
      </c>
      <c r="F41" s="29" t="s">
        <v>47</v>
      </c>
      <c r="G41" s="28">
        <v>1</v>
      </c>
      <c r="H41" s="28">
        <v>2</v>
      </c>
      <c r="I41" s="28">
        <v>3</v>
      </c>
      <c r="J41" s="28">
        <v>4</v>
      </c>
      <c r="K41" s="28">
        <v>5</v>
      </c>
      <c r="L41" s="28">
        <v>6</v>
      </c>
      <c r="M41" s="28">
        <v>7</v>
      </c>
      <c r="N41" s="28">
        <v>8</v>
      </c>
      <c r="O41" s="28">
        <v>9</v>
      </c>
      <c r="P41" s="28">
        <v>10</v>
      </c>
      <c r="Q41" s="28">
        <v>11</v>
      </c>
      <c r="R41" s="28">
        <v>12</v>
      </c>
      <c r="S41" s="28">
        <v>13</v>
      </c>
      <c r="T41" s="28">
        <v>14</v>
      </c>
      <c r="U41" s="28">
        <v>15</v>
      </c>
      <c r="V41" s="28">
        <v>16</v>
      </c>
      <c r="W41" s="28">
        <v>17</v>
      </c>
      <c r="X41" s="28">
        <v>18</v>
      </c>
      <c r="Y41" s="28">
        <v>19</v>
      </c>
      <c r="Z41" s="28">
        <v>20</v>
      </c>
      <c r="AA41" s="28">
        <v>21</v>
      </c>
      <c r="AB41" s="28">
        <v>22</v>
      </c>
      <c r="AC41" s="28">
        <v>23</v>
      </c>
      <c r="AD41" s="28">
        <v>24</v>
      </c>
      <c r="AE41" s="28">
        <v>25</v>
      </c>
      <c r="AF41" s="28">
        <v>26</v>
      </c>
      <c r="AG41" s="28">
        <v>27</v>
      </c>
      <c r="AH41" s="28">
        <v>28</v>
      </c>
      <c r="AI41" s="28">
        <f>IF(COUNTIF(B42,'データ入力（※編集しないでください）'!F36),"　",29)</f>
        <v>29</v>
      </c>
      <c r="AJ41" s="28">
        <f>IF(COUNTIF(AI41,'データ入力（※編集しないでください）'!F36),"　",30)</f>
        <v>30</v>
      </c>
      <c r="AK41" s="29" t="str">
        <f>AK20</f>
        <v xml:space="preserve"> </v>
      </c>
      <c r="AL41" s="23" t="s">
        <v>76</v>
      </c>
      <c r="AM41" s="30" t="s">
        <v>48</v>
      </c>
      <c r="AN41" s="31" t="s">
        <v>49</v>
      </c>
      <c r="AO41" s="11"/>
      <c r="AP41" s="83" t="s">
        <v>5</v>
      </c>
      <c r="AQ41" s="78"/>
      <c r="AR41" s="33" t="s">
        <v>77</v>
      </c>
      <c r="AS41" s="78"/>
      <c r="AU41" s="133" t="s">
        <v>70</v>
      </c>
      <c r="AV41" s="134" t="s">
        <v>71</v>
      </c>
      <c r="AW41" s="134" t="s">
        <v>114</v>
      </c>
      <c r="AX41" s="134" t="s">
        <v>43</v>
      </c>
      <c r="AY41" s="134" t="s">
        <v>115</v>
      </c>
      <c r="AZ41" s="134" t="s">
        <v>72</v>
      </c>
      <c r="BA41" s="123" t="s">
        <v>73</v>
      </c>
      <c r="BB41" s="134" t="s">
        <v>74</v>
      </c>
      <c r="BC41" s="134" t="s">
        <v>82</v>
      </c>
      <c r="BD41" s="135" t="s">
        <v>116</v>
      </c>
    </row>
    <row r="42" spans="1:56" ht="27" customHeight="1" x14ac:dyDescent="0.15">
      <c r="A42" s="11"/>
      <c r="B42" s="208" t="s">
        <v>25</v>
      </c>
      <c r="C42" s="60"/>
      <c r="D42" s="61"/>
      <c r="E42" s="84"/>
      <c r="F42" s="85" t="b">
        <f>IF($C$18="特定機能病院等",IF(E42="ICU",'データ入力（※編集しないでください）'!$B$15,IF(E42="HCU",'データ入力（※編集しないでください）'!$B$16,IF(AND(E42="一般病床",$AA$18="○"),'データ入力（※編集しないでください）'!$B$17,IF(AND(E42="一般病床",$AA$18="×"),'データ入力（※編集しないでください）'!$B$18,IF(E42="療養病床",'データ入力（※編集しないでください）'!$B$18,0))))),IF($C$18="その他医療機関",IF(E42="ICU",'データ入力（※編集しないでください）'!$C$15,IF(E42="HCU",'データ入力（※編集しないでください）'!$C$16,IF(AND(E42="一般病床",$AA$18="○"),'データ入力（※編集しないでください）'!$C$17,IF(AND(E42="一般病床",$AA$18="×"),'データ入力（※編集しないでください）'!$C$18,IF(E42="療養病床",'データ入力（※編集しないでください）'!$B$18,0)))))))</f>
        <v>0</v>
      </c>
      <c r="G42" s="86"/>
      <c r="H42" s="50"/>
      <c r="I42" s="50"/>
      <c r="J42" s="50"/>
      <c r="K42" s="50"/>
      <c r="L42" s="50"/>
      <c r="M42" s="50"/>
      <c r="N42" s="50"/>
      <c r="O42" s="50"/>
      <c r="P42" s="50"/>
      <c r="Q42" s="50"/>
      <c r="R42" s="50"/>
      <c r="S42" s="50"/>
      <c r="T42" s="50"/>
      <c r="U42" s="50"/>
      <c r="V42" s="50"/>
      <c r="W42" s="50"/>
      <c r="X42" s="50"/>
      <c r="Y42" s="50"/>
      <c r="Z42" s="50"/>
      <c r="AA42" s="50"/>
      <c r="AB42" s="50"/>
      <c r="AC42" s="50"/>
      <c r="AD42" s="50"/>
      <c r="AE42" s="55"/>
      <c r="AF42" s="55"/>
      <c r="AG42" s="55"/>
      <c r="AH42" s="55"/>
      <c r="AI42" s="55"/>
      <c r="AJ42" s="55"/>
      <c r="AK42" s="62"/>
      <c r="AL42" s="40">
        <f>COUNTIFS(G42:AK42,"受")+COUNTIFS(G42:AK42,"休")</f>
        <v>0</v>
      </c>
      <c r="AM42" s="41">
        <f>COUNTIF(G42:AK42,"△")</f>
        <v>0</v>
      </c>
      <c r="AN42" s="42">
        <f>AL42+AM42</f>
        <v>0</v>
      </c>
      <c r="AO42" s="11"/>
      <c r="AP42" s="87">
        <f>F42*AN42</f>
        <v>0</v>
      </c>
      <c r="AQ42" s="78"/>
      <c r="AR42" s="44"/>
      <c r="AS42" s="78"/>
      <c r="AU42" s="129" t="str">
        <f>IF(D42='データ入力（※編集しないでください）'!$C$2,COUNTBLANK(G42:AK42),"-")</f>
        <v>-</v>
      </c>
      <c r="AV42" s="130">
        <f>IF(D42='データ入力（※編集しないでください）'!$C$2,COUNTIF(G42:AK42,'データ入力（※編集しないでください）'!$F$2),0)</f>
        <v>0</v>
      </c>
      <c r="AW42" s="130">
        <f>IF(D42='データ入力（※編集しないでください）'!$C$2,COUNTIF(G42:AK42,'データ入力（※編集しないでください）'!$F$3),0)</f>
        <v>0</v>
      </c>
      <c r="AX42" s="130">
        <f>IF(D42='データ入力（※編集しないでください）'!$C$3,COUNTIF(G42:AK42,'データ入力（※編集しないでください）'!$F$2),0)</f>
        <v>0</v>
      </c>
      <c r="AY42" s="189">
        <f>IF(D42='データ入力（※編集しないでください）'!$C$3,COUNTIF(G42:AK42,'データ入力（※編集しないでください）'!$F$3),0)</f>
        <v>0</v>
      </c>
      <c r="AZ42" s="186">
        <f>IF(D42='データ入力（※編集しないでください）'!$C$2,COUNTIF(G42:AK42,'データ入力（※編集しないでください）'!$F$10),0)</f>
        <v>0</v>
      </c>
      <c r="BA42" s="130">
        <f>IF(D42='データ入力（※編集しないでください）'!$C$2,COUNTIF(G42:AK42,'データ入力（※編集しないでください）'!$F$6),0)</f>
        <v>0</v>
      </c>
      <c r="BB42" s="130">
        <f>IF(D42='データ入力（※編集しないでください）'!$C$2,COUNTIF(G42:AK42,'データ入力（※編集しないでください）'!$F$11),0)</f>
        <v>0</v>
      </c>
      <c r="BC42" s="130">
        <f>IF(D42='データ入力（※編集しないでください）'!$C$2,COUNTIF(G42:AK42,'データ入力（※編集しないでください）'!$F$4),0)</f>
        <v>0</v>
      </c>
      <c r="BD42" s="190">
        <f>IF(D42='データ入力（※編集しないでください）'!$C$2,COUNTIF(G42:AK42,'データ入力（※編集しないでください）'!$F$5),0)</f>
        <v>0</v>
      </c>
    </row>
    <row r="43" spans="1:56" ht="27" customHeight="1" x14ac:dyDescent="0.15">
      <c r="A43" s="11"/>
      <c r="B43" s="208"/>
      <c r="C43" s="46"/>
      <c r="D43" s="47"/>
      <c r="E43" s="48"/>
      <c r="F43" s="85" t="b">
        <f>IF($C$18="特定機能病院等",IF(E43="ICU",'データ入力（※編集しないでください）'!$B$15,IF(E43="HCU",'データ入力（※編集しないでください）'!$B$16,IF(AND(E43="一般病床",$AA$18="○"),'データ入力（※編集しないでください）'!$B$17,IF(AND(E43="一般病床",$AA$18="×"),'データ入力（※編集しないでください）'!$B$18,IF(E43="療養病床",'データ入力（※編集しないでください）'!$B$18,0))))),IF($C$18="その他医療機関",IF(E43="ICU",'データ入力（※編集しないでください）'!$C$15,IF(E43="HCU",'データ入力（※編集しないでください）'!$C$16,IF(AND(E43="一般病床",$AA$18="○"),'データ入力（※編集しないでください）'!$C$17,IF(AND(E43="一般病床",$AA$18="×"),'データ入力（※編集しないでください）'!$C$18,IF(E43="療養病床",'データ入力（※編集しないでください）'!$B$18,0)))))))</f>
        <v>0</v>
      </c>
      <c r="G43" s="86"/>
      <c r="H43" s="50"/>
      <c r="I43" s="50"/>
      <c r="J43" s="50"/>
      <c r="K43" s="50"/>
      <c r="L43" s="50"/>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8"/>
      <c r="AL43" s="52">
        <f t="shared" ref="AL43:AL46" si="6">COUNTIFS(G43:AK43,"受")+COUNTIFS(G43:AK43,"休")</f>
        <v>0</v>
      </c>
      <c r="AM43" s="53">
        <f t="shared" ref="AM43:AM46" si="7">COUNTIF(G43:AK43,"△")</f>
        <v>0</v>
      </c>
      <c r="AN43" s="54">
        <f t="shared" ref="AN43:AN46" si="8">AL43+AM43</f>
        <v>0</v>
      </c>
      <c r="AO43" s="11"/>
      <c r="AP43" s="88">
        <f t="shared" ref="AP43:AP46" si="9">F43*AN43</f>
        <v>0</v>
      </c>
      <c r="AQ43" s="78"/>
      <c r="AR43" s="44"/>
      <c r="AS43" s="78"/>
      <c r="AU43" s="125" t="str">
        <f>IF(D43='データ入力（※編集しないでください）'!$C$2,COUNTBLANK(G43:AK43),"-")</f>
        <v>-</v>
      </c>
      <c r="AV43" s="126">
        <f>IF(D43='データ入力（※編集しないでください）'!$C$2,COUNTIF(G43:AK43,'データ入力（※編集しないでください）'!$F$2),0)</f>
        <v>0</v>
      </c>
      <c r="AW43" s="126">
        <f>IF(D43='データ入力（※編集しないでください）'!$C$2,COUNTIF(G43:AK43,'データ入力（※編集しないでください）'!$F$3),0)</f>
        <v>0</v>
      </c>
      <c r="AX43" s="126">
        <f>IF(D43='データ入力（※編集しないでください）'!$C$3,COUNTIF(G43:AK43,'データ入力（※編集しないでください）'!$F$2),0)</f>
        <v>0</v>
      </c>
      <c r="AY43" s="126">
        <f>IF(D43='データ入力（※編集しないでください）'!$C$3,COUNTIF(G43:AK43,'データ入力（※編集しないでください）'!$F$3),0)</f>
        <v>0</v>
      </c>
      <c r="AZ43" s="187">
        <f>IF(D43='データ入力（※編集しないでください）'!$C$2,COUNTIF(G43:AK43,'データ入力（※編集しないでください）'!$F$10),0)</f>
        <v>0</v>
      </c>
      <c r="BA43" s="126">
        <f>IF(D43='データ入力（※編集しないでください）'!$C$2,COUNTIF(G43:AK43,'データ入力（※編集しないでください）'!$F$6),0)</f>
        <v>0</v>
      </c>
      <c r="BB43" s="126">
        <f>IF(D43='データ入力（※編集しないでください）'!$C$2,COUNTIF(G43:AK43,'データ入力（※編集しないでください）'!$F$11),0)</f>
        <v>0</v>
      </c>
      <c r="BC43" s="126">
        <f>IF(D43='データ入力（※編集しないでください）'!$C$2,COUNTIF(G43:AK43,'データ入力（※編集しないでください）'!$F$4),0)</f>
        <v>0</v>
      </c>
      <c r="BD43" s="132">
        <f>IF(D43='データ入力（※編集しないでください）'!$C$2,COUNTIF(G43:AK43,'データ入力（※編集しないでください）'!$F$5),0)</f>
        <v>0</v>
      </c>
    </row>
    <row r="44" spans="1:56" ht="27" customHeight="1" x14ac:dyDescent="0.15">
      <c r="A44" s="11"/>
      <c r="B44" s="208"/>
      <c r="C44" s="46"/>
      <c r="D44" s="47"/>
      <c r="E44" s="48"/>
      <c r="F44" s="85" t="b">
        <f>IF($C$18="特定機能病院等",IF(E44="ICU",'データ入力（※編集しないでください）'!$B$15,IF(E44="HCU",'データ入力（※編集しないでください）'!$B$16,IF(AND(E44="一般病床",$AA$18="○"),'データ入力（※編集しないでください）'!$B$17,IF(AND(E44="一般病床",$AA$18="×"),'データ入力（※編集しないでください）'!$B$18,IF(E44="療養病床",'データ入力（※編集しないでください）'!$B$18,0))))),IF($C$18="その他医療機関",IF(E44="ICU",'データ入力（※編集しないでください）'!$C$15,IF(E44="HCU",'データ入力（※編集しないでください）'!$C$16,IF(AND(E44="一般病床",$AA$18="○"),'データ入力（※編集しないでください）'!$C$17,IF(AND(E44="一般病床",$AA$18="×"),'データ入力（※編集しないでください）'!$C$18,IF(E44="療養病床",'データ入力（※編集しないでください）'!$B$18,0)))))))</f>
        <v>0</v>
      </c>
      <c r="G44" s="86"/>
      <c r="H44" s="50"/>
      <c r="I44" s="50"/>
      <c r="J44" s="50"/>
      <c r="K44" s="50"/>
      <c r="L44" s="50"/>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8"/>
      <c r="AL44" s="56">
        <f t="shared" si="6"/>
        <v>0</v>
      </c>
      <c r="AM44" s="53">
        <f t="shared" si="7"/>
        <v>0</v>
      </c>
      <c r="AN44" s="54">
        <f t="shared" si="8"/>
        <v>0</v>
      </c>
      <c r="AO44" s="11"/>
      <c r="AP44" s="88">
        <f t="shared" si="9"/>
        <v>0</v>
      </c>
      <c r="AQ44" s="78"/>
      <c r="AR44" s="44"/>
      <c r="AS44" s="78"/>
      <c r="AU44" s="125" t="str">
        <f>IF(D44='データ入力（※編集しないでください）'!$C$2,COUNTBLANK(G44:AK44),"-")</f>
        <v>-</v>
      </c>
      <c r="AV44" s="126">
        <f>IF(D44='データ入力（※編集しないでください）'!$C$2,COUNTIF(G44:AK44,'データ入力（※編集しないでください）'!$F$2),0)</f>
        <v>0</v>
      </c>
      <c r="AW44" s="126">
        <f>IF(D44='データ入力（※編集しないでください）'!$C$2,COUNTIF(G44:AK44,'データ入力（※編集しないでください）'!$F$3),0)</f>
        <v>0</v>
      </c>
      <c r="AX44" s="126">
        <f>IF(D44='データ入力（※編集しないでください）'!$C$3,COUNTIF(G44:AK44,'データ入力（※編集しないでください）'!$F$2),0)</f>
        <v>0</v>
      </c>
      <c r="AY44" s="126">
        <f>IF(D44='データ入力（※編集しないでください）'!$C$3,COUNTIF(G44:AK44,'データ入力（※編集しないでください）'!$F$3),0)</f>
        <v>0</v>
      </c>
      <c r="AZ44" s="187">
        <f>IF(D44='データ入力（※編集しないでください）'!$C$2,COUNTIF(G44:AK44,'データ入力（※編集しないでください）'!$F$10),0)</f>
        <v>0</v>
      </c>
      <c r="BA44" s="126">
        <f>IF(D44='データ入力（※編集しないでください）'!$C$2,COUNTIF(G44:AK44,'データ入力（※編集しないでください）'!$F$6),0)</f>
        <v>0</v>
      </c>
      <c r="BB44" s="126">
        <f>IF(D44='データ入力（※編集しないでください）'!$C$2,COUNTIF(G44:AK44,'データ入力（※編集しないでください）'!$F$11),0)</f>
        <v>0</v>
      </c>
      <c r="BC44" s="126">
        <f>IF(D44='データ入力（※編集しないでください）'!$C$2,COUNTIF(G44:AK44,'データ入力（※編集しないでください）'!$F$4),0)</f>
        <v>0</v>
      </c>
      <c r="BD44" s="132">
        <f>IF(D44='データ入力（※編集しないでください）'!$C$2,COUNTIF(G44:AK44,'データ入力（※編集しないでください）'!$F$5),0)</f>
        <v>0</v>
      </c>
    </row>
    <row r="45" spans="1:56" ht="27" customHeight="1" x14ac:dyDescent="0.15">
      <c r="A45" s="11"/>
      <c r="B45" s="208"/>
      <c r="C45" s="46"/>
      <c r="D45" s="47"/>
      <c r="E45" s="48"/>
      <c r="F45" s="85" t="b">
        <f>IF($C$18="特定機能病院等",IF(E45="ICU",'データ入力（※編集しないでください）'!$B$15,IF(E45="HCU",'データ入力（※編集しないでください）'!$B$16,IF(AND(E45="一般病床",$AA$18="○"),'データ入力（※編集しないでください）'!$B$17,IF(AND(E45="一般病床",$AA$18="×"),'データ入力（※編集しないでください）'!$B$18,IF(E45="療養病床",'データ入力（※編集しないでください）'!$B$18,0))))),IF($C$18="その他医療機関",IF(E45="ICU",'データ入力（※編集しないでください）'!$C$15,IF(E45="HCU",'データ入力（※編集しないでください）'!$C$16,IF(AND(E45="一般病床",$AA$18="○"),'データ入力（※編集しないでください）'!$C$17,IF(AND(E45="一般病床",$AA$18="×"),'データ入力（※編集しないでください）'!$C$18,IF(E45="療養病床",'データ入力（※編集しないでください）'!$B$18,0)))))))</f>
        <v>0</v>
      </c>
      <c r="G45" s="86"/>
      <c r="H45" s="50"/>
      <c r="I45" s="50"/>
      <c r="J45" s="50"/>
      <c r="K45" s="50"/>
      <c r="L45" s="50"/>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8"/>
      <c r="AL45" s="57">
        <f t="shared" si="6"/>
        <v>0</v>
      </c>
      <c r="AM45" s="53">
        <f t="shared" si="7"/>
        <v>0</v>
      </c>
      <c r="AN45" s="54">
        <f t="shared" si="8"/>
        <v>0</v>
      </c>
      <c r="AO45" s="11"/>
      <c r="AP45" s="88">
        <f t="shared" si="9"/>
        <v>0</v>
      </c>
      <c r="AQ45" s="78"/>
      <c r="AR45" s="44"/>
      <c r="AS45" s="78"/>
      <c r="AU45" s="125" t="str">
        <f>IF(D45='データ入力（※編集しないでください）'!$C$2,COUNTBLANK(G45:AK45),"-")</f>
        <v>-</v>
      </c>
      <c r="AV45" s="126">
        <f>IF(D45='データ入力（※編集しないでください）'!$C$2,COUNTIF(G45:AK45,'データ入力（※編集しないでください）'!$F$2),0)</f>
        <v>0</v>
      </c>
      <c r="AW45" s="126">
        <f>IF(D45='データ入力（※編集しないでください）'!$C$2,COUNTIF(G45:AK45,'データ入力（※編集しないでください）'!$F$3),0)</f>
        <v>0</v>
      </c>
      <c r="AX45" s="126">
        <f>IF(D45='データ入力（※編集しないでください）'!$C$3,COUNTIF(G45:AK45,'データ入力（※編集しないでください）'!$F$2),0)</f>
        <v>0</v>
      </c>
      <c r="AY45" s="126">
        <f>IF(D45='データ入力（※編集しないでください）'!$C$3,COUNTIF(G45:AK45,'データ入力（※編集しないでください）'!$F$3),0)</f>
        <v>0</v>
      </c>
      <c r="AZ45" s="187">
        <f>IF(D45='データ入力（※編集しないでください）'!$C$2,COUNTIF(G45:AK45,'データ入力（※編集しないでください）'!$F$10),0)</f>
        <v>0</v>
      </c>
      <c r="BA45" s="126">
        <f>IF(D45='データ入力（※編集しないでください）'!$C$2,COUNTIF(G45:AK45,'データ入力（※編集しないでください）'!$F$6),0)</f>
        <v>0</v>
      </c>
      <c r="BB45" s="126">
        <f>IF(D45='データ入力（※編集しないでください）'!$C$2,COUNTIF(G45:AK45,'データ入力（※編集しないでください）'!$F$11),0)</f>
        <v>0</v>
      </c>
      <c r="BC45" s="126">
        <f>IF(D45='データ入力（※編集しないでください）'!$C$2,COUNTIF(G45:AK45,'データ入力（※編集しないでください）'!$F$4),0)</f>
        <v>0</v>
      </c>
      <c r="BD45" s="132">
        <f>IF(D45='データ入力（※編集しないでください）'!$C$2,COUNTIF(G45:AK45,'データ入力（※編集しないでください）'!$F$5),0)</f>
        <v>0</v>
      </c>
    </row>
    <row r="46" spans="1:56" ht="27" customHeight="1" thickBot="1" x14ac:dyDescent="0.2">
      <c r="A46" s="11"/>
      <c r="B46" s="209"/>
      <c r="C46" s="65"/>
      <c r="D46" s="66"/>
      <c r="E46" s="67"/>
      <c r="F46" s="85" t="b">
        <f>IF($C$18="特定機能病院等",IF(E46="ICU",'データ入力（※編集しないでください）'!$B$15,IF(E46="HCU",'データ入力（※編集しないでください）'!$B$16,IF(AND(E46="一般病床",$AA$18="○"),'データ入力（※編集しないでください）'!$B$17,IF(AND(E46="一般病床",$AA$18="×"),'データ入力（※編集しないでください）'!$B$18,IF(E46="療養病床",'データ入力（※編集しないでください）'!$B$18,0))))),IF($C$18="その他医療機関",IF(E46="ICU",'データ入力（※編集しないでください）'!$C$15,IF(E46="HCU",'データ入力（※編集しないでください）'!$C$16,IF(AND(E46="一般病床",$AA$18="○"),'データ入力（※編集しないでください）'!$C$17,IF(AND(E46="一般病床",$AA$18="×"),'データ入力（※編集しないでください）'!$C$18,IF(E46="療養病床",'データ入力（※編集しないでください）'!$B$18,0)))))))</f>
        <v>0</v>
      </c>
      <c r="G46" s="89"/>
      <c r="H46" s="68"/>
      <c r="I46" s="68"/>
      <c r="J46" s="68"/>
      <c r="K46" s="68"/>
      <c r="L46" s="68"/>
      <c r="M46" s="90"/>
      <c r="N46" s="90"/>
      <c r="O46" s="90"/>
      <c r="P46" s="90"/>
      <c r="Q46" s="90"/>
      <c r="R46" s="90"/>
      <c r="S46" s="90"/>
      <c r="T46" s="90"/>
      <c r="U46" s="90"/>
      <c r="V46" s="90"/>
      <c r="W46" s="90"/>
      <c r="X46" s="90"/>
      <c r="Y46" s="90"/>
      <c r="Z46" s="90"/>
      <c r="AA46" s="90"/>
      <c r="AB46" s="90"/>
      <c r="AC46" s="90"/>
      <c r="AD46" s="90"/>
      <c r="AE46" s="90"/>
      <c r="AF46" s="90"/>
      <c r="AG46" s="90"/>
      <c r="AH46" s="90"/>
      <c r="AI46" s="90"/>
      <c r="AJ46" s="91"/>
      <c r="AK46" s="92"/>
      <c r="AL46" s="52">
        <f t="shared" si="6"/>
        <v>0</v>
      </c>
      <c r="AM46" s="93">
        <f t="shared" si="7"/>
        <v>0</v>
      </c>
      <c r="AN46" s="72">
        <f t="shared" si="8"/>
        <v>0</v>
      </c>
      <c r="AO46" s="11"/>
      <c r="AP46" s="88">
        <f t="shared" si="9"/>
        <v>0</v>
      </c>
      <c r="AQ46" s="78"/>
      <c r="AR46" s="44"/>
      <c r="AS46" s="78"/>
      <c r="AU46" s="127" t="str">
        <f>IF(D46='データ入力（※編集しないでください）'!$C$2,COUNTBLANK(G46:AK46),"-")</f>
        <v>-</v>
      </c>
      <c r="AV46" s="128">
        <f>IF(D46='データ入力（※編集しないでください）'!$C$2,COUNTIF(G46:AK46,'データ入力（※編集しないでください）'!$F$2),0)</f>
        <v>0</v>
      </c>
      <c r="AW46" s="128">
        <f>IF(D46='データ入力（※編集しないでください）'!$C$2,COUNTIF(G46:AK46,'データ入力（※編集しないでください）'!$F$3),0)</f>
        <v>0</v>
      </c>
      <c r="AX46" s="128">
        <f>IF(D46='データ入力（※編集しないでください）'!$C$3,COUNTIF(G46:AK46,'データ入力（※編集しないでください）'!$F$2),0)</f>
        <v>0</v>
      </c>
      <c r="AY46" s="128">
        <f>IF(D46='データ入力（※編集しないでください）'!$C$3,COUNTIF(G46:AK46,'データ入力（※編集しないでください）'!$F$3),0)</f>
        <v>0</v>
      </c>
      <c r="AZ46" s="188">
        <f>IF(D46='データ入力（※編集しないでください）'!$C$2,COUNTIF(G46:AK46,'データ入力（※編集しないでください）'!$F$10),0)</f>
        <v>0</v>
      </c>
      <c r="BA46" s="128">
        <f>IF(D46='データ入力（※編集しないでください）'!$C$2,COUNTIF(G46:AK46,'データ入力（※編集しないでください）'!$F$6),0)</f>
        <v>0</v>
      </c>
      <c r="BB46" s="128">
        <f>IF(D46='データ入力（※編集しないでください）'!$C$2,COUNTIF(G46:AK46,'データ入力（※編集しないでください）'!$F$11),0)</f>
        <v>0</v>
      </c>
      <c r="BC46" s="128">
        <f>IF(D46='データ入力（※編集しないでください）'!$C$2,COUNTIF(G46:AK46,'データ入力（※編集しないでください）'!$F$4),0)</f>
        <v>0</v>
      </c>
      <c r="BD46" s="191">
        <f>IF(D46='データ入力（※編集しないでください）'!$C$2,COUNTIF(G46:AK46,'データ入力（※編集しないでください）'!$F$5),0)</f>
        <v>0</v>
      </c>
    </row>
    <row r="47" spans="1:56" ht="27" customHeight="1" thickBot="1" x14ac:dyDescent="0.2">
      <c r="A47" s="11"/>
      <c r="B47" s="20"/>
      <c r="C47" s="20"/>
      <c r="D47" s="198"/>
      <c r="E47" s="198"/>
      <c r="F47" s="185"/>
      <c r="G47" s="198"/>
      <c r="H47" s="198"/>
      <c r="I47" s="198"/>
      <c r="J47" s="198"/>
      <c r="K47" s="198"/>
      <c r="L47" s="198"/>
      <c r="M47" s="198"/>
      <c r="N47" s="198"/>
      <c r="O47" s="198"/>
      <c r="P47" s="198"/>
      <c r="Q47" s="198"/>
      <c r="R47" s="198"/>
      <c r="S47" s="198"/>
      <c r="T47" s="198"/>
      <c r="U47" s="73"/>
      <c r="V47" s="198"/>
      <c r="W47" s="198"/>
      <c r="X47" s="198"/>
      <c r="Y47" s="198"/>
      <c r="Z47" s="198"/>
      <c r="AA47" s="198"/>
      <c r="AB47" s="198"/>
      <c r="AC47" s="198"/>
      <c r="AD47" s="198"/>
      <c r="AE47" s="198"/>
      <c r="AF47" s="198"/>
      <c r="AG47" s="198"/>
      <c r="AH47" s="198"/>
      <c r="AI47" s="198"/>
      <c r="AJ47" s="198"/>
      <c r="AK47" s="198"/>
      <c r="AL47" s="94">
        <f>SUM(AL42:AL46)</f>
        <v>0</v>
      </c>
      <c r="AM47" s="95">
        <f t="shared" ref="AM47:AN47" si="10">SUM(AM42:AM46)</f>
        <v>0</v>
      </c>
      <c r="AN47" s="76">
        <f t="shared" si="10"/>
        <v>0</v>
      </c>
      <c r="AO47" s="11"/>
      <c r="AP47" s="96">
        <f>SUM(AP42:AP46)</f>
        <v>0</v>
      </c>
      <c r="AQ47" s="11"/>
      <c r="AR47" s="80"/>
      <c r="AS47" s="78"/>
      <c r="AV47" s="8"/>
      <c r="AW47" s="8"/>
      <c r="AX47" s="8"/>
      <c r="AY47" s="8"/>
      <c r="BD47" s="192"/>
    </row>
    <row r="48" spans="1:56" ht="27" customHeight="1" x14ac:dyDescent="0.15">
      <c r="A48" s="11"/>
      <c r="B48" s="20"/>
      <c r="C48" s="20"/>
      <c r="D48" s="198"/>
      <c r="E48" s="198"/>
      <c r="F48" s="198"/>
      <c r="G48" s="198"/>
      <c r="H48" s="198"/>
      <c r="I48" s="198"/>
      <c r="J48" s="198"/>
      <c r="K48" s="198"/>
      <c r="L48" s="198"/>
      <c r="M48" s="198"/>
      <c r="N48" s="198"/>
      <c r="O48" s="198"/>
      <c r="P48" s="198"/>
      <c r="Q48" s="198"/>
      <c r="R48" s="198"/>
      <c r="S48" s="198"/>
      <c r="T48" s="198"/>
      <c r="U48" s="73"/>
      <c r="V48" s="198"/>
      <c r="W48" s="198"/>
      <c r="X48" s="198"/>
      <c r="Y48" s="198"/>
      <c r="Z48" s="198"/>
      <c r="AA48" s="198"/>
      <c r="AB48" s="198"/>
      <c r="AC48" s="198"/>
      <c r="AD48" s="198"/>
      <c r="AE48" s="198"/>
      <c r="AF48" s="198"/>
      <c r="AG48" s="198"/>
      <c r="AH48" s="198"/>
      <c r="AI48" s="198"/>
      <c r="AJ48" s="198"/>
      <c r="AK48" s="198"/>
      <c r="AL48" s="79"/>
      <c r="AM48" s="79"/>
      <c r="AN48" s="79"/>
      <c r="AO48" s="11"/>
      <c r="AP48" s="80"/>
      <c r="AQ48" s="11"/>
      <c r="AR48" s="80"/>
      <c r="AS48" s="78"/>
      <c r="AV48" s="8"/>
      <c r="AW48" s="8"/>
      <c r="AX48" s="8"/>
      <c r="AY48" s="8"/>
    </row>
    <row r="49" spans="1:51" ht="27" customHeight="1" x14ac:dyDescent="0.15">
      <c r="A49" s="11"/>
      <c r="B49" s="147" t="s">
        <v>96</v>
      </c>
      <c r="C49" s="20"/>
      <c r="D49" s="198"/>
      <c r="E49" s="198"/>
      <c r="F49" s="198"/>
      <c r="G49" s="198"/>
      <c r="H49" s="198"/>
      <c r="I49" s="198"/>
      <c r="J49" s="198"/>
      <c r="K49" s="198"/>
      <c r="L49" s="198"/>
      <c r="M49" s="198"/>
      <c r="N49" s="198"/>
      <c r="O49" s="198"/>
      <c r="P49" s="198"/>
      <c r="Q49" s="198"/>
      <c r="R49" s="198"/>
      <c r="S49" s="198"/>
      <c r="T49" s="198"/>
      <c r="U49" s="73"/>
      <c r="V49" s="198"/>
      <c r="W49" s="198"/>
      <c r="X49" s="198"/>
      <c r="Y49" s="198"/>
      <c r="Z49" s="198"/>
      <c r="AA49" s="198"/>
      <c r="AB49" s="198"/>
      <c r="AC49" s="198"/>
      <c r="AD49" s="198"/>
      <c r="AE49" s="198"/>
      <c r="AF49" s="198"/>
      <c r="AG49" s="198"/>
      <c r="AH49" s="198"/>
      <c r="AI49" s="198"/>
      <c r="AJ49" s="198"/>
      <c r="AK49" s="198"/>
      <c r="AL49" s="79"/>
      <c r="AM49" s="79"/>
      <c r="AN49" s="79"/>
      <c r="AO49" s="11"/>
      <c r="AP49" s="80"/>
      <c r="AQ49" s="11"/>
      <c r="AR49" s="80"/>
      <c r="AS49" s="78"/>
      <c r="AV49" s="8"/>
      <c r="AW49" s="8"/>
      <c r="AX49" s="8"/>
      <c r="AY49" s="8"/>
    </row>
    <row r="50" spans="1:51" ht="27" customHeight="1" thickBot="1" x14ac:dyDescent="0.2">
      <c r="A50" s="11"/>
      <c r="B50" s="146" t="s">
        <v>95</v>
      </c>
      <c r="C50" s="149"/>
      <c r="D50" s="150"/>
      <c r="E50" s="150"/>
      <c r="F50" s="150"/>
      <c r="G50" s="150"/>
      <c r="H50" s="150"/>
      <c r="I50" s="150"/>
      <c r="J50" s="150"/>
      <c r="K50" s="150"/>
      <c r="L50" s="150"/>
      <c r="M50" s="150"/>
      <c r="N50" s="150"/>
      <c r="O50" s="150"/>
      <c r="P50" s="150"/>
      <c r="Q50" s="150"/>
      <c r="R50" s="150"/>
      <c r="S50" s="150"/>
      <c r="T50" s="150"/>
      <c r="U50" s="151"/>
      <c r="V50" s="150"/>
      <c r="W50" s="150"/>
      <c r="X50" s="150"/>
      <c r="Y50" s="150"/>
      <c r="Z50" s="150"/>
      <c r="AA50" s="150"/>
      <c r="AB50" s="150"/>
      <c r="AC50" s="150"/>
      <c r="AD50" s="150"/>
      <c r="AE50" s="150"/>
      <c r="AF50" s="150"/>
      <c r="AG50" s="150"/>
      <c r="AH50" s="150"/>
      <c r="AI50" s="150"/>
      <c r="AJ50" s="150"/>
      <c r="AK50" s="150"/>
      <c r="AL50" s="152"/>
      <c r="AM50" s="79"/>
      <c r="AN50" s="79"/>
      <c r="AO50" s="11"/>
      <c r="AP50" s="80"/>
      <c r="AQ50" s="11"/>
      <c r="AR50" s="80"/>
      <c r="AS50" s="78"/>
      <c r="AV50" s="8"/>
      <c r="AW50" s="8"/>
      <c r="AX50" s="8"/>
      <c r="AY50" s="8"/>
    </row>
    <row r="51" spans="1:51" ht="27" customHeight="1" thickBot="1" x14ac:dyDescent="0.2">
      <c r="A51" s="11"/>
      <c r="B51" s="153"/>
      <c r="C51" s="23" t="s">
        <v>1</v>
      </c>
      <c r="D51" s="24" t="s">
        <v>2</v>
      </c>
      <c r="E51" s="25" t="s">
        <v>3</v>
      </c>
      <c r="F51" s="26" t="s">
        <v>4</v>
      </c>
      <c r="G51" s="28">
        <v>1</v>
      </c>
      <c r="H51" s="28">
        <v>2</v>
      </c>
      <c r="I51" s="28">
        <v>3</v>
      </c>
      <c r="J51" s="28">
        <v>4</v>
      </c>
      <c r="K51" s="28">
        <v>5</v>
      </c>
      <c r="L51" s="28">
        <v>6</v>
      </c>
      <c r="M51" s="28">
        <v>7</v>
      </c>
      <c r="N51" s="28">
        <v>8</v>
      </c>
      <c r="O51" s="28">
        <v>9</v>
      </c>
      <c r="P51" s="28">
        <v>10</v>
      </c>
      <c r="Q51" s="28">
        <v>11</v>
      </c>
      <c r="R51" s="28">
        <v>12</v>
      </c>
      <c r="S51" s="28">
        <v>13</v>
      </c>
      <c r="T51" s="28">
        <v>14</v>
      </c>
      <c r="U51" s="28">
        <v>15</v>
      </c>
      <c r="V51" s="28">
        <v>16</v>
      </c>
      <c r="W51" s="28">
        <v>17</v>
      </c>
      <c r="X51" s="28">
        <v>18</v>
      </c>
      <c r="Y51" s="28">
        <v>19</v>
      </c>
      <c r="Z51" s="28">
        <v>20</v>
      </c>
      <c r="AA51" s="28">
        <v>21</v>
      </c>
      <c r="AB51" s="28">
        <v>22</v>
      </c>
      <c r="AC51" s="28">
        <v>23</v>
      </c>
      <c r="AD51" s="28">
        <v>24</v>
      </c>
      <c r="AE51" s="28">
        <v>25</v>
      </c>
      <c r="AF51" s="28">
        <v>26</v>
      </c>
      <c r="AG51" s="28">
        <v>27</v>
      </c>
      <c r="AH51" s="28">
        <v>28</v>
      </c>
      <c r="AI51" s="28">
        <v>29</v>
      </c>
      <c r="AJ51" s="28">
        <v>30</v>
      </c>
      <c r="AK51" s="28">
        <v>31</v>
      </c>
      <c r="AL51" s="154" t="s">
        <v>94</v>
      </c>
      <c r="AM51" s="79"/>
      <c r="AN51" s="79"/>
      <c r="AO51" s="11"/>
      <c r="AP51" s="80"/>
      <c r="AQ51" s="11"/>
      <c r="AR51" s="80"/>
      <c r="AS51" s="78"/>
      <c r="AV51" s="8"/>
      <c r="AW51" s="8"/>
      <c r="AX51" s="8"/>
      <c r="AY51" s="8"/>
    </row>
    <row r="52" spans="1:51" ht="27" customHeight="1" x14ac:dyDescent="0.15">
      <c r="A52" s="11"/>
      <c r="B52" s="210" t="s">
        <v>25</v>
      </c>
      <c r="C52" s="47"/>
      <c r="D52" s="155"/>
      <c r="E52" s="155"/>
      <c r="F52" s="156"/>
      <c r="G52" s="59"/>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42">
        <f>COUNTIF(G52:AK52,"○")+COUNTIF(G52:AK52,"☆")+COUNTIF(G52:AK52,"●")+COUNTIF(G52:AK52,"★")</f>
        <v>0</v>
      </c>
      <c r="AM52" s="79"/>
      <c r="AN52" s="79"/>
      <c r="AO52" s="11"/>
      <c r="AP52" s="80"/>
      <c r="AQ52" s="11"/>
      <c r="AR52" s="80"/>
      <c r="AS52" s="78"/>
      <c r="AV52" s="8"/>
      <c r="AW52" s="8"/>
      <c r="AX52" s="8"/>
      <c r="AY52" s="8"/>
    </row>
    <row r="53" spans="1:51" ht="27" customHeight="1" x14ac:dyDescent="0.15">
      <c r="A53" s="11"/>
      <c r="B53" s="211"/>
      <c r="C53" s="47"/>
      <c r="D53" s="157"/>
      <c r="E53" s="157"/>
      <c r="F53" s="158"/>
      <c r="G53" s="59"/>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159">
        <f>COUNTIF(G53:AK53,"○")+COUNTIF(G53:AK53,"☆")+COUNTIF(G53:AK53,"●")+COUNTIF(G53:AK53,"★")</f>
        <v>0</v>
      </c>
      <c r="AM53" s="79"/>
      <c r="AN53" s="79"/>
      <c r="AO53" s="11"/>
      <c r="AP53" s="80"/>
      <c r="AQ53" s="11"/>
      <c r="AR53" s="80"/>
      <c r="AS53" s="78"/>
      <c r="AV53" s="8"/>
      <c r="AW53" s="8"/>
      <c r="AX53" s="8"/>
      <c r="AY53" s="8"/>
    </row>
    <row r="54" spans="1:51" ht="27" customHeight="1" x14ac:dyDescent="0.15">
      <c r="A54" s="11"/>
      <c r="B54" s="211"/>
      <c r="C54" s="47"/>
      <c r="D54" s="157"/>
      <c r="E54" s="157"/>
      <c r="F54" s="158"/>
      <c r="G54" s="59"/>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160">
        <f>COUNTIF(G54:AK54,"○")+COUNTIF(G54:AK54,"☆")+COUNTIF(G54:AK54,"●")+COUNTIF(G54:AK54,"★")</f>
        <v>0</v>
      </c>
      <c r="AM54" s="79"/>
      <c r="AN54" s="79"/>
      <c r="AO54" s="11"/>
      <c r="AP54" s="80"/>
      <c r="AQ54" s="11"/>
      <c r="AR54" s="80"/>
      <c r="AS54" s="78"/>
      <c r="AV54" s="8"/>
      <c r="AW54" s="8"/>
      <c r="AX54" s="8"/>
      <c r="AY54" s="8"/>
    </row>
    <row r="55" spans="1:51" ht="27" customHeight="1" x14ac:dyDescent="0.15">
      <c r="A55" s="11"/>
      <c r="B55" s="211"/>
      <c r="C55" s="47"/>
      <c r="D55" s="157"/>
      <c r="E55" s="157"/>
      <c r="F55" s="158"/>
      <c r="G55" s="59"/>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160">
        <f>COUNTIF(G55:AK55,"○")+COUNTIF(G55:AK55,"☆")+COUNTIF(G55:AK55,"●")+COUNTIF(G55:AK55,"★")</f>
        <v>0</v>
      </c>
      <c r="AM55" s="79"/>
      <c r="AN55" s="79"/>
      <c r="AO55" s="11"/>
      <c r="AP55" s="80"/>
      <c r="AQ55" s="11"/>
      <c r="AR55" s="80"/>
      <c r="AS55" s="78"/>
      <c r="AV55" s="8"/>
      <c r="AW55" s="8"/>
      <c r="AX55" s="8"/>
      <c r="AY55" s="8"/>
    </row>
    <row r="56" spans="1:51" ht="27" customHeight="1" x14ac:dyDescent="0.15">
      <c r="A56" s="11"/>
      <c r="B56" s="211"/>
      <c r="C56" s="47"/>
      <c r="D56" s="157"/>
      <c r="E56" s="157"/>
      <c r="F56" s="158"/>
      <c r="G56" s="59"/>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4">
        <f t="shared" ref="AL56:AL57" si="11">COUNTIF(G56:AK56,"○")+COUNTIF(G56:AK56,"☆")+COUNTIF(G56:AK56,"●")+COUNTIF(G56:AK56,"★")</f>
        <v>0</v>
      </c>
      <c r="AM56" s="79"/>
      <c r="AN56" s="79"/>
      <c r="AO56" s="11"/>
      <c r="AP56" s="80"/>
      <c r="AQ56" s="11"/>
      <c r="AR56" s="80"/>
      <c r="AS56" s="78"/>
      <c r="AV56" s="8"/>
      <c r="AW56" s="8"/>
      <c r="AX56" s="8"/>
      <c r="AY56" s="8"/>
    </row>
    <row r="57" spans="1:51" ht="27" customHeight="1" thickBot="1" x14ac:dyDescent="0.2">
      <c r="A57" s="11"/>
      <c r="B57" s="211"/>
      <c r="C57" s="65"/>
      <c r="D57" s="161"/>
      <c r="E57" s="161"/>
      <c r="F57" s="162"/>
      <c r="G57" s="163"/>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64">
        <f t="shared" si="11"/>
        <v>0</v>
      </c>
      <c r="AM57" s="79"/>
      <c r="AN57" s="79"/>
      <c r="AO57" s="11"/>
      <c r="AP57" s="80"/>
      <c r="AQ57" s="11"/>
      <c r="AR57" s="80"/>
      <c r="AS57" s="78"/>
      <c r="AV57" s="8"/>
      <c r="AW57" s="8"/>
      <c r="AX57" s="8"/>
      <c r="AY57" s="8"/>
    </row>
    <row r="58" spans="1:51" ht="27" customHeight="1" thickBot="1" x14ac:dyDescent="0.2">
      <c r="A58" s="11"/>
      <c r="B58" s="164"/>
      <c r="C58" s="20"/>
      <c r="D58" s="198"/>
      <c r="E58" s="198"/>
      <c r="F58" s="198"/>
      <c r="G58" s="198"/>
      <c r="H58" s="198"/>
      <c r="I58" s="198"/>
      <c r="J58" s="198"/>
      <c r="K58" s="198"/>
      <c r="L58" s="198"/>
      <c r="M58" s="198"/>
      <c r="N58" s="198"/>
      <c r="O58" s="198"/>
      <c r="P58" s="198"/>
      <c r="Q58" s="198"/>
      <c r="R58" s="198"/>
      <c r="S58" s="198"/>
      <c r="T58" s="198"/>
      <c r="U58" s="73"/>
      <c r="V58" s="198"/>
      <c r="W58" s="198"/>
      <c r="X58" s="198"/>
      <c r="Y58" s="198"/>
      <c r="Z58" s="198"/>
      <c r="AA58" s="198"/>
      <c r="AB58" s="198"/>
      <c r="AC58" s="198"/>
      <c r="AD58" s="198"/>
      <c r="AE58" s="198"/>
      <c r="AF58" s="198"/>
      <c r="AG58" s="198"/>
      <c r="AH58" s="198"/>
      <c r="AI58" s="198"/>
      <c r="AJ58" s="198"/>
      <c r="AK58" s="198"/>
      <c r="AL58" s="154">
        <f>SUM(AL52:AL57)</f>
        <v>0</v>
      </c>
      <c r="AM58" s="79"/>
      <c r="AN58" s="79"/>
      <c r="AO58" s="11"/>
      <c r="AP58" s="80"/>
      <c r="AQ58" s="11"/>
      <c r="AR58" s="80"/>
      <c r="AS58" s="78"/>
      <c r="AV58" s="8"/>
      <c r="AW58" s="8"/>
      <c r="AX58" s="8"/>
      <c r="AY58" s="8"/>
    </row>
    <row r="59" spans="1:51" ht="27" customHeight="1" thickBot="1" x14ac:dyDescent="0.2">
      <c r="A59" s="11"/>
      <c r="B59" s="20"/>
      <c r="C59" s="20"/>
      <c r="D59" s="198"/>
      <c r="E59" s="198"/>
      <c r="F59" s="198"/>
      <c r="G59" s="198"/>
      <c r="H59" s="198"/>
      <c r="I59" s="198"/>
      <c r="J59" s="198"/>
      <c r="K59" s="198"/>
      <c r="L59" s="198"/>
      <c r="M59" s="198"/>
      <c r="N59" s="198"/>
      <c r="O59" s="198"/>
      <c r="P59" s="198"/>
      <c r="Q59" s="198"/>
      <c r="R59" s="198"/>
      <c r="S59" s="198"/>
      <c r="T59" s="198"/>
      <c r="U59" s="73"/>
      <c r="V59" s="198"/>
      <c r="W59" s="198"/>
      <c r="X59" s="198"/>
      <c r="Y59" s="198"/>
      <c r="Z59" s="198"/>
      <c r="AA59" s="198"/>
      <c r="AB59" s="198"/>
      <c r="AC59" s="198"/>
      <c r="AD59" s="198"/>
      <c r="AE59" s="198"/>
      <c r="AF59" s="198"/>
      <c r="AG59" s="198"/>
      <c r="AH59" s="198"/>
      <c r="AI59" s="198"/>
      <c r="AJ59" s="198"/>
      <c r="AK59" s="198"/>
      <c r="AL59" s="165"/>
      <c r="AM59" s="79"/>
      <c r="AN59" s="79"/>
      <c r="AO59" s="11"/>
      <c r="AP59" s="80"/>
      <c r="AQ59" s="11"/>
      <c r="AR59" s="80"/>
      <c r="AS59" s="78"/>
      <c r="AV59" s="8"/>
      <c r="AW59" s="8"/>
      <c r="AX59" s="8"/>
      <c r="AY59" s="8"/>
    </row>
    <row r="60" spans="1:51" ht="20.100000000000001" customHeight="1" x14ac:dyDescent="0.15">
      <c r="A60" s="11"/>
      <c r="B60" s="20"/>
      <c r="C60" s="212" t="s">
        <v>78</v>
      </c>
      <c r="D60" s="213"/>
      <c r="E60" s="218" t="s">
        <v>59</v>
      </c>
      <c r="F60" s="219"/>
      <c r="G60" s="97">
        <f>COUNTIFS($E$21:$E$37,'データ入力（※編集しないでください）'!$D$2,G21:G37,'データ入力（※編集しないでください）'!$F$7)+COUNTIFS($E$21:$E$37,'データ入力（※編集しないでください）'!$D$3,G21:G37,'データ入力（※編集しないでください）'!$F$7)+COUNTIFS($E$21:$E$37,'データ入力（※編集しないでください）'!$D$2,G21:G37,'データ入力（※編集しないでください）'!$F$9)+COUNTIFS($E$21:$E$37,'データ入力（※編集しないでください）'!$D$3,G21:G37,'データ入力（※編集しないでください）'!$F$9)</f>
        <v>0</v>
      </c>
      <c r="H60" s="98">
        <f>COUNTIFS($E$21:$E$37,'データ入力（※編集しないでください）'!$D$2,H21:H37,'データ入力（※編集しないでください）'!$F$7)+COUNTIFS($E$21:$E$37,'データ入力（※編集しないでください）'!$D$3,H21:H37,'データ入力（※編集しないでください）'!$F$7)+COUNTIFS($E$21:$E$37,'データ入力（※編集しないでください）'!$D$2,H21:H37,'データ入力（※編集しないでください）'!$F$9)+COUNTIFS($E$21:$E$37,'データ入力（※編集しないでください）'!$D$3,H21:H37,'データ入力（※編集しないでください）'!$F$9)</f>
        <v>0</v>
      </c>
      <c r="I60" s="98">
        <f>COUNTIFS($E$21:$E$37,'データ入力（※編集しないでください）'!$D$2,I21:I37,'データ入力（※編集しないでください）'!$F$7)+COUNTIFS($E$21:$E$37,'データ入力（※編集しないでください）'!$D$3,I21:I37,'データ入力（※編集しないでください）'!$F$7)+COUNTIFS($E$21:$E$37,'データ入力（※編集しないでください）'!$D$2,I21:I37,'データ入力（※編集しないでください）'!$F$9)+COUNTIFS($E$21:$E$37,'データ入力（※編集しないでください）'!$D$3,I21:I37,'データ入力（※編集しないでください）'!$F$9)</f>
        <v>0</v>
      </c>
      <c r="J60" s="98">
        <f>COUNTIFS($E$21:$E$37,'データ入力（※編集しないでください）'!$D$2,J21:J37,'データ入力（※編集しないでください）'!$F$7)+COUNTIFS($E$21:$E$37,'データ入力（※編集しないでください）'!$D$3,J21:J37,'データ入力（※編集しないでください）'!$F$7)+COUNTIFS($E$21:$E$37,'データ入力（※編集しないでください）'!$D$2,J21:J37,'データ入力（※編集しないでください）'!$F$9)+COUNTIFS($E$21:$E$37,'データ入力（※編集しないでください）'!$D$3,J21:J37,'データ入力（※編集しないでください）'!$F$9)</f>
        <v>0</v>
      </c>
      <c r="K60" s="98">
        <f>COUNTIFS($E$21:$E$37,'データ入力（※編集しないでください）'!$D$2,K21:K37,'データ入力（※編集しないでください）'!$F$7)+COUNTIFS($E$21:$E$37,'データ入力（※編集しないでください）'!$D$3,K21:K37,'データ入力（※編集しないでください）'!$F$7)+COUNTIFS($E$21:$E$37,'データ入力（※編集しないでください）'!$D$2,K21:K37,'データ入力（※編集しないでください）'!$F$9)+COUNTIFS($E$21:$E$37,'データ入力（※編集しないでください）'!$D$3,K21:K37,'データ入力（※編集しないでください）'!$F$9)</f>
        <v>0</v>
      </c>
      <c r="L60" s="98">
        <f>COUNTIFS($E$21:$E$37,'データ入力（※編集しないでください）'!$D$2,L21:L37,'データ入力（※編集しないでください）'!$F$7)+COUNTIFS($E$21:$E$37,'データ入力（※編集しないでください）'!$D$3,L21:L37,'データ入力（※編集しないでください）'!$F$7)+COUNTIFS($E$21:$E$37,'データ入力（※編集しないでください）'!$D$2,L21:L37,'データ入力（※編集しないでください）'!$F$9)+COUNTIFS($E$21:$E$37,'データ入力（※編集しないでください）'!$D$3,L21:L37,'データ入力（※編集しないでください）'!$F$9)</f>
        <v>0</v>
      </c>
      <c r="M60" s="98">
        <f>COUNTIFS($E$21:$E$37,'データ入力（※編集しないでください）'!$D$2,M21:M37,'データ入力（※編集しないでください）'!$F$7)+COUNTIFS($E$21:$E$37,'データ入力（※編集しないでください）'!$D$3,M21:M37,'データ入力（※編集しないでください）'!$F$7)+COUNTIFS($E$21:$E$37,'データ入力（※編集しないでください）'!$D$2,M21:M37,'データ入力（※編集しないでください）'!$F$9)+COUNTIFS($E$21:$E$37,'データ入力（※編集しないでください）'!$D$3,M21:M37,'データ入力（※編集しないでください）'!$F$9)</f>
        <v>0</v>
      </c>
      <c r="N60" s="98">
        <f>COUNTIFS($E$21:$E$37,'データ入力（※編集しないでください）'!$D$2,N21:N37,'データ入力（※編集しないでください）'!$F$7)+COUNTIFS($E$21:$E$37,'データ入力（※編集しないでください）'!$D$3,N21:N37,'データ入力（※編集しないでください）'!$F$7)+COUNTIFS($E$21:$E$37,'データ入力（※編集しないでください）'!$D$2,N21:N37,'データ入力（※編集しないでください）'!$F$9)+COUNTIFS($E$21:$E$37,'データ入力（※編集しないでください）'!$D$3,N21:N37,'データ入力（※編集しないでください）'!$F$9)</f>
        <v>0</v>
      </c>
      <c r="O60" s="98">
        <f>COUNTIFS($E$21:$E$37,'データ入力（※編集しないでください）'!$D$2,O21:O37,'データ入力（※編集しないでください）'!$F$7)+COUNTIFS($E$21:$E$37,'データ入力（※編集しないでください）'!$D$3,O21:O37,'データ入力（※編集しないでください）'!$F$7)+COUNTIFS($E$21:$E$37,'データ入力（※編集しないでください）'!$D$2,O21:O37,'データ入力（※編集しないでください）'!$F$9)+COUNTIFS($E$21:$E$37,'データ入力（※編集しないでください）'!$D$3,O21:O37,'データ入力（※編集しないでください）'!$F$9)</f>
        <v>0</v>
      </c>
      <c r="P60" s="98">
        <f>COUNTIFS($E$21:$E$37,'データ入力（※編集しないでください）'!$D$2,P21:P37,'データ入力（※編集しないでください）'!$F$7)+COUNTIFS($E$21:$E$37,'データ入力（※編集しないでください）'!$D$3,P21:P37,'データ入力（※編集しないでください）'!$F$7)+COUNTIFS($E$21:$E$37,'データ入力（※編集しないでください）'!$D$2,P21:P37,'データ入力（※編集しないでください）'!$F$9)+COUNTIFS($E$21:$E$37,'データ入力（※編集しないでください）'!$D$3,P21:P37,'データ入力（※編集しないでください）'!$F$9)</f>
        <v>0</v>
      </c>
      <c r="Q60" s="98">
        <f>COUNTIFS($E$21:$E$37,'データ入力（※編集しないでください）'!$D$2,Q21:Q37,'データ入力（※編集しないでください）'!$F$7)+COUNTIFS($E$21:$E$37,'データ入力（※編集しないでください）'!$D$3,Q21:Q37,'データ入力（※編集しないでください）'!$F$7)+COUNTIFS($E$21:$E$37,'データ入力（※編集しないでください）'!$D$2,Q21:Q37,'データ入力（※編集しないでください）'!$F$9)+COUNTIFS($E$21:$E$37,'データ入力（※編集しないでください）'!$D$3,Q21:Q37,'データ入力（※編集しないでください）'!$F$9)</f>
        <v>0</v>
      </c>
      <c r="R60" s="98">
        <f>COUNTIFS($E$21:$E$37,'データ入力（※編集しないでください）'!$D$2,R21:R37,'データ入力（※編集しないでください）'!$F$7)+COUNTIFS($E$21:$E$37,'データ入力（※編集しないでください）'!$D$3,R21:R37,'データ入力（※編集しないでください）'!$F$7)+COUNTIFS($E$21:$E$37,'データ入力（※編集しないでください）'!$D$2,R21:R37,'データ入力（※編集しないでください）'!$F$9)+COUNTIFS($E$21:$E$37,'データ入力（※編集しないでください）'!$D$3,R21:R37,'データ入力（※編集しないでください）'!$F$9)</f>
        <v>0</v>
      </c>
      <c r="S60" s="98">
        <f>COUNTIFS($E$21:$E$37,'データ入力（※編集しないでください）'!$D$2,S21:S37,'データ入力（※編集しないでください）'!$F$7)+COUNTIFS($E$21:$E$37,'データ入力（※編集しないでください）'!$D$3,S21:S37,'データ入力（※編集しないでください）'!$F$7)+COUNTIFS($E$21:$E$37,'データ入力（※編集しないでください）'!$D$2,S21:S37,'データ入力（※編集しないでください）'!$F$9)+COUNTIFS($E$21:$E$37,'データ入力（※編集しないでください）'!$D$3,S21:S37,'データ入力（※編集しないでください）'!$F$9)</f>
        <v>0</v>
      </c>
      <c r="T60" s="98">
        <f>COUNTIFS($E$21:$E$37,'データ入力（※編集しないでください）'!$D$2,T21:T37,'データ入力（※編集しないでください）'!$F$7)+COUNTIFS($E$21:$E$37,'データ入力（※編集しないでください）'!$D$3,T21:T37,'データ入力（※編集しないでください）'!$F$7)+COUNTIFS($E$21:$E$37,'データ入力（※編集しないでください）'!$D$2,T21:T37,'データ入力（※編集しないでください）'!$F$9)+COUNTIFS($E$21:$E$37,'データ入力（※編集しないでください）'!$D$3,T21:T37,'データ入力（※編集しないでください）'!$F$9)</f>
        <v>0</v>
      </c>
      <c r="U60" s="98">
        <f>COUNTIFS($E$21:$E$37,'データ入力（※編集しないでください）'!$D$2,U21:U37,'データ入力（※編集しないでください）'!$F$7)+COUNTIFS($E$21:$E$37,'データ入力（※編集しないでください）'!$D$3,U21:U37,'データ入力（※編集しないでください）'!$F$7)+COUNTIFS($E$21:$E$37,'データ入力（※編集しないでください）'!$D$2,U21:U37,'データ入力（※編集しないでください）'!$F$9)+COUNTIFS($E$21:$E$37,'データ入力（※編集しないでください）'!$D$3,U21:U37,'データ入力（※編集しないでください）'!$F$9)</f>
        <v>0</v>
      </c>
      <c r="V60" s="98">
        <f>COUNTIFS($E$21:$E$37,'データ入力（※編集しないでください）'!$D$2,V21:V37,'データ入力（※編集しないでください）'!$F$7)+COUNTIFS($E$21:$E$37,'データ入力（※編集しないでください）'!$D$3,V21:V37,'データ入力（※編集しないでください）'!$F$7)+COUNTIFS($E$21:$E$37,'データ入力（※編集しないでください）'!$D$2,V21:V37,'データ入力（※編集しないでください）'!$F$9)+COUNTIFS($E$21:$E$37,'データ入力（※編集しないでください）'!$D$3,V21:V37,'データ入力（※編集しないでください）'!$F$9)</f>
        <v>0</v>
      </c>
      <c r="W60" s="98">
        <f>COUNTIFS($E$21:$E$37,'データ入力（※編集しないでください）'!$D$2,W21:W37,'データ入力（※編集しないでください）'!$F$7)+COUNTIFS($E$21:$E$37,'データ入力（※編集しないでください）'!$D$3,W21:W37,'データ入力（※編集しないでください）'!$F$7)+COUNTIFS($E$21:$E$37,'データ入力（※編集しないでください）'!$D$2,W21:W37,'データ入力（※編集しないでください）'!$F$9)+COUNTIFS($E$21:$E$37,'データ入力（※編集しないでください）'!$D$3,W21:W37,'データ入力（※編集しないでください）'!$F$9)</f>
        <v>0</v>
      </c>
      <c r="X60" s="98">
        <f>COUNTIFS($E$21:$E$37,'データ入力（※編集しないでください）'!$D$2,X21:X37,'データ入力（※編集しないでください）'!$F$7)+COUNTIFS($E$21:$E$37,'データ入力（※編集しないでください）'!$D$3,X21:X37,'データ入力（※編集しないでください）'!$F$7)+COUNTIFS($E$21:$E$37,'データ入力（※編集しないでください）'!$D$2,X21:X37,'データ入力（※編集しないでください）'!$F$9)+COUNTIFS($E$21:$E$37,'データ入力（※編集しないでください）'!$D$3,X21:X37,'データ入力（※編集しないでください）'!$F$9)</f>
        <v>0</v>
      </c>
      <c r="Y60" s="98">
        <f>COUNTIFS($E$21:$E$37,'データ入力（※編集しないでください）'!$D$2,Y21:Y37,'データ入力（※編集しないでください）'!$F$7)+COUNTIFS($E$21:$E$37,'データ入力（※編集しないでください）'!$D$3,Y21:Y37,'データ入力（※編集しないでください）'!$F$7)+COUNTIFS($E$21:$E$37,'データ入力（※編集しないでください）'!$D$2,Y21:Y37,'データ入力（※編集しないでください）'!$F$9)+COUNTIFS($E$21:$E$37,'データ入力（※編集しないでください）'!$D$3,Y21:Y37,'データ入力（※編集しないでください）'!$F$9)</f>
        <v>0</v>
      </c>
      <c r="Z60" s="98">
        <f>COUNTIFS($E$21:$E$37,'データ入力（※編集しないでください）'!$D$2,Z21:Z37,'データ入力（※編集しないでください）'!$F$7)+COUNTIFS($E$21:$E$37,'データ入力（※編集しないでください）'!$D$3,Z21:Z37,'データ入力（※編集しないでください）'!$F$7)+COUNTIFS($E$21:$E$37,'データ入力（※編集しないでください）'!$D$2,Z21:Z37,'データ入力（※編集しないでください）'!$F$9)+COUNTIFS($E$21:$E$37,'データ入力（※編集しないでください）'!$D$3,Z21:Z37,'データ入力（※編集しないでください）'!$F$9)</f>
        <v>0</v>
      </c>
      <c r="AA60" s="98">
        <f>COUNTIFS($E$21:$E$37,'データ入力（※編集しないでください）'!$D$2,AA21:AA37,'データ入力（※編集しないでください）'!$F$7)+COUNTIFS($E$21:$E$37,'データ入力（※編集しないでください）'!$D$3,AA21:AA37,'データ入力（※編集しないでください）'!$F$7)+COUNTIFS($E$21:$E$37,'データ入力（※編集しないでください）'!$D$2,AA21:AA37,'データ入力（※編集しないでください）'!$F$9)+COUNTIFS($E$21:$E$37,'データ入力（※編集しないでください）'!$D$3,AA21:AA37,'データ入力（※編集しないでください）'!$F$9)</f>
        <v>0</v>
      </c>
      <c r="AB60" s="98">
        <f>COUNTIFS($E$21:$E$37,'データ入力（※編集しないでください）'!$D$2,AB21:AB37,'データ入力（※編集しないでください）'!$F$7)+COUNTIFS($E$21:$E$37,'データ入力（※編集しないでください）'!$D$3,AB21:AB37,'データ入力（※編集しないでください）'!$F$7)+COUNTIFS($E$21:$E$37,'データ入力（※編集しないでください）'!$D$2,AB21:AB37,'データ入力（※編集しないでください）'!$F$9)+COUNTIFS($E$21:$E$37,'データ入力（※編集しないでください）'!$D$3,AB21:AB37,'データ入力（※編集しないでください）'!$F$9)</f>
        <v>0</v>
      </c>
      <c r="AC60" s="98">
        <f>COUNTIFS($E$21:$E$37,'データ入力（※編集しないでください）'!$D$2,AC21:AC37,'データ入力（※編集しないでください）'!$F$7)+COUNTIFS($E$21:$E$37,'データ入力（※編集しないでください）'!$D$3,AC21:AC37,'データ入力（※編集しないでください）'!$F$7)+COUNTIFS($E$21:$E$37,'データ入力（※編集しないでください）'!$D$2,AC21:AC37,'データ入力（※編集しないでください）'!$F$9)+COUNTIFS($E$21:$E$37,'データ入力（※編集しないでください）'!$D$3,AC21:AC37,'データ入力（※編集しないでください）'!$F$9)</f>
        <v>0</v>
      </c>
      <c r="AD60" s="98">
        <f>COUNTIFS($E$21:$E$37,'データ入力（※編集しないでください）'!$D$2,AD21:AD37,'データ入力（※編集しないでください）'!$F$7)+COUNTIFS($E$21:$E$37,'データ入力（※編集しないでください）'!$D$3,AD21:AD37,'データ入力（※編集しないでください）'!$F$7)+COUNTIFS($E$21:$E$37,'データ入力（※編集しないでください）'!$D$2,AD21:AD37,'データ入力（※編集しないでください）'!$F$9)+COUNTIFS($E$21:$E$37,'データ入力（※編集しないでください）'!$D$3,AD21:AD37,'データ入力（※編集しないでください）'!$F$9)</f>
        <v>0</v>
      </c>
      <c r="AE60" s="98">
        <f>COUNTIFS($E$21:$E$37,'データ入力（※編集しないでください）'!$D$2,AE21:AE37,'データ入力（※編集しないでください）'!$F$7)+COUNTIFS($E$21:$E$37,'データ入力（※編集しないでください）'!$D$3,AE21:AE37,'データ入力（※編集しないでください）'!$F$7)+COUNTIFS($E$21:$E$37,'データ入力（※編集しないでください）'!$D$2,AE21:AE37,'データ入力（※編集しないでください）'!$F$9)+COUNTIFS($E$21:$E$37,'データ入力（※編集しないでください）'!$D$3,AE21:AE37,'データ入力（※編集しないでください）'!$F$9)</f>
        <v>0</v>
      </c>
      <c r="AF60" s="98">
        <f>COUNTIFS($E$21:$E$37,'データ入力（※編集しないでください）'!$D$2,AF21:AF37,'データ入力（※編集しないでください）'!$F$7)+COUNTIFS($E$21:$E$37,'データ入力（※編集しないでください）'!$D$3,AF21:AF37,'データ入力（※編集しないでください）'!$F$7)+COUNTIFS($E$21:$E$37,'データ入力（※編集しないでください）'!$D$2,AF21:AF37,'データ入力（※編集しないでください）'!$F$9)+COUNTIFS($E$21:$E$37,'データ入力（※編集しないでください）'!$D$3,AF21:AF37,'データ入力（※編集しないでください）'!$F$9)</f>
        <v>0</v>
      </c>
      <c r="AG60" s="98">
        <f>COUNTIFS($E$21:$E$37,'データ入力（※編集しないでください）'!$D$2,AG21:AG37,'データ入力（※編集しないでください）'!$F$7)+COUNTIFS($E$21:$E$37,'データ入力（※編集しないでください）'!$D$3,AG21:AG37,'データ入力（※編集しないでください）'!$F$7)+COUNTIFS($E$21:$E$37,'データ入力（※編集しないでください）'!$D$2,AG21:AG37,'データ入力（※編集しないでください）'!$F$9)+COUNTIFS($E$21:$E$37,'データ入力（※編集しないでください）'!$D$3,AG21:AG37,'データ入力（※編集しないでください）'!$F$9)</f>
        <v>0</v>
      </c>
      <c r="AH60" s="98">
        <f>COUNTIFS($E$21:$E$37,'データ入力（※編集しないでください）'!$D$2,AH21:AH37,'データ入力（※編集しないでください）'!$F$7)+COUNTIFS($E$21:$E$37,'データ入力（※編集しないでください）'!$D$3,AH21:AH37,'データ入力（※編集しないでください）'!$F$7)+COUNTIFS($E$21:$E$37,'データ入力（※編集しないでください）'!$D$2,AH21:AH37,'データ入力（※編集しないでください）'!$F$9)+COUNTIFS($E$21:$E$37,'データ入力（※編集しないでください）'!$D$3,AH21:AH37,'データ入力（※編集しないでください）'!$F$9)</f>
        <v>0</v>
      </c>
      <c r="AI60" s="98">
        <f>COUNTIFS($E$21:$E$37,'データ入力（※編集しないでください）'!$D$2,AI21:AI37,'データ入力（※編集しないでください）'!$F$7)+COUNTIFS($E$21:$E$37,'データ入力（※編集しないでください）'!$D$3,AI21:AI37,'データ入力（※編集しないでください）'!$F$7)+COUNTIFS($E$21:$E$37,'データ入力（※編集しないでください）'!$D$2,AI21:AI37,'データ入力（※編集しないでください）'!$F$9)+COUNTIFS($E$21:$E$37,'データ入力（※編集しないでください）'!$D$3,AI21:AI37,'データ入力（※編集しないでください）'!$F$9)</f>
        <v>0</v>
      </c>
      <c r="AJ60" s="98">
        <f>COUNTIFS($E$21:$E$37,'データ入力（※編集しないでください）'!$D$2,AJ21:AJ37,'データ入力（※編集しないでください）'!$F$7)+COUNTIFS($E$21:$E$37,'データ入力（※編集しないでください）'!$D$3,AJ21:AJ37,'データ入力（※編集しないでください）'!$F$7)+COUNTIFS($E$21:$E$37,'データ入力（※編集しないでください）'!$D$2,AJ21:AJ37,'データ入力（※編集しないでください）'!$F$9)+COUNTIFS($E$21:$E$37,'データ入力（※編集しないでください）'!$D$3,AJ21:AJ37,'データ入力（※編集しないでください）'!$F$9)</f>
        <v>0</v>
      </c>
      <c r="AK60" s="99">
        <f>COUNTIFS($E$21:$E$37,'データ入力（※編集しないでください）'!$D$2,AK21:AK37,'データ入力（※編集しないでください）'!$F$7)+COUNTIFS($E$21:$E$37,'データ入力（※編集しないでください）'!$D$3,AK21:AK37,'データ入力（※編集しないでください）'!$F$7)+COUNTIFS($E$21:$E$37,'データ入力（※編集しないでください）'!$D$2,AK21:AK37,'データ入力（※編集しないでください）'!$F$9)+COUNTIFS($E$21:$E$37,'データ入力（※編集しないでください）'!$D$3,AK21:AK37,'データ入力（※編集しないでください）'!$F$9)</f>
        <v>0</v>
      </c>
      <c r="AL60" s="79"/>
      <c r="AM60" s="79"/>
      <c r="AN60" s="79"/>
      <c r="AO60" s="11"/>
      <c r="AP60" s="80"/>
      <c r="AQ60" s="11"/>
      <c r="AR60" s="80"/>
      <c r="AS60" s="78"/>
      <c r="AV60" s="8"/>
      <c r="AW60" s="8"/>
      <c r="AX60" s="8"/>
      <c r="AY60" s="8"/>
    </row>
    <row r="61" spans="1:51" ht="20.100000000000001" customHeight="1" thickBot="1" x14ac:dyDescent="0.2">
      <c r="A61" s="11"/>
      <c r="B61" s="20"/>
      <c r="C61" s="214"/>
      <c r="D61" s="215"/>
      <c r="E61" s="220" t="s">
        <v>60</v>
      </c>
      <c r="F61" s="221"/>
      <c r="G61" s="100">
        <f>COUNTIFS($E$21:$E$37,'データ入力（※編集しないでください）'!$D$4,G21:G37,'データ入力（※編集しないでください）'!$F$7)+COUNTIFS($E$21:$E$37,'データ入力（※編集しないでください）'!$D$4,G21:G37,'データ入力（※編集しないでください）'!$F$9)+COUNTIFS($E$21:$E$37,'データ入力（※編集しないでください）'!$D$5,G21:G37,'データ入力（※編集しないでください）'!$F$7)+COUNTIFS($E$21:$E$37,'データ入力（※編集しないでください）'!$D$5,G21:G37,'データ入力（※編集しないでください）'!$F$9)</f>
        <v>0</v>
      </c>
      <c r="H61" s="100">
        <f>COUNTIFS($E$21:$E$37,'データ入力（※編集しないでください）'!$D$4,H21:H37,'データ入力（※編集しないでください）'!$F$7)+COUNTIFS($E$21:$E$37,'データ入力（※編集しないでください）'!$D$4,H21:H37,'データ入力（※編集しないでください）'!$F$9)+COUNTIFS($E$21:$E$37,'データ入力（※編集しないでください）'!$D$5,H21:H37,'データ入力（※編集しないでください）'!$F$7)+COUNTIFS($E$21:$E$37,'データ入力（※編集しないでください）'!$D$5,H21:H37,'データ入力（※編集しないでください）'!$F$9)</f>
        <v>0</v>
      </c>
      <c r="I61" s="100">
        <f>COUNTIFS($E$21:$E$37,'データ入力（※編集しないでください）'!$D$4,I21:I37,'データ入力（※編集しないでください）'!$F$7)+COUNTIFS($E$21:$E$37,'データ入力（※編集しないでください）'!$D$4,I21:I37,'データ入力（※編集しないでください）'!$F$9)+COUNTIFS($E$21:$E$37,'データ入力（※編集しないでください）'!$D$5,I21:I37,'データ入力（※編集しないでください）'!$F$7)+COUNTIFS($E$21:$E$37,'データ入力（※編集しないでください）'!$D$5,I21:I37,'データ入力（※編集しないでください）'!$F$9)</f>
        <v>0</v>
      </c>
      <c r="J61" s="100">
        <f>COUNTIFS($E$21:$E$37,'データ入力（※編集しないでください）'!$D$4,J21:J37,'データ入力（※編集しないでください）'!$F$7)+COUNTIFS($E$21:$E$37,'データ入力（※編集しないでください）'!$D$4,J21:J37,'データ入力（※編集しないでください）'!$F$9)+COUNTIFS($E$21:$E$37,'データ入力（※編集しないでください）'!$D$5,J21:J37,'データ入力（※編集しないでください）'!$F$7)+COUNTIFS($E$21:$E$37,'データ入力（※編集しないでください）'!$D$5,J21:J37,'データ入力（※編集しないでください）'!$F$9)</f>
        <v>0</v>
      </c>
      <c r="K61" s="100">
        <f>COUNTIFS($E$21:$E$37,'データ入力（※編集しないでください）'!$D$4,K21:K37,'データ入力（※編集しないでください）'!$F$7)+COUNTIFS($E$21:$E$37,'データ入力（※編集しないでください）'!$D$4,K21:K37,'データ入力（※編集しないでください）'!$F$9)+COUNTIFS($E$21:$E$37,'データ入力（※編集しないでください）'!$D$5,K21:K37,'データ入力（※編集しないでください）'!$F$7)+COUNTIFS($E$21:$E$37,'データ入力（※編集しないでください）'!$D$5,K21:K37,'データ入力（※編集しないでください）'!$F$9)</f>
        <v>0</v>
      </c>
      <c r="L61" s="100">
        <f>COUNTIFS($E$21:$E$37,'データ入力（※編集しないでください）'!$D$4,L21:L37,'データ入力（※編集しないでください）'!$F$7)+COUNTIFS($E$21:$E$37,'データ入力（※編集しないでください）'!$D$4,L21:L37,'データ入力（※編集しないでください）'!$F$9)+COUNTIFS($E$21:$E$37,'データ入力（※編集しないでください）'!$D$5,L21:L37,'データ入力（※編集しないでください）'!$F$7)+COUNTIFS($E$21:$E$37,'データ入力（※編集しないでください）'!$D$5,L21:L37,'データ入力（※編集しないでください）'!$F$9)</f>
        <v>0</v>
      </c>
      <c r="M61" s="100">
        <f>COUNTIFS($E$21:$E$37,'データ入力（※編集しないでください）'!$D$4,M21:M37,'データ入力（※編集しないでください）'!$F$7)+COUNTIFS($E$21:$E$37,'データ入力（※編集しないでください）'!$D$4,M21:M37,'データ入力（※編集しないでください）'!$F$9)+COUNTIFS($E$21:$E$37,'データ入力（※編集しないでください）'!$D$5,M21:M37,'データ入力（※編集しないでください）'!$F$7)+COUNTIFS($E$21:$E$37,'データ入力（※編集しないでください）'!$D$5,M21:M37,'データ入力（※編集しないでください）'!$F$9)</f>
        <v>0</v>
      </c>
      <c r="N61" s="100">
        <f>COUNTIFS($E$21:$E$37,'データ入力（※編集しないでください）'!$D$4,N21:N37,'データ入力（※編集しないでください）'!$F$7)+COUNTIFS($E$21:$E$37,'データ入力（※編集しないでください）'!$D$4,N21:N37,'データ入力（※編集しないでください）'!$F$9)+COUNTIFS($E$21:$E$37,'データ入力（※編集しないでください）'!$D$5,N21:N37,'データ入力（※編集しないでください）'!$F$7)+COUNTIFS($E$21:$E$37,'データ入力（※編集しないでください）'!$D$5,N21:N37,'データ入力（※編集しないでください）'!$F$9)</f>
        <v>0</v>
      </c>
      <c r="O61" s="100">
        <f>COUNTIFS($E$21:$E$37,'データ入力（※編集しないでください）'!$D$4,O21:O37,'データ入力（※編集しないでください）'!$F$7)+COUNTIFS($E$21:$E$37,'データ入力（※編集しないでください）'!$D$4,O21:O37,'データ入力（※編集しないでください）'!$F$9)+COUNTIFS($E$21:$E$37,'データ入力（※編集しないでください）'!$D$5,O21:O37,'データ入力（※編集しないでください）'!$F$7)+COUNTIFS($E$21:$E$37,'データ入力（※編集しないでください）'!$D$5,O21:O37,'データ入力（※編集しないでください）'!$F$9)</f>
        <v>0</v>
      </c>
      <c r="P61" s="100">
        <f>COUNTIFS($E$21:$E$37,'データ入力（※編集しないでください）'!$D$4,P21:P37,'データ入力（※編集しないでください）'!$F$7)+COUNTIFS($E$21:$E$37,'データ入力（※編集しないでください）'!$D$4,P21:P37,'データ入力（※編集しないでください）'!$F$9)+COUNTIFS($E$21:$E$37,'データ入力（※編集しないでください）'!$D$5,P21:P37,'データ入力（※編集しないでください）'!$F$7)+COUNTIFS($E$21:$E$37,'データ入力（※編集しないでください）'!$D$5,P21:P37,'データ入力（※編集しないでください）'!$F$9)</f>
        <v>0</v>
      </c>
      <c r="Q61" s="100">
        <f>COUNTIFS($E$21:$E$37,'データ入力（※編集しないでください）'!$D$4,Q21:Q37,'データ入力（※編集しないでください）'!$F$7)+COUNTIFS($E$21:$E$37,'データ入力（※編集しないでください）'!$D$4,Q21:Q37,'データ入力（※編集しないでください）'!$F$9)+COUNTIFS($E$21:$E$37,'データ入力（※編集しないでください）'!$D$5,Q21:Q37,'データ入力（※編集しないでください）'!$F$7)+COUNTIFS($E$21:$E$37,'データ入力（※編集しないでください）'!$D$5,Q21:Q37,'データ入力（※編集しないでください）'!$F$9)</f>
        <v>0</v>
      </c>
      <c r="R61" s="100">
        <f>COUNTIFS($E$21:$E$37,'データ入力（※編集しないでください）'!$D$4,R21:R37,'データ入力（※編集しないでください）'!$F$7)+COUNTIFS($E$21:$E$37,'データ入力（※編集しないでください）'!$D$4,R21:R37,'データ入力（※編集しないでください）'!$F$9)+COUNTIFS($E$21:$E$37,'データ入力（※編集しないでください）'!$D$5,R21:R37,'データ入力（※編集しないでください）'!$F$7)+COUNTIFS($E$21:$E$37,'データ入力（※編集しないでください）'!$D$5,R21:R37,'データ入力（※編集しないでください）'!$F$9)</f>
        <v>0</v>
      </c>
      <c r="S61" s="100">
        <f>COUNTIFS($E$21:$E$37,'データ入力（※編集しないでください）'!$D$4,S21:S37,'データ入力（※編集しないでください）'!$F$7)+COUNTIFS($E$21:$E$37,'データ入力（※編集しないでください）'!$D$4,S21:S37,'データ入力（※編集しないでください）'!$F$9)+COUNTIFS($E$21:$E$37,'データ入力（※編集しないでください）'!$D$5,S21:S37,'データ入力（※編集しないでください）'!$F$7)+COUNTIFS($E$21:$E$37,'データ入力（※編集しないでください）'!$D$5,S21:S37,'データ入力（※編集しないでください）'!$F$9)</f>
        <v>0</v>
      </c>
      <c r="T61" s="100">
        <f>COUNTIFS($E$21:$E$37,'データ入力（※編集しないでください）'!$D$4,T21:T37,'データ入力（※編集しないでください）'!$F$7)+COUNTIFS($E$21:$E$37,'データ入力（※編集しないでください）'!$D$4,T21:T37,'データ入力（※編集しないでください）'!$F$9)+COUNTIFS($E$21:$E$37,'データ入力（※編集しないでください）'!$D$5,T21:T37,'データ入力（※編集しないでください）'!$F$7)+COUNTIFS($E$21:$E$37,'データ入力（※編集しないでください）'!$D$5,T21:T37,'データ入力（※編集しないでください）'!$F$9)</f>
        <v>0</v>
      </c>
      <c r="U61" s="100">
        <f>COUNTIFS($E$21:$E$37,'データ入力（※編集しないでください）'!$D$4,U21:U37,'データ入力（※編集しないでください）'!$F$7)+COUNTIFS($E$21:$E$37,'データ入力（※編集しないでください）'!$D$4,U21:U37,'データ入力（※編集しないでください）'!$F$9)+COUNTIFS($E$21:$E$37,'データ入力（※編集しないでください）'!$D$5,U21:U37,'データ入力（※編集しないでください）'!$F$7)+COUNTIFS($E$21:$E$37,'データ入力（※編集しないでください）'!$D$5,U21:U37,'データ入力（※編集しないでください）'!$F$9)</f>
        <v>0</v>
      </c>
      <c r="V61" s="100">
        <f>COUNTIFS($E$21:$E$37,'データ入力（※編集しないでください）'!$D$4,V21:V37,'データ入力（※編集しないでください）'!$F$7)+COUNTIFS($E$21:$E$37,'データ入力（※編集しないでください）'!$D$4,V21:V37,'データ入力（※編集しないでください）'!$F$9)+COUNTIFS($E$21:$E$37,'データ入力（※編集しないでください）'!$D$5,V21:V37,'データ入力（※編集しないでください）'!$F$7)+COUNTIFS($E$21:$E$37,'データ入力（※編集しないでください）'!$D$5,V21:V37,'データ入力（※編集しないでください）'!$F$9)</f>
        <v>0</v>
      </c>
      <c r="W61" s="100">
        <f>COUNTIFS($E$21:$E$37,'データ入力（※編集しないでください）'!$D$4,W21:W37,'データ入力（※編集しないでください）'!$F$7)+COUNTIFS($E$21:$E$37,'データ入力（※編集しないでください）'!$D$4,W21:W37,'データ入力（※編集しないでください）'!$F$9)+COUNTIFS($E$21:$E$37,'データ入力（※編集しないでください）'!$D$5,W21:W37,'データ入力（※編集しないでください）'!$F$7)+COUNTIFS($E$21:$E$37,'データ入力（※編集しないでください）'!$D$5,W21:W37,'データ入力（※編集しないでください）'!$F$9)</f>
        <v>0</v>
      </c>
      <c r="X61" s="100">
        <f>COUNTIFS($E$21:$E$37,'データ入力（※編集しないでください）'!$D$4,X21:X37,'データ入力（※編集しないでください）'!$F$7)+COUNTIFS($E$21:$E$37,'データ入力（※編集しないでください）'!$D$4,X21:X37,'データ入力（※編集しないでください）'!$F$9)+COUNTIFS($E$21:$E$37,'データ入力（※編集しないでください）'!$D$5,X21:X37,'データ入力（※編集しないでください）'!$F$7)+COUNTIFS($E$21:$E$37,'データ入力（※編集しないでください）'!$D$5,X21:X37,'データ入力（※編集しないでください）'!$F$9)</f>
        <v>0</v>
      </c>
      <c r="Y61" s="100">
        <f>COUNTIFS($E$21:$E$37,'データ入力（※編集しないでください）'!$D$4,Y21:Y37,'データ入力（※編集しないでください）'!$F$7)+COUNTIFS($E$21:$E$37,'データ入力（※編集しないでください）'!$D$4,Y21:Y37,'データ入力（※編集しないでください）'!$F$9)+COUNTIFS($E$21:$E$37,'データ入力（※編集しないでください）'!$D$5,Y21:Y37,'データ入力（※編集しないでください）'!$F$7)+COUNTIFS($E$21:$E$37,'データ入力（※編集しないでください）'!$D$5,Y21:Y37,'データ入力（※編集しないでください）'!$F$9)</f>
        <v>0</v>
      </c>
      <c r="Z61" s="100">
        <f>COUNTIFS($E$21:$E$37,'データ入力（※編集しないでください）'!$D$4,Z21:Z37,'データ入力（※編集しないでください）'!$F$7)+COUNTIFS($E$21:$E$37,'データ入力（※編集しないでください）'!$D$4,Z21:Z37,'データ入力（※編集しないでください）'!$F$9)+COUNTIFS($E$21:$E$37,'データ入力（※編集しないでください）'!$D$5,Z21:Z37,'データ入力（※編集しないでください）'!$F$7)+COUNTIFS($E$21:$E$37,'データ入力（※編集しないでください）'!$D$5,Z21:Z37,'データ入力（※編集しないでください）'!$F$9)</f>
        <v>0</v>
      </c>
      <c r="AA61" s="100">
        <f>COUNTIFS($E$21:$E$37,'データ入力（※編集しないでください）'!$D$4,AA21:AA37,'データ入力（※編集しないでください）'!$F$7)+COUNTIFS($E$21:$E$37,'データ入力（※編集しないでください）'!$D$4,AA21:AA37,'データ入力（※編集しないでください）'!$F$9)+COUNTIFS($E$21:$E$37,'データ入力（※編集しないでください）'!$D$5,AA21:AA37,'データ入力（※編集しないでください）'!$F$7)+COUNTIFS($E$21:$E$37,'データ入力（※編集しないでください）'!$D$5,AA21:AA37,'データ入力（※編集しないでください）'!$F$9)</f>
        <v>0</v>
      </c>
      <c r="AB61" s="100">
        <f>COUNTIFS($E$21:$E$37,'データ入力（※編集しないでください）'!$D$4,AB21:AB37,'データ入力（※編集しないでください）'!$F$7)+COUNTIFS($E$21:$E$37,'データ入力（※編集しないでください）'!$D$4,AB21:AB37,'データ入力（※編集しないでください）'!$F$9)+COUNTIFS($E$21:$E$37,'データ入力（※編集しないでください）'!$D$5,AB21:AB37,'データ入力（※編集しないでください）'!$F$7)+COUNTIFS($E$21:$E$37,'データ入力（※編集しないでください）'!$D$5,AB21:AB37,'データ入力（※編集しないでください）'!$F$9)</f>
        <v>0</v>
      </c>
      <c r="AC61" s="100">
        <f>COUNTIFS($E$21:$E$37,'データ入力（※編集しないでください）'!$D$4,AC21:AC37,'データ入力（※編集しないでください）'!$F$7)+COUNTIFS($E$21:$E$37,'データ入力（※編集しないでください）'!$D$4,AC21:AC37,'データ入力（※編集しないでください）'!$F$9)+COUNTIFS($E$21:$E$37,'データ入力（※編集しないでください）'!$D$5,AC21:AC37,'データ入力（※編集しないでください）'!$F$7)+COUNTIFS($E$21:$E$37,'データ入力（※編集しないでください）'!$D$5,AC21:AC37,'データ入力（※編集しないでください）'!$F$9)</f>
        <v>0</v>
      </c>
      <c r="AD61" s="100">
        <f>COUNTIFS($E$21:$E$37,'データ入力（※編集しないでください）'!$D$4,AD21:AD37,'データ入力（※編集しないでください）'!$F$7)+COUNTIFS($E$21:$E$37,'データ入力（※編集しないでください）'!$D$4,AD21:AD37,'データ入力（※編集しないでください）'!$F$9)+COUNTIFS($E$21:$E$37,'データ入力（※編集しないでください）'!$D$5,AD21:AD37,'データ入力（※編集しないでください）'!$F$7)+COUNTIFS($E$21:$E$37,'データ入力（※編集しないでください）'!$D$5,AD21:AD37,'データ入力（※編集しないでください）'!$F$9)</f>
        <v>0</v>
      </c>
      <c r="AE61" s="100">
        <f>COUNTIFS($E$21:$E$37,'データ入力（※編集しないでください）'!$D$4,AE21:AE37,'データ入力（※編集しないでください）'!$F$7)+COUNTIFS($E$21:$E$37,'データ入力（※編集しないでください）'!$D$4,AE21:AE37,'データ入力（※編集しないでください）'!$F$9)+COUNTIFS($E$21:$E$37,'データ入力（※編集しないでください）'!$D$5,AE21:AE37,'データ入力（※編集しないでください）'!$F$7)+COUNTIFS($E$21:$E$37,'データ入力（※編集しないでください）'!$D$5,AE21:AE37,'データ入力（※編集しないでください）'!$F$9)</f>
        <v>0</v>
      </c>
      <c r="AF61" s="100">
        <f>COUNTIFS($E$21:$E$37,'データ入力（※編集しないでください）'!$D$4,AF21:AF37,'データ入力（※編集しないでください）'!$F$7)+COUNTIFS($E$21:$E$37,'データ入力（※編集しないでください）'!$D$4,AF21:AF37,'データ入力（※編集しないでください）'!$F$9)+COUNTIFS($E$21:$E$37,'データ入力（※編集しないでください）'!$D$5,AF21:AF37,'データ入力（※編集しないでください）'!$F$7)+COUNTIFS($E$21:$E$37,'データ入力（※編集しないでください）'!$D$5,AF21:AF37,'データ入力（※編集しないでください）'!$F$9)</f>
        <v>0</v>
      </c>
      <c r="AG61" s="100">
        <f>COUNTIFS($E$21:$E$37,'データ入力（※編集しないでください）'!$D$4,AG21:AG37,'データ入力（※編集しないでください）'!$F$7)+COUNTIFS($E$21:$E$37,'データ入力（※編集しないでください）'!$D$4,AG21:AG37,'データ入力（※編集しないでください）'!$F$9)+COUNTIFS($E$21:$E$37,'データ入力（※編集しないでください）'!$D$5,AG21:AG37,'データ入力（※編集しないでください）'!$F$7)+COUNTIFS($E$21:$E$37,'データ入力（※編集しないでください）'!$D$5,AG21:AG37,'データ入力（※編集しないでください）'!$F$9)</f>
        <v>0</v>
      </c>
      <c r="AH61" s="100">
        <f>COUNTIFS($E$21:$E$37,'データ入力（※編集しないでください）'!$D$4,AH21:AH37,'データ入力（※編集しないでください）'!$F$7)+COUNTIFS($E$21:$E$37,'データ入力（※編集しないでください）'!$D$4,AH21:AH37,'データ入力（※編集しないでください）'!$F$9)+COUNTIFS($E$21:$E$37,'データ入力（※編集しないでください）'!$D$5,AH21:AH37,'データ入力（※編集しないでください）'!$F$7)+COUNTIFS($E$21:$E$37,'データ入力（※編集しないでください）'!$D$5,AH21:AH37,'データ入力（※編集しないでください）'!$F$9)</f>
        <v>0</v>
      </c>
      <c r="AI61" s="100">
        <f>COUNTIFS($E$21:$E$37,'データ入力（※編集しないでください）'!$D$4,AI21:AI37,'データ入力（※編集しないでください）'!$F$7)+COUNTIFS($E$21:$E$37,'データ入力（※編集しないでください）'!$D$4,AI21:AI37,'データ入力（※編集しないでください）'!$F$9)+COUNTIFS($E$21:$E$37,'データ入力（※編集しないでください）'!$D$5,AI21:AI37,'データ入力（※編集しないでください）'!$F$7)+COUNTIFS($E$21:$E$37,'データ入力（※編集しないでください）'!$D$5,AI21:AI37,'データ入力（※編集しないでください）'!$F$9)</f>
        <v>0</v>
      </c>
      <c r="AJ61" s="100">
        <f>COUNTIFS($E$21:$E$37,'データ入力（※編集しないでください）'!$D$4,AJ21:AJ37,'データ入力（※編集しないでください）'!$F$7)+COUNTIFS($E$21:$E$37,'データ入力（※編集しないでください）'!$D$4,AJ21:AJ37,'データ入力（※編集しないでください）'!$F$9)+COUNTIFS($E$21:$E$37,'データ入力（※編集しないでください）'!$D$5,AJ21:AJ37,'データ入力（※編集しないでください）'!$F$7)+COUNTIFS($E$21:$E$37,'データ入力（※編集しないでください）'!$D$5,AJ21:AJ37,'データ入力（※編集しないでください）'!$F$9)</f>
        <v>0</v>
      </c>
      <c r="AK61" s="101">
        <f>COUNTIFS($E$21:$E$37,'データ入力（※編集しないでください）'!$D$4,AK21:AK37,'データ入力（※編集しないでください）'!$F$7)+COUNTIFS($E$21:$E$37,'データ入力（※編集しないでください）'!$D$4,AK21:AK37,'データ入力（※編集しないでください）'!$F$9)+COUNTIFS($E$21:$E$37,'データ入力（※編集しないでください）'!$D$5,AK21:AK37,'データ入力（※編集しないでください）'!$F$7)+COUNTIFS($E$21:$E$37,'データ入力（※編集しないでください）'!$D$5,AK21:AK37,'データ入力（※編集しないでください）'!$F$9)</f>
        <v>0</v>
      </c>
      <c r="AL61" s="79"/>
      <c r="AM61" s="79"/>
      <c r="AN61" s="79"/>
      <c r="AO61" s="11"/>
      <c r="AP61" s="80"/>
      <c r="AQ61" s="11"/>
      <c r="AR61" s="80"/>
      <c r="AS61" s="78"/>
      <c r="AV61" s="8"/>
      <c r="AW61" s="8"/>
      <c r="AX61" s="8"/>
      <c r="AY61" s="8"/>
    </row>
    <row r="62" spans="1:51" ht="20.100000000000001" customHeight="1" thickTop="1" thickBot="1" x14ac:dyDescent="0.2">
      <c r="A62" s="11"/>
      <c r="B62" s="20"/>
      <c r="C62" s="216"/>
      <c r="D62" s="217"/>
      <c r="E62" s="222" t="s">
        <v>61</v>
      </c>
      <c r="F62" s="223"/>
      <c r="G62" s="102">
        <f>SUM(G60:G61)</f>
        <v>0</v>
      </c>
      <c r="H62" s="103">
        <f t="shared" ref="H62:AJ62" si="12">SUM(H60:H61)</f>
        <v>0</v>
      </c>
      <c r="I62" s="103">
        <f t="shared" si="12"/>
        <v>0</v>
      </c>
      <c r="J62" s="103">
        <f t="shared" si="12"/>
        <v>0</v>
      </c>
      <c r="K62" s="103">
        <f t="shared" si="12"/>
        <v>0</v>
      </c>
      <c r="L62" s="103">
        <f t="shared" si="12"/>
        <v>0</v>
      </c>
      <c r="M62" s="103">
        <f t="shared" si="12"/>
        <v>0</v>
      </c>
      <c r="N62" s="103">
        <f t="shared" si="12"/>
        <v>0</v>
      </c>
      <c r="O62" s="103">
        <f t="shared" si="12"/>
        <v>0</v>
      </c>
      <c r="P62" s="103">
        <f t="shared" si="12"/>
        <v>0</v>
      </c>
      <c r="Q62" s="104">
        <f t="shared" si="12"/>
        <v>0</v>
      </c>
      <c r="R62" s="103">
        <f t="shared" si="12"/>
        <v>0</v>
      </c>
      <c r="S62" s="103">
        <f t="shared" si="12"/>
        <v>0</v>
      </c>
      <c r="T62" s="103">
        <f t="shared" si="12"/>
        <v>0</v>
      </c>
      <c r="U62" s="103">
        <f t="shared" si="12"/>
        <v>0</v>
      </c>
      <c r="V62" s="103">
        <f t="shared" si="12"/>
        <v>0</v>
      </c>
      <c r="W62" s="103">
        <f t="shared" si="12"/>
        <v>0</v>
      </c>
      <c r="X62" s="103">
        <f t="shared" si="12"/>
        <v>0</v>
      </c>
      <c r="Y62" s="103">
        <f t="shared" si="12"/>
        <v>0</v>
      </c>
      <c r="Z62" s="103">
        <f t="shared" si="12"/>
        <v>0</v>
      </c>
      <c r="AA62" s="103">
        <f t="shared" si="12"/>
        <v>0</v>
      </c>
      <c r="AB62" s="103">
        <f t="shared" si="12"/>
        <v>0</v>
      </c>
      <c r="AC62" s="103">
        <f t="shared" si="12"/>
        <v>0</v>
      </c>
      <c r="AD62" s="103">
        <f t="shared" si="12"/>
        <v>0</v>
      </c>
      <c r="AE62" s="103">
        <f t="shared" si="12"/>
        <v>0</v>
      </c>
      <c r="AF62" s="103">
        <f t="shared" si="12"/>
        <v>0</v>
      </c>
      <c r="AG62" s="103">
        <f t="shared" si="12"/>
        <v>0</v>
      </c>
      <c r="AH62" s="103">
        <f t="shared" si="12"/>
        <v>0</v>
      </c>
      <c r="AI62" s="103">
        <f t="shared" si="12"/>
        <v>0</v>
      </c>
      <c r="AJ62" s="103">
        <f t="shared" si="12"/>
        <v>0</v>
      </c>
      <c r="AK62" s="105">
        <f>SUM(AK60:AK61)</f>
        <v>0</v>
      </c>
      <c r="AL62" s="79"/>
      <c r="AM62" s="79"/>
      <c r="AN62" s="79"/>
      <c r="AO62" s="11"/>
      <c r="AP62" s="80"/>
      <c r="AQ62" s="11"/>
      <c r="AR62" s="80"/>
      <c r="AS62" s="78"/>
      <c r="AV62" s="8"/>
      <c r="AW62" s="8"/>
      <c r="AX62" s="8"/>
      <c r="AY62" s="8"/>
    </row>
    <row r="63" spans="1:51" ht="20.100000000000001" customHeight="1" x14ac:dyDescent="0.15">
      <c r="A63" s="11"/>
      <c r="B63" s="169"/>
      <c r="C63" s="224" t="s">
        <v>62</v>
      </c>
      <c r="D63" s="225"/>
      <c r="E63" s="218" t="s">
        <v>53</v>
      </c>
      <c r="F63" s="219"/>
      <c r="G63" s="178">
        <f>COUNTIF(G21:G37,"○")+COUNTIF(G21:G37,"●")</f>
        <v>0</v>
      </c>
      <c r="H63" s="181">
        <f t="shared" ref="H63:AK63" si="13">COUNTIF(H21:H37,"○")+COUNTIF(H21:H37,"●")</f>
        <v>0</v>
      </c>
      <c r="I63" s="181">
        <f t="shared" si="13"/>
        <v>0</v>
      </c>
      <c r="J63" s="181">
        <f t="shared" si="13"/>
        <v>0</v>
      </c>
      <c r="K63" s="181">
        <f t="shared" si="13"/>
        <v>0</v>
      </c>
      <c r="L63" s="181">
        <f t="shared" si="13"/>
        <v>0</v>
      </c>
      <c r="M63" s="181">
        <f t="shared" si="13"/>
        <v>0</v>
      </c>
      <c r="N63" s="181">
        <f t="shared" si="13"/>
        <v>0</v>
      </c>
      <c r="O63" s="181">
        <f t="shared" si="13"/>
        <v>0</v>
      </c>
      <c r="P63" s="181">
        <f t="shared" si="13"/>
        <v>0</v>
      </c>
      <c r="Q63" s="181">
        <f t="shared" si="13"/>
        <v>0</v>
      </c>
      <c r="R63" s="181">
        <f t="shared" si="13"/>
        <v>0</v>
      </c>
      <c r="S63" s="181">
        <f t="shared" si="13"/>
        <v>0</v>
      </c>
      <c r="T63" s="181">
        <f t="shared" si="13"/>
        <v>0</v>
      </c>
      <c r="U63" s="181">
        <f t="shared" si="13"/>
        <v>0</v>
      </c>
      <c r="V63" s="181">
        <f t="shared" si="13"/>
        <v>0</v>
      </c>
      <c r="W63" s="181">
        <f t="shared" si="13"/>
        <v>0</v>
      </c>
      <c r="X63" s="181">
        <f t="shared" si="13"/>
        <v>0</v>
      </c>
      <c r="Y63" s="181">
        <f t="shared" si="13"/>
        <v>0</v>
      </c>
      <c r="Z63" s="181">
        <f t="shared" si="13"/>
        <v>0</v>
      </c>
      <c r="AA63" s="181">
        <f t="shared" si="13"/>
        <v>0</v>
      </c>
      <c r="AB63" s="181">
        <f t="shared" si="13"/>
        <v>0</v>
      </c>
      <c r="AC63" s="181">
        <f t="shared" si="13"/>
        <v>0</v>
      </c>
      <c r="AD63" s="181">
        <f t="shared" si="13"/>
        <v>0</v>
      </c>
      <c r="AE63" s="181">
        <f t="shared" si="13"/>
        <v>0</v>
      </c>
      <c r="AF63" s="181">
        <f t="shared" si="13"/>
        <v>0</v>
      </c>
      <c r="AG63" s="181">
        <f t="shared" si="13"/>
        <v>0</v>
      </c>
      <c r="AH63" s="181">
        <f t="shared" si="13"/>
        <v>0</v>
      </c>
      <c r="AI63" s="181">
        <f t="shared" si="13"/>
        <v>0</v>
      </c>
      <c r="AJ63" s="181">
        <f t="shared" si="13"/>
        <v>0</v>
      </c>
      <c r="AK63" s="182">
        <f t="shared" si="13"/>
        <v>0</v>
      </c>
      <c r="AL63" s="79"/>
      <c r="AM63" s="79"/>
      <c r="AN63" s="79"/>
      <c r="AO63" s="11"/>
      <c r="AP63" s="80"/>
      <c r="AQ63" s="11"/>
      <c r="AR63" s="80"/>
      <c r="AS63" s="78"/>
      <c r="AV63" s="8"/>
      <c r="AW63" s="8"/>
      <c r="AX63" s="8"/>
      <c r="AY63" s="8"/>
    </row>
    <row r="64" spans="1:51" ht="20.100000000000001" customHeight="1" x14ac:dyDescent="0.15">
      <c r="A64" s="11"/>
      <c r="B64" s="169"/>
      <c r="C64" s="226"/>
      <c r="D64" s="227"/>
      <c r="E64" s="230" t="s">
        <v>54</v>
      </c>
      <c r="F64" s="231"/>
      <c r="G64" s="179">
        <f>COUNTIF(G42:G46,"○")+COUNTIF(G42:G46,"●")</f>
        <v>0</v>
      </c>
      <c r="H64" s="180">
        <f t="shared" ref="H64:AK64" si="14">COUNTIF(H42:H46,"○")+COUNTIF(H42:H46,"●")</f>
        <v>0</v>
      </c>
      <c r="I64" s="180">
        <f t="shared" si="14"/>
        <v>0</v>
      </c>
      <c r="J64" s="180">
        <f t="shared" si="14"/>
        <v>0</v>
      </c>
      <c r="K64" s="180">
        <f t="shared" si="14"/>
        <v>0</v>
      </c>
      <c r="L64" s="180">
        <f t="shared" si="14"/>
        <v>0</v>
      </c>
      <c r="M64" s="180">
        <f t="shared" si="14"/>
        <v>0</v>
      </c>
      <c r="N64" s="180">
        <f t="shared" si="14"/>
        <v>0</v>
      </c>
      <c r="O64" s="180">
        <f t="shared" si="14"/>
        <v>0</v>
      </c>
      <c r="P64" s="180">
        <f t="shared" si="14"/>
        <v>0</v>
      </c>
      <c r="Q64" s="180">
        <f t="shared" si="14"/>
        <v>0</v>
      </c>
      <c r="R64" s="180">
        <f t="shared" si="14"/>
        <v>0</v>
      </c>
      <c r="S64" s="180">
        <f t="shared" si="14"/>
        <v>0</v>
      </c>
      <c r="T64" s="180">
        <f t="shared" si="14"/>
        <v>0</v>
      </c>
      <c r="U64" s="180">
        <f t="shared" si="14"/>
        <v>0</v>
      </c>
      <c r="V64" s="180">
        <f t="shared" si="14"/>
        <v>0</v>
      </c>
      <c r="W64" s="180">
        <f t="shared" si="14"/>
        <v>0</v>
      </c>
      <c r="X64" s="180">
        <f t="shared" si="14"/>
        <v>0</v>
      </c>
      <c r="Y64" s="180">
        <f t="shared" si="14"/>
        <v>0</v>
      </c>
      <c r="Z64" s="180">
        <f t="shared" si="14"/>
        <v>0</v>
      </c>
      <c r="AA64" s="180">
        <f t="shared" si="14"/>
        <v>0</v>
      </c>
      <c r="AB64" s="180">
        <f t="shared" si="14"/>
        <v>0</v>
      </c>
      <c r="AC64" s="180">
        <f t="shared" si="14"/>
        <v>0</v>
      </c>
      <c r="AD64" s="180">
        <f t="shared" si="14"/>
        <v>0</v>
      </c>
      <c r="AE64" s="180">
        <f t="shared" si="14"/>
        <v>0</v>
      </c>
      <c r="AF64" s="180">
        <f t="shared" si="14"/>
        <v>0</v>
      </c>
      <c r="AG64" s="180">
        <f t="shared" si="14"/>
        <v>0</v>
      </c>
      <c r="AH64" s="180">
        <f t="shared" si="14"/>
        <v>0</v>
      </c>
      <c r="AI64" s="180">
        <f t="shared" si="14"/>
        <v>0</v>
      </c>
      <c r="AJ64" s="180">
        <f t="shared" si="14"/>
        <v>0</v>
      </c>
      <c r="AK64" s="197">
        <f t="shared" si="14"/>
        <v>0</v>
      </c>
      <c r="AL64" s="79"/>
      <c r="AM64" s="79"/>
      <c r="AN64" s="79"/>
      <c r="AO64" s="11"/>
      <c r="AP64" s="80"/>
      <c r="AQ64" s="11"/>
      <c r="AR64" s="80"/>
      <c r="AS64" s="78"/>
      <c r="AV64" s="8"/>
      <c r="AW64" s="8"/>
      <c r="AX64" s="8"/>
      <c r="AY64" s="8"/>
    </row>
    <row r="65" spans="1:57" ht="19.5" customHeight="1" thickBot="1" x14ac:dyDescent="0.2">
      <c r="A65" s="11"/>
      <c r="B65" s="169"/>
      <c r="C65" s="226"/>
      <c r="D65" s="227"/>
      <c r="E65" s="232" t="s">
        <v>97</v>
      </c>
      <c r="F65" s="233"/>
      <c r="G65" s="183">
        <f>COUNTIF(G52:G57,"○")+COUNTIF(G52:G57,"●")</f>
        <v>0</v>
      </c>
      <c r="H65" s="184">
        <f t="shared" ref="H65:AK65" si="15">COUNTIF(H52:H57,"○")+COUNTIF(H52:H57,"●")</f>
        <v>0</v>
      </c>
      <c r="I65" s="184">
        <f t="shared" si="15"/>
        <v>0</v>
      </c>
      <c r="J65" s="184">
        <f t="shared" si="15"/>
        <v>0</v>
      </c>
      <c r="K65" s="184">
        <f t="shared" si="15"/>
        <v>0</v>
      </c>
      <c r="L65" s="184">
        <f t="shared" si="15"/>
        <v>0</v>
      </c>
      <c r="M65" s="184">
        <f t="shared" si="15"/>
        <v>0</v>
      </c>
      <c r="N65" s="184">
        <f t="shared" si="15"/>
        <v>0</v>
      </c>
      <c r="O65" s="184">
        <f t="shared" si="15"/>
        <v>0</v>
      </c>
      <c r="P65" s="184">
        <f t="shared" si="15"/>
        <v>0</v>
      </c>
      <c r="Q65" s="184">
        <f t="shared" si="15"/>
        <v>0</v>
      </c>
      <c r="R65" s="184">
        <f t="shared" si="15"/>
        <v>0</v>
      </c>
      <c r="S65" s="184">
        <f t="shared" si="15"/>
        <v>0</v>
      </c>
      <c r="T65" s="184">
        <f t="shared" si="15"/>
        <v>0</v>
      </c>
      <c r="U65" s="184">
        <f t="shared" si="15"/>
        <v>0</v>
      </c>
      <c r="V65" s="184">
        <f t="shared" si="15"/>
        <v>0</v>
      </c>
      <c r="W65" s="184">
        <f t="shared" si="15"/>
        <v>0</v>
      </c>
      <c r="X65" s="184">
        <f t="shared" si="15"/>
        <v>0</v>
      </c>
      <c r="Y65" s="184">
        <f t="shared" si="15"/>
        <v>0</v>
      </c>
      <c r="Z65" s="184">
        <f t="shared" si="15"/>
        <v>0</v>
      </c>
      <c r="AA65" s="184">
        <f t="shared" si="15"/>
        <v>0</v>
      </c>
      <c r="AB65" s="184">
        <f t="shared" si="15"/>
        <v>0</v>
      </c>
      <c r="AC65" s="184">
        <f t="shared" si="15"/>
        <v>0</v>
      </c>
      <c r="AD65" s="184">
        <f t="shared" si="15"/>
        <v>0</v>
      </c>
      <c r="AE65" s="184">
        <f t="shared" si="15"/>
        <v>0</v>
      </c>
      <c r="AF65" s="184">
        <f t="shared" si="15"/>
        <v>0</v>
      </c>
      <c r="AG65" s="184">
        <f t="shared" si="15"/>
        <v>0</v>
      </c>
      <c r="AH65" s="184">
        <f t="shared" si="15"/>
        <v>0</v>
      </c>
      <c r="AI65" s="184">
        <f t="shared" si="15"/>
        <v>0</v>
      </c>
      <c r="AJ65" s="184">
        <f t="shared" si="15"/>
        <v>0</v>
      </c>
      <c r="AK65" s="122">
        <f t="shared" si="15"/>
        <v>0</v>
      </c>
      <c r="AL65" s="79"/>
      <c r="AM65" s="79"/>
      <c r="AN65" s="79"/>
      <c r="AO65" s="11"/>
      <c r="AP65" s="80"/>
      <c r="AQ65" s="11"/>
      <c r="AR65" s="80"/>
      <c r="AS65" s="78"/>
      <c r="AV65" s="8"/>
      <c r="AW65" s="8"/>
      <c r="AX65" s="8"/>
      <c r="AY65" s="8"/>
    </row>
    <row r="66" spans="1:57" ht="20.100000000000001" customHeight="1" thickTop="1" x14ac:dyDescent="0.15">
      <c r="A66" s="11"/>
      <c r="B66" s="169"/>
      <c r="C66" s="226"/>
      <c r="D66" s="227"/>
      <c r="E66" s="234" t="s">
        <v>61</v>
      </c>
      <c r="F66" s="235"/>
      <c r="G66" s="173">
        <f>SUM(G63:G65)</f>
        <v>0</v>
      </c>
      <c r="H66" s="174">
        <f t="shared" ref="H66:AK66" si="16">SUM(H63:H65)</f>
        <v>0</v>
      </c>
      <c r="I66" s="174">
        <f t="shared" si="16"/>
        <v>0</v>
      </c>
      <c r="J66" s="174">
        <f t="shared" si="16"/>
        <v>0</v>
      </c>
      <c r="K66" s="174">
        <f t="shared" si="16"/>
        <v>0</v>
      </c>
      <c r="L66" s="174">
        <f t="shared" si="16"/>
        <v>0</v>
      </c>
      <c r="M66" s="174">
        <f t="shared" si="16"/>
        <v>0</v>
      </c>
      <c r="N66" s="174">
        <f t="shared" si="16"/>
        <v>0</v>
      </c>
      <c r="O66" s="174">
        <f t="shared" si="16"/>
        <v>0</v>
      </c>
      <c r="P66" s="174">
        <f t="shared" si="16"/>
        <v>0</v>
      </c>
      <c r="Q66" s="175">
        <f t="shared" si="16"/>
        <v>0</v>
      </c>
      <c r="R66" s="174">
        <f t="shared" si="16"/>
        <v>0</v>
      </c>
      <c r="S66" s="174">
        <f t="shared" si="16"/>
        <v>0</v>
      </c>
      <c r="T66" s="174">
        <f t="shared" si="16"/>
        <v>0</v>
      </c>
      <c r="U66" s="174">
        <f t="shared" si="16"/>
        <v>0</v>
      </c>
      <c r="V66" s="174">
        <f t="shared" si="16"/>
        <v>0</v>
      </c>
      <c r="W66" s="174">
        <f t="shared" si="16"/>
        <v>0</v>
      </c>
      <c r="X66" s="174">
        <f t="shared" si="16"/>
        <v>0</v>
      </c>
      <c r="Y66" s="174">
        <f t="shared" si="16"/>
        <v>0</v>
      </c>
      <c r="Z66" s="174">
        <f t="shared" si="16"/>
        <v>0</v>
      </c>
      <c r="AA66" s="174">
        <f t="shared" si="16"/>
        <v>0</v>
      </c>
      <c r="AB66" s="174">
        <f t="shared" si="16"/>
        <v>0</v>
      </c>
      <c r="AC66" s="174">
        <f t="shared" si="16"/>
        <v>0</v>
      </c>
      <c r="AD66" s="174">
        <f t="shared" si="16"/>
        <v>0</v>
      </c>
      <c r="AE66" s="174">
        <f t="shared" si="16"/>
        <v>0</v>
      </c>
      <c r="AF66" s="174">
        <f t="shared" si="16"/>
        <v>0</v>
      </c>
      <c r="AG66" s="174">
        <f t="shared" si="16"/>
        <v>0</v>
      </c>
      <c r="AH66" s="174">
        <f t="shared" si="16"/>
        <v>0</v>
      </c>
      <c r="AI66" s="174">
        <f t="shared" si="16"/>
        <v>0</v>
      </c>
      <c r="AJ66" s="174">
        <f t="shared" si="16"/>
        <v>0</v>
      </c>
      <c r="AK66" s="176">
        <f t="shared" si="16"/>
        <v>0</v>
      </c>
      <c r="AL66" s="79"/>
      <c r="AM66" s="79"/>
      <c r="AN66" s="79"/>
      <c r="AO66" s="11"/>
      <c r="AP66" s="80"/>
      <c r="AQ66" s="11"/>
      <c r="AR66" s="80"/>
      <c r="AS66" s="78"/>
      <c r="AV66" s="8"/>
      <c r="AW66" s="8"/>
      <c r="AX66" s="8"/>
      <c r="AY66" s="8"/>
    </row>
    <row r="67" spans="1:57" ht="20.100000000000001" customHeight="1" thickBot="1" x14ac:dyDescent="0.2">
      <c r="A67" s="11"/>
      <c r="B67" s="169"/>
      <c r="C67" s="226"/>
      <c r="D67" s="227"/>
      <c r="E67" s="236" t="s">
        <v>98</v>
      </c>
      <c r="F67" s="237"/>
      <c r="G67" s="170"/>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2"/>
      <c r="AL67" s="79"/>
      <c r="AM67" s="79"/>
      <c r="AN67" s="79"/>
      <c r="AO67" s="11"/>
      <c r="AP67" s="80"/>
      <c r="AQ67" s="11"/>
      <c r="AR67" s="80"/>
      <c r="AS67" s="78"/>
      <c r="AV67" s="8"/>
      <c r="AW67" s="8"/>
      <c r="AX67" s="8"/>
      <c r="AY67" s="8"/>
    </row>
    <row r="68" spans="1:57" ht="20.100000000000001" customHeight="1" thickTop="1" thickBot="1" x14ac:dyDescent="0.2">
      <c r="A68" s="11"/>
      <c r="B68" s="169"/>
      <c r="C68" s="228"/>
      <c r="D68" s="229"/>
      <c r="E68" s="238" t="s">
        <v>99</v>
      </c>
      <c r="F68" s="239"/>
      <c r="G68" s="166" t="str">
        <f>IF(G66-G67=0,"OK","NOT")</f>
        <v>OK</v>
      </c>
      <c r="H68" s="167" t="str">
        <f t="shared" ref="H68:AK68" si="17">IF(H66-H67=0,"OK","NOT")</f>
        <v>OK</v>
      </c>
      <c r="I68" s="167" t="str">
        <f t="shared" si="17"/>
        <v>OK</v>
      </c>
      <c r="J68" s="167" t="str">
        <f t="shared" si="17"/>
        <v>OK</v>
      </c>
      <c r="K68" s="167" t="str">
        <f t="shared" si="17"/>
        <v>OK</v>
      </c>
      <c r="L68" s="167" t="str">
        <f t="shared" si="17"/>
        <v>OK</v>
      </c>
      <c r="M68" s="167" t="str">
        <f t="shared" si="17"/>
        <v>OK</v>
      </c>
      <c r="N68" s="167" t="str">
        <f t="shared" si="17"/>
        <v>OK</v>
      </c>
      <c r="O68" s="167" t="str">
        <f t="shared" si="17"/>
        <v>OK</v>
      </c>
      <c r="P68" s="167" t="str">
        <f t="shared" si="17"/>
        <v>OK</v>
      </c>
      <c r="Q68" s="167" t="str">
        <f t="shared" si="17"/>
        <v>OK</v>
      </c>
      <c r="R68" s="167" t="str">
        <f t="shared" si="17"/>
        <v>OK</v>
      </c>
      <c r="S68" s="167" t="str">
        <f t="shared" si="17"/>
        <v>OK</v>
      </c>
      <c r="T68" s="167" t="str">
        <f t="shared" si="17"/>
        <v>OK</v>
      </c>
      <c r="U68" s="167" t="str">
        <f t="shared" si="17"/>
        <v>OK</v>
      </c>
      <c r="V68" s="167" t="str">
        <f t="shared" si="17"/>
        <v>OK</v>
      </c>
      <c r="W68" s="167" t="str">
        <f t="shared" si="17"/>
        <v>OK</v>
      </c>
      <c r="X68" s="167" t="str">
        <f t="shared" si="17"/>
        <v>OK</v>
      </c>
      <c r="Y68" s="167" t="str">
        <f t="shared" si="17"/>
        <v>OK</v>
      </c>
      <c r="Z68" s="167" t="str">
        <f t="shared" si="17"/>
        <v>OK</v>
      </c>
      <c r="AA68" s="167" t="str">
        <f t="shared" si="17"/>
        <v>OK</v>
      </c>
      <c r="AB68" s="167" t="str">
        <f t="shared" si="17"/>
        <v>OK</v>
      </c>
      <c r="AC68" s="167" t="str">
        <f t="shared" si="17"/>
        <v>OK</v>
      </c>
      <c r="AD68" s="167" t="str">
        <f t="shared" si="17"/>
        <v>OK</v>
      </c>
      <c r="AE68" s="167" t="str">
        <f t="shared" si="17"/>
        <v>OK</v>
      </c>
      <c r="AF68" s="167" t="str">
        <f t="shared" si="17"/>
        <v>OK</v>
      </c>
      <c r="AG68" s="167" t="str">
        <f t="shared" si="17"/>
        <v>OK</v>
      </c>
      <c r="AH68" s="167" t="str">
        <f t="shared" si="17"/>
        <v>OK</v>
      </c>
      <c r="AI68" s="167" t="str">
        <f t="shared" si="17"/>
        <v>OK</v>
      </c>
      <c r="AJ68" s="167" t="str">
        <f t="shared" si="17"/>
        <v>OK</v>
      </c>
      <c r="AK68" s="168" t="str">
        <f t="shared" si="17"/>
        <v>OK</v>
      </c>
      <c r="AL68" s="79"/>
      <c r="AM68" s="79"/>
      <c r="AN68" s="79"/>
      <c r="AO68" s="11"/>
      <c r="AP68" s="80"/>
      <c r="AQ68" s="11"/>
      <c r="AR68" s="80"/>
      <c r="AS68" s="78"/>
      <c r="AV68" s="8"/>
      <c r="AW68" s="8"/>
      <c r="AX68" s="8"/>
      <c r="AY68" s="8"/>
    </row>
    <row r="69" spans="1:57" ht="20.100000000000001" customHeight="1" x14ac:dyDescent="0.15">
      <c r="A69" s="11"/>
      <c r="B69" s="20"/>
      <c r="C69" s="106"/>
      <c r="D69" s="107"/>
      <c r="E69" s="107"/>
      <c r="F69" s="107"/>
      <c r="G69" s="109"/>
      <c r="H69" s="107"/>
      <c r="I69" s="107"/>
      <c r="J69" s="107"/>
      <c r="K69" s="107"/>
      <c r="L69" s="107"/>
      <c r="M69" s="107"/>
      <c r="N69" s="107"/>
      <c r="O69" s="107"/>
      <c r="P69" s="107"/>
      <c r="Q69" s="107"/>
      <c r="R69" s="107"/>
      <c r="S69" s="107"/>
      <c r="T69" s="107"/>
      <c r="U69" s="108"/>
      <c r="V69" s="107"/>
      <c r="W69" s="107"/>
      <c r="X69" s="107"/>
      <c r="Y69" s="107"/>
      <c r="Z69" s="107"/>
      <c r="AA69" s="107"/>
      <c r="AB69" s="107"/>
      <c r="AC69" s="107"/>
      <c r="AD69" s="107"/>
      <c r="AE69" s="107"/>
      <c r="AF69" s="107"/>
      <c r="AG69" s="107"/>
      <c r="AH69" s="107"/>
      <c r="AI69" s="107"/>
      <c r="AJ69" s="107"/>
      <c r="AK69" s="107"/>
      <c r="AL69" s="79"/>
      <c r="AM69" s="79"/>
      <c r="AN69" s="79"/>
      <c r="AO69" s="11"/>
      <c r="AP69" s="80"/>
      <c r="AQ69" s="11"/>
      <c r="AR69" s="80"/>
      <c r="AS69" s="78"/>
      <c r="AV69" s="8"/>
      <c r="AW69" s="8"/>
      <c r="AX69" s="8"/>
      <c r="AY69" s="8"/>
    </row>
    <row r="70" spans="1:57" ht="20.100000000000001" customHeight="1" x14ac:dyDescent="0.15">
      <c r="A70" s="11"/>
      <c r="B70" s="20"/>
      <c r="C70" s="106"/>
      <c r="D70" s="107"/>
      <c r="E70" s="107"/>
      <c r="F70" s="107"/>
      <c r="G70" s="107"/>
      <c r="H70" s="107"/>
      <c r="I70" s="107"/>
      <c r="J70" s="107"/>
      <c r="K70" s="107"/>
      <c r="L70" s="107"/>
      <c r="M70" s="107"/>
      <c r="N70" s="107"/>
      <c r="O70" s="107"/>
      <c r="P70" s="107"/>
      <c r="Q70" s="107"/>
      <c r="R70" s="107"/>
      <c r="S70" s="107"/>
      <c r="T70" s="107"/>
      <c r="U70" s="108"/>
      <c r="V70" s="107"/>
      <c r="W70" s="107"/>
      <c r="X70" s="107"/>
      <c r="Y70" s="107"/>
      <c r="Z70" s="107"/>
      <c r="AA70" s="107"/>
      <c r="AB70" s="107"/>
      <c r="AC70" s="107"/>
      <c r="AD70" s="107"/>
      <c r="AE70" s="107"/>
      <c r="AF70" s="107"/>
      <c r="AG70" s="107"/>
      <c r="AH70" s="107"/>
      <c r="AI70" s="107"/>
      <c r="AJ70" s="107"/>
      <c r="AK70" s="107"/>
      <c r="AL70" s="79"/>
      <c r="AM70" s="79"/>
      <c r="AN70" s="79"/>
      <c r="AO70" s="11"/>
      <c r="AP70" s="80"/>
      <c r="AQ70" s="11"/>
      <c r="AR70" s="80"/>
      <c r="AS70" s="78"/>
      <c r="AV70" s="8"/>
      <c r="AW70" s="8"/>
      <c r="AX70" s="8"/>
      <c r="AY70" s="8"/>
    </row>
    <row r="71" spans="1:57" ht="20.100000000000001" customHeight="1" x14ac:dyDescent="0.15">
      <c r="A71" s="11"/>
      <c r="B71" s="20"/>
      <c r="C71" s="106"/>
      <c r="D71" s="107"/>
      <c r="E71" s="107"/>
      <c r="F71" s="107"/>
      <c r="G71" s="107"/>
      <c r="H71" s="107"/>
      <c r="I71" s="107"/>
      <c r="J71" s="107"/>
      <c r="K71" s="107"/>
      <c r="L71" s="107"/>
      <c r="M71" s="107"/>
      <c r="N71" s="107"/>
      <c r="O71" s="107"/>
      <c r="P71" s="107"/>
      <c r="Q71" s="107"/>
      <c r="R71" s="107"/>
      <c r="S71" s="107"/>
      <c r="T71" s="107"/>
      <c r="U71" s="108"/>
      <c r="V71" s="107"/>
      <c r="W71" s="107"/>
      <c r="X71" s="107"/>
      <c r="Y71" s="107"/>
      <c r="Z71" s="107"/>
      <c r="AA71" s="107"/>
      <c r="AB71" s="107"/>
      <c r="AC71" s="107"/>
      <c r="AD71" s="107"/>
      <c r="AE71" s="107"/>
      <c r="AF71" s="107"/>
      <c r="AG71" s="107"/>
      <c r="AH71" s="107"/>
      <c r="AI71" s="107"/>
      <c r="AJ71" s="107"/>
      <c r="AK71" s="107"/>
      <c r="AL71" s="79"/>
      <c r="AM71" s="79"/>
      <c r="AN71" s="79"/>
      <c r="AO71" s="11"/>
      <c r="AP71" s="80"/>
      <c r="AQ71" s="11"/>
      <c r="AR71" s="80"/>
      <c r="AS71" s="78"/>
      <c r="AV71" s="8"/>
      <c r="AW71" s="8"/>
      <c r="AX71" s="8"/>
      <c r="AY71" s="8"/>
    </row>
    <row r="72" spans="1:57" ht="20.100000000000001" customHeight="1" x14ac:dyDescent="0.15">
      <c r="A72" s="11"/>
      <c r="B72" s="20"/>
      <c r="C72" s="106"/>
      <c r="D72" s="107"/>
      <c r="E72" s="107"/>
      <c r="F72" s="107"/>
      <c r="G72" s="107"/>
      <c r="H72" s="107"/>
      <c r="I72" s="107"/>
      <c r="J72" s="107"/>
      <c r="K72" s="107"/>
      <c r="L72" s="107"/>
      <c r="M72" s="107"/>
      <c r="N72" s="107"/>
      <c r="O72" s="107"/>
      <c r="P72" s="107"/>
      <c r="Q72" s="107"/>
      <c r="R72" s="107"/>
      <c r="S72" s="107"/>
      <c r="T72" s="107"/>
      <c r="U72" s="108"/>
      <c r="V72" s="107"/>
      <c r="W72" s="107"/>
      <c r="X72" s="107"/>
      <c r="Y72" s="107"/>
      <c r="Z72" s="107"/>
      <c r="AA72" s="107"/>
      <c r="AB72" s="107"/>
      <c r="AC72" s="107"/>
      <c r="AD72" s="107"/>
      <c r="AE72" s="107"/>
      <c r="AF72" s="107"/>
      <c r="AG72" s="107"/>
      <c r="AH72" s="107"/>
      <c r="AI72" s="107"/>
      <c r="AJ72" s="107"/>
      <c r="AK72" s="107"/>
      <c r="AL72" s="79"/>
      <c r="AM72" s="79"/>
      <c r="AN72" s="79"/>
      <c r="AO72" s="11"/>
      <c r="AP72" s="80"/>
      <c r="AQ72" s="11"/>
      <c r="AR72" s="80"/>
      <c r="AS72" s="78"/>
      <c r="AV72" s="8"/>
      <c r="AW72" s="8"/>
      <c r="AX72" s="8"/>
      <c r="AY72" s="8"/>
    </row>
    <row r="73" spans="1:57" ht="20.100000000000001" customHeight="1" x14ac:dyDescent="0.15">
      <c r="A73" s="11"/>
      <c r="B73" s="20"/>
      <c r="C73" s="106"/>
      <c r="D73" s="107"/>
      <c r="E73" s="107"/>
      <c r="F73" s="107"/>
      <c r="G73" s="107"/>
      <c r="H73" s="107"/>
      <c r="I73" s="107"/>
      <c r="J73" s="107"/>
      <c r="K73" s="107"/>
      <c r="L73" s="107"/>
      <c r="M73" s="107"/>
      <c r="N73" s="107"/>
      <c r="O73" s="107"/>
      <c r="P73" s="107"/>
      <c r="Q73" s="107"/>
      <c r="R73" s="107"/>
      <c r="S73" s="107"/>
      <c r="T73" s="107"/>
      <c r="U73" s="108"/>
      <c r="V73" s="107"/>
      <c r="W73" s="107"/>
      <c r="X73" s="107"/>
      <c r="Y73" s="107"/>
      <c r="Z73" s="107"/>
      <c r="AA73" s="107"/>
      <c r="AB73" s="107"/>
      <c r="AC73" s="107"/>
      <c r="AD73" s="107"/>
      <c r="AE73" s="107"/>
      <c r="AF73" s="107"/>
      <c r="AG73" s="107"/>
      <c r="AH73" s="107"/>
      <c r="AI73" s="107"/>
      <c r="AJ73" s="107"/>
      <c r="AK73" s="107"/>
      <c r="AL73" s="79"/>
      <c r="AM73" s="79"/>
      <c r="AN73" s="79"/>
      <c r="AO73" s="11"/>
      <c r="AP73" s="80"/>
      <c r="AQ73" s="11"/>
      <c r="AR73" s="80"/>
      <c r="AS73" s="78"/>
      <c r="AV73" s="8"/>
      <c r="AW73" s="8"/>
      <c r="AX73" s="8"/>
      <c r="AY73" s="8"/>
    </row>
    <row r="74" spans="1:57" ht="20.100000000000001" customHeight="1" x14ac:dyDescent="0.15">
      <c r="A74" s="11"/>
      <c r="B74" s="20"/>
      <c r="C74" s="106"/>
      <c r="D74" s="107"/>
      <c r="E74" s="107"/>
      <c r="F74" s="107"/>
      <c r="G74" s="107"/>
      <c r="H74" s="107"/>
      <c r="I74" s="107"/>
      <c r="J74" s="107"/>
      <c r="K74" s="107"/>
      <c r="L74" s="107"/>
      <c r="M74" s="107"/>
      <c r="N74" s="107"/>
      <c r="O74" s="107"/>
      <c r="P74" s="107"/>
      <c r="Q74" s="107"/>
      <c r="R74" s="107"/>
      <c r="S74" s="107"/>
      <c r="T74" s="107"/>
      <c r="U74" s="108"/>
      <c r="V74" s="107"/>
      <c r="W74" s="107"/>
      <c r="X74" s="107"/>
      <c r="Y74" s="107"/>
      <c r="Z74" s="107"/>
      <c r="AA74" s="107"/>
      <c r="AB74" s="107"/>
      <c r="AC74" s="107"/>
      <c r="AD74" s="107"/>
      <c r="AE74" s="107"/>
      <c r="AF74" s="107"/>
      <c r="AG74" s="107"/>
      <c r="AH74" s="107"/>
      <c r="AI74" s="107"/>
      <c r="AJ74" s="107"/>
      <c r="AK74" s="107"/>
      <c r="AL74" s="79"/>
      <c r="AM74" s="79"/>
      <c r="AN74" s="79"/>
      <c r="AO74" s="11"/>
      <c r="AP74" s="80"/>
      <c r="AQ74" s="11"/>
      <c r="AR74" s="80"/>
      <c r="AS74" s="78"/>
      <c r="AV74" s="8"/>
      <c r="AW74" s="8"/>
      <c r="AX74" s="8"/>
      <c r="AY74" s="8"/>
    </row>
    <row r="75" spans="1:57" ht="20.100000000000001" customHeight="1" x14ac:dyDescent="0.15">
      <c r="A75" s="11"/>
      <c r="B75" s="20"/>
      <c r="C75" s="106"/>
      <c r="D75" s="107"/>
      <c r="E75" s="107"/>
      <c r="F75" s="107"/>
      <c r="G75" s="107"/>
      <c r="H75" s="107"/>
      <c r="I75" s="107"/>
      <c r="J75" s="107"/>
      <c r="K75" s="107"/>
      <c r="L75" s="107"/>
      <c r="M75" s="107"/>
      <c r="N75" s="107"/>
      <c r="O75" s="107"/>
      <c r="P75" s="107"/>
      <c r="Q75" s="107"/>
      <c r="R75" s="107"/>
      <c r="S75" s="107"/>
      <c r="T75" s="107"/>
      <c r="U75" s="108"/>
      <c r="V75" s="107"/>
      <c r="W75" s="107"/>
      <c r="X75" s="107"/>
      <c r="Y75" s="107"/>
      <c r="Z75" s="107"/>
      <c r="AA75" s="107"/>
      <c r="AB75" s="107"/>
      <c r="AC75" s="107"/>
      <c r="AD75" s="107"/>
      <c r="AE75" s="107"/>
      <c r="AF75" s="107"/>
      <c r="AG75" s="107"/>
      <c r="AH75" s="107"/>
      <c r="AI75" s="107"/>
      <c r="AJ75" s="107"/>
      <c r="AK75" s="107"/>
      <c r="AL75" s="79"/>
      <c r="AM75" s="79"/>
      <c r="AN75" s="79"/>
      <c r="AO75" s="11"/>
      <c r="AP75" s="80"/>
      <c r="AQ75" s="11"/>
      <c r="AR75" s="80"/>
      <c r="AS75" s="78"/>
      <c r="AV75" s="8"/>
      <c r="AW75" s="8"/>
      <c r="AX75" s="8"/>
      <c r="AY75" s="8"/>
    </row>
    <row r="76" spans="1:57" ht="20.100000000000001" customHeight="1" x14ac:dyDescent="0.15">
      <c r="A76" s="11"/>
      <c r="B76" s="11"/>
      <c r="C76" s="112"/>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7"/>
      <c r="BC76" s="2"/>
      <c r="BD76" s="2"/>
      <c r="BE76" s="2"/>
    </row>
    <row r="77" spans="1:57" ht="23.25" customHeight="1" x14ac:dyDescent="0.15">
      <c r="A77" s="11"/>
      <c r="B77" s="11"/>
      <c r="C77" s="11"/>
      <c r="D77" s="11"/>
      <c r="E77" s="11"/>
      <c r="F77" s="113"/>
      <c r="G77" s="114"/>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U77" s="2"/>
      <c r="AV77" s="2"/>
      <c r="AW77" s="2"/>
      <c r="AX77" s="2"/>
      <c r="AY77" s="2"/>
      <c r="AZ77" s="2"/>
      <c r="BA77" s="2"/>
      <c r="BB77" s="2"/>
      <c r="BC77" s="2"/>
      <c r="BD77" s="2"/>
      <c r="BE77" s="2"/>
    </row>
    <row r="78" spans="1:57" ht="23.25" customHeight="1" x14ac:dyDescent="0.15">
      <c r="A78" s="11"/>
      <c r="B78" s="11"/>
      <c r="C78" s="11"/>
      <c r="D78" s="11"/>
      <c r="E78" s="11"/>
      <c r="F78" s="11"/>
      <c r="G78" s="114"/>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U78" s="2"/>
      <c r="AV78" s="2"/>
      <c r="AW78" s="2"/>
      <c r="AX78" s="2"/>
      <c r="AY78" s="2"/>
      <c r="AZ78" s="2"/>
      <c r="BA78" s="2"/>
      <c r="BB78" s="2"/>
      <c r="BC78" s="2"/>
      <c r="BD78" s="2"/>
      <c r="BE78" s="2"/>
    </row>
    <row r="79" spans="1:57" ht="23.25" customHeight="1" x14ac:dyDescent="0.15">
      <c r="A79" s="11"/>
      <c r="B79" s="11"/>
      <c r="C79" s="11"/>
      <c r="D79" s="11"/>
      <c r="E79" s="11"/>
      <c r="F79" s="11"/>
      <c r="G79" s="114"/>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U79" s="2"/>
      <c r="AV79" s="2"/>
      <c r="AW79" s="2"/>
      <c r="AX79" s="2"/>
      <c r="AY79" s="2"/>
      <c r="AZ79" s="2"/>
      <c r="BA79" s="2"/>
      <c r="BB79" s="2"/>
      <c r="BC79" s="2"/>
      <c r="BD79" s="2"/>
      <c r="BE79" s="2"/>
    </row>
    <row r="80" spans="1:57" ht="23.25" customHeight="1" x14ac:dyDescent="0.15">
      <c r="A80" s="11"/>
      <c r="B80" s="11"/>
      <c r="C80" s="11"/>
      <c r="D80" s="11"/>
      <c r="E80" s="11"/>
      <c r="F80" s="11"/>
      <c r="G80" s="114"/>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U80" s="2"/>
      <c r="AV80" s="2"/>
      <c r="AW80" s="2"/>
      <c r="AX80" s="2"/>
      <c r="AY80" s="2"/>
      <c r="AZ80" s="2"/>
      <c r="BA80" s="2"/>
      <c r="BB80" s="2"/>
      <c r="BC80" s="2"/>
      <c r="BD80" s="2"/>
      <c r="BE80" s="2"/>
    </row>
    <row r="81" spans="1:69" ht="23.25" customHeight="1" x14ac:dyDescent="0.15">
      <c r="A81" s="11"/>
      <c r="B81" s="11"/>
      <c r="C81" s="11"/>
      <c r="D81" s="11"/>
      <c r="E81" s="11"/>
      <c r="F81" s="11"/>
      <c r="G81" s="114"/>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U81" s="2"/>
      <c r="AV81" s="2"/>
      <c r="AW81" s="2"/>
      <c r="AX81" s="2"/>
      <c r="AY81" s="2"/>
      <c r="AZ81" s="2"/>
      <c r="BA81" s="2"/>
      <c r="BB81" s="2"/>
      <c r="BC81" s="2"/>
      <c r="BD81" s="2"/>
      <c r="BE81" s="2"/>
    </row>
    <row r="82" spans="1:69" ht="23.25" customHeight="1" x14ac:dyDescent="0.15">
      <c r="A82" s="11"/>
      <c r="B82" s="11"/>
      <c r="C82" s="11"/>
      <c r="D82" s="11"/>
      <c r="E82" s="11"/>
      <c r="F82" s="11"/>
      <c r="G82" s="114"/>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U82" s="2"/>
      <c r="AV82" s="2"/>
      <c r="AW82" s="2"/>
      <c r="AX82" s="2"/>
      <c r="AY82" s="2"/>
      <c r="AZ82" s="2"/>
      <c r="BA82" s="2"/>
      <c r="BB82" s="2"/>
      <c r="BC82" s="2"/>
      <c r="BD82" s="2"/>
      <c r="BE82" s="2"/>
    </row>
    <row r="83" spans="1:69" ht="23.25" customHeight="1" x14ac:dyDescent="0.15">
      <c r="A83" s="11"/>
      <c r="B83" s="11"/>
      <c r="C83" s="11"/>
      <c r="D83" s="11"/>
      <c r="E83" s="11"/>
      <c r="F83" s="11"/>
      <c r="G83" s="11"/>
      <c r="H83" s="11"/>
      <c r="I83" s="11"/>
      <c r="J83" s="11"/>
      <c r="K83" s="11"/>
      <c r="L83" s="11"/>
      <c r="M83" s="11"/>
      <c r="N83" s="11"/>
      <c r="O83" s="115"/>
      <c r="P83" s="115"/>
      <c r="Q83" s="115"/>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U83" s="2"/>
      <c r="AV83" s="2"/>
      <c r="AW83" s="2"/>
      <c r="AX83" s="2"/>
      <c r="AY83" s="2"/>
      <c r="AZ83" s="2"/>
      <c r="BA83" s="2"/>
      <c r="BB83" s="2"/>
      <c r="BC83" s="2"/>
      <c r="BD83" s="2"/>
      <c r="BE83" s="2"/>
    </row>
    <row r="84" spans="1:69" ht="23.25" customHeight="1" x14ac:dyDescent="0.15">
      <c r="A84" s="11"/>
      <c r="B84" s="11"/>
      <c r="C84" s="11"/>
      <c r="D84" s="11"/>
      <c r="E84" s="11"/>
      <c r="F84" s="11"/>
      <c r="G84" s="11"/>
      <c r="H84" s="11"/>
      <c r="I84" s="11"/>
      <c r="J84" s="11"/>
      <c r="K84" s="11"/>
      <c r="L84" s="11"/>
      <c r="M84" s="11"/>
      <c r="N84" s="11"/>
      <c r="O84" s="115"/>
      <c r="P84" s="115"/>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U84" s="2"/>
      <c r="AV84" s="2"/>
      <c r="AW84" s="2"/>
      <c r="AX84" s="3"/>
      <c r="AY84" s="3"/>
      <c r="AZ84" s="3"/>
      <c r="BA84" s="2"/>
      <c r="BB84" s="2"/>
      <c r="BC84" s="2"/>
      <c r="BD84" s="2"/>
      <c r="BE84" s="2"/>
    </row>
    <row r="85" spans="1:69" ht="23.25" customHeight="1" x14ac:dyDescent="0.15">
      <c r="A85" s="11"/>
      <c r="B85" s="12"/>
      <c r="C85" s="144" t="s">
        <v>37</v>
      </c>
      <c r="D85" s="12"/>
      <c r="E85" s="12"/>
      <c r="F85" s="12"/>
      <c r="G85" s="12"/>
      <c r="H85" s="12"/>
      <c r="I85" s="12"/>
      <c r="J85" s="12"/>
      <c r="K85" s="12"/>
      <c r="L85" s="12"/>
      <c r="M85" s="12"/>
      <c r="N85" s="12"/>
      <c r="O85" s="115"/>
      <c r="P85" s="115"/>
      <c r="Q85" s="11"/>
      <c r="R85" s="11"/>
      <c r="S85" s="11"/>
      <c r="T85" s="11"/>
      <c r="U85" s="11"/>
      <c r="V85" s="11"/>
      <c r="W85" s="11"/>
      <c r="X85" s="11"/>
      <c r="Y85" s="11"/>
      <c r="Z85" s="11"/>
      <c r="AA85" s="11"/>
      <c r="AB85" s="11"/>
      <c r="AC85" s="12"/>
      <c r="AD85" s="12"/>
      <c r="AE85" s="12"/>
      <c r="AF85" s="12"/>
      <c r="AG85" s="11"/>
      <c r="AH85" s="11"/>
      <c r="AI85" s="11"/>
      <c r="AJ85" s="11"/>
      <c r="AK85" s="11"/>
      <c r="AL85" s="11"/>
      <c r="AM85" s="11"/>
      <c r="AN85" s="11"/>
      <c r="AO85" s="11"/>
      <c r="AP85" s="11"/>
      <c r="AQ85" s="12"/>
      <c r="AR85" s="12"/>
      <c r="AS85" s="12"/>
      <c r="AT85" s="3"/>
      <c r="AU85" s="2"/>
      <c r="AV85" s="2"/>
      <c r="AW85" s="2"/>
      <c r="AX85" s="3"/>
      <c r="AY85" s="3"/>
      <c r="AZ85" s="3"/>
      <c r="BA85" s="2"/>
      <c r="BB85" s="2"/>
      <c r="BC85" s="2"/>
      <c r="BD85" s="2"/>
      <c r="BE85" s="2"/>
      <c r="BI85" s="3"/>
      <c r="BJ85" s="3"/>
      <c r="BK85" s="3"/>
      <c r="BL85" s="3"/>
      <c r="BM85" s="3"/>
      <c r="BN85" s="3"/>
      <c r="BO85" s="3"/>
      <c r="BP85" s="3"/>
      <c r="BQ85" s="3"/>
    </row>
    <row r="86" spans="1:69" ht="34.5" customHeight="1" x14ac:dyDescent="0.15">
      <c r="A86" s="11"/>
      <c r="B86" s="18"/>
      <c r="C86" s="240"/>
      <c r="D86" s="240"/>
      <c r="E86" s="241" t="s">
        <v>38</v>
      </c>
      <c r="F86" s="241"/>
      <c r="G86" s="241"/>
      <c r="H86" s="241" t="s">
        <v>39</v>
      </c>
      <c r="I86" s="241"/>
      <c r="J86" s="241"/>
      <c r="K86" s="241"/>
      <c r="L86" s="241"/>
      <c r="M86" s="241"/>
      <c r="N86" s="241"/>
      <c r="O86" s="13"/>
      <c r="P86" s="13"/>
      <c r="Q86" s="13"/>
      <c r="R86" s="13"/>
      <c r="S86" s="11"/>
      <c r="T86" s="11"/>
      <c r="U86" s="11"/>
      <c r="V86" s="11"/>
      <c r="W86" s="11"/>
      <c r="X86" s="11"/>
      <c r="Y86" s="11"/>
      <c r="Z86" s="11"/>
      <c r="AA86" s="11"/>
      <c r="AB86" s="11"/>
      <c r="AC86" s="12"/>
      <c r="AD86" s="12"/>
      <c r="AE86" s="12"/>
      <c r="AF86" s="12"/>
      <c r="AG86" s="11"/>
      <c r="AH86" s="11"/>
      <c r="AI86" s="11"/>
      <c r="AJ86" s="11"/>
      <c r="AK86" s="11"/>
      <c r="AL86" s="11"/>
      <c r="AM86" s="11"/>
      <c r="AN86" s="11"/>
      <c r="AO86" s="11"/>
      <c r="AP86" s="11"/>
      <c r="AQ86" s="11"/>
      <c r="AR86" s="12"/>
      <c r="AS86" s="12"/>
      <c r="AT86" s="3"/>
      <c r="AU86" s="5"/>
      <c r="AV86" s="5"/>
      <c r="AW86" s="5"/>
      <c r="AX86" s="5"/>
      <c r="AY86" s="5"/>
      <c r="AZ86" s="5"/>
      <c r="BA86" s="5"/>
      <c r="BB86" s="5"/>
      <c r="BC86" s="5"/>
      <c r="BD86" s="5"/>
      <c r="BE86" s="5"/>
      <c r="BF86" s="5"/>
      <c r="BG86" s="5"/>
      <c r="BH86" s="5"/>
      <c r="BI86" s="4"/>
      <c r="BJ86" s="4"/>
      <c r="BK86" s="4"/>
      <c r="BL86" s="3"/>
      <c r="BM86" s="3"/>
      <c r="BN86" s="3"/>
      <c r="BO86" s="3"/>
      <c r="BP86" s="3"/>
      <c r="BQ86" s="3"/>
    </row>
    <row r="87" spans="1:69" ht="23.25" customHeight="1" x14ac:dyDescent="0.15">
      <c r="A87" s="11"/>
      <c r="B87" s="18"/>
      <c r="C87" s="241" t="s">
        <v>53</v>
      </c>
      <c r="D87" s="241"/>
      <c r="E87" s="242">
        <f>COUNTIF(D21:D37,'データ入力（※編集しないでください）'!$C$2)</f>
        <v>0</v>
      </c>
      <c r="F87" s="242"/>
      <c r="G87" s="242"/>
      <c r="H87" s="243">
        <f>E87*31-(SUM(AU21:AU37))</f>
        <v>0</v>
      </c>
      <c r="I87" s="243"/>
      <c r="J87" s="243"/>
      <c r="K87" s="243"/>
      <c r="L87" s="243"/>
      <c r="M87" s="243"/>
      <c r="N87" s="243"/>
      <c r="O87" s="116"/>
      <c r="P87" s="116"/>
      <c r="Q87" s="116"/>
      <c r="R87" s="116"/>
      <c r="S87" s="11"/>
      <c r="T87" s="11"/>
      <c r="U87" s="11"/>
      <c r="V87" s="11"/>
      <c r="W87" s="11"/>
      <c r="X87" s="11"/>
      <c r="Y87" s="11"/>
      <c r="Z87" s="11"/>
      <c r="AA87" s="11"/>
      <c r="AB87" s="244" t="s">
        <v>57</v>
      </c>
      <c r="AC87" s="244"/>
      <c r="AD87" s="244"/>
      <c r="AE87" s="11"/>
      <c r="AF87" s="11"/>
      <c r="AG87" s="11"/>
      <c r="AH87" s="11"/>
      <c r="AI87" s="11"/>
      <c r="AJ87" s="11"/>
      <c r="AK87" s="11"/>
      <c r="AL87" s="11"/>
      <c r="AM87" s="11"/>
      <c r="AN87" s="11"/>
      <c r="AO87" s="11"/>
      <c r="AP87" s="11"/>
      <c r="AQ87" s="11"/>
      <c r="AR87" s="12"/>
      <c r="AS87" s="12"/>
      <c r="AT87" s="3"/>
      <c r="AU87" s="5"/>
      <c r="AV87" s="5"/>
      <c r="AW87" s="5"/>
      <c r="AX87" s="5"/>
      <c r="AY87" s="5"/>
      <c r="AZ87" s="5"/>
      <c r="BA87" s="5"/>
      <c r="BB87" s="5"/>
      <c r="BC87" s="5"/>
      <c r="BD87" s="5"/>
      <c r="BE87" s="5"/>
      <c r="BF87" s="5"/>
      <c r="BG87" s="4"/>
      <c r="BH87" s="4"/>
      <c r="BI87" s="4"/>
      <c r="BJ87" s="4"/>
      <c r="BK87" s="4"/>
      <c r="BL87" s="3"/>
      <c r="BM87" s="3"/>
      <c r="BN87" s="3"/>
      <c r="BO87" s="3"/>
      <c r="BP87" s="3"/>
      <c r="BQ87" s="3"/>
    </row>
    <row r="88" spans="1:69" ht="23.25" customHeight="1" thickBot="1" x14ac:dyDescent="0.2">
      <c r="A88" s="11"/>
      <c r="B88" s="18"/>
      <c r="C88" s="241"/>
      <c r="D88" s="241"/>
      <c r="E88" s="242"/>
      <c r="F88" s="242"/>
      <c r="G88" s="242"/>
      <c r="H88" s="243"/>
      <c r="I88" s="243"/>
      <c r="J88" s="243"/>
      <c r="K88" s="243"/>
      <c r="L88" s="243"/>
      <c r="M88" s="243"/>
      <c r="N88" s="243"/>
      <c r="O88" s="116"/>
      <c r="P88" s="116"/>
      <c r="Q88" s="116"/>
      <c r="R88" s="116"/>
      <c r="S88" s="11"/>
      <c r="T88" s="11"/>
      <c r="U88" s="11"/>
      <c r="V88" s="11"/>
      <c r="W88" s="11"/>
      <c r="X88" s="11"/>
      <c r="Y88" s="11"/>
      <c r="Z88" s="11"/>
      <c r="AA88" s="11"/>
      <c r="AB88" s="244"/>
      <c r="AC88" s="244"/>
      <c r="AD88" s="244"/>
      <c r="AE88" s="11"/>
      <c r="AF88" s="11"/>
      <c r="AG88" s="11"/>
      <c r="AH88" s="11"/>
      <c r="AI88" s="11"/>
      <c r="AJ88" s="11"/>
      <c r="AK88" s="11"/>
      <c r="AL88" s="11"/>
      <c r="AM88" s="11"/>
      <c r="AN88" s="11"/>
      <c r="AO88" s="11"/>
      <c r="AP88" s="11"/>
      <c r="AQ88" s="11"/>
      <c r="AR88" s="12"/>
      <c r="AS88" s="12"/>
      <c r="AT88" s="3"/>
      <c r="AU88" s="5"/>
      <c r="AV88" s="245"/>
      <c r="AW88" s="245"/>
      <c r="AX88" s="245"/>
      <c r="AY88" s="245"/>
      <c r="AZ88" s="245"/>
      <c r="BA88" s="246"/>
      <c r="BB88" s="246"/>
      <c r="BC88" s="199"/>
      <c r="BD88" s="247"/>
      <c r="BE88" s="247"/>
      <c r="BF88" s="246"/>
      <c r="BG88" s="5"/>
      <c r="BH88" s="4"/>
      <c r="BI88" s="4"/>
      <c r="BJ88" s="4"/>
      <c r="BK88" s="4"/>
      <c r="BL88" s="3"/>
      <c r="BM88" s="3"/>
      <c r="BN88" s="3"/>
      <c r="BO88" s="3"/>
      <c r="BP88" s="3"/>
      <c r="BQ88" s="3"/>
    </row>
    <row r="89" spans="1:69" ht="23.25" customHeight="1" x14ac:dyDescent="0.15">
      <c r="A89" s="11"/>
      <c r="B89" s="18"/>
      <c r="C89" s="241" t="s">
        <v>54</v>
      </c>
      <c r="D89" s="241"/>
      <c r="E89" s="242">
        <f>COUNTIF(D42:D46,'データ入力（※編集しないでください）'!$C$2)</f>
        <v>0</v>
      </c>
      <c r="F89" s="242"/>
      <c r="G89" s="242"/>
      <c r="H89" s="243">
        <f>E89*31-SUM(AU42:AU46)</f>
        <v>0</v>
      </c>
      <c r="I89" s="243"/>
      <c r="J89" s="243"/>
      <c r="K89" s="243"/>
      <c r="L89" s="243"/>
      <c r="M89" s="243"/>
      <c r="N89" s="243"/>
      <c r="O89" s="116"/>
      <c r="P89" s="116"/>
      <c r="Q89" s="116"/>
      <c r="R89" s="116"/>
      <c r="S89" s="11"/>
      <c r="T89" s="11"/>
      <c r="U89" s="11"/>
      <c r="V89" s="11"/>
      <c r="W89" s="11"/>
      <c r="X89" s="11"/>
      <c r="Y89" s="11"/>
      <c r="Z89" s="11"/>
      <c r="AA89" s="11"/>
      <c r="AB89" s="11"/>
      <c r="AC89" s="11"/>
      <c r="AD89" s="11"/>
      <c r="AE89" s="248">
        <f>AG96+AG103</f>
        <v>0</v>
      </c>
      <c r="AF89" s="249"/>
      <c r="AG89" s="249"/>
      <c r="AH89" s="249"/>
      <c r="AI89" s="250"/>
      <c r="AJ89" s="254" t="s">
        <v>41</v>
      </c>
      <c r="AK89" s="254"/>
      <c r="AL89" s="254" t="e">
        <f>ROUND(AE89/AE91,4)*100</f>
        <v>#DIV/0!</v>
      </c>
      <c r="AM89" s="254"/>
      <c r="AN89" s="252" t="s">
        <v>42</v>
      </c>
      <c r="AO89" s="11"/>
      <c r="AP89" s="11"/>
      <c r="AQ89" s="11"/>
      <c r="AR89" s="12"/>
      <c r="AS89" s="12"/>
      <c r="AT89" s="3"/>
      <c r="AU89" s="5"/>
      <c r="AV89" s="245"/>
      <c r="AW89" s="245"/>
      <c r="AX89" s="245"/>
      <c r="AY89" s="245"/>
      <c r="AZ89" s="245"/>
      <c r="BA89" s="246"/>
      <c r="BB89" s="246"/>
      <c r="BC89" s="199"/>
      <c r="BD89" s="247"/>
      <c r="BE89" s="247"/>
      <c r="BF89" s="246"/>
      <c r="BG89" s="5"/>
      <c r="BH89" s="4"/>
      <c r="BI89" s="4"/>
      <c r="BJ89" s="4"/>
      <c r="BK89" s="4"/>
      <c r="BL89" s="3"/>
      <c r="BM89" s="3"/>
      <c r="BN89" s="3"/>
      <c r="BO89" s="3"/>
      <c r="BP89" s="3"/>
      <c r="BQ89" s="3"/>
    </row>
    <row r="90" spans="1:69" ht="23.25" customHeight="1" x14ac:dyDescent="0.15">
      <c r="A90" s="11"/>
      <c r="B90" s="18"/>
      <c r="C90" s="241"/>
      <c r="D90" s="241"/>
      <c r="E90" s="242"/>
      <c r="F90" s="242"/>
      <c r="G90" s="242"/>
      <c r="H90" s="243"/>
      <c r="I90" s="243"/>
      <c r="J90" s="243"/>
      <c r="K90" s="243"/>
      <c r="L90" s="243"/>
      <c r="M90" s="243"/>
      <c r="N90" s="243"/>
      <c r="O90" s="116"/>
      <c r="P90" s="116"/>
      <c r="Q90" s="116"/>
      <c r="R90" s="116"/>
      <c r="S90" s="11"/>
      <c r="T90" s="11"/>
      <c r="U90" s="11"/>
      <c r="V90" s="11"/>
      <c r="W90" s="11"/>
      <c r="X90" s="11"/>
      <c r="Y90" s="11"/>
      <c r="Z90" s="11"/>
      <c r="AA90" s="11"/>
      <c r="AB90" s="12"/>
      <c r="AC90" s="12"/>
      <c r="AD90" s="11"/>
      <c r="AE90" s="251"/>
      <c r="AF90" s="252"/>
      <c r="AG90" s="252"/>
      <c r="AH90" s="252"/>
      <c r="AI90" s="253"/>
      <c r="AJ90" s="254"/>
      <c r="AK90" s="254"/>
      <c r="AL90" s="254"/>
      <c r="AM90" s="254"/>
      <c r="AN90" s="252"/>
      <c r="AO90" s="11"/>
      <c r="AP90" s="11"/>
      <c r="AQ90" s="11"/>
      <c r="AR90" s="12"/>
      <c r="AS90" s="12"/>
      <c r="AT90" s="3"/>
      <c r="AU90" s="5"/>
      <c r="AV90" s="255"/>
      <c r="AW90" s="255"/>
      <c r="AX90" s="255"/>
      <c r="AY90" s="255"/>
      <c r="AZ90" s="255"/>
      <c r="BA90" s="246"/>
      <c r="BB90" s="246"/>
      <c r="BC90" s="199"/>
      <c r="BD90" s="247"/>
      <c r="BE90" s="247"/>
      <c r="BF90" s="246"/>
      <c r="BG90" s="5"/>
      <c r="BH90" s="4"/>
      <c r="BI90" s="4"/>
      <c r="BJ90" s="4"/>
      <c r="BK90" s="4"/>
      <c r="BL90" s="3"/>
      <c r="BM90" s="3"/>
      <c r="BN90" s="3"/>
      <c r="BO90" s="3"/>
      <c r="BP90" s="3"/>
      <c r="BQ90" s="3"/>
    </row>
    <row r="91" spans="1:69" ht="23.25" customHeight="1" x14ac:dyDescent="0.15">
      <c r="A91" s="11"/>
      <c r="B91" s="18"/>
      <c r="C91" s="12"/>
      <c r="D91" s="12"/>
      <c r="E91" s="12"/>
      <c r="F91" s="12"/>
      <c r="G91" s="12"/>
      <c r="H91" s="12"/>
      <c r="I91" s="12"/>
      <c r="J91" s="12"/>
      <c r="K91" s="12"/>
      <c r="L91" s="12"/>
      <c r="M91" s="12"/>
      <c r="N91" s="12"/>
      <c r="O91" s="115"/>
      <c r="P91" s="115"/>
      <c r="Q91" s="115"/>
      <c r="R91" s="12"/>
      <c r="S91" s="12"/>
      <c r="T91" s="12"/>
      <c r="U91" s="12"/>
      <c r="V91" s="12"/>
      <c r="W91" s="12"/>
      <c r="X91" s="12"/>
      <c r="Y91" s="12"/>
      <c r="Z91" s="12"/>
      <c r="AA91" s="12"/>
      <c r="AB91" s="11"/>
      <c r="AC91" s="11"/>
      <c r="AD91" s="11"/>
      <c r="AE91" s="256">
        <f>AG98+AG105</f>
        <v>0</v>
      </c>
      <c r="AF91" s="252"/>
      <c r="AG91" s="252"/>
      <c r="AH91" s="252"/>
      <c r="AI91" s="253"/>
      <c r="AJ91" s="254"/>
      <c r="AK91" s="254"/>
      <c r="AL91" s="254"/>
      <c r="AM91" s="254"/>
      <c r="AN91" s="252"/>
      <c r="AO91" s="11"/>
      <c r="AP91" s="11"/>
      <c r="AQ91" s="11"/>
      <c r="AR91" s="18"/>
      <c r="AS91" s="18"/>
      <c r="AT91" s="6"/>
      <c r="AU91" s="5"/>
      <c r="AV91" s="255"/>
      <c r="AW91" s="255"/>
      <c r="AX91" s="255"/>
      <c r="AY91" s="255"/>
      <c r="AZ91" s="255"/>
      <c r="BA91" s="246"/>
      <c r="BB91" s="246"/>
      <c r="BC91" s="199"/>
      <c r="BD91" s="247"/>
      <c r="BE91" s="247"/>
      <c r="BF91" s="246"/>
      <c r="BG91" s="5"/>
      <c r="BH91" s="10"/>
      <c r="BI91" s="10"/>
      <c r="BJ91" s="10"/>
      <c r="BK91" s="10"/>
      <c r="BL91" s="6"/>
      <c r="BM91" s="6"/>
      <c r="BN91" s="6"/>
      <c r="BO91" s="6"/>
      <c r="BP91" s="6"/>
      <c r="BQ91" s="6"/>
    </row>
    <row r="92" spans="1:69" ht="23.25" customHeight="1" thickBot="1" x14ac:dyDescent="0.2">
      <c r="A92" s="11"/>
      <c r="B92" s="12"/>
      <c r="C92" s="144" t="s">
        <v>81</v>
      </c>
      <c r="D92" s="12"/>
      <c r="E92" s="12"/>
      <c r="F92" s="12"/>
      <c r="G92" s="12"/>
      <c r="H92" s="12"/>
      <c r="I92" s="12"/>
      <c r="J92" s="12"/>
      <c r="K92" s="12"/>
      <c r="L92" s="12"/>
      <c r="M92" s="12"/>
      <c r="N92" s="12"/>
      <c r="O92" s="115"/>
      <c r="P92" s="115"/>
      <c r="Q92" s="115"/>
      <c r="R92" s="12"/>
      <c r="S92" s="12"/>
      <c r="T92" s="12"/>
      <c r="U92" s="12"/>
      <c r="V92" s="11"/>
      <c r="W92" s="11"/>
      <c r="X92" s="11"/>
      <c r="Y92" s="11"/>
      <c r="Z92" s="11"/>
      <c r="AA92" s="11"/>
      <c r="AB92" s="11"/>
      <c r="AC92" s="11"/>
      <c r="AD92" s="11"/>
      <c r="AE92" s="257"/>
      <c r="AF92" s="258"/>
      <c r="AG92" s="258"/>
      <c r="AH92" s="258"/>
      <c r="AI92" s="259"/>
      <c r="AJ92" s="254"/>
      <c r="AK92" s="254"/>
      <c r="AL92" s="254"/>
      <c r="AM92" s="254"/>
      <c r="AN92" s="252"/>
      <c r="AO92" s="11"/>
      <c r="AP92" s="11"/>
      <c r="AQ92" s="11"/>
      <c r="AR92" s="18"/>
      <c r="AS92" s="18"/>
      <c r="AT92" s="6"/>
      <c r="AU92" s="5"/>
      <c r="AV92" s="5"/>
      <c r="AW92" s="5"/>
      <c r="AX92" s="5"/>
      <c r="AY92" s="5"/>
      <c r="AZ92" s="5"/>
      <c r="BA92" s="5"/>
      <c r="BB92" s="5"/>
      <c r="BC92" s="5"/>
      <c r="BD92" s="5"/>
      <c r="BE92" s="5"/>
      <c r="BF92" s="5"/>
      <c r="BG92" s="5"/>
      <c r="BH92" s="10"/>
      <c r="BI92" s="10"/>
      <c r="BJ92" s="10"/>
      <c r="BK92" s="10"/>
      <c r="BL92" s="6"/>
      <c r="BM92" s="6"/>
      <c r="BN92" s="6"/>
      <c r="BO92" s="6"/>
      <c r="BP92" s="6"/>
      <c r="BQ92" s="6"/>
    </row>
    <row r="93" spans="1:69" ht="23.25" customHeight="1" x14ac:dyDescent="0.15">
      <c r="A93" s="11"/>
      <c r="B93" s="12"/>
      <c r="C93" s="240"/>
      <c r="D93" s="240"/>
      <c r="E93" s="260" t="s">
        <v>55</v>
      </c>
      <c r="F93" s="260"/>
      <c r="G93" s="260"/>
      <c r="H93" s="260" t="s">
        <v>56</v>
      </c>
      <c r="I93" s="260"/>
      <c r="J93" s="260"/>
      <c r="K93" s="260"/>
      <c r="L93" s="260"/>
      <c r="M93" s="260"/>
      <c r="N93" s="261"/>
      <c r="O93" s="262" t="s">
        <v>40</v>
      </c>
      <c r="P93" s="241"/>
      <c r="Q93" s="241"/>
      <c r="R93" s="241"/>
      <c r="S93" s="241"/>
      <c r="T93" s="241"/>
      <c r="U93" s="24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U93" s="5"/>
      <c r="AV93" s="5"/>
      <c r="AW93" s="5"/>
      <c r="AX93" s="10"/>
      <c r="AY93" s="10"/>
      <c r="AZ93" s="10"/>
      <c r="BA93" s="10"/>
      <c r="BB93" s="10"/>
      <c r="BC93" s="10"/>
      <c r="BD93" s="10"/>
      <c r="BE93" s="10"/>
      <c r="BF93" s="10"/>
      <c r="BG93" s="10"/>
      <c r="BH93" s="10"/>
      <c r="BI93" s="10"/>
      <c r="BJ93" s="5"/>
      <c r="BK93" s="5"/>
    </row>
    <row r="94" spans="1:69" ht="23.25" customHeight="1" x14ac:dyDescent="0.15">
      <c r="A94" s="11"/>
      <c r="B94" s="12"/>
      <c r="C94" s="241" t="s">
        <v>53</v>
      </c>
      <c r="D94" s="241"/>
      <c r="E94" s="241">
        <f>SUM(AV21:AV37)</f>
        <v>0</v>
      </c>
      <c r="F94" s="241"/>
      <c r="G94" s="241"/>
      <c r="H94" s="241">
        <f>SUM(AX21:AX37)</f>
        <v>0</v>
      </c>
      <c r="I94" s="241"/>
      <c r="J94" s="241"/>
      <c r="K94" s="241"/>
      <c r="L94" s="241"/>
      <c r="M94" s="241"/>
      <c r="N94" s="263"/>
      <c r="O94" s="262">
        <f>SUM(E94:N95)</f>
        <v>0</v>
      </c>
      <c r="P94" s="241"/>
      <c r="Q94" s="241"/>
      <c r="R94" s="241"/>
      <c r="S94" s="241"/>
      <c r="T94" s="241"/>
      <c r="U94" s="241"/>
      <c r="V94" s="11"/>
      <c r="W94" s="11"/>
      <c r="X94" s="11"/>
      <c r="Y94" s="11"/>
      <c r="Z94" s="11"/>
      <c r="AA94" s="11"/>
      <c r="AB94" s="11"/>
      <c r="AC94" s="11"/>
      <c r="AD94" s="11"/>
      <c r="AE94" s="244" t="s">
        <v>58</v>
      </c>
      <c r="AF94" s="244"/>
      <c r="AG94" s="244"/>
      <c r="AH94" s="244"/>
      <c r="AI94" s="244"/>
      <c r="AJ94" s="117"/>
      <c r="AK94" s="117"/>
      <c r="AL94" s="117"/>
      <c r="AM94" s="11"/>
      <c r="AN94" s="11"/>
      <c r="AO94" s="11"/>
      <c r="AP94" s="11"/>
      <c r="AQ94" s="11"/>
      <c r="AR94" s="11"/>
      <c r="AS94" s="11"/>
      <c r="AU94" s="5"/>
      <c r="AV94" s="5"/>
      <c r="AW94" s="5"/>
      <c r="AX94" s="5"/>
      <c r="AY94" s="5"/>
      <c r="AZ94" s="5"/>
      <c r="BA94" s="5"/>
      <c r="BB94" s="5"/>
      <c r="BC94" s="5"/>
      <c r="BD94" s="5"/>
      <c r="BE94" s="5"/>
      <c r="BF94" s="5"/>
      <c r="BG94" s="5"/>
      <c r="BH94" s="9"/>
      <c r="BI94" s="5"/>
      <c r="BJ94" s="5"/>
      <c r="BK94" s="5"/>
    </row>
    <row r="95" spans="1:69" ht="23.25" customHeight="1" thickBot="1" x14ac:dyDescent="0.2">
      <c r="A95" s="11"/>
      <c r="B95" s="12"/>
      <c r="C95" s="241"/>
      <c r="D95" s="241"/>
      <c r="E95" s="241"/>
      <c r="F95" s="241"/>
      <c r="G95" s="241"/>
      <c r="H95" s="241"/>
      <c r="I95" s="241"/>
      <c r="J95" s="241"/>
      <c r="K95" s="241"/>
      <c r="L95" s="241"/>
      <c r="M95" s="241"/>
      <c r="N95" s="263"/>
      <c r="O95" s="262"/>
      <c r="P95" s="241"/>
      <c r="Q95" s="241"/>
      <c r="R95" s="241"/>
      <c r="S95" s="241"/>
      <c r="T95" s="241"/>
      <c r="U95" s="241"/>
      <c r="V95" s="11"/>
      <c r="W95" s="11"/>
      <c r="X95" s="11"/>
      <c r="Y95" s="11"/>
      <c r="Z95" s="11"/>
      <c r="AA95" s="11"/>
      <c r="AB95" s="11"/>
      <c r="AC95" s="11"/>
      <c r="AD95" s="11"/>
      <c r="AE95" s="244"/>
      <c r="AF95" s="244"/>
      <c r="AG95" s="244"/>
      <c r="AH95" s="244"/>
      <c r="AI95" s="244"/>
      <c r="AJ95" s="117"/>
      <c r="AK95" s="117"/>
      <c r="AL95" s="117"/>
      <c r="AM95" s="11"/>
      <c r="AN95" s="11"/>
      <c r="AO95" s="11"/>
      <c r="AP95" s="11"/>
      <c r="AQ95" s="11"/>
      <c r="AR95" s="11"/>
      <c r="AS95" s="11"/>
      <c r="AU95" s="5"/>
      <c r="AV95" s="5"/>
      <c r="AW95" s="5"/>
      <c r="AX95" s="5"/>
      <c r="AY95" s="5"/>
      <c r="AZ95" s="5"/>
      <c r="BA95" s="5"/>
      <c r="BB95" s="5"/>
      <c r="BC95" s="5"/>
      <c r="BD95" s="5"/>
      <c r="BE95" s="5"/>
      <c r="BF95" s="5"/>
      <c r="BG95" s="5"/>
      <c r="BH95" s="5"/>
      <c r="BI95" s="5"/>
      <c r="BJ95" s="5"/>
      <c r="BK95" s="5"/>
    </row>
    <row r="96" spans="1:69" ht="23.25" customHeight="1" x14ac:dyDescent="0.15">
      <c r="A96" s="11"/>
      <c r="B96" s="12"/>
      <c r="C96" s="241" t="s">
        <v>54</v>
      </c>
      <c r="D96" s="241"/>
      <c r="E96" s="241">
        <f>SUM(AV42:AV46)</f>
        <v>0</v>
      </c>
      <c r="F96" s="241"/>
      <c r="G96" s="241"/>
      <c r="H96" s="273"/>
      <c r="I96" s="273"/>
      <c r="J96" s="273"/>
      <c r="K96" s="273"/>
      <c r="L96" s="273"/>
      <c r="M96" s="273"/>
      <c r="N96" s="274"/>
      <c r="O96" s="262">
        <f>SUM(E96:N97)</f>
        <v>0</v>
      </c>
      <c r="P96" s="241"/>
      <c r="Q96" s="241"/>
      <c r="R96" s="241"/>
      <c r="S96" s="241"/>
      <c r="T96" s="241"/>
      <c r="U96" s="241"/>
      <c r="V96" s="11"/>
      <c r="W96" s="11"/>
      <c r="X96" s="11"/>
      <c r="Y96" s="11"/>
      <c r="Z96" s="11"/>
      <c r="AA96" s="11"/>
      <c r="AB96" s="11"/>
      <c r="AC96" s="11"/>
      <c r="AD96" s="11"/>
      <c r="AE96" s="11"/>
      <c r="AF96" s="11"/>
      <c r="AG96" s="248">
        <f>O94</f>
        <v>0</v>
      </c>
      <c r="AH96" s="249"/>
      <c r="AI96" s="249"/>
      <c r="AJ96" s="249"/>
      <c r="AK96" s="250"/>
      <c r="AL96" s="251" t="s">
        <v>41</v>
      </c>
      <c r="AM96" s="254" t="e">
        <f>ROUND(AG96/AG98,4)*100</f>
        <v>#DIV/0!</v>
      </c>
      <c r="AN96" s="254"/>
      <c r="AO96" s="271" t="s">
        <v>42</v>
      </c>
      <c r="AP96" s="271"/>
      <c r="AQ96" s="11"/>
      <c r="AR96" s="11"/>
      <c r="AS96" s="11"/>
      <c r="AU96" s="5"/>
      <c r="AV96" s="5"/>
      <c r="AW96" s="5"/>
      <c r="AX96" s="5"/>
      <c r="AY96" s="5"/>
      <c r="AZ96" s="5"/>
      <c r="BA96" s="5"/>
      <c r="BB96" s="5"/>
      <c r="BC96" s="5"/>
      <c r="BD96" s="5"/>
      <c r="BE96" s="5"/>
      <c r="BF96" s="4"/>
      <c r="BG96" s="5"/>
      <c r="BH96" s="5"/>
      <c r="BI96" s="5"/>
      <c r="BJ96" s="5"/>
      <c r="BK96" s="5"/>
    </row>
    <row r="97" spans="1:69" ht="23.25" customHeight="1" x14ac:dyDescent="0.15">
      <c r="A97" s="11"/>
      <c r="B97" s="12"/>
      <c r="C97" s="241"/>
      <c r="D97" s="241"/>
      <c r="E97" s="241"/>
      <c r="F97" s="241"/>
      <c r="G97" s="241"/>
      <c r="H97" s="273"/>
      <c r="I97" s="273"/>
      <c r="J97" s="273"/>
      <c r="K97" s="273"/>
      <c r="L97" s="273"/>
      <c r="M97" s="273"/>
      <c r="N97" s="274"/>
      <c r="O97" s="262"/>
      <c r="P97" s="241"/>
      <c r="Q97" s="241"/>
      <c r="R97" s="241"/>
      <c r="S97" s="241"/>
      <c r="T97" s="241"/>
      <c r="U97" s="241"/>
      <c r="V97" s="11"/>
      <c r="W97" s="11"/>
      <c r="X97" s="11"/>
      <c r="Y97" s="11"/>
      <c r="Z97" s="11"/>
      <c r="AA97" s="11"/>
      <c r="AB97" s="11"/>
      <c r="AC97" s="11"/>
      <c r="AD97" s="11"/>
      <c r="AE97" s="11"/>
      <c r="AF97" s="11"/>
      <c r="AG97" s="251"/>
      <c r="AH97" s="252"/>
      <c r="AI97" s="252"/>
      <c r="AJ97" s="252"/>
      <c r="AK97" s="253"/>
      <c r="AL97" s="251"/>
      <c r="AM97" s="254"/>
      <c r="AN97" s="254"/>
      <c r="AO97" s="271"/>
      <c r="AP97" s="271"/>
      <c r="AQ97" s="11"/>
      <c r="AR97" s="11"/>
      <c r="AS97" s="11"/>
      <c r="AU97" s="5"/>
      <c r="AV97" s="5"/>
      <c r="AW97" s="5"/>
      <c r="AX97" s="5"/>
      <c r="AY97" s="5"/>
      <c r="AZ97" s="5"/>
      <c r="BA97" s="5"/>
      <c r="BB97" s="5"/>
      <c r="BC97" s="5"/>
      <c r="BD97" s="5"/>
      <c r="BE97" s="4"/>
      <c r="BF97" s="4"/>
      <c r="BG97" s="5"/>
      <c r="BH97" s="5"/>
      <c r="BI97" s="5"/>
      <c r="BJ97" s="5"/>
      <c r="BK97" s="5"/>
    </row>
    <row r="98" spans="1:69" ht="23.25" customHeight="1" x14ac:dyDescent="0.15">
      <c r="A98" s="11"/>
      <c r="B98" s="12"/>
      <c r="C98" s="11"/>
      <c r="D98" s="11"/>
      <c r="E98" s="11"/>
      <c r="F98" s="11"/>
      <c r="G98" s="11"/>
      <c r="H98" s="11"/>
      <c r="I98" s="11"/>
      <c r="J98" s="11"/>
      <c r="K98" s="11"/>
      <c r="L98" s="11"/>
      <c r="M98" s="11"/>
      <c r="N98" s="11"/>
      <c r="O98" s="11"/>
      <c r="P98" s="11"/>
      <c r="Q98" s="11"/>
      <c r="R98" s="11"/>
      <c r="S98" s="11"/>
      <c r="T98" s="11"/>
      <c r="U98" s="118"/>
      <c r="V98" s="11"/>
      <c r="W98" s="11"/>
      <c r="X98" s="11"/>
      <c r="Y98" s="11"/>
      <c r="Z98" s="11"/>
      <c r="AA98" s="11"/>
      <c r="AB98" s="11"/>
      <c r="AC98" s="11"/>
      <c r="AD98" s="11"/>
      <c r="AE98" s="11"/>
      <c r="AF98" s="11"/>
      <c r="AG98" s="256">
        <f>H87-E101</f>
        <v>0</v>
      </c>
      <c r="AH98" s="252"/>
      <c r="AI98" s="252"/>
      <c r="AJ98" s="252"/>
      <c r="AK98" s="253"/>
      <c r="AL98" s="251"/>
      <c r="AM98" s="254"/>
      <c r="AN98" s="254"/>
      <c r="AO98" s="271"/>
      <c r="AP98" s="271"/>
      <c r="AQ98" s="11"/>
      <c r="AR98" s="11"/>
      <c r="AS98" s="11"/>
      <c r="AU98" s="5"/>
      <c r="AV98" s="5"/>
      <c r="AW98" s="5"/>
      <c r="AX98" s="5"/>
      <c r="AY98" s="5"/>
      <c r="AZ98" s="5"/>
      <c r="BA98" s="5"/>
      <c r="BB98" s="5"/>
      <c r="BC98" s="5"/>
      <c r="BD98" s="5"/>
      <c r="BE98" s="4"/>
      <c r="BF98" s="4"/>
      <c r="BG98" s="5"/>
      <c r="BH98" s="5"/>
      <c r="BI98" s="5"/>
      <c r="BJ98" s="4"/>
      <c r="BK98" s="4"/>
      <c r="BL98" s="3"/>
      <c r="BM98" s="3"/>
      <c r="BN98" s="3"/>
      <c r="BO98" s="3"/>
      <c r="BP98" s="3"/>
      <c r="BQ98" s="3"/>
    </row>
    <row r="99" spans="1:69" ht="23.25" customHeight="1" thickBot="1" x14ac:dyDescent="0.2">
      <c r="A99" s="11"/>
      <c r="B99" s="12"/>
      <c r="C99" s="11"/>
      <c r="D99" s="11"/>
      <c r="E99" s="11"/>
      <c r="F99" s="11"/>
      <c r="G99" s="11"/>
      <c r="H99" s="11"/>
      <c r="I99" s="11"/>
      <c r="J99" s="11"/>
      <c r="K99" s="11"/>
      <c r="L99" s="11"/>
      <c r="M99" s="11"/>
      <c r="N99" s="11"/>
      <c r="O99" s="11"/>
      <c r="P99" s="11"/>
      <c r="Q99" s="11"/>
      <c r="R99" s="11"/>
      <c r="S99" s="11"/>
      <c r="T99" s="11"/>
      <c r="U99" s="118"/>
      <c r="V99" s="11"/>
      <c r="W99" s="11"/>
      <c r="X99" s="11"/>
      <c r="Y99" s="11"/>
      <c r="Z99" s="11"/>
      <c r="AA99" s="11"/>
      <c r="AB99" s="11"/>
      <c r="AC99" s="11"/>
      <c r="AD99" s="11"/>
      <c r="AE99" s="11"/>
      <c r="AF99" s="11"/>
      <c r="AG99" s="257"/>
      <c r="AH99" s="258"/>
      <c r="AI99" s="258"/>
      <c r="AJ99" s="258"/>
      <c r="AK99" s="259"/>
      <c r="AL99" s="251"/>
      <c r="AM99" s="254"/>
      <c r="AN99" s="254"/>
      <c r="AO99" s="271"/>
      <c r="AP99" s="271"/>
      <c r="AQ99" s="11"/>
      <c r="AR99" s="11"/>
      <c r="AS99" s="11"/>
      <c r="AU99" s="5"/>
      <c r="AV99" s="5"/>
      <c r="AW99" s="5"/>
      <c r="AX99" s="5"/>
      <c r="AY99" s="5"/>
      <c r="AZ99" s="5"/>
      <c r="BA99" s="5"/>
      <c r="BB99" s="5"/>
      <c r="BC99" s="5"/>
      <c r="BD99" s="5"/>
      <c r="BE99" s="4"/>
      <c r="BF99" s="4"/>
      <c r="BG99" s="5"/>
      <c r="BH99" s="5"/>
      <c r="BI99" s="5"/>
      <c r="BJ99" s="5"/>
      <c r="BK99" s="5"/>
      <c r="BN99" s="3"/>
      <c r="BO99" s="3"/>
      <c r="BP99" s="3"/>
      <c r="BQ99" s="3"/>
    </row>
    <row r="100" spans="1:69" ht="27" customHeight="1" x14ac:dyDescent="0.15">
      <c r="A100" s="11"/>
      <c r="B100" s="12"/>
      <c r="C100" s="144" t="s">
        <v>83</v>
      </c>
      <c r="D100" s="200"/>
      <c r="E100" s="200"/>
      <c r="F100" s="200"/>
      <c r="G100" s="119"/>
      <c r="H100" s="119"/>
      <c r="I100" s="119"/>
      <c r="J100" s="119"/>
      <c r="K100" s="119"/>
      <c r="L100" s="119"/>
      <c r="M100" s="119"/>
      <c r="N100" s="119"/>
      <c r="O100" s="200"/>
      <c r="P100" s="200"/>
      <c r="Q100" s="200"/>
      <c r="R100" s="200"/>
      <c r="S100" s="200"/>
      <c r="T100" s="200"/>
      <c r="U100" s="118"/>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U100" s="5"/>
      <c r="AV100" s="5"/>
      <c r="AW100" s="5"/>
      <c r="AX100" s="5"/>
      <c r="AY100" s="5"/>
      <c r="AZ100" s="5"/>
      <c r="BA100" s="5"/>
      <c r="BB100" s="5"/>
      <c r="BC100" s="5"/>
      <c r="BD100" s="5"/>
      <c r="BE100" s="5"/>
      <c r="BF100" s="5"/>
      <c r="BG100" s="5"/>
      <c r="BH100" s="5"/>
      <c r="BI100" s="5"/>
      <c r="BJ100" s="5"/>
      <c r="BK100" s="5"/>
      <c r="BN100" s="3"/>
      <c r="BO100" s="3"/>
      <c r="BP100" s="3"/>
      <c r="BQ100" s="3"/>
    </row>
    <row r="101" spans="1:69" ht="23.25" customHeight="1" x14ac:dyDescent="0.15">
      <c r="A101" s="11"/>
      <c r="B101" s="12"/>
      <c r="C101" s="241" t="s">
        <v>53</v>
      </c>
      <c r="D101" s="241"/>
      <c r="E101" s="272">
        <f>SUM(AZ21:BD37)</f>
        <v>0</v>
      </c>
      <c r="F101" s="272"/>
      <c r="G101" s="272"/>
      <c r="H101" s="13"/>
      <c r="I101" s="13"/>
      <c r="J101" s="12"/>
      <c r="K101" s="12"/>
      <c r="L101" s="12"/>
      <c r="M101" s="12"/>
      <c r="N101" s="12"/>
      <c r="O101" s="115"/>
      <c r="P101" s="115"/>
      <c r="Q101" s="115"/>
      <c r="R101" s="12"/>
      <c r="S101" s="12"/>
      <c r="T101" s="12"/>
      <c r="U101" s="12"/>
      <c r="V101" s="11"/>
      <c r="W101" s="11"/>
      <c r="X101" s="11"/>
      <c r="Y101" s="11"/>
      <c r="Z101" s="11"/>
      <c r="AA101" s="11"/>
      <c r="AB101" s="11"/>
      <c r="AC101" s="11"/>
      <c r="AD101" s="11"/>
      <c r="AE101" s="244" t="s">
        <v>54</v>
      </c>
      <c r="AF101" s="244"/>
      <c r="AG101" s="244"/>
      <c r="AH101" s="244"/>
      <c r="AI101" s="244"/>
      <c r="AJ101" s="244"/>
      <c r="AK101" s="244"/>
      <c r="AL101" s="117"/>
      <c r="AM101" s="11"/>
      <c r="AN101" s="11"/>
      <c r="AO101" s="11"/>
      <c r="AP101" s="11"/>
      <c r="AQ101" s="11"/>
      <c r="AR101" s="11"/>
      <c r="AS101" s="12"/>
      <c r="AT101" s="3"/>
      <c r="AU101" s="5"/>
      <c r="AV101" s="5"/>
      <c r="AW101" s="5"/>
      <c r="AX101" s="5"/>
      <c r="AY101" s="5"/>
      <c r="AZ101" s="5"/>
      <c r="BA101" s="5"/>
      <c r="BB101" s="5"/>
      <c r="BC101" s="5"/>
      <c r="BD101" s="5"/>
      <c r="BE101" s="5"/>
      <c r="BF101" s="5"/>
      <c r="BG101" s="5"/>
      <c r="BH101" s="5"/>
      <c r="BI101" s="5"/>
      <c r="BJ101" s="5"/>
      <c r="BK101" s="5"/>
      <c r="BN101" s="3"/>
      <c r="BO101" s="3"/>
      <c r="BP101" s="3"/>
      <c r="BQ101" s="3"/>
    </row>
    <row r="102" spans="1:69" ht="23.25" customHeight="1" thickBot="1" x14ac:dyDescent="0.2">
      <c r="A102" s="11"/>
      <c r="B102" s="12"/>
      <c r="C102" s="241"/>
      <c r="D102" s="241"/>
      <c r="E102" s="272"/>
      <c r="F102" s="272"/>
      <c r="G102" s="272"/>
      <c r="H102" s="118"/>
      <c r="I102" s="118"/>
      <c r="J102" s="12"/>
      <c r="K102" s="12"/>
      <c r="L102" s="12"/>
      <c r="M102" s="12"/>
      <c r="N102" s="12"/>
      <c r="O102" s="115"/>
      <c r="P102" s="115"/>
      <c r="Q102" s="115"/>
      <c r="R102" s="12"/>
      <c r="S102" s="12"/>
      <c r="T102" s="12"/>
      <c r="U102" s="12"/>
      <c r="V102" s="11"/>
      <c r="W102" s="11"/>
      <c r="X102" s="11"/>
      <c r="Y102" s="11"/>
      <c r="Z102" s="11"/>
      <c r="AA102" s="11"/>
      <c r="AB102" s="11"/>
      <c r="AC102" s="11"/>
      <c r="AD102" s="11"/>
      <c r="AE102" s="244"/>
      <c r="AF102" s="244"/>
      <c r="AG102" s="244"/>
      <c r="AH102" s="244"/>
      <c r="AI102" s="244"/>
      <c r="AJ102" s="244"/>
      <c r="AK102" s="244"/>
      <c r="AL102" s="117"/>
      <c r="AM102" s="11"/>
      <c r="AN102" s="11"/>
      <c r="AO102" s="11"/>
      <c r="AP102" s="11"/>
      <c r="AQ102" s="11"/>
      <c r="AR102" s="11"/>
      <c r="AS102" s="12"/>
      <c r="AT102" s="3"/>
      <c r="AU102" s="5"/>
      <c r="AV102" s="5"/>
      <c r="AW102" s="5"/>
      <c r="AX102" s="5"/>
      <c r="AY102" s="5"/>
      <c r="AZ102" s="5"/>
      <c r="BA102" s="5"/>
      <c r="BB102" s="5"/>
      <c r="BC102" s="5"/>
      <c r="BD102" s="5"/>
      <c r="BE102" s="5"/>
      <c r="BF102" s="5"/>
      <c r="BG102" s="5"/>
      <c r="BH102" s="4"/>
      <c r="BI102" s="4"/>
      <c r="BJ102" s="4"/>
      <c r="BK102" s="4"/>
      <c r="BL102" s="3"/>
      <c r="BM102" s="3"/>
      <c r="BN102" s="3"/>
      <c r="BO102" s="3"/>
      <c r="BP102" s="3"/>
      <c r="BQ102" s="3"/>
    </row>
    <row r="103" spans="1:69" ht="23.25" customHeight="1" x14ac:dyDescent="0.15">
      <c r="A103" s="11"/>
      <c r="B103" s="12"/>
      <c r="C103" s="241" t="s">
        <v>54</v>
      </c>
      <c r="D103" s="241"/>
      <c r="E103" s="241">
        <f>SUM(AZ42:BD46)</f>
        <v>0</v>
      </c>
      <c r="F103" s="241"/>
      <c r="G103" s="241"/>
      <c r="H103" s="118"/>
      <c r="I103" s="118"/>
      <c r="J103" s="12"/>
      <c r="K103" s="12"/>
      <c r="L103" s="12"/>
      <c r="M103" s="12"/>
      <c r="N103" s="12"/>
      <c r="O103" s="115"/>
      <c r="P103" s="115"/>
      <c r="Q103" s="115"/>
      <c r="R103" s="12"/>
      <c r="S103" s="12"/>
      <c r="T103" s="12"/>
      <c r="U103" s="12"/>
      <c r="V103" s="11"/>
      <c r="W103" s="11"/>
      <c r="X103" s="11"/>
      <c r="Y103" s="11"/>
      <c r="Z103" s="11"/>
      <c r="AA103" s="11"/>
      <c r="AB103" s="11"/>
      <c r="AC103" s="11"/>
      <c r="AD103" s="11"/>
      <c r="AE103" s="11"/>
      <c r="AF103" s="11"/>
      <c r="AG103" s="248">
        <f>O96</f>
        <v>0</v>
      </c>
      <c r="AH103" s="249"/>
      <c r="AI103" s="249"/>
      <c r="AJ103" s="249"/>
      <c r="AK103" s="250"/>
      <c r="AL103" s="251" t="s">
        <v>41</v>
      </c>
      <c r="AM103" s="254" t="e">
        <f>ROUND(AG103/AG105,4)*100</f>
        <v>#DIV/0!</v>
      </c>
      <c r="AN103" s="254"/>
      <c r="AO103" s="252" t="s">
        <v>42</v>
      </c>
      <c r="AP103" s="252"/>
      <c r="AQ103" s="11"/>
      <c r="AR103" s="11"/>
      <c r="AS103" s="12"/>
      <c r="AT103" s="3"/>
      <c r="AU103" s="246"/>
      <c r="AV103" s="246"/>
      <c r="AW103" s="246"/>
      <c r="AX103" s="246"/>
      <c r="AY103" s="246"/>
      <c r="AZ103" s="246"/>
      <c r="BA103" s="5"/>
      <c r="BB103" s="5"/>
      <c r="BC103" s="4"/>
      <c r="BD103" s="4"/>
      <c r="BE103" s="4"/>
      <c r="BF103" s="4"/>
      <c r="BG103" s="5"/>
      <c r="BH103" s="4"/>
      <c r="BI103" s="4"/>
      <c r="BJ103" s="4"/>
      <c r="BK103" s="4"/>
      <c r="BL103" s="3"/>
      <c r="BM103" s="3"/>
      <c r="BN103" s="3"/>
      <c r="BO103" s="3"/>
      <c r="BP103" s="3"/>
      <c r="BQ103" s="3"/>
    </row>
    <row r="104" spans="1:69" ht="23.25" customHeight="1" x14ac:dyDescent="0.15">
      <c r="A104" s="11"/>
      <c r="B104" s="12"/>
      <c r="C104" s="241"/>
      <c r="D104" s="241"/>
      <c r="E104" s="241"/>
      <c r="F104" s="241"/>
      <c r="G104" s="241"/>
      <c r="H104" s="120"/>
      <c r="I104" s="13"/>
      <c r="J104" s="12"/>
      <c r="K104" s="12"/>
      <c r="L104" s="12"/>
      <c r="M104" s="12"/>
      <c r="N104" s="12"/>
      <c r="O104" s="115"/>
      <c r="P104" s="115"/>
      <c r="Q104" s="115"/>
      <c r="R104" s="12"/>
      <c r="S104" s="12"/>
      <c r="T104" s="12"/>
      <c r="U104" s="12"/>
      <c r="V104" s="11"/>
      <c r="W104" s="11"/>
      <c r="X104" s="11"/>
      <c r="Y104" s="11"/>
      <c r="Z104" s="11"/>
      <c r="AA104" s="11"/>
      <c r="AB104" s="11"/>
      <c r="AC104" s="11"/>
      <c r="AD104" s="11"/>
      <c r="AE104" s="11"/>
      <c r="AF104" s="11"/>
      <c r="AG104" s="251"/>
      <c r="AH104" s="252"/>
      <c r="AI104" s="252"/>
      <c r="AJ104" s="252"/>
      <c r="AK104" s="253"/>
      <c r="AL104" s="251"/>
      <c r="AM104" s="254"/>
      <c r="AN104" s="254"/>
      <c r="AO104" s="252"/>
      <c r="AP104" s="252"/>
      <c r="AQ104" s="12"/>
      <c r="AR104" s="12"/>
      <c r="AS104" s="12"/>
      <c r="AT104" s="3"/>
      <c r="AU104" s="4"/>
      <c r="AV104" s="4"/>
      <c r="AW104" s="4"/>
      <c r="AX104" s="4"/>
      <c r="AY104" s="4"/>
      <c r="AZ104" s="4"/>
      <c r="BA104" s="5"/>
      <c r="BB104" s="5"/>
      <c r="BC104" s="5"/>
      <c r="BD104" s="5"/>
      <c r="BE104" s="5"/>
      <c r="BF104" s="5"/>
      <c r="BG104" s="5"/>
      <c r="BH104" s="5"/>
      <c r="BI104" s="5"/>
      <c r="BJ104" s="5"/>
      <c r="BK104" s="5"/>
      <c r="BL104" s="3"/>
      <c r="BM104" s="3"/>
      <c r="BN104" s="3"/>
      <c r="BO104" s="3"/>
      <c r="BP104" s="3"/>
      <c r="BQ104" s="3"/>
    </row>
    <row r="105" spans="1:69" ht="23.25" customHeight="1" x14ac:dyDescent="0.15">
      <c r="A105" s="11"/>
      <c r="B105" s="12"/>
      <c r="C105" s="11"/>
      <c r="D105" s="11"/>
      <c r="E105" s="11"/>
      <c r="F105" s="11"/>
      <c r="G105" s="11"/>
      <c r="H105" s="120"/>
      <c r="I105" s="13"/>
      <c r="J105" s="12"/>
      <c r="K105" s="12"/>
      <c r="L105" s="12"/>
      <c r="M105" s="12"/>
      <c r="N105" s="12"/>
      <c r="O105" s="115"/>
      <c r="P105" s="115"/>
      <c r="Q105" s="115"/>
      <c r="R105" s="12"/>
      <c r="S105" s="12"/>
      <c r="T105" s="12"/>
      <c r="U105" s="12"/>
      <c r="V105" s="11"/>
      <c r="W105" s="11"/>
      <c r="X105" s="11"/>
      <c r="Y105" s="11"/>
      <c r="Z105" s="11"/>
      <c r="AA105" s="11"/>
      <c r="AB105" s="11"/>
      <c r="AC105" s="11"/>
      <c r="AD105" s="11"/>
      <c r="AE105" s="11"/>
      <c r="AF105" s="11"/>
      <c r="AG105" s="256">
        <f>H89-E103</f>
        <v>0</v>
      </c>
      <c r="AH105" s="252"/>
      <c r="AI105" s="252"/>
      <c r="AJ105" s="252"/>
      <c r="AK105" s="253"/>
      <c r="AL105" s="251"/>
      <c r="AM105" s="254"/>
      <c r="AN105" s="254"/>
      <c r="AO105" s="252"/>
      <c r="AP105" s="252"/>
      <c r="AQ105" s="12"/>
      <c r="AR105" s="12"/>
      <c r="AS105" s="12"/>
      <c r="AT105" s="3"/>
      <c r="AU105" s="4"/>
      <c r="AV105" s="4"/>
      <c r="AW105" s="4"/>
      <c r="AX105" s="4"/>
      <c r="AY105" s="4"/>
      <c r="AZ105" s="4"/>
      <c r="BA105" s="5"/>
      <c r="BB105" s="5"/>
      <c r="BC105" s="5"/>
      <c r="BD105" s="5"/>
      <c r="BE105" s="5"/>
      <c r="BF105" s="5"/>
      <c r="BG105" s="5"/>
      <c r="BH105" s="5"/>
      <c r="BI105" s="5"/>
      <c r="BJ105" s="5"/>
      <c r="BK105" s="5"/>
      <c r="BL105" s="3"/>
      <c r="BM105" s="3"/>
      <c r="BN105" s="3"/>
      <c r="BO105" s="3"/>
      <c r="BP105" s="3"/>
      <c r="BQ105" s="3"/>
    </row>
    <row r="106" spans="1:69" ht="23.25" customHeight="1" thickBot="1" x14ac:dyDescent="0.2">
      <c r="A106" s="11"/>
      <c r="B106" s="12"/>
      <c r="C106" s="119"/>
      <c r="D106" s="119"/>
      <c r="E106" s="119"/>
      <c r="F106" s="119"/>
      <c r="G106" s="119"/>
      <c r="H106" s="120"/>
      <c r="I106" s="13"/>
      <c r="J106" s="12"/>
      <c r="K106" s="12"/>
      <c r="L106" s="12"/>
      <c r="M106" s="12"/>
      <c r="N106" s="12"/>
      <c r="O106" s="115"/>
      <c r="P106" s="115"/>
      <c r="Q106" s="115"/>
      <c r="R106" s="12"/>
      <c r="S106" s="12"/>
      <c r="T106" s="12"/>
      <c r="U106" s="12"/>
      <c r="V106" s="11"/>
      <c r="W106" s="11"/>
      <c r="X106" s="11"/>
      <c r="Y106" s="11"/>
      <c r="Z106" s="11"/>
      <c r="AA106" s="11"/>
      <c r="AB106" s="11"/>
      <c r="AC106" s="11"/>
      <c r="AD106" s="11"/>
      <c r="AE106" s="11"/>
      <c r="AF106" s="11"/>
      <c r="AG106" s="257"/>
      <c r="AH106" s="258"/>
      <c r="AI106" s="258"/>
      <c r="AJ106" s="258"/>
      <c r="AK106" s="259"/>
      <c r="AL106" s="251"/>
      <c r="AM106" s="254"/>
      <c r="AN106" s="254"/>
      <c r="AO106" s="252"/>
      <c r="AP106" s="252"/>
      <c r="AQ106" s="12"/>
      <c r="AR106" s="12"/>
      <c r="AS106" s="12"/>
      <c r="AT106" s="3"/>
      <c r="AU106" s="4"/>
      <c r="AV106" s="4"/>
      <c r="AW106" s="4"/>
      <c r="AX106" s="4"/>
      <c r="AY106" s="4"/>
      <c r="AZ106" s="4"/>
      <c r="BA106" s="5"/>
      <c r="BB106" s="5"/>
      <c r="BC106" s="5"/>
      <c r="BD106" s="5"/>
      <c r="BE106" s="5"/>
      <c r="BF106" s="5"/>
      <c r="BG106" s="5"/>
      <c r="BH106" s="5"/>
      <c r="BI106" s="5"/>
      <c r="BJ106" s="5"/>
      <c r="BK106" s="5"/>
      <c r="BL106" s="3"/>
      <c r="BM106" s="3"/>
      <c r="BN106" s="3"/>
      <c r="BO106" s="3"/>
      <c r="BP106" s="3"/>
      <c r="BQ106" s="3"/>
    </row>
    <row r="107" spans="1:69" ht="23.25" customHeight="1" x14ac:dyDescent="0.15">
      <c r="A107" s="11"/>
      <c r="B107" s="12"/>
      <c r="C107" s="119"/>
      <c r="D107" s="119"/>
      <c r="E107" s="119"/>
      <c r="F107" s="119"/>
      <c r="G107" s="119"/>
      <c r="H107" s="120"/>
      <c r="I107" s="13"/>
      <c r="J107" s="12"/>
      <c r="K107" s="12"/>
      <c r="L107" s="12"/>
      <c r="M107" s="12"/>
      <c r="N107" s="12"/>
      <c r="O107" s="115"/>
      <c r="P107" s="115"/>
      <c r="Q107" s="115"/>
      <c r="R107" s="12"/>
      <c r="S107" s="12"/>
      <c r="T107" s="12"/>
      <c r="U107" s="12"/>
      <c r="V107" s="11"/>
      <c r="W107" s="11"/>
      <c r="X107" s="11"/>
      <c r="Y107" s="11"/>
      <c r="Z107" s="11"/>
      <c r="AA107" s="11"/>
      <c r="AB107" s="11"/>
      <c r="AC107" s="11"/>
      <c r="AD107" s="11"/>
      <c r="AE107" s="11"/>
      <c r="AF107" s="11"/>
      <c r="AG107" s="200"/>
      <c r="AH107" s="200"/>
      <c r="AI107" s="200"/>
      <c r="AJ107" s="200"/>
      <c r="AK107" s="200"/>
      <c r="AL107" s="200"/>
      <c r="AM107" s="201"/>
      <c r="AN107" s="201"/>
      <c r="AO107" s="200"/>
      <c r="AP107" s="200"/>
      <c r="AQ107" s="12"/>
      <c r="AR107" s="12"/>
      <c r="AS107" s="12"/>
      <c r="AT107" s="3"/>
      <c r="AU107" s="4"/>
      <c r="AV107" s="4"/>
      <c r="AW107" s="4"/>
      <c r="AX107" s="4"/>
      <c r="AY107" s="4"/>
      <c r="AZ107" s="4"/>
      <c r="BA107" s="5"/>
      <c r="BB107" s="5"/>
      <c r="BC107" s="5"/>
      <c r="BD107" s="5"/>
      <c r="BE107" s="5"/>
      <c r="BF107" s="5"/>
      <c r="BG107" s="5"/>
      <c r="BH107" s="5"/>
      <c r="BI107" s="5"/>
      <c r="BJ107" s="5"/>
      <c r="BK107" s="5"/>
      <c r="BL107" s="3"/>
      <c r="BM107" s="3"/>
      <c r="BN107" s="3"/>
      <c r="BO107" s="3"/>
      <c r="BP107" s="3"/>
      <c r="BQ107" s="3"/>
    </row>
    <row r="108" spans="1:69" ht="30" customHeight="1" x14ac:dyDescent="0.15">
      <c r="A108" s="11"/>
      <c r="B108" s="177" t="s">
        <v>67</v>
      </c>
      <c r="C108" s="121"/>
      <c r="D108" s="114"/>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3"/>
      <c r="AU108" s="5"/>
      <c r="AV108" s="5"/>
      <c r="AW108" s="5"/>
      <c r="AX108" s="5"/>
      <c r="AY108" s="5"/>
      <c r="AZ108" s="5"/>
      <c r="BA108" s="5"/>
      <c r="BB108" s="5"/>
      <c r="BC108" s="5"/>
      <c r="BD108" s="5"/>
      <c r="BE108" s="5"/>
      <c r="BF108" s="4"/>
      <c r="BG108" s="4"/>
      <c r="BH108" s="4"/>
      <c r="BI108" s="4"/>
      <c r="BJ108" s="4"/>
      <c r="BK108" s="4"/>
      <c r="BL108" s="3"/>
      <c r="BM108" s="3"/>
      <c r="BN108" s="3"/>
      <c r="BO108" s="3"/>
      <c r="BP108" s="3"/>
      <c r="BQ108" s="3"/>
    </row>
    <row r="109" spans="1:69" s="11" customFormat="1" ht="15" customHeight="1" x14ac:dyDescent="0.15">
      <c r="B109" s="277" t="s">
        <v>117</v>
      </c>
      <c r="C109" s="277"/>
      <c r="D109" s="277"/>
      <c r="E109" s="277"/>
      <c r="F109" s="277"/>
      <c r="G109" s="277"/>
      <c r="H109" s="277"/>
      <c r="I109" s="277"/>
      <c r="J109" s="277"/>
      <c r="K109" s="277"/>
      <c r="L109" s="277"/>
      <c r="M109" s="277"/>
      <c r="N109" s="277"/>
      <c r="O109" s="277"/>
      <c r="P109" s="277"/>
      <c r="Q109" s="277"/>
      <c r="R109" s="277"/>
      <c r="S109" s="277"/>
      <c r="T109" s="277"/>
      <c r="U109" s="277"/>
      <c r="V109" s="277"/>
      <c r="W109" s="277"/>
      <c r="X109" s="277"/>
      <c r="Y109" s="277"/>
      <c r="Z109" s="277"/>
      <c r="AA109" s="277"/>
      <c r="AB109" s="277"/>
      <c r="AC109" s="277"/>
      <c r="AD109" s="277"/>
      <c r="AE109" s="277"/>
      <c r="AF109" s="277"/>
      <c r="AG109" s="277"/>
      <c r="AH109" s="277"/>
      <c r="AI109" s="277"/>
      <c r="AJ109" s="277"/>
      <c r="AK109" s="277"/>
      <c r="AL109" s="277"/>
      <c r="AM109" s="277"/>
      <c r="AN109" s="277"/>
      <c r="AO109" s="277"/>
      <c r="AP109" s="277"/>
      <c r="AQ109" s="277"/>
      <c r="AR109" s="277"/>
      <c r="AS109" s="277"/>
    </row>
    <row r="110" spans="1:69" s="11" customFormat="1" ht="15" customHeight="1" x14ac:dyDescent="0.15">
      <c r="B110" s="277"/>
      <c r="C110" s="277"/>
      <c r="D110" s="277"/>
      <c r="E110" s="277"/>
      <c r="F110" s="277"/>
      <c r="G110" s="277"/>
      <c r="H110" s="277"/>
      <c r="I110" s="277"/>
      <c r="J110" s="277"/>
      <c r="K110" s="277"/>
      <c r="L110" s="277"/>
      <c r="M110" s="277"/>
      <c r="N110" s="277"/>
      <c r="O110" s="277"/>
      <c r="P110" s="277"/>
      <c r="Q110" s="277"/>
      <c r="R110" s="277"/>
      <c r="S110" s="277"/>
      <c r="T110" s="277"/>
      <c r="U110" s="277"/>
      <c r="V110" s="277"/>
      <c r="W110" s="277"/>
      <c r="X110" s="277"/>
      <c r="Y110" s="277"/>
      <c r="Z110" s="277"/>
      <c r="AA110" s="277"/>
      <c r="AB110" s="277"/>
      <c r="AC110" s="277"/>
      <c r="AD110" s="277"/>
      <c r="AE110" s="277"/>
      <c r="AF110" s="277"/>
      <c r="AG110" s="277"/>
      <c r="AH110" s="277"/>
      <c r="AI110" s="277"/>
      <c r="AJ110" s="277"/>
      <c r="AK110" s="277"/>
      <c r="AL110" s="277"/>
      <c r="AM110" s="277"/>
      <c r="AN110" s="277"/>
      <c r="AO110" s="277"/>
      <c r="AP110" s="277"/>
      <c r="AQ110" s="277"/>
      <c r="AR110" s="277"/>
      <c r="AS110" s="277"/>
    </row>
    <row r="111" spans="1:69" s="11" customFormat="1" ht="23.25" customHeight="1" x14ac:dyDescent="0.15">
      <c r="B111" s="264"/>
      <c r="C111" s="264"/>
      <c r="D111" s="264"/>
      <c r="E111" s="264"/>
      <c r="F111" s="264"/>
      <c r="G111" s="264"/>
      <c r="H111" s="264"/>
      <c r="I111" s="264"/>
      <c r="J111" s="264"/>
      <c r="K111" s="264"/>
      <c r="L111" s="264"/>
      <c r="M111" s="264"/>
      <c r="N111" s="264"/>
      <c r="O111" s="264"/>
      <c r="P111" s="264"/>
      <c r="Q111" s="264"/>
      <c r="R111" s="264"/>
      <c r="S111" s="264"/>
      <c r="T111" s="264"/>
      <c r="U111" s="264"/>
      <c r="V111" s="264"/>
      <c r="W111" s="264"/>
      <c r="X111" s="264"/>
      <c r="Y111" s="264"/>
      <c r="Z111" s="264"/>
      <c r="AA111" s="264"/>
      <c r="AB111" s="264"/>
      <c r="AC111" s="264"/>
      <c r="AD111" s="264"/>
      <c r="AE111" s="264"/>
      <c r="AF111" s="264"/>
      <c r="AG111" s="264"/>
      <c r="AH111" s="264"/>
      <c r="AI111" s="264"/>
      <c r="AJ111" s="264"/>
      <c r="AK111" s="264"/>
      <c r="AL111" s="264"/>
      <c r="AM111" s="264"/>
      <c r="AN111" s="264"/>
      <c r="AO111" s="264"/>
      <c r="AP111" s="264"/>
      <c r="AQ111" s="264"/>
      <c r="AR111" s="264"/>
      <c r="AS111" s="264"/>
    </row>
    <row r="112" spans="1:69" s="11" customFormat="1" ht="23.25" customHeight="1" x14ac:dyDescent="0.15">
      <c r="B112" s="264"/>
      <c r="C112" s="264"/>
      <c r="D112" s="264"/>
      <c r="E112" s="264"/>
      <c r="F112" s="264"/>
      <c r="G112" s="264"/>
      <c r="H112" s="264"/>
      <c r="I112" s="264"/>
      <c r="J112" s="264"/>
      <c r="K112" s="264"/>
      <c r="L112" s="264"/>
      <c r="M112" s="264"/>
      <c r="N112" s="264"/>
      <c r="O112" s="264"/>
      <c r="P112" s="264"/>
      <c r="Q112" s="264"/>
      <c r="R112" s="264"/>
      <c r="S112" s="264"/>
      <c r="T112" s="264"/>
      <c r="U112" s="264"/>
      <c r="V112" s="264"/>
      <c r="W112" s="264"/>
      <c r="X112" s="264"/>
      <c r="Y112" s="264"/>
      <c r="Z112" s="264"/>
      <c r="AA112" s="264"/>
      <c r="AB112" s="264"/>
      <c r="AC112" s="264"/>
      <c r="AD112" s="264"/>
      <c r="AE112" s="264"/>
      <c r="AF112" s="264"/>
      <c r="AG112" s="264"/>
      <c r="AH112" s="264"/>
      <c r="AI112" s="264"/>
      <c r="AJ112" s="264"/>
      <c r="AK112" s="264"/>
      <c r="AL112" s="264"/>
      <c r="AM112" s="264"/>
      <c r="AN112" s="264"/>
      <c r="AO112" s="264"/>
      <c r="AP112" s="264"/>
      <c r="AQ112" s="264"/>
      <c r="AR112" s="264"/>
      <c r="AS112" s="264"/>
    </row>
    <row r="113" spans="2:45" s="11" customFormat="1" ht="23.25" customHeight="1" x14ac:dyDescent="0.15">
      <c r="B113" s="264"/>
      <c r="C113" s="264"/>
      <c r="D113" s="264"/>
      <c r="E113" s="264"/>
      <c r="F113" s="264"/>
      <c r="G113" s="264"/>
      <c r="H113" s="264"/>
      <c r="I113" s="264"/>
      <c r="J113" s="264"/>
      <c r="K113" s="264"/>
      <c r="L113" s="264"/>
      <c r="M113" s="264"/>
      <c r="N113" s="264"/>
      <c r="O113" s="264"/>
      <c r="P113" s="264"/>
      <c r="Q113" s="264"/>
      <c r="R113" s="264"/>
      <c r="S113" s="264"/>
      <c r="T113" s="264"/>
      <c r="U113" s="264"/>
      <c r="V113" s="264"/>
      <c r="W113" s="264"/>
      <c r="X113" s="264"/>
      <c r="Y113" s="264"/>
      <c r="Z113" s="264"/>
      <c r="AA113" s="264"/>
      <c r="AB113" s="264"/>
      <c r="AC113" s="264"/>
      <c r="AD113" s="264"/>
      <c r="AE113" s="264"/>
      <c r="AF113" s="264"/>
      <c r="AG113" s="264"/>
      <c r="AH113" s="264"/>
      <c r="AI113" s="264"/>
      <c r="AJ113" s="264"/>
      <c r="AK113" s="264"/>
      <c r="AL113" s="264"/>
      <c r="AM113" s="264"/>
      <c r="AN113" s="264"/>
      <c r="AO113" s="264"/>
      <c r="AP113" s="264"/>
      <c r="AQ113" s="264"/>
      <c r="AR113" s="264"/>
      <c r="AS113" s="264"/>
    </row>
    <row r="114" spans="2:45" s="11" customFormat="1" ht="23.25" customHeight="1" x14ac:dyDescent="0.15">
      <c r="B114" s="264"/>
      <c r="C114" s="264"/>
      <c r="D114" s="264"/>
      <c r="E114" s="264"/>
      <c r="F114" s="264"/>
      <c r="G114" s="264"/>
      <c r="H114" s="264"/>
      <c r="I114" s="264"/>
      <c r="J114" s="264"/>
      <c r="K114" s="264"/>
      <c r="L114" s="264"/>
      <c r="M114" s="264"/>
      <c r="N114" s="264"/>
      <c r="O114" s="264"/>
      <c r="P114" s="264"/>
      <c r="Q114" s="264"/>
      <c r="R114" s="264"/>
      <c r="S114" s="264"/>
      <c r="T114" s="264"/>
      <c r="U114" s="264"/>
      <c r="V114" s="264"/>
      <c r="W114" s="264"/>
      <c r="X114" s="264"/>
      <c r="Y114" s="264"/>
      <c r="Z114" s="264"/>
      <c r="AA114" s="264"/>
      <c r="AB114" s="264"/>
      <c r="AC114" s="264"/>
      <c r="AD114" s="264"/>
      <c r="AE114" s="264"/>
      <c r="AF114" s="264"/>
      <c r="AG114" s="264"/>
      <c r="AH114" s="264"/>
      <c r="AI114" s="264"/>
      <c r="AJ114" s="264"/>
      <c r="AK114" s="264"/>
      <c r="AL114" s="264"/>
      <c r="AM114" s="264"/>
      <c r="AN114" s="264"/>
      <c r="AO114" s="264"/>
      <c r="AP114" s="264"/>
      <c r="AQ114" s="264"/>
      <c r="AR114" s="264"/>
      <c r="AS114" s="264"/>
    </row>
    <row r="115" spans="2:45" s="11" customFormat="1" ht="23.25" customHeight="1" x14ac:dyDescent="0.15">
      <c r="B115" s="264"/>
      <c r="C115" s="264"/>
      <c r="D115" s="264"/>
      <c r="E115" s="264"/>
      <c r="F115" s="264"/>
      <c r="G115" s="264"/>
      <c r="H115" s="264"/>
      <c r="I115" s="264"/>
      <c r="J115" s="264"/>
      <c r="K115" s="264"/>
      <c r="L115" s="264"/>
      <c r="M115" s="264"/>
      <c r="N115" s="264"/>
      <c r="O115" s="264"/>
      <c r="P115" s="264"/>
      <c r="Q115" s="264"/>
      <c r="R115" s="264"/>
      <c r="S115" s="264"/>
      <c r="T115" s="264"/>
      <c r="U115" s="264"/>
      <c r="V115" s="264"/>
      <c r="W115" s="264"/>
      <c r="X115" s="264"/>
      <c r="Y115" s="264"/>
      <c r="Z115" s="264"/>
      <c r="AA115" s="264"/>
      <c r="AB115" s="264"/>
      <c r="AC115" s="264"/>
      <c r="AD115" s="264"/>
      <c r="AE115" s="264"/>
      <c r="AF115" s="264"/>
      <c r="AG115" s="264"/>
      <c r="AH115" s="264"/>
      <c r="AI115" s="264"/>
      <c r="AJ115" s="264"/>
      <c r="AK115" s="264"/>
      <c r="AL115" s="264"/>
      <c r="AM115" s="264"/>
      <c r="AN115" s="264"/>
      <c r="AO115" s="264"/>
      <c r="AP115" s="264"/>
      <c r="AQ115" s="264"/>
      <c r="AR115" s="264"/>
      <c r="AS115" s="264"/>
    </row>
    <row r="116" spans="2:45" s="11" customFormat="1" ht="23.25" customHeight="1" x14ac:dyDescent="0.15">
      <c r="B116" s="264"/>
      <c r="C116" s="264"/>
      <c r="D116" s="264"/>
      <c r="E116" s="264"/>
      <c r="F116" s="264"/>
      <c r="G116" s="264"/>
      <c r="H116" s="264"/>
      <c r="I116" s="264"/>
      <c r="J116" s="264"/>
      <c r="K116" s="264"/>
      <c r="L116" s="264"/>
      <c r="M116" s="264"/>
      <c r="N116" s="264"/>
      <c r="O116" s="264"/>
      <c r="P116" s="264"/>
      <c r="Q116" s="264"/>
      <c r="R116" s="264"/>
      <c r="S116" s="264"/>
      <c r="T116" s="264"/>
      <c r="U116" s="264"/>
      <c r="V116" s="264"/>
      <c r="W116" s="264"/>
      <c r="X116" s="264"/>
      <c r="Y116" s="264"/>
      <c r="Z116" s="264"/>
      <c r="AA116" s="264"/>
      <c r="AB116" s="264"/>
      <c r="AC116" s="264"/>
      <c r="AD116" s="264"/>
      <c r="AE116" s="264"/>
      <c r="AF116" s="264"/>
      <c r="AG116" s="264"/>
      <c r="AH116" s="264"/>
      <c r="AI116" s="264"/>
      <c r="AJ116" s="264"/>
      <c r="AK116" s="264"/>
      <c r="AL116" s="264"/>
      <c r="AM116" s="264"/>
      <c r="AN116" s="264"/>
      <c r="AO116" s="264"/>
      <c r="AP116" s="264"/>
      <c r="AQ116" s="264"/>
      <c r="AR116" s="264"/>
      <c r="AS116" s="264"/>
    </row>
    <row r="117" spans="2:45" s="11" customFormat="1" ht="15" customHeight="1" x14ac:dyDescent="0.15">
      <c r="B117" s="265" t="s">
        <v>118</v>
      </c>
      <c r="C117" s="266"/>
      <c r="D117" s="266"/>
      <c r="E117" s="266"/>
      <c r="F117" s="266"/>
      <c r="G117" s="266"/>
      <c r="H117" s="266"/>
      <c r="I117" s="266"/>
      <c r="J117" s="266"/>
      <c r="K117" s="266"/>
      <c r="L117" s="266"/>
      <c r="M117" s="266"/>
      <c r="N117" s="266"/>
      <c r="O117" s="266"/>
      <c r="P117" s="266"/>
      <c r="Q117" s="266"/>
      <c r="R117" s="266"/>
      <c r="S117" s="266"/>
      <c r="T117" s="266"/>
      <c r="U117" s="266"/>
      <c r="V117" s="266"/>
      <c r="W117" s="266"/>
      <c r="X117" s="266"/>
      <c r="Y117" s="266"/>
      <c r="Z117" s="266"/>
      <c r="AA117" s="266"/>
      <c r="AB117" s="266"/>
      <c r="AC117" s="266"/>
      <c r="AD117" s="266"/>
      <c r="AE117" s="266"/>
      <c r="AF117" s="266"/>
      <c r="AG117" s="266"/>
      <c r="AH117" s="266"/>
      <c r="AI117" s="266"/>
      <c r="AJ117" s="266"/>
      <c r="AK117" s="266"/>
      <c r="AL117" s="266"/>
      <c r="AM117" s="266"/>
      <c r="AN117" s="266"/>
      <c r="AO117" s="266"/>
      <c r="AP117" s="266"/>
      <c r="AQ117" s="266"/>
      <c r="AR117" s="266"/>
      <c r="AS117" s="267"/>
    </row>
    <row r="118" spans="2:45" s="11" customFormat="1" ht="15" customHeight="1" x14ac:dyDescent="0.15">
      <c r="B118" s="268"/>
      <c r="C118" s="269"/>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69"/>
      <c r="AD118" s="269"/>
      <c r="AE118" s="269"/>
      <c r="AF118" s="269"/>
      <c r="AG118" s="269"/>
      <c r="AH118" s="269"/>
      <c r="AI118" s="269"/>
      <c r="AJ118" s="269"/>
      <c r="AK118" s="269"/>
      <c r="AL118" s="269"/>
      <c r="AM118" s="269"/>
      <c r="AN118" s="269"/>
      <c r="AO118" s="269"/>
      <c r="AP118" s="269"/>
      <c r="AQ118" s="269"/>
      <c r="AR118" s="269"/>
      <c r="AS118" s="270"/>
    </row>
    <row r="119" spans="2:45" s="11" customFormat="1" ht="15" customHeight="1" x14ac:dyDescent="0.15">
      <c r="B119" s="268"/>
      <c r="C119" s="269"/>
      <c r="D119" s="269"/>
      <c r="E119" s="269"/>
      <c r="F119" s="269"/>
      <c r="G119" s="269"/>
      <c r="H119" s="269"/>
      <c r="I119" s="269"/>
      <c r="J119" s="269"/>
      <c r="K119" s="269"/>
      <c r="L119" s="269"/>
      <c r="M119" s="269"/>
      <c r="N119" s="269"/>
      <c r="O119" s="269"/>
      <c r="P119" s="269"/>
      <c r="Q119" s="269"/>
      <c r="R119" s="269"/>
      <c r="S119" s="269"/>
      <c r="T119" s="269"/>
      <c r="U119" s="269"/>
      <c r="V119" s="269"/>
      <c r="W119" s="269"/>
      <c r="X119" s="269"/>
      <c r="Y119" s="269"/>
      <c r="Z119" s="269"/>
      <c r="AA119" s="269"/>
      <c r="AB119" s="269"/>
      <c r="AC119" s="269"/>
      <c r="AD119" s="269"/>
      <c r="AE119" s="269"/>
      <c r="AF119" s="269"/>
      <c r="AG119" s="269"/>
      <c r="AH119" s="269"/>
      <c r="AI119" s="269"/>
      <c r="AJ119" s="269"/>
      <c r="AK119" s="269"/>
      <c r="AL119" s="269"/>
      <c r="AM119" s="269"/>
      <c r="AN119" s="269"/>
      <c r="AO119" s="269"/>
      <c r="AP119" s="269"/>
      <c r="AQ119" s="269"/>
      <c r="AR119" s="269"/>
      <c r="AS119" s="270"/>
    </row>
    <row r="120" spans="2:45" s="11" customFormat="1" ht="15" customHeight="1" x14ac:dyDescent="0.15">
      <c r="B120" s="278"/>
      <c r="C120" s="279"/>
      <c r="D120" s="279"/>
      <c r="E120" s="279"/>
      <c r="F120" s="279"/>
      <c r="G120" s="279"/>
      <c r="H120" s="279"/>
      <c r="I120" s="279"/>
      <c r="J120" s="279"/>
      <c r="K120" s="279"/>
      <c r="L120" s="279"/>
      <c r="M120" s="279"/>
      <c r="N120" s="279"/>
      <c r="O120" s="279"/>
      <c r="P120" s="279"/>
      <c r="Q120" s="279"/>
      <c r="R120" s="279"/>
      <c r="S120" s="279"/>
      <c r="T120" s="279"/>
      <c r="U120" s="279"/>
      <c r="V120" s="279"/>
      <c r="W120" s="279"/>
      <c r="X120" s="279"/>
      <c r="Y120" s="279"/>
      <c r="Z120" s="279"/>
      <c r="AA120" s="279"/>
      <c r="AB120" s="279"/>
      <c r="AC120" s="279"/>
      <c r="AD120" s="279"/>
      <c r="AE120" s="279"/>
      <c r="AF120" s="279"/>
      <c r="AG120" s="279"/>
      <c r="AH120" s="279"/>
      <c r="AI120" s="279"/>
      <c r="AJ120" s="279"/>
      <c r="AK120" s="279"/>
      <c r="AL120" s="279"/>
      <c r="AM120" s="279"/>
      <c r="AN120" s="279"/>
      <c r="AO120" s="279"/>
      <c r="AP120" s="279"/>
      <c r="AQ120" s="279"/>
      <c r="AR120" s="279"/>
      <c r="AS120" s="280"/>
    </row>
    <row r="121" spans="2:45" s="11" customFormat="1" ht="23.25" customHeight="1" x14ac:dyDescent="0.15">
      <c r="B121" s="264"/>
      <c r="C121" s="264"/>
      <c r="D121" s="264"/>
      <c r="E121" s="264"/>
      <c r="F121" s="264"/>
      <c r="G121" s="264"/>
      <c r="H121" s="264"/>
      <c r="I121" s="264"/>
      <c r="J121" s="264"/>
      <c r="K121" s="264"/>
      <c r="L121" s="264"/>
      <c r="M121" s="264"/>
      <c r="N121" s="264"/>
      <c r="O121" s="264"/>
      <c r="P121" s="264"/>
      <c r="Q121" s="264"/>
      <c r="R121" s="264"/>
      <c r="S121" s="264"/>
      <c r="T121" s="264"/>
      <c r="U121" s="264"/>
      <c r="V121" s="264"/>
      <c r="W121" s="264"/>
      <c r="X121" s="264"/>
      <c r="Y121" s="264"/>
      <c r="Z121" s="264"/>
      <c r="AA121" s="264"/>
      <c r="AB121" s="264"/>
      <c r="AC121" s="264"/>
      <c r="AD121" s="264"/>
      <c r="AE121" s="264"/>
      <c r="AF121" s="264"/>
      <c r="AG121" s="264"/>
      <c r="AH121" s="264"/>
      <c r="AI121" s="264"/>
      <c r="AJ121" s="264"/>
      <c r="AK121" s="264"/>
      <c r="AL121" s="264"/>
      <c r="AM121" s="264"/>
      <c r="AN121" s="264"/>
      <c r="AO121" s="264"/>
      <c r="AP121" s="264"/>
      <c r="AQ121" s="264"/>
      <c r="AR121" s="264"/>
      <c r="AS121" s="264"/>
    </row>
    <row r="122" spans="2:45" s="11" customFormat="1" ht="23.25" customHeight="1" x14ac:dyDescent="0.15">
      <c r="B122" s="264"/>
      <c r="C122" s="264"/>
      <c r="D122" s="264"/>
      <c r="E122" s="264"/>
      <c r="F122" s="264"/>
      <c r="G122" s="264"/>
      <c r="H122" s="264"/>
      <c r="I122" s="264"/>
      <c r="J122" s="264"/>
      <c r="K122" s="264"/>
      <c r="L122" s="264"/>
      <c r="M122" s="264"/>
      <c r="N122" s="264"/>
      <c r="O122" s="264"/>
      <c r="P122" s="264"/>
      <c r="Q122" s="264"/>
      <c r="R122" s="264"/>
      <c r="S122" s="264"/>
      <c r="T122" s="264"/>
      <c r="U122" s="264"/>
      <c r="V122" s="264"/>
      <c r="W122" s="264"/>
      <c r="X122" s="264"/>
      <c r="Y122" s="264"/>
      <c r="Z122" s="264"/>
      <c r="AA122" s="264"/>
      <c r="AB122" s="264"/>
      <c r="AC122" s="264"/>
      <c r="AD122" s="264"/>
      <c r="AE122" s="264"/>
      <c r="AF122" s="264"/>
      <c r="AG122" s="264"/>
      <c r="AH122" s="264"/>
      <c r="AI122" s="264"/>
      <c r="AJ122" s="264"/>
      <c r="AK122" s="264"/>
      <c r="AL122" s="264"/>
      <c r="AM122" s="264"/>
      <c r="AN122" s="264"/>
      <c r="AO122" s="264"/>
      <c r="AP122" s="264"/>
      <c r="AQ122" s="264"/>
      <c r="AR122" s="264"/>
      <c r="AS122" s="264"/>
    </row>
    <row r="123" spans="2:45" s="11" customFormat="1" ht="23.25" customHeight="1" x14ac:dyDescent="0.15">
      <c r="B123" s="264"/>
      <c r="C123" s="264"/>
      <c r="D123" s="264"/>
      <c r="E123" s="264"/>
      <c r="F123" s="264"/>
      <c r="G123" s="264"/>
      <c r="H123" s="264"/>
      <c r="I123" s="264"/>
      <c r="J123" s="264"/>
      <c r="K123" s="264"/>
      <c r="L123" s="264"/>
      <c r="M123" s="264"/>
      <c r="N123" s="264"/>
      <c r="O123" s="264"/>
      <c r="P123" s="264"/>
      <c r="Q123" s="264"/>
      <c r="R123" s="264"/>
      <c r="S123" s="264"/>
      <c r="T123" s="264"/>
      <c r="U123" s="264"/>
      <c r="V123" s="264"/>
      <c r="W123" s="264"/>
      <c r="X123" s="264"/>
      <c r="Y123" s="264"/>
      <c r="Z123" s="264"/>
      <c r="AA123" s="264"/>
      <c r="AB123" s="264"/>
      <c r="AC123" s="264"/>
      <c r="AD123" s="264"/>
      <c r="AE123" s="264"/>
      <c r="AF123" s="264"/>
      <c r="AG123" s="264"/>
      <c r="AH123" s="264"/>
      <c r="AI123" s="264"/>
      <c r="AJ123" s="264"/>
      <c r="AK123" s="264"/>
      <c r="AL123" s="264"/>
      <c r="AM123" s="264"/>
      <c r="AN123" s="264"/>
      <c r="AO123" s="264"/>
      <c r="AP123" s="264"/>
      <c r="AQ123" s="264"/>
      <c r="AR123" s="264"/>
      <c r="AS123" s="264"/>
    </row>
    <row r="124" spans="2:45" s="11" customFormat="1" ht="23.25" customHeight="1" x14ac:dyDescent="0.15">
      <c r="B124" s="264"/>
      <c r="C124" s="264"/>
      <c r="D124" s="264"/>
      <c r="E124" s="264"/>
      <c r="F124" s="264"/>
      <c r="G124" s="264"/>
      <c r="H124" s="264"/>
      <c r="I124" s="264"/>
      <c r="J124" s="264"/>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c r="AK124" s="264"/>
      <c r="AL124" s="264"/>
      <c r="AM124" s="264"/>
      <c r="AN124" s="264"/>
      <c r="AO124" s="264"/>
      <c r="AP124" s="264"/>
      <c r="AQ124" s="264"/>
      <c r="AR124" s="264"/>
      <c r="AS124" s="264"/>
    </row>
    <row r="125" spans="2:45" s="11" customFormat="1" ht="23.25" customHeight="1" x14ac:dyDescent="0.15">
      <c r="B125" s="264"/>
      <c r="C125" s="264"/>
      <c r="D125" s="264"/>
      <c r="E125" s="264"/>
      <c r="F125" s="264"/>
      <c r="G125" s="264"/>
      <c r="H125" s="264"/>
      <c r="I125" s="264"/>
      <c r="J125" s="264"/>
      <c r="K125" s="264"/>
      <c r="L125" s="264"/>
      <c r="M125" s="264"/>
      <c r="N125" s="264"/>
      <c r="O125" s="264"/>
      <c r="P125" s="264"/>
      <c r="Q125" s="264"/>
      <c r="R125" s="264"/>
      <c r="S125" s="264"/>
      <c r="T125" s="264"/>
      <c r="U125" s="264"/>
      <c r="V125" s="264"/>
      <c r="W125" s="264"/>
      <c r="X125" s="264"/>
      <c r="Y125" s="264"/>
      <c r="Z125" s="264"/>
      <c r="AA125" s="264"/>
      <c r="AB125" s="264"/>
      <c r="AC125" s="264"/>
      <c r="AD125" s="264"/>
      <c r="AE125" s="264"/>
      <c r="AF125" s="264"/>
      <c r="AG125" s="264"/>
      <c r="AH125" s="264"/>
      <c r="AI125" s="264"/>
      <c r="AJ125" s="264"/>
      <c r="AK125" s="264"/>
      <c r="AL125" s="264"/>
      <c r="AM125" s="264"/>
      <c r="AN125" s="264"/>
      <c r="AO125" s="264"/>
      <c r="AP125" s="264"/>
      <c r="AQ125" s="264"/>
      <c r="AR125" s="264"/>
      <c r="AS125" s="264"/>
    </row>
    <row r="126" spans="2:45" s="11" customFormat="1" ht="23.25" customHeight="1" x14ac:dyDescent="0.15">
      <c r="B126" s="264"/>
      <c r="C126" s="264"/>
      <c r="D126" s="264"/>
      <c r="E126" s="264"/>
      <c r="F126" s="264"/>
      <c r="G126" s="264"/>
      <c r="H126" s="264"/>
      <c r="I126" s="264"/>
      <c r="J126" s="264"/>
      <c r="K126" s="264"/>
      <c r="L126" s="264"/>
      <c r="M126" s="264"/>
      <c r="N126" s="264"/>
      <c r="O126" s="264"/>
      <c r="P126" s="264"/>
      <c r="Q126" s="264"/>
      <c r="R126" s="264"/>
      <c r="S126" s="264"/>
      <c r="T126" s="264"/>
      <c r="U126" s="264"/>
      <c r="V126" s="264"/>
      <c r="W126" s="264"/>
      <c r="X126" s="264"/>
      <c r="Y126" s="264"/>
      <c r="Z126" s="264"/>
      <c r="AA126" s="264"/>
      <c r="AB126" s="264"/>
      <c r="AC126" s="264"/>
      <c r="AD126" s="264"/>
      <c r="AE126" s="264"/>
      <c r="AF126" s="264"/>
      <c r="AG126" s="264"/>
      <c r="AH126" s="264"/>
      <c r="AI126" s="264"/>
      <c r="AJ126" s="264"/>
      <c r="AK126" s="264"/>
      <c r="AL126" s="264"/>
      <c r="AM126" s="264"/>
      <c r="AN126" s="264"/>
      <c r="AO126" s="264"/>
      <c r="AP126" s="264"/>
      <c r="AQ126" s="264"/>
      <c r="AR126" s="264"/>
      <c r="AS126" s="264"/>
    </row>
    <row r="127" spans="2:45" s="11" customFormat="1" ht="15" customHeight="1" x14ac:dyDescent="0.15">
      <c r="B127" s="265" t="s">
        <v>119</v>
      </c>
      <c r="C127" s="266"/>
      <c r="D127" s="266"/>
      <c r="E127" s="266"/>
      <c r="F127" s="266"/>
      <c r="G127" s="266"/>
      <c r="H127" s="266"/>
      <c r="I127" s="266"/>
      <c r="J127" s="266"/>
      <c r="K127" s="266"/>
      <c r="L127" s="266"/>
      <c r="M127" s="266"/>
      <c r="N127" s="266"/>
      <c r="O127" s="266"/>
      <c r="P127" s="266"/>
      <c r="Q127" s="266"/>
      <c r="R127" s="266"/>
      <c r="S127" s="266"/>
      <c r="T127" s="266"/>
      <c r="U127" s="266"/>
      <c r="V127" s="266"/>
      <c r="W127" s="266"/>
      <c r="X127" s="266"/>
      <c r="Y127" s="266"/>
      <c r="Z127" s="266"/>
      <c r="AA127" s="266"/>
      <c r="AB127" s="266"/>
      <c r="AC127" s="266"/>
      <c r="AD127" s="266"/>
      <c r="AE127" s="266"/>
      <c r="AF127" s="266"/>
      <c r="AG127" s="266"/>
      <c r="AH127" s="266"/>
      <c r="AI127" s="266"/>
      <c r="AJ127" s="266"/>
      <c r="AK127" s="266"/>
      <c r="AL127" s="266"/>
      <c r="AM127" s="266"/>
      <c r="AN127" s="266"/>
      <c r="AO127" s="266"/>
      <c r="AP127" s="266"/>
      <c r="AQ127" s="266"/>
      <c r="AR127" s="266"/>
      <c r="AS127" s="267"/>
    </row>
    <row r="128" spans="2:45" s="11" customFormat="1" ht="15" customHeight="1" x14ac:dyDescent="0.15">
      <c r="B128" s="268"/>
      <c r="C128" s="269"/>
      <c r="D128" s="269"/>
      <c r="E128" s="269"/>
      <c r="F128" s="269"/>
      <c r="G128" s="269"/>
      <c r="H128" s="269"/>
      <c r="I128" s="269"/>
      <c r="J128" s="269"/>
      <c r="K128" s="269"/>
      <c r="L128" s="269"/>
      <c r="M128" s="269"/>
      <c r="N128" s="269"/>
      <c r="O128" s="269"/>
      <c r="P128" s="269"/>
      <c r="Q128" s="269"/>
      <c r="R128" s="269"/>
      <c r="S128" s="269"/>
      <c r="T128" s="269"/>
      <c r="U128" s="269"/>
      <c r="V128" s="269"/>
      <c r="W128" s="269"/>
      <c r="X128" s="269"/>
      <c r="Y128" s="269"/>
      <c r="Z128" s="269"/>
      <c r="AA128" s="269"/>
      <c r="AB128" s="269"/>
      <c r="AC128" s="269"/>
      <c r="AD128" s="269"/>
      <c r="AE128" s="269"/>
      <c r="AF128" s="269"/>
      <c r="AG128" s="269"/>
      <c r="AH128" s="269"/>
      <c r="AI128" s="269"/>
      <c r="AJ128" s="269"/>
      <c r="AK128" s="269"/>
      <c r="AL128" s="269"/>
      <c r="AM128" s="269"/>
      <c r="AN128" s="269"/>
      <c r="AO128" s="269"/>
      <c r="AP128" s="269"/>
      <c r="AQ128" s="269"/>
      <c r="AR128" s="269"/>
      <c r="AS128" s="270"/>
    </row>
    <row r="129" spans="2:45" s="11" customFormat="1" ht="15" customHeight="1" x14ac:dyDescent="0.15">
      <c r="B129" s="268"/>
      <c r="C129" s="269"/>
      <c r="D129" s="269"/>
      <c r="E129" s="269"/>
      <c r="F129" s="269"/>
      <c r="G129" s="269"/>
      <c r="H129" s="269"/>
      <c r="I129" s="269"/>
      <c r="J129" s="269"/>
      <c r="K129" s="269"/>
      <c r="L129" s="269"/>
      <c r="M129" s="269"/>
      <c r="N129" s="269"/>
      <c r="O129" s="269"/>
      <c r="P129" s="269"/>
      <c r="Q129" s="269"/>
      <c r="R129" s="269"/>
      <c r="S129" s="269"/>
      <c r="T129" s="269"/>
      <c r="U129" s="269"/>
      <c r="V129" s="269"/>
      <c r="W129" s="269"/>
      <c r="X129" s="269"/>
      <c r="Y129" s="269"/>
      <c r="Z129" s="269"/>
      <c r="AA129" s="269"/>
      <c r="AB129" s="269"/>
      <c r="AC129" s="269"/>
      <c r="AD129" s="269"/>
      <c r="AE129" s="269"/>
      <c r="AF129" s="269"/>
      <c r="AG129" s="269"/>
      <c r="AH129" s="269"/>
      <c r="AI129" s="269"/>
      <c r="AJ129" s="269"/>
      <c r="AK129" s="269"/>
      <c r="AL129" s="269"/>
      <c r="AM129" s="269"/>
      <c r="AN129" s="269"/>
      <c r="AO129" s="269"/>
      <c r="AP129" s="269"/>
      <c r="AQ129" s="269"/>
      <c r="AR129" s="269"/>
      <c r="AS129" s="270"/>
    </row>
    <row r="130" spans="2:45" s="11" customFormat="1" ht="15" customHeight="1" x14ac:dyDescent="0.15">
      <c r="B130" s="278"/>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K130" s="279"/>
      <c r="AL130" s="279"/>
      <c r="AM130" s="279"/>
      <c r="AN130" s="279"/>
      <c r="AO130" s="279"/>
      <c r="AP130" s="279"/>
      <c r="AQ130" s="279"/>
      <c r="AR130" s="279"/>
      <c r="AS130" s="280"/>
    </row>
    <row r="131" spans="2:45" s="11" customFormat="1" ht="23.25" customHeight="1" x14ac:dyDescent="0.15">
      <c r="B131" s="264"/>
      <c r="C131" s="264"/>
      <c r="D131" s="264"/>
      <c r="E131" s="264"/>
      <c r="F131" s="264"/>
      <c r="G131" s="264"/>
      <c r="H131" s="264"/>
      <c r="I131" s="264"/>
      <c r="J131" s="264"/>
      <c r="K131" s="264"/>
      <c r="L131" s="264"/>
      <c r="M131" s="264"/>
      <c r="N131" s="264"/>
      <c r="O131" s="264"/>
      <c r="P131" s="264"/>
      <c r="Q131" s="264"/>
      <c r="R131" s="264"/>
      <c r="S131" s="264"/>
      <c r="T131" s="264"/>
      <c r="U131" s="264"/>
      <c r="V131" s="264"/>
      <c r="W131" s="264"/>
      <c r="X131" s="264"/>
      <c r="Y131" s="264"/>
      <c r="Z131" s="264"/>
      <c r="AA131" s="264"/>
      <c r="AB131" s="264"/>
      <c r="AC131" s="264"/>
      <c r="AD131" s="264"/>
      <c r="AE131" s="264"/>
      <c r="AF131" s="264"/>
      <c r="AG131" s="264"/>
      <c r="AH131" s="264"/>
      <c r="AI131" s="264"/>
      <c r="AJ131" s="264"/>
      <c r="AK131" s="264"/>
      <c r="AL131" s="264"/>
      <c r="AM131" s="264"/>
      <c r="AN131" s="264"/>
      <c r="AO131" s="264"/>
      <c r="AP131" s="264"/>
      <c r="AQ131" s="264"/>
      <c r="AR131" s="264"/>
      <c r="AS131" s="264"/>
    </row>
    <row r="132" spans="2:45" s="11" customFormat="1" ht="23.25" customHeight="1" x14ac:dyDescent="0.15">
      <c r="B132" s="264"/>
      <c r="C132" s="264"/>
      <c r="D132" s="264"/>
      <c r="E132" s="264"/>
      <c r="F132" s="264"/>
      <c r="G132" s="264"/>
      <c r="H132" s="264"/>
      <c r="I132" s="264"/>
      <c r="J132" s="264"/>
      <c r="K132" s="264"/>
      <c r="L132" s="264"/>
      <c r="M132" s="264"/>
      <c r="N132" s="264"/>
      <c r="O132" s="264"/>
      <c r="P132" s="264"/>
      <c r="Q132" s="264"/>
      <c r="R132" s="264"/>
      <c r="S132" s="264"/>
      <c r="T132" s="264"/>
      <c r="U132" s="264"/>
      <c r="V132" s="264"/>
      <c r="W132" s="264"/>
      <c r="X132" s="264"/>
      <c r="Y132" s="264"/>
      <c r="Z132" s="264"/>
      <c r="AA132" s="264"/>
      <c r="AB132" s="264"/>
      <c r="AC132" s="264"/>
      <c r="AD132" s="264"/>
      <c r="AE132" s="264"/>
      <c r="AF132" s="264"/>
      <c r="AG132" s="264"/>
      <c r="AH132" s="264"/>
      <c r="AI132" s="264"/>
      <c r="AJ132" s="264"/>
      <c r="AK132" s="264"/>
      <c r="AL132" s="264"/>
      <c r="AM132" s="264"/>
      <c r="AN132" s="264"/>
      <c r="AO132" s="264"/>
      <c r="AP132" s="264"/>
      <c r="AQ132" s="264"/>
      <c r="AR132" s="264"/>
      <c r="AS132" s="264"/>
    </row>
    <row r="133" spans="2:45" s="11" customFormat="1" ht="23.25" customHeight="1" x14ac:dyDescent="0.15">
      <c r="B133" s="264"/>
      <c r="C133" s="264"/>
      <c r="D133" s="264"/>
      <c r="E133" s="264"/>
      <c r="F133" s="264"/>
      <c r="G133" s="264"/>
      <c r="H133" s="264"/>
      <c r="I133" s="264"/>
      <c r="J133" s="264"/>
      <c r="K133" s="264"/>
      <c r="L133" s="264"/>
      <c r="M133" s="264"/>
      <c r="N133" s="264"/>
      <c r="O133" s="264"/>
      <c r="P133" s="264"/>
      <c r="Q133" s="264"/>
      <c r="R133" s="264"/>
      <c r="S133" s="264"/>
      <c r="T133" s="264"/>
      <c r="U133" s="264"/>
      <c r="V133" s="264"/>
      <c r="W133" s="264"/>
      <c r="X133" s="264"/>
      <c r="Y133" s="264"/>
      <c r="Z133" s="264"/>
      <c r="AA133" s="264"/>
      <c r="AB133" s="264"/>
      <c r="AC133" s="264"/>
      <c r="AD133" s="264"/>
      <c r="AE133" s="264"/>
      <c r="AF133" s="264"/>
      <c r="AG133" s="264"/>
      <c r="AH133" s="264"/>
      <c r="AI133" s="264"/>
      <c r="AJ133" s="264"/>
      <c r="AK133" s="264"/>
      <c r="AL133" s="264"/>
      <c r="AM133" s="264"/>
      <c r="AN133" s="264"/>
      <c r="AO133" s="264"/>
      <c r="AP133" s="264"/>
      <c r="AQ133" s="264"/>
      <c r="AR133" s="264"/>
      <c r="AS133" s="264"/>
    </row>
    <row r="134" spans="2:45" s="11" customFormat="1" ht="23.25" customHeight="1" x14ac:dyDescent="0.15">
      <c r="B134" s="264"/>
      <c r="C134" s="264"/>
      <c r="D134" s="264"/>
      <c r="E134" s="264"/>
      <c r="F134" s="264"/>
      <c r="G134" s="264"/>
      <c r="H134" s="264"/>
      <c r="I134" s="264"/>
      <c r="J134" s="264"/>
      <c r="K134" s="264"/>
      <c r="L134" s="264"/>
      <c r="M134" s="264"/>
      <c r="N134" s="264"/>
      <c r="O134" s="264"/>
      <c r="P134" s="264"/>
      <c r="Q134" s="264"/>
      <c r="R134" s="264"/>
      <c r="S134" s="264"/>
      <c r="T134" s="264"/>
      <c r="U134" s="264"/>
      <c r="V134" s="264"/>
      <c r="W134" s="264"/>
      <c r="X134" s="264"/>
      <c r="Y134" s="264"/>
      <c r="Z134" s="264"/>
      <c r="AA134" s="264"/>
      <c r="AB134" s="264"/>
      <c r="AC134" s="264"/>
      <c r="AD134" s="264"/>
      <c r="AE134" s="264"/>
      <c r="AF134" s="264"/>
      <c r="AG134" s="264"/>
      <c r="AH134" s="264"/>
      <c r="AI134" s="264"/>
      <c r="AJ134" s="264"/>
      <c r="AK134" s="264"/>
      <c r="AL134" s="264"/>
      <c r="AM134" s="264"/>
      <c r="AN134" s="264"/>
      <c r="AO134" s="264"/>
      <c r="AP134" s="264"/>
      <c r="AQ134" s="264"/>
      <c r="AR134" s="264"/>
      <c r="AS134" s="264"/>
    </row>
    <row r="135" spans="2:45" s="11" customFormat="1" ht="23.25" customHeight="1" x14ac:dyDescent="0.15">
      <c r="B135" s="264"/>
      <c r="C135" s="264"/>
      <c r="D135" s="264"/>
      <c r="E135" s="264"/>
      <c r="F135" s="264"/>
      <c r="G135" s="264"/>
      <c r="H135" s="264"/>
      <c r="I135" s="264"/>
      <c r="J135" s="264"/>
      <c r="K135" s="264"/>
      <c r="L135" s="264"/>
      <c r="M135" s="264"/>
      <c r="N135" s="264"/>
      <c r="O135" s="264"/>
      <c r="P135" s="264"/>
      <c r="Q135" s="264"/>
      <c r="R135" s="264"/>
      <c r="S135" s="264"/>
      <c r="T135" s="264"/>
      <c r="U135" s="264"/>
      <c r="V135" s="264"/>
      <c r="W135" s="264"/>
      <c r="X135" s="264"/>
      <c r="Y135" s="264"/>
      <c r="Z135" s="264"/>
      <c r="AA135" s="264"/>
      <c r="AB135" s="264"/>
      <c r="AC135" s="264"/>
      <c r="AD135" s="264"/>
      <c r="AE135" s="264"/>
      <c r="AF135" s="264"/>
      <c r="AG135" s="264"/>
      <c r="AH135" s="264"/>
      <c r="AI135" s="264"/>
      <c r="AJ135" s="264"/>
      <c r="AK135" s="264"/>
      <c r="AL135" s="264"/>
      <c r="AM135" s="264"/>
      <c r="AN135" s="264"/>
      <c r="AO135" s="264"/>
      <c r="AP135" s="264"/>
      <c r="AQ135" s="264"/>
      <c r="AR135" s="264"/>
      <c r="AS135" s="264"/>
    </row>
    <row r="136" spans="2:45" s="11" customFormat="1" ht="23.25" customHeight="1" x14ac:dyDescent="0.15">
      <c r="B136" s="264"/>
      <c r="C136" s="264"/>
      <c r="D136" s="264"/>
      <c r="E136" s="264"/>
      <c r="F136" s="264"/>
      <c r="G136" s="264"/>
      <c r="H136" s="264"/>
      <c r="I136" s="264"/>
      <c r="J136" s="264"/>
      <c r="K136" s="264"/>
      <c r="L136" s="264"/>
      <c r="M136" s="264"/>
      <c r="N136" s="264"/>
      <c r="O136" s="264"/>
      <c r="P136" s="264"/>
      <c r="Q136" s="264"/>
      <c r="R136" s="264"/>
      <c r="S136" s="264"/>
      <c r="T136" s="264"/>
      <c r="U136" s="264"/>
      <c r="V136" s="264"/>
      <c r="W136" s="264"/>
      <c r="X136" s="264"/>
      <c r="Y136" s="264"/>
      <c r="Z136" s="264"/>
      <c r="AA136" s="264"/>
      <c r="AB136" s="264"/>
      <c r="AC136" s="264"/>
      <c r="AD136" s="264"/>
      <c r="AE136" s="264"/>
      <c r="AF136" s="264"/>
      <c r="AG136" s="264"/>
      <c r="AH136" s="264"/>
      <c r="AI136" s="264"/>
      <c r="AJ136" s="264"/>
      <c r="AK136" s="264"/>
      <c r="AL136" s="264"/>
      <c r="AM136" s="264"/>
      <c r="AN136" s="264"/>
      <c r="AO136" s="264"/>
      <c r="AP136" s="264"/>
      <c r="AQ136" s="264"/>
      <c r="AR136" s="264"/>
      <c r="AS136" s="264"/>
    </row>
    <row r="137" spans="2:45" s="11" customFormat="1" ht="15" customHeight="1" x14ac:dyDescent="0.15">
      <c r="B137" s="265" t="s">
        <v>100</v>
      </c>
      <c r="C137" s="266"/>
      <c r="D137" s="266"/>
      <c r="E137" s="266"/>
      <c r="F137" s="266"/>
      <c r="G137" s="266"/>
      <c r="H137" s="266"/>
      <c r="I137" s="266"/>
      <c r="J137" s="266"/>
      <c r="K137" s="266"/>
      <c r="L137" s="266"/>
      <c r="M137" s="266"/>
      <c r="N137" s="266"/>
      <c r="O137" s="266"/>
      <c r="P137" s="266"/>
      <c r="Q137" s="266"/>
      <c r="R137" s="266"/>
      <c r="S137" s="266"/>
      <c r="T137" s="266"/>
      <c r="U137" s="266"/>
      <c r="V137" s="266"/>
      <c r="W137" s="266"/>
      <c r="X137" s="266"/>
      <c r="Y137" s="266"/>
      <c r="Z137" s="266"/>
      <c r="AA137" s="266"/>
      <c r="AB137" s="266"/>
      <c r="AC137" s="266"/>
      <c r="AD137" s="266"/>
      <c r="AE137" s="266"/>
      <c r="AF137" s="266"/>
      <c r="AG137" s="266"/>
      <c r="AH137" s="266"/>
      <c r="AI137" s="266"/>
      <c r="AJ137" s="266"/>
      <c r="AK137" s="266"/>
      <c r="AL137" s="266"/>
      <c r="AM137" s="266"/>
      <c r="AN137" s="266"/>
      <c r="AO137" s="266"/>
      <c r="AP137" s="266"/>
      <c r="AQ137" s="266"/>
      <c r="AR137" s="266"/>
      <c r="AS137" s="267"/>
    </row>
    <row r="138" spans="2:45" s="11" customFormat="1" ht="15" customHeight="1" x14ac:dyDescent="0.15">
      <c r="B138" s="268"/>
      <c r="C138" s="269"/>
      <c r="D138" s="269"/>
      <c r="E138" s="269"/>
      <c r="F138" s="269"/>
      <c r="G138" s="269"/>
      <c r="H138" s="269"/>
      <c r="I138" s="269"/>
      <c r="J138" s="269"/>
      <c r="K138" s="269"/>
      <c r="L138" s="269"/>
      <c r="M138" s="269"/>
      <c r="N138" s="269"/>
      <c r="O138" s="269"/>
      <c r="P138" s="269"/>
      <c r="Q138" s="269"/>
      <c r="R138" s="269"/>
      <c r="S138" s="269"/>
      <c r="T138" s="269"/>
      <c r="U138" s="269"/>
      <c r="V138" s="269"/>
      <c r="W138" s="269"/>
      <c r="X138" s="269"/>
      <c r="Y138" s="269"/>
      <c r="Z138" s="269"/>
      <c r="AA138" s="269"/>
      <c r="AB138" s="269"/>
      <c r="AC138" s="269"/>
      <c r="AD138" s="269"/>
      <c r="AE138" s="269"/>
      <c r="AF138" s="269"/>
      <c r="AG138" s="269"/>
      <c r="AH138" s="269"/>
      <c r="AI138" s="269"/>
      <c r="AJ138" s="269"/>
      <c r="AK138" s="269"/>
      <c r="AL138" s="269"/>
      <c r="AM138" s="269"/>
      <c r="AN138" s="269"/>
      <c r="AO138" s="269"/>
      <c r="AP138" s="269"/>
      <c r="AQ138" s="269"/>
      <c r="AR138" s="269"/>
      <c r="AS138" s="270"/>
    </row>
    <row r="139" spans="2:45" s="11" customFormat="1" ht="23.25" customHeight="1" x14ac:dyDescent="0.15">
      <c r="B139" s="264"/>
      <c r="C139" s="264"/>
      <c r="D139" s="264"/>
      <c r="E139" s="264"/>
      <c r="F139" s="264"/>
      <c r="G139" s="264"/>
      <c r="H139" s="264"/>
      <c r="I139" s="264"/>
      <c r="J139" s="264"/>
      <c r="K139" s="264"/>
      <c r="L139" s="264"/>
      <c r="M139" s="264"/>
      <c r="N139" s="264"/>
      <c r="O139" s="264"/>
      <c r="P139" s="264"/>
      <c r="Q139" s="264"/>
      <c r="R139" s="264"/>
      <c r="S139" s="264"/>
      <c r="T139" s="264"/>
      <c r="U139" s="264"/>
      <c r="V139" s="264"/>
      <c r="W139" s="264"/>
      <c r="X139" s="264"/>
      <c r="Y139" s="264"/>
      <c r="Z139" s="264"/>
      <c r="AA139" s="264"/>
      <c r="AB139" s="264"/>
      <c r="AC139" s="264"/>
      <c r="AD139" s="264"/>
      <c r="AE139" s="264"/>
      <c r="AF139" s="264"/>
      <c r="AG139" s="264"/>
      <c r="AH139" s="264"/>
      <c r="AI139" s="264"/>
      <c r="AJ139" s="264"/>
      <c r="AK139" s="264"/>
      <c r="AL139" s="264"/>
      <c r="AM139" s="264"/>
      <c r="AN139" s="264"/>
      <c r="AO139" s="264"/>
      <c r="AP139" s="264"/>
      <c r="AQ139" s="264"/>
      <c r="AR139" s="264"/>
      <c r="AS139" s="264"/>
    </row>
    <row r="140" spans="2:45" s="11" customFormat="1" ht="23.25" customHeight="1" x14ac:dyDescent="0.15">
      <c r="B140" s="264"/>
      <c r="C140" s="264"/>
      <c r="D140" s="264"/>
      <c r="E140" s="264"/>
      <c r="F140" s="264"/>
      <c r="G140" s="264"/>
      <c r="H140" s="264"/>
      <c r="I140" s="264"/>
      <c r="J140" s="264"/>
      <c r="K140" s="264"/>
      <c r="L140" s="264"/>
      <c r="M140" s="264"/>
      <c r="N140" s="264"/>
      <c r="O140" s="264"/>
      <c r="P140" s="264"/>
      <c r="Q140" s="264"/>
      <c r="R140" s="264"/>
      <c r="S140" s="264"/>
      <c r="T140" s="264"/>
      <c r="U140" s="264"/>
      <c r="V140" s="264"/>
      <c r="W140" s="264"/>
      <c r="X140" s="264"/>
      <c r="Y140" s="264"/>
      <c r="Z140" s="264"/>
      <c r="AA140" s="264"/>
      <c r="AB140" s="264"/>
      <c r="AC140" s="264"/>
      <c r="AD140" s="264"/>
      <c r="AE140" s="264"/>
      <c r="AF140" s="264"/>
      <c r="AG140" s="264"/>
      <c r="AH140" s="264"/>
      <c r="AI140" s="264"/>
      <c r="AJ140" s="264"/>
      <c r="AK140" s="264"/>
      <c r="AL140" s="264"/>
      <c r="AM140" s="264"/>
      <c r="AN140" s="264"/>
      <c r="AO140" s="264"/>
      <c r="AP140" s="264"/>
      <c r="AQ140" s="264"/>
      <c r="AR140" s="264"/>
      <c r="AS140" s="264"/>
    </row>
    <row r="141" spans="2:45" s="11" customFormat="1" ht="23.25" customHeight="1" x14ac:dyDescent="0.15">
      <c r="B141" s="264"/>
      <c r="C141" s="264"/>
      <c r="D141" s="264"/>
      <c r="E141" s="264"/>
      <c r="F141" s="264"/>
      <c r="G141" s="264"/>
      <c r="H141" s="264"/>
      <c r="I141" s="264"/>
      <c r="J141" s="264"/>
      <c r="K141" s="264"/>
      <c r="L141" s="264"/>
      <c r="M141" s="264"/>
      <c r="N141" s="264"/>
      <c r="O141" s="264"/>
      <c r="P141" s="264"/>
      <c r="Q141" s="264"/>
      <c r="R141" s="264"/>
      <c r="S141" s="264"/>
      <c r="T141" s="264"/>
      <c r="U141" s="264"/>
      <c r="V141" s="264"/>
      <c r="W141" s="264"/>
      <c r="X141" s="264"/>
      <c r="Y141" s="264"/>
      <c r="Z141" s="264"/>
      <c r="AA141" s="264"/>
      <c r="AB141" s="264"/>
      <c r="AC141" s="264"/>
      <c r="AD141" s="264"/>
      <c r="AE141" s="264"/>
      <c r="AF141" s="264"/>
      <c r="AG141" s="264"/>
      <c r="AH141" s="264"/>
      <c r="AI141" s="264"/>
      <c r="AJ141" s="264"/>
      <c r="AK141" s="264"/>
      <c r="AL141" s="264"/>
      <c r="AM141" s="264"/>
      <c r="AN141" s="264"/>
      <c r="AO141" s="264"/>
      <c r="AP141" s="264"/>
      <c r="AQ141" s="264"/>
      <c r="AR141" s="264"/>
      <c r="AS141" s="264"/>
    </row>
    <row r="142" spans="2:45" s="11" customFormat="1" ht="23.25" customHeight="1" x14ac:dyDescent="0.15">
      <c r="B142" s="264"/>
      <c r="C142" s="264"/>
      <c r="D142" s="264"/>
      <c r="E142" s="264"/>
      <c r="F142" s="264"/>
      <c r="G142" s="264"/>
      <c r="H142" s="264"/>
      <c r="I142" s="264"/>
      <c r="J142" s="264"/>
      <c r="K142" s="264"/>
      <c r="L142" s="264"/>
      <c r="M142" s="264"/>
      <c r="N142" s="264"/>
      <c r="O142" s="264"/>
      <c r="P142" s="264"/>
      <c r="Q142" s="264"/>
      <c r="R142" s="264"/>
      <c r="S142" s="264"/>
      <c r="T142" s="264"/>
      <c r="U142" s="264"/>
      <c r="V142" s="264"/>
      <c r="W142" s="264"/>
      <c r="X142" s="264"/>
      <c r="Y142" s="264"/>
      <c r="Z142" s="264"/>
      <c r="AA142" s="264"/>
      <c r="AB142" s="264"/>
      <c r="AC142" s="264"/>
      <c r="AD142" s="264"/>
      <c r="AE142" s="264"/>
      <c r="AF142" s="264"/>
      <c r="AG142" s="264"/>
      <c r="AH142" s="264"/>
      <c r="AI142" s="264"/>
      <c r="AJ142" s="264"/>
      <c r="AK142" s="264"/>
      <c r="AL142" s="264"/>
      <c r="AM142" s="264"/>
      <c r="AN142" s="264"/>
      <c r="AO142" s="264"/>
      <c r="AP142" s="264"/>
      <c r="AQ142" s="264"/>
      <c r="AR142" s="264"/>
      <c r="AS142" s="264"/>
    </row>
    <row r="143" spans="2:45" s="11" customFormat="1" ht="23.25" customHeight="1" x14ac:dyDescent="0.15">
      <c r="B143" s="264"/>
      <c r="C143" s="264"/>
      <c r="D143" s="264"/>
      <c r="E143" s="264"/>
      <c r="F143" s="264"/>
      <c r="G143" s="264"/>
      <c r="H143" s="264"/>
      <c r="I143" s="264"/>
      <c r="J143" s="264"/>
      <c r="K143" s="264"/>
      <c r="L143" s="264"/>
      <c r="M143" s="264"/>
      <c r="N143" s="264"/>
      <c r="O143" s="264"/>
      <c r="P143" s="264"/>
      <c r="Q143" s="264"/>
      <c r="R143" s="264"/>
      <c r="S143" s="264"/>
      <c r="T143" s="264"/>
      <c r="U143" s="264"/>
      <c r="V143" s="264"/>
      <c r="W143" s="264"/>
      <c r="X143" s="264"/>
      <c r="Y143" s="264"/>
      <c r="Z143" s="264"/>
      <c r="AA143" s="264"/>
      <c r="AB143" s="264"/>
      <c r="AC143" s="264"/>
      <c r="AD143" s="264"/>
      <c r="AE143" s="264"/>
      <c r="AF143" s="264"/>
      <c r="AG143" s="264"/>
      <c r="AH143" s="264"/>
      <c r="AI143" s="264"/>
      <c r="AJ143" s="264"/>
      <c r="AK143" s="264"/>
      <c r="AL143" s="264"/>
      <c r="AM143" s="264"/>
      <c r="AN143" s="264"/>
      <c r="AO143" s="264"/>
      <c r="AP143" s="264"/>
      <c r="AQ143" s="264"/>
      <c r="AR143" s="264"/>
      <c r="AS143" s="264"/>
    </row>
    <row r="144" spans="2:45" s="11" customFormat="1" ht="23.25" customHeight="1" x14ac:dyDescent="0.15">
      <c r="B144" s="264"/>
      <c r="C144" s="264"/>
      <c r="D144" s="264"/>
      <c r="E144" s="264"/>
      <c r="F144" s="264"/>
      <c r="G144" s="264"/>
      <c r="H144" s="264"/>
      <c r="I144" s="264"/>
      <c r="J144" s="264"/>
      <c r="K144" s="264"/>
      <c r="L144" s="264"/>
      <c r="M144" s="264"/>
      <c r="N144" s="264"/>
      <c r="O144" s="264"/>
      <c r="P144" s="264"/>
      <c r="Q144" s="264"/>
      <c r="R144" s="264"/>
      <c r="S144" s="264"/>
      <c r="T144" s="264"/>
      <c r="U144" s="264"/>
      <c r="V144" s="264"/>
      <c r="W144" s="264"/>
      <c r="X144" s="264"/>
      <c r="Y144" s="264"/>
      <c r="Z144" s="264"/>
      <c r="AA144" s="264"/>
      <c r="AB144" s="264"/>
      <c r="AC144" s="264"/>
      <c r="AD144" s="264"/>
      <c r="AE144" s="264"/>
      <c r="AF144" s="264"/>
      <c r="AG144" s="264"/>
      <c r="AH144" s="264"/>
      <c r="AI144" s="264"/>
      <c r="AJ144" s="264"/>
      <c r="AK144" s="264"/>
      <c r="AL144" s="264"/>
      <c r="AM144" s="264"/>
      <c r="AN144" s="264"/>
      <c r="AO144" s="264"/>
      <c r="AP144" s="264"/>
      <c r="AQ144" s="264"/>
      <c r="AR144" s="264"/>
      <c r="AS144" s="264"/>
    </row>
    <row r="145" spans="2:45" s="11" customFormat="1" ht="15" customHeight="1" x14ac:dyDescent="0.15">
      <c r="B145" s="275" t="s">
        <v>120</v>
      </c>
      <c r="C145" s="276"/>
      <c r="D145" s="276"/>
      <c r="E145" s="276"/>
      <c r="F145" s="276"/>
      <c r="G145" s="276"/>
      <c r="H145" s="276"/>
      <c r="I145" s="276"/>
      <c r="J145" s="276"/>
      <c r="K145" s="276"/>
      <c r="L145" s="276"/>
      <c r="M145" s="276"/>
      <c r="N145" s="276"/>
      <c r="O145" s="276"/>
      <c r="P145" s="276"/>
      <c r="Q145" s="276"/>
      <c r="R145" s="276"/>
      <c r="S145" s="276"/>
      <c r="T145" s="276"/>
      <c r="U145" s="276"/>
      <c r="V145" s="276"/>
      <c r="W145" s="276"/>
      <c r="X145" s="276"/>
      <c r="Y145" s="276"/>
      <c r="Z145" s="276"/>
      <c r="AA145" s="276"/>
      <c r="AB145" s="276"/>
      <c r="AC145" s="276"/>
      <c r="AD145" s="276"/>
      <c r="AE145" s="276"/>
      <c r="AF145" s="276"/>
      <c r="AG145" s="276"/>
      <c r="AH145" s="276"/>
      <c r="AI145" s="276"/>
      <c r="AJ145" s="276"/>
      <c r="AK145" s="276"/>
      <c r="AL145" s="276"/>
      <c r="AM145" s="276"/>
      <c r="AN145" s="276"/>
      <c r="AO145" s="276"/>
      <c r="AP145" s="276"/>
      <c r="AQ145" s="276"/>
      <c r="AR145" s="276"/>
      <c r="AS145" s="276"/>
    </row>
    <row r="146" spans="2:45" s="11" customFormat="1" ht="15" customHeight="1" x14ac:dyDescent="0.15">
      <c r="B146" s="275"/>
      <c r="C146" s="276"/>
      <c r="D146" s="276"/>
      <c r="E146" s="276"/>
      <c r="F146" s="276"/>
      <c r="G146" s="276"/>
      <c r="H146" s="276"/>
      <c r="I146" s="276"/>
      <c r="J146" s="276"/>
      <c r="K146" s="276"/>
      <c r="L146" s="276"/>
      <c r="M146" s="276"/>
      <c r="N146" s="276"/>
      <c r="O146" s="276"/>
      <c r="P146" s="276"/>
      <c r="Q146" s="276"/>
      <c r="R146" s="276"/>
      <c r="S146" s="276"/>
      <c r="T146" s="276"/>
      <c r="U146" s="276"/>
      <c r="V146" s="276"/>
      <c r="W146" s="276"/>
      <c r="X146" s="276"/>
      <c r="Y146" s="276"/>
      <c r="Z146" s="276"/>
      <c r="AA146" s="276"/>
      <c r="AB146" s="276"/>
      <c r="AC146" s="276"/>
      <c r="AD146" s="276"/>
      <c r="AE146" s="276"/>
      <c r="AF146" s="276"/>
      <c r="AG146" s="276"/>
      <c r="AH146" s="276"/>
      <c r="AI146" s="276"/>
      <c r="AJ146" s="276"/>
      <c r="AK146" s="276"/>
      <c r="AL146" s="276"/>
      <c r="AM146" s="276"/>
      <c r="AN146" s="276"/>
      <c r="AO146" s="276"/>
      <c r="AP146" s="276"/>
      <c r="AQ146" s="276"/>
      <c r="AR146" s="276"/>
      <c r="AS146" s="276"/>
    </row>
    <row r="147" spans="2:45" s="11" customFormat="1" ht="15" customHeight="1" x14ac:dyDescent="0.15">
      <c r="B147" s="275"/>
      <c r="C147" s="276"/>
      <c r="D147" s="276"/>
      <c r="E147" s="276"/>
      <c r="F147" s="276"/>
      <c r="G147" s="276"/>
      <c r="H147" s="276"/>
      <c r="I147" s="276"/>
      <c r="J147" s="276"/>
      <c r="K147" s="276"/>
      <c r="L147" s="276"/>
      <c r="M147" s="276"/>
      <c r="N147" s="276"/>
      <c r="O147" s="276"/>
      <c r="P147" s="276"/>
      <c r="Q147" s="276"/>
      <c r="R147" s="276"/>
      <c r="S147" s="276"/>
      <c r="T147" s="276"/>
      <c r="U147" s="276"/>
      <c r="V147" s="276"/>
      <c r="W147" s="276"/>
      <c r="X147" s="276"/>
      <c r="Y147" s="276"/>
      <c r="Z147" s="276"/>
      <c r="AA147" s="276"/>
      <c r="AB147" s="276"/>
      <c r="AC147" s="276"/>
      <c r="AD147" s="276"/>
      <c r="AE147" s="276"/>
      <c r="AF147" s="276"/>
      <c r="AG147" s="276"/>
      <c r="AH147" s="276"/>
      <c r="AI147" s="276"/>
      <c r="AJ147" s="276"/>
      <c r="AK147" s="276"/>
      <c r="AL147" s="276"/>
      <c r="AM147" s="276"/>
      <c r="AN147" s="276"/>
      <c r="AO147" s="276"/>
      <c r="AP147" s="276"/>
      <c r="AQ147" s="276"/>
      <c r="AR147" s="276"/>
      <c r="AS147" s="276"/>
    </row>
    <row r="148" spans="2:45" s="11" customFormat="1" ht="15" customHeight="1" x14ac:dyDescent="0.15">
      <c r="B148" s="276"/>
      <c r="C148" s="276"/>
      <c r="D148" s="276"/>
      <c r="E148" s="276"/>
      <c r="F148" s="276"/>
      <c r="G148" s="276"/>
      <c r="H148" s="276"/>
      <c r="I148" s="276"/>
      <c r="J148" s="276"/>
      <c r="K148" s="276"/>
      <c r="L148" s="276"/>
      <c r="M148" s="276"/>
      <c r="N148" s="276"/>
      <c r="O148" s="276"/>
      <c r="P148" s="276"/>
      <c r="Q148" s="276"/>
      <c r="R148" s="276"/>
      <c r="S148" s="276"/>
      <c r="T148" s="276"/>
      <c r="U148" s="276"/>
      <c r="V148" s="276"/>
      <c r="W148" s="276"/>
      <c r="X148" s="276"/>
      <c r="Y148" s="276"/>
      <c r="Z148" s="276"/>
      <c r="AA148" s="276"/>
      <c r="AB148" s="276"/>
      <c r="AC148" s="276"/>
      <c r="AD148" s="276"/>
      <c r="AE148" s="276"/>
      <c r="AF148" s="276"/>
      <c r="AG148" s="276"/>
      <c r="AH148" s="276"/>
      <c r="AI148" s="276"/>
      <c r="AJ148" s="276"/>
      <c r="AK148" s="276"/>
      <c r="AL148" s="276"/>
      <c r="AM148" s="276"/>
      <c r="AN148" s="276"/>
      <c r="AO148" s="276"/>
      <c r="AP148" s="276"/>
      <c r="AQ148" s="276"/>
      <c r="AR148" s="276"/>
      <c r="AS148" s="276"/>
    </row>
    <row r="149" spans="2:45" s="11" customFormat="1" ht="23.25" customHeight="1" x14ac:dyDescent="0.15">
      <c r="B149" s="264"/>
      <c r="C149" s="264"/>
      <c r="D149" s="264"/>
      <c r="E149" s="264"/>
      <c r="F149" s="264"/>
      <c r="G149" s="264"/>
      <c r="H149" s="264"/>
      <c r="I149" s="264"/>
      <c r="J149" s="264"/>
      <c r="K149" s="264"/>
      <c r="L149" s="264"/>
      <c r="M149" s="264"/>
      <c r="N149" s="264"/>
      <c r="O149" s="264"/>
      <c r="P149" s="264"/>
      <c r="Q149" s="264"/>
      <c r="R149" s="264"/>
      <c r="S149" s="264"/>
      <c r="T149" s="264"/>
      <c r="U149" s="264"/>
      <c r="V149" s="264"/>
      <c r="W149" s="264"/>
      <c r="X149" s="264"/>
      <c r="Y149" s="264"/>
      <c r="Z149" s="264"/>
      <c r="AA149" s="264"/>
      <c r="AB149" s="264"/>
      <c r="AC149" s="264"/>
      <c r="AD149" s="264"/>
      <c r="AE149" s="264"/>
      <c r="AF149" s="264"/>
      <c r="AG149" s="264"/>
      <c r="AH149" s="264"/>
      <c r="AI149" s="264"/>
      <c r="AJ149" s="264"/>
      <c r="AK149" s="264"/>
      <c r="AL149" s="264"/>
      <c r="AM149" s="264"/>
      <c r="AN149" s="264"/>
      <c r="AO149" s="264"/>
      <c r="AP149" s="264"/>
      <c r="AQ149" s="264"/>
      <c r="AR149" s="264"/>
      <c r="AS149" s="264"/>
    </row>
    <row r="150" spans="2:45" s="11" customFormat="1" ht="23.25" customHeight="1" x14ac:dyDescent="0.15">
      <c r="B150" s="264"/>
      <c r="C150" s="264"/>
      <c r="D150" s="264"/>
      <c r="E150" s="264"/>
      <c r="F150" s="264"/>
      <c r="G150" s="264"/>
      <c r="H150" s="264"/>
      <c r="I150" s="264"/>
      <c r="J150" s="264"/>
      <c r="K150" s="264"/>
      <c r="L150" s="264"/>
      <c r="M150" s="264"/>
      <c r="N150" s="264"/>
      <c r="O150" s="264"/>
      <c r="P150" s="264"/>
      <c r="Q150" s="264"/>
      <c r="R150" s="264"/>
      <c r="S150" s="264"/>
      <c r="T150" s="264"/>
      <c r="U150" s="264"/>
      <c r="V150" s="264"/>
      <c r="W150" s="264"/>
      <c r="X150" s="264"/>
      <c r="Y150" s="264"/>
      <c r="Z150" s="264"/>
      <c r="AA150" s="264"/>
      <c r="AB150" s="264"/>
      <c r="AC150" s="264"/>
      <c r="AD150" s="264"/>
      <c r="AE150" s="264"/>
      <c r="AF150" s="264"/>
      <c r="AG150" s="264"/>
      <c r="AH150" s="264"/>
      <c r="AI150" s="264"/>
      <c r="AJ150" s="264"/>
      <c r="AK150" s="264"/>
      <c r="AL150" s="264"/>
      <c r="AM150" s="264"/>
      <c r="AN150" s="264"/>
      <c r="AO150" s="264"/>
      <c r="AP150" s="264"/>
      <c r="AQ150" s="264"/>
      <c r="AR150" s="264"/>
      <c r="AS150" s="264"/>
    </row>
    <row r="151" spans="2:45" s="11" customFormat="1" ht="23.25" customHeight="1" x14ac:dyDescent="0.15">
      <c r="B151" s="264"/>
      <c r="C151" s="264"/>
      <c r="D151" s="264"/>
      <c r="E151" s="264"/>
      <c r="F151" s="264"/>
      <c r="G151" s="264"/>
      <c r="H151" s="264"/>
      <c r="I151" s="264"/>
      <c r="J151" s="264"/>
      <c r="K151" s="264"/>
      <c r="L151" s="264"/>
      <c r="M151" s="264"/>
      <c r="N151" s="264"/>
      <c r="O151" s="264"/>
      <c r="P151" s="264"/>
      <c r="Q151" s="264"/>
      <c r="R151" s="264"/>
      <c r="S151" s="264"/>
      <c r="T151" s="264"/>
      <c r="U151" s="264"/>
      <c r="V151" s="264"/>
      <c r="W151" s="264"/>
      <c r="X151" s="264"/>
      <c r="Y151" s="264"/>
      <c r="Z151" s="264"/>
      <c r="AA151" s="264"/>
      <c r="AB151" s="264"/>
      <c r="AC151" s="264"/>
      <c r="AD151" s="264"/>
      <c r="AE151" s="264"/>
      <c r="AF151" s="264"/>
      <c r="AG151" s="264"/>
      <c r="AH151" s="264"/>
      <c r="AI151" s="264"/>
      <c r="AJ151" s="264"/>
      <c r="AK151" s="264"/>
      <c r="AL151" s="264"/>
      <c r="AM151" s="264"/>
      <c r="AN151" s="264"/>
      <c r="AO151" s="264"/>
      <c r="AP151" s="264"/>
      <c r="AQ151" s="264"/>
      <c r="AR151" s="264"/>
      <c r="AS151" s="264"/>
    </row>
    <row r="152" spans="2:45" s="11" customFormat="1" ht="23.25" customHeight="1" x14ac:dyDescent="0.15">
      <c r="B152" s="264"/>
      <c r="C152" s="264"/>
      <c r="D152" s="264"/>
      <c r="E152" s="264"/>
      <c r="F152" s="264"/>
      <c r="G152" s="264"/>
      <c r="H152" s="264"/>
      <c r="I152" s="264"/>
      <c r="J152" s="264"/>
      <c r="K152" s="264"/>
      <c r="L152" s="264"/>
      <c r="M152" s="264"/>
      <c r="N152" s="264"/>
      <c r="O152" s="264"/>
      <c r="P152" s="264"/>
      <c r="Q152" s="264"/>
      <c r="R152" s="264"/>
      <c r="S152" s="264"/>
      <c r="T152" s="264"/>
      <c r="U152" s="264"/>
      <c r="V152" s="264"/>
      <c r="W152" s="264"/>
      <c r="X152" s="264"/>
      <c r="Y152" s="264"/>
      <c r="Z152" s="264"/>
      <c r="AA152" s="264"/>
      <c r="AB152" s="264"/>
      <c r="AC152" s="264"/>
      <c r="AD152" s="264"/>
      <c r="AE152" s="264"/>
      <c r="AF152" s="264"/>
      <c r="AG152" s="264"/>
      <c r="AH152" s="264"/>
      <c r="AI152" s="264"/>
      <c r="AJ152" s="264"/>
      <c r="AK152" s="264"/>
      <c r="AL152" s="264"/>
      <c r="AM152" s="264"/>
      <c r="AN152" s="264"/>
      <c r="AO152" s="264"/>
      <c r="AP152" s="264"/>
      <c r="AQ152" s="264"/>
      <c r="AR152" s="264"/>
      <c r="AS152" s="264"/>
    </row>
    <row r="153" spans="2:45" s="11" customFormat="1" ht="23.25" customHeight="1" x14ac:dyDescent="0.15">
      <c r="B153" s="264"/>
      <c r="C153" s="264"/>
      <c r="D153" s="264"/>
      <c r="E153" s="264"/>
      <c r="F153" s="264"/>
      <c r="G153" s="264"/>
      <c r="H153" s="264"/>
      <c r="I153" s="264"/>
      <c r="J153" s="264"/>
      <c r="K153" s="264"/>
      <c r="L153" s="264"/>
      <c r="M153" s="264"/>
      <c r="N153" s="264"/>
      <c r="O153" s="264"/>
      <c r="P153" s="264"/>
      <c r="Q153" s="264"/>
      <c r="R153" s="264"/>
      <c r="S153" s="264"/>
      <c r="T153" s="264"/>
      <c r="U153" s="264"/>
      <c r="V153" s="264"/>
      <c r="W153" s="264"/>
      <c r="X153" s="264"/>
      <c r="Y153" s="264"/>
      <c r="Z153" s="264"/>
      <c r="AA153" s="264"/>
      <c r="AB153" s="264"/>
      <c r="AC153" s="264"/>
      <c r="AD153" s="264"/>
      <c r="AE153" s="264"/>
      <c r="AF153" s="264"/>
      <c r="AG153" s="264"/>
      <c r="AH153" s="264"/>
      <c r="AI153" s="264"/>
      <c r="AJ153" s="264"/>
      <c r="AK153" s="264"/>
      <c r="AL153" s="264"/>
      <c r="AM153" s="264"/>
      <c r="AN153" s="264"/>
      <c r="AO153" s="264"/>
      <c r="AP153" s="264"/>
      <c r="AQ153" s="264"/>
      <c r="AR153" s="264"/>
      <c r="AS153" s="264"/>
    </row>
    <row r="154" spans="2:45" s="11" customFormat="1" ht="23.25" customHeight="1" x14ac:dyDescent="0.15">
      <c r="B154" s="264"/>
      <c r="C154" s="264"/>
      <c r="D154" s="264"/>
      <c r="E154" s="264"/>
      <c r="F154" s="264"/>
      <c r="G154" s="264"/>
      <c r="H154" s="264"/>
      <c r="I154" s="264"/>
      <c r="J154" s="264"/>
      <c r="K154" s="264"/>
      <c r="L154" s="264"/>
      <c r="M154" s="264"/>
      <c r="N154" s="264"/>
      <c r="O154" s="264"/>
      <c r="P154" s="264"/>
      <c r="Q154" s="264"/>
      <c r="R154" s="264"/>
      <c r="S154" s="264"/>
      <c r="T154" s="264"/>
      <c r="U154" s="264"/>
      <c r="V154" s="264"/>
      <c r="W154" s="264"/>
      <c r="X154" s="264"/>
      <c r="Y154" s="264"/>
      <c r="Z154" s="264"/>
      <c r="AA154" s="264"/>
      <c r="AB154" s="264"/>
      <c r="AC154" s="264"/>
      <c r="AD154" s="264"/>
      <c r="AE154" s="264"/>
      <c r="AF154" s="264"/>
      <c r="AG154" s="264"/>
      <c r="AH154" s="264"/>
      <c r="AI154" s="264"/>
      <c r="AJ154" s="264"/>
      <c r="AK154" s="264"/>
      <c r="AL154" s="264"/>
      <c r="AM154" s="264"/>
      <c r="AN154" s="264"/>
      <c r="AO154" s="264"/>
      <c r="AP154" s="264"/>
      <c r="AQ154" s="264"/>
      <c r="AR154" s="264"/>
      <c r="AS154" s="264"/>
    </row>
    <row r="155" spans="2:45" ht="23.25" customHeight="1" x14ac:dyDescent="0.15"/>
    <row r="156" spans="2:45" ht="23.25" customHeight="1" x14ac:dyDescent="0.15"/>
    <row r="157" spans="2:45" ht="23.25" customHeight="1" x14ac:dyDescent="0.15"/>
    <row r="158" spans="2:45" ht="23.25" customHeight="1" x14ac:dyDescent="0.15"/>
    <row r="159" spans="2:45" ht="23.25" customHeight="1" x14ac:dyDescent="0.15"/>
    <row r="160" spans="2:45" ht="23.25" customHeight="1" x14ac:dyDescent="0.15"/>
    <row r="161" ht="23.25" customHeight="1" x14ac:dyDescent="0.15"/>
    <row r="162" ht="23.25" customHeight="1" x14ac:dyDescent="0.15"/>
    <row r="163" ht="23.25" customHeight="1" x14ac:dyDescent="0.15"/>
    <row r="164" ht="23.25" customHeight="1" x14ac:dyDescent="0.15"/>
    <row r="165" ht="23.25" customHeight="1" x14ac:dyDescent="0.15"/>
    <row r="166" ht="23.25" customHeight="1" x14ac:dyDescent="0.15"/>
    <row r="167" ht="23.25" customHeight="1" x14ac:dyDescent="0.15"/>
    <row r="168" ht="23.25" customHeight="1" x14ac:dyDescent="0.15"/>
    <row r="169" ht="23.25" customHeight="1" x14ac:dyDescent="0.15"/>
    <row r="170" ht="23.25" customHeight="1" x14ac:dyDescent="0.15"/>
    <row r="171" ht="23.25" customHeight="1" x14ac:dyDescent="0.15"/>
    <row r="172" ht="23.25" customHeight="1" x14ac:dyDescent="0.15"/>
    <row r="173" ht="23.25" customHeight="1" x14ac:dyDescent="0.15"/>
    <row r="174" ht="23.25" customHeight="1" x14ac:dyDescent="0.15"/>
    <row r="175" ht="23.25" customHeight="1" x14ac:dyDescent="0.15"/>
    <row r="176" ht="23.25" customHeight="1" x14ac:dyDescent="0.15"/>
    <row r="177" ht="23.25" customHeight="1" x14ac:dyDescent="0.15"/>
    <row r="178" ht="23.25" customHeight="1" x14ac:dyDescent="0.15"/>
    <row r="179" ht="23.25" customHeight="1" x14ac:dyDescent="0.15"/>
    <row r="180" ht="23.25" customHeight="1" x14ac:dyDescent="0.15"/>
    <row r="181" ht="23.25" customHeight="1" x14ac:dyDescent="0.15"/>
    <row r="182" ht="23.25" customHeight="1" x14ac:dyDescent="0.15"/>
    <row r="183" ht="23.25" customHeight="1" x14ac:dyDescent="0.15"/>
    <row r="184" ht="23.25" customHeight="1" x14ac:dyDescent="0.15"/>
    <row r="185" ht="23.25" customHeight="1" x14ac:dyDescent="0.15"/>
    <row r="186" ht="23.25" customHeight="1" x14ac:dyDescent="0.15"/>
    <row r="187" ht="23.25" customHeight="1" x14ac:dyDescent="0.15"/>
    <row r="188" ht="23.25" customHeight="1" x14ac:dyDescent="0.15"/>
    <row r="189" ht="23.25" customHeight="1" x14ac:dyDescent="0.15"/>
    <row r="190" ht="23.25" customHeight="1" x14ac:dyDescent="0.15"/>
    <row r="191" ht="23.25" customHeight="1" x14ac:dyDescent="0.15"/>
    <row r="192" ht="23.25" customHeight="1" x14ac:dyDescent="0.15"/>
    <row r="193" ht="23.25" customHeight="1" x14ac:dyDescent="0.15"/>
    <row r="194" ht="23.25" customHeight="1" x14ac:dyDescent="0.15"/>
    <row r="195" ht="23.25" customHeight="1" x14ac:dyDescent="0.15"/>
    <row r="196" ht="23.25" customHeight="1" x14ac:dyDescent="0.15"/>
    <row r="197" ht="23.25" customHeight="1" x14ac:dyDescent="0.15"/>
    <row r="198" ht="23.25" customHeight="1" x14ac:dyDescent="0.15"/>
    <row r="199" ht="23.25" customHeight="1" x14ac:dyDescent="0.15"/>
    <row r="200" ht="23.25" customHeight="1" x14ac:dyDescent="0.15"/>
    <row r="201" ht="23.25" customHeight="1" x14ac:dyDescent="0.15"/>
    <row r="202" ht="23.25" customHeight="1" x14ac:dyDescent="0.15"/>
    <row r="203" ht="23.25" customHeight="1" x14ac:dyDescent="0.15"/>
    <row r="204" ht="23.25" customHeight="1" x14ac:dyDescent="0.15"/>
    <row r="205" ht="23.25" customHeight="1" x14ac:dyDescent="0.15"/>
    <row r="206" ht="23.25" customHeight="1" x14ac:dyDescent="0.15"/>
    <row r="207" ht="23.25" customHeight="1" x14ac:dyDescent="0.15"/>
    <row r="208" ht="23.25" customHeight="1" x14ac:dyDescent="0.15"/>
    <row r="209" ht="23.25" customHeight="1" x14ac:dyDescent="0.15"/>
    <row r="210" ht="23.25" customHeight="1" x14ac:dyDescent="0.15"/>
    <row r="211" ht="23.25" customHeight="1" x14ac:dyDescent="0.15"/>
    <row r="212" ht="23.25" customHeight="1" x14ac:dyDescent="0.15"/>
    <row r="213" ht="23.25" customHeight="1" x14ac:dyDescent="0.15"/>
    <row r="214" ht="23.25" customHeight="1" x14ac:dyDescent="0.15"/>
    <row r="215" ht="23.25" customHeight="1" x14ac:dyDescent="0.15"/>
    <row r="216" ht="23.25" customHeight="1" x14ac:dyDescent="0.15"/>
    <row r="217" ht="23.25" customHeight="1" x14ac:dyDescent="0.15"/>
    <row r="218" ht="23.25" customHeight="1" x14ac:dyDescent="0.15"/>
    <row r="219" ht="23.25" customHeight="1" x14ac:dyDescent="0.15"/>
    <row r="220" ht="23.25" customHeight="1" x14ac:dyDescent="0.15"/>
    <row r="221" ht="23.25" customHeight="1" x14ac:dyDescent="0.15"/>
    <row r="222" ht="23.25" customHeight="1" x14ac:dyDescent="0.15"/>
    <row r="223" ht="23.25" customHeight="1" x14ac:dyDescent="0.15"/>
    <row r="224" ht="23.25" customHeight="1" x14ac:dyDescent="0.15"/>
    <row r="225" ht="23.25" customHeight="1" x14ac:dyDescent="0.15"/>
    <row r="226" ht="23.25" customHeight="1" x14ac:dyDescent="0.15"/>
    <row r="227" ht="23.25" customHeight="1" x14ac:dyDescent="0.15"/>
    <row r="228" ht="23.25" customHeight="1" x14ac:dyDescent="0.15"/>
    <row r="229" ht="23.25" customHeight="1" x14ac:dyDescent="0.15"/>
    <row r="230" ht="23.25" customHeight="1" x14ac:dyDescent="0.15"/>
    <row r="231" ht="23.25" customHeight="1" x14ac:dyDescent="0.15"/>
    <row r="232" ht="23.25" customHeight="1" x14ac:dyDescent="0.15"/>
    <row r="233" ht="23.25" customHeight="1" x14ac:dyDescent="0.15"/>
    <row r="234" ht="23.25" customHeight="1" x14ac:dyDescent="0.15"/>
    <row r="235" ht="23.25" customHeight="1" x14ac:dyDescent="0.15"/>
    <row r="236" ht="23.25" customHeight="1" x14ac:dyDescent="0.15"/>
    <row r="237" ht="23.25" customHeight="1" x14ac:dyDescent="0.15"/>
    <row r="238" ht="23.25" customHeight="1" x14ac:dyDescent="0.15"/>
    <row r="239" ht="23.25" customHeight="1" x14ac:dyDescent="0.15"/>
    <row r="240" ht="23.25" customHeight="1" x14ac:dyDescent="0.15"/>
    <row r="241" ht="23.25" customHeight="1" x14ac:dyDescent="0.15"/>
    <row r="242" ht="23.25" customHeight="1" x14ac:dyDescent="0.15"/>
    <row r="243" ht="23.25" customHeight="1" x14ac:dyDescent="0.15"/>
    <row r="244" ht="23.25" customHeight="1" x14ac:dyDescent="0.15"/>
    <row r="245" ht="23.25" customHeight="1" x14ac:dyDescent="0.15"/>
    <row r="246" ht="23.25" customHeight="1" x14ac:dyDescent="0.15"/>
    <row r="247" ht="23.25" customHeight="1" x14ac:dyDescent="0.15"/>
    <row r="248" ht="23.25" customHeight="1" x14ac:dyDescent="0.15"/>
    <row r="249" ht="23.25" customHeight="1" x14ac:dyDescent="0.15"/>
    <row r="250" ht="23.25" customHeight="1" x14ac:dyDescent="0.15"/>
    <row r="251" ht="23.25" customHeight="1" x14ac:dyDescent="0.15"/>
    <row r="252" ht="23.25" customHeight="1" x14ac:dyDescent="0.15"/>
    <row r="253" ht="23.25" customHeight="1" x14ac:dyDescent="0.15"/>
    <row r="254" ht="23.25" customHeight="1" x14ac:dyDescent="0.15"/>
    <row r="255" ht="23.25" customHeight="1" x14ac:dyDescent="0.15"/>
    <row r="256" ht="23.25" customHeight="1" x14ac:dyDescent="0.15"/>
    <row r="257" ht="23.25" customHeight="1" x14ac:dyDescent="0.15"/>
    <row r="258" ht="23.25" customHeight="1" x14ac:dyDescent="0.15"/>
    <row r="259" ht="23.25" customHeight="1" x14ac:dyDescent="0.15"/>
    <row r="260" ht="23.25" customHeight="1" x14ac:dyDescent="0.15"/>
    <row r="261" ht="23.25" customHeight="1" x14ac:dyDescent="0.15"/>
    <row r="262" ht="23.25" customHeight="1" x14ac:dyDescent="0.15"/>
    <row r="263" ht="23.25" customHeight="1" x14ac:dyDescent="0.15"/>
    <row r="264" ht="23.25" customHeight="1" x14ac:dyDescent="0.15"/>
    <row r="265" ht="23.25" customHeight="1" x14ac:dyDescent="0.15"/>
    <row r="266" ht="23.25" customHeight="1" x14ac:dyDescent="0.15"/>
    <row r="267" ht="23.25" customHeight="1" x14ac:dyDescent="0.15"/>
    <row r="268" ht="23.25" customHeight="1" x14ac:dyDescent="0.15"/>
    <row r="269" ht="23.25" customHeight="1" x14ac:dyDescent="0.15"/>
    <row r="270" ht="23.25" customHeight="1" x14ac:dyDescent="0.15"/>
    <row r="271" ht="23.25" customHeight="1" x14ac:dyDescent="0.15"/>
    <row r="272" ht="23.25" customHeight="1" x14ac:dyDescent="0.15"/>
    <row r="273" ht="23.25" customHeight="1" x14ac:dyDescent="0.15"/>
    <row r="274" ht="23.25" customHeight="1" x14ac:dyDescent="0.15"/>
    <row r="275" ht="23.25" customHeight="1" x14ac:dyDescent="0.15"/>
    <row r="276" ht="23.25" customHeight="1" x14ac:dyDescent="0.15"/>
    <row r="277" ht="23.25" customHeight="1" x14ac:dyDescent="0.15"/>
    <row r="278" ht="23.25" customHeight="1" x14ac:dyDescent="0.15"/>
    <row r="279" ht="23.25" customHeight="1" x14ac:dyDescent="0.15"/>
    <row r="280" ht="23.25" customHeight="1" x14ac:dyDescent="0.15"/>
    <row r="281" ht="23.25" customHeight="1" x14ac:dyDescent="0.15"/>
    <row r="282" ht="23.25" customHeight="1" x14ac:dyDescent="0.15"/>
    <row r="283" ht="23.25" customHeight="1" x14ac:dyDescent="0.15"/>
    <row r="284" ht="23.25" customHeight="1" x14ac:dyDescent="0.15"/>
    <row r="285" ht="23.25" customHeight="1" x14ac:dyDescent="0.15"/>
    <row r="286" ht="23.25" customHeight="1" x14ac:dyDescent="0.15"/>
    <row r="287" ht="23.25" customHeight="1" x14ac:dyDescent="0.15"/>
    <row r="288" ht="23.25" customHeight="1" x14ac:dyDescent="0.15"/>
    <row r="289" ht="23.25" customHeight="1" x14ac:dyDescent="0.15"/>
    <row r="290" ht="23.25" customHeight="1" x14ac:dyDescent="0.15"/>
    <row r="291" ht="23.25" customHeight="1" x14ac:dyDescent="0.15"/>
    <row r="292" ht="23.25" customHeight="1" x14ac:dyDescent="0.15"/>
    <row r="293" ht="23.25" customHeight="1" x14ac:dyDescent="0.15"/>
    <row r="294" ht="23.25" customHeight="1" x14ac:dyDescent="0.15"/>
    <row r="295" ht="23.25" customHeight="1" x14ac:dyDescent="0.15"/>
    <row r="296" ht="23.25" customHeight="1" x14ac:dyDescent="0.15"/>
  </sheetData>
  <dataConsolidate/>
  <mergeCells count="78">
    <mergeCell ref="AJ38:AK38"/>
    <mergeCell ref="C18:D18"/>
    <mergeCell ref="E18:Z18"/>
    <mergeCell ref="AA18:AB18"/>
    <mergeCell ref="AO19:AR19"/>
    <mergeCell ref="B21:B37"/>
    <mergeCell ref="B42:B46"/>
    <mergeCell ref="B52:B57"/>
    <mergeCell ref="C60:D62"/>
    <mergeCell ref="E60:F60"/>
    <mergeCell ref="E61:F61"/>
    <mergeCell ref="E62:F62"/>
    <mergeCell ref="C63:D68"/>
    <mergeCell ref="E63:F63"/>
    <mergeCell ref="E64:F64"/>
    <mergeCell ref="E65:F65"/>
    <mergeCell ref="E66:F66"/>
    <mergeCell ref="E67:F67"/>
    <mergeCell ref="E68:F68"/>
    <mergeCell ref="C86:D86"/>
    <mergeCell ref="E86:G86"/>
    <mergeCell ref="H86:N86"/>
    <mergeCell ref="C87:D88"/>
    <mergeCell ref="E87:G88"/>
    <mergeCell ref="H87:N88"/>
    <mergeCell ref="AB87:AD88"/>
    <mergeCell ref="AV88:AZ89"/>
    <mergeCell ref="BA88:BB91"/>
    <mergeCell ref="BD88:BE91"/>
    <mergeCell ref="BF88:BF91"/>
    <mergeCell ref="AE89:AI90"/>
    <mergeCell ref="AJ89:AK92"/>
    <mergeCell ref="AL89:AM92"/>
    <mergeCell ref="AN89:AN92"/>
    <mergeCell ref="AV90:AZ91"/>
    <mergeCell ref="AE91:AI92"/>
    <mergeCell ref="C93:D93"/>
    <mergeCell ref="E93:G93"/>
    <mergeCell ref="H93:N93"/>
    <mergeCell ref="O93:U93"/>
    <mergeCell ref="C89:D90"/>
    <mergeCell ref="E89:G90"/>
    <mergeCell ref="H89:N90"/>
    <mergeCell ref="C94:D95"/>
    <mergeCell ref="E94:G95"/>
    <mergeCell ref="H94:N95"/>
    <mergeCell ref="O94:U95"/>
    <mergeCell ref="AE94:AI95"/>
    <mergeCell ref="AL96:AL99"/>
    <mergeCell ref="AM96:AN99"/>
    <mergeCell ref="AO96:AP99"/>
    <mergeCell ref="AG98:AK99"/>
    <mergeCell ref="C101:D102"/>
    <mergeCell ref="E101:G102"/>
    <mergeCell ref="AE101:AK102"/>
    <mergeCell ref="C96:D97"/>
    <mergeCell ref="E96:G97"/>
    <mergeCell ref="H96:N97"/>
    <mergeCell ref="O96:U97"/>
    <mergeCell ref="AG96:AK97"/>
    <mergeCell ref="B149:AS154"/>
    <mergeCell ref="AU103:AZ103"/>
    <mergeCell ref="AG105:AK106"/>
    <mergeCell ref="B109:AS110"/>
    <mergeCell ref="B111:AS116"/>
    <mergeCell ref="B117:AS120"/>
    <mergeCell ref="B121:AS126"/>
    <mergeCell ref="C103:D104"/>
    <mergeCell ref="E103:G104"/>
    <mergeCell ref="AG103:AK104"/>
    <mergeCell ref="AL103:AL106"/>
    <mergeCell ref="AM103:AN106"/>
    <mergeCell ref="AO103:AP106"/>
    <mergeCell ref="B127:AS130"/>
    <mergeCell ref="B131:AS136"/>
    <mergeCell ref="B137:AS138"/>
    <mergeCell ref="B139:AS144"/>
    <mergeCell ref="B145:AS148"/>
  </mergeCells>
  <phoneticPr fontId="2"/>
  <conditionalFormatting sqref="AK22:AK37">
    <cfRule type="expression" dxfId="29" priority="6">
      <formula>COUNT($AK$20)</formula>
    </cfRule>
  </conditionalFormatting>
  <conditionalFormatting sqref="AK43:AK46">
    <cfRule type="expression" dxfId="28" priority="5">
      <formula>COUNT($AK$20)</formula>
    </cfRule>
  </conditionalFormatting>
  <conditionalFormatting sqref="G68:AK68">
    <cfRule type="containsText" dxfId="27" priority="1" operator="containsText" text="NOT">
      <formula>NOT(ISERROR(SEARCH("NOT",G68)))</formula>
    </cfRule>
    <cfRule type="containsText" dxfId="26" priority="2" operator="containsText" text="＝NOT">
      <formula>NOT(ISERROR(SEARCH("＝NOT",G68)))</formula>
    </cfRule>
    <cfRule type="cellIs" dxfId="25" priority="3" operator="equal">
      <formula>"×"</formula>
    </cfRule>
  </conditionalFormatting>
  <conditionalFormatting sqref="G68:AK68">
    <cfRule type="expression" dxfId="24" priority="4">
      <formula>"(F20+F21)*2&gt;=F22"</formula>
    </cfRule>
  </conditionalFormatting>
  <dataValidations count="4">
    <dataValidation type="list" allowBlank="1" showInputMessage="1" showErrorMessage="1" sqref="E21:E37 E42:E46 E52:E57">
      <formula1>休止病床</formula1>
    </dataValidation>
    <dataValidation type="list" allowBlank="1" showInputMessage="1" showErrorMessage="1" sqref="D42:D46 D21:D37 D52:D57">
      <formula1>病床の種類</formula1>
    </dataValidation>
    <dataValidation type="list" allowBlank="1" showInputMessage="1" showErrorMessage="1" sqref="G21:AK37 G42:AK46">
      <formula1>空床状況</formula1>
    </dataValidation>
    <dataValidation type="list" allowBlank="1" showInputMessage="1" showErrorMessage="1" sqref="AA18:AB18">
      <formula1>指定病床の種類</formula1>
    </dataValidation>
  </dataValidations>
  <printOptions horizontalCentered="1"/>
  <pageMargins left="0.39370078740157483" right="0.39370078740157483" top="0.39370078740157483" bottom="0.39370078740157483" header="0.51181102362204722" footer="0.31496062992125984"/>
  <pageSetup paperSize="8" scale="54" fitToHeight="2" orientation="portrait" cellComments="asDisplayed" r:id="rId1"/>
  <headerFooter>
    <oddHeader>&amp;C&amp;F</oddHeader>
  </headerFooter>
  <rowBreaks count="1" manualBreakCount="1">
    <brk id="82" min="1" max="44"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'データ入力（※編集しないでください）'!$A$1:$A$12</xm:f>
          </x14:formula1>
          <xm:sqref>B21:B37 B42:B46</xm:sqref>
        </x14:dataValidation>
        <x14:dataValidation type="list" allowBlank="1" showInputMessage="1" showErrorMessage="1">
          <x14:formula1>
            <xm:f>'データ入力（※編集しないでください）'!$A$1:$A$12</xm:f>
          </x14:formula1>
          <xm:sqref>B52:B57</xm:sqref>
        </x14:dataValidation>
        <x14:dataValidation type="list" allowBlank="1" showInputMessage="1" showErrorMessage="1">
          <x14:formula1>
            <xm:f>'データ入力（※編集しないでください）'!$H$2:$H$3</xm:f>
          </x14:formula1>
          <xm:sqref>C18:D18</xm:sqref>
        </x14:dataValidation>
        <x14:dataValidation type="list" allowBlank="1" showInputMessage="1" showErrorMessage="1">
          <x14:formula1>
            <xm:f>'データ入力（※編集しないでください）'!$F$2:$F$5</xm:f>
          </x14:formula1>
          <xm:sqref>G52:AK57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96"/>
  <sheetViews>
    <sheetView view="pageBreakPreview" topLeftCell="A4" zoomScale="64" zoomScaleNormal="77" zoomScaleSheetLayoutView="64" workbookViewId="0">
      <selection activeCell="AR2" sqref="AR2"/>
    </sheetView>
  </sheetViews>
  <sheetFormatPr defaultColWidth="9" defaultRowHeight="13.5" x14ac:dyDescent="0.15"/>
  <cols>
    <col min="1" max="1" width="9" style="2"/>
    <col min="2" max="2" width="6" style="2" customWidth="1"/>
    <col min="3" max="5" width="12.25" style="2" customWidth="1"/>
    <col min="6" max="6" width="14" style="2" customWidth="1"/>
    <col min="7" max="37" width="4" style="2" customWidth="1"/>
    <col min="38" max="38" width="9.25" style="2" bestFit="1" customWidth="1"/>
    <col min="39" max="39" width="11.125" style="2" customWidth="1"/>
    <col min="40" max="40" width="14" style="2" customWidth="1"/>
    <col min="41" max="41" width="1.5" style="2" customWidth="1"/>
    <col min="42" max="42" width="17.5" style="2" customWidth="1"/>
    <col min="43" max="43" width="1.5" style="2" customWidth="1"/>
    <col min="44" max="44" width="17.5" style="2" customWidth="1"/>
    <col min="45" max="45" width="1.625" style="2" customWidth="1"/>
    <col min="46" max="46" width="9" style="2"/>
    <col min="47" max="56" width="9" style="7" customWidth="1"/>
    <col min="57" max="57" width="7.375" style="7" customWidth="1"/>
    <col min="58" max="16384" width="9" style="2"/>
  </cols>
  <sheetData>
    <row r="1" spans="1:45" ht="30.75" customHeight="1" x14ac:dyDescent="0.15">
      <c r="A1" s="11"/>
      <c r="B1" s="144" t="s">
        <v>121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281" t="s">
        <v>128</v>
      </c>
      <c r="AS1" s="11"/>
    </row>
    <row r="2" spans="1:45" ht="15.75" customHeight="1" x14ac:dyDescent="0.15">
      <c r="A2" s="11"/>
      <c r="B2" s="12"/>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row>
    <row r="3" spans="1:45" ht="28.5" customHeight="1" x14ac:dyDescent="0.15">
      <c r="A3" s="11"/>
      <c r="B3" s="11"/>
      <c r="C3" s="11"/>
      <c r="D3" s="11"/>
      <c r="E3" s="11"/>
      <c r="F3" s="11"/>
      <c r="G3" s="11"/>
      <c r="H3" s="11"/>
      <c r="I3" s="11"/>
      <c r="J3" s="11"/>
      <c r="K3" s="145" t="s">
        <v>29</v>
      </c>
      <c r="L3" s="11"/>
      <c r="M3" s="11"/>
      <c r="N3" s="11"/>
      <c r="O3" s="14"/>
      <c r="P3" s="14"/>
      <c r="Q3" s="15" t="s">
        <v>124</v>
      </c>
      <c r="R3" s="16"/>
      <c r="S3" s="16"/>
      <c r="T3" s="16"/>
      <c r="U3" s="16"/>
      <c r="V3" s="16"/>
      <c r="W3" s="16"/>
      <c r="X3" s="16"/>
      <c r="Y3" s="16"/>
      <c r="Z3" s="16"/>
      <c r="AA3" s="14"/>
      <c r="AB3" s="14"/>
      <c r="AC3" s="14"/>
      <c r="AD3" s="14"/>
      <c r="AE3" s="14"/>
      <c r="AF3" s="14"/>
      <c r="AG3" s="14"/>
      <c r="AH3" s="11"/>
      <c r="AI3" s="11"/>
      <c r="AJ3" s="11"/>
      <c r="AK3" s="11"/>
      <c r="AL3" s="11"/>
      <c r="AM3" s="11"/>
      <c r="AN3" s="11"/>
      <c r="AO3" s="11"/>
      <c r="AP3" s="11"/>
      <c r="AQ3" s="11"/>
      <c r="AR3" s="11"/>
      <c r="AS3" s="11"/>
    </row>
    <row r="4" spans="1:45" ht="28.5" customHeight="1" x14ac:dyDescent="0.15">
      <c r="A4" s="11"/>
      <c r="B4" s="11"/>
      <c r="C4" s="11"/>
      <c r="D4" s="11"/>
      <c r="E4" s="11"/>
      <c r="F4" s="11"/>
      <c r="G4" s="11"/>
      <c r="H4" s="11"/>
      <c r="I4" s="11"/>
      <c r="J4" s="11"/>
      <c r="K4" s="145"/>
      <c r="L4" s="11"/>
      <c r="M4" s="11"/>
      <c r="N4" s="11"/>
      <c r="O4" s="14"/>
      <c r="P4" s="14"/>
      <c r="Q4" s="14"/>
      <c r="R4" s="14"/>
      <c r="S4" s="14"/>
      <c r="T4" s="14"/>
      <c r="U4" s="14"/>
      <c r="V4" s="14"/>
      <c r="W4" s="14"/>
      <c r="X4" s="14"/>
      <c r="Y4" s="14"/>
      <c r="Z4" s="14"/>
      <c r="AA4" s="14"/>
      <c r="AB4" s="14"/>
      <c r="AC4" s="14"/>
      <c r="AD4" s="14"/>
      <c r="AE4" s="14"/>
      <c r="AF4" s="14"/>
      <c r="AG4" s="14"/>
      <c r="AH4" s="11"/>
      <c r="AI4" s="11"/>
      <c r="AJ4" s="11"/>
      <c r="AK4" s="11"/>
      <c r="AL4" s="11"/>
      <c r="AM4" s="11"/>
      <c r="AN4" s="11"/>
      <c r="AO4" s="11"/>
      <c r="AP4" s="11"/>
      <c r="AQ4" s="11"/>
      <c r="AR4" s="11"/>
      <c r="AS4" s="11"/>
    </row>
    <row r="5" spans="1:45" ht="23.25" customHeight="1" x14ac:dyDescent="0.15">
      <c r="A5" s="11"/>
      <c r="B5" s="17" t="s">
        <v>0</v>
      </c>
      <c r="C5" s="11"/>
      <c r="D5" s="11"/>
      <c r="E5" s="11"/>
      <c r="F5" s="11"/>
      <c r="G5" s="11"/>
      <c r="H5" s="11"/>
      <c r="I5" s="11"/>
      <c r="J5" s="11"/>
      <c r="K5" s="13"/>
      <c r="L5" s="11"/>
      <c r="M5" s="11"/>
      <c r="N5" s="11"/>
      <c r="O5" s="14"/>
      <c r="P5" s="14"/>
      <c r="Q5" s="18"/>
      <c r="R5" s="14"/>
      <c r="S5" s="14"/>
      <c r="T5" s="14"/>
      <c r="U5" s="14"/>
      <c r="V5" s="14"/>
      <c r="W5" s="14"/>
      <c r="X5" s="14"/>
      <c r="Y5" s="14"/>
      <c r="Z5" s="14"/>
      <c r="AA5" s="14"/>
      <c r="AB5" s="14"/>
      <c r="AC5" s="14"/>
      <c r="AD5" s="14"/>
      <c r="AE5" s="14"/>
      <c r="AF5" s="14"/>
      <c r="AG5" s="14"/>
      <c r="AH5" s="11"/>
      <c r="AI5" s="11"/>
      <c r="AJ5" s="11"/>
      <c r="AK5" s="11"/>
      <c r="AL5" s="11"/>
      <c r="AM5" s="11"/>
      <c r="AN5" s="11"/>
      <c r="AO5" s="11"/>
      <c r="AP5" s="11"/>
      <c r="AQ5" s="11"/>
      <c r="AR5" s="11"/>
      <c r="AS5" s="11"/>
    </row>
    <row r="6" spans="1:45" ht="23.25" customHeight="1" x14ac:dyDescent="0.15">
      <c r="A6" s="11"/>
      <c r="B6" s="17" t="s">
        <v>84</v>
      </c>
      <c r="C6" s="138"/>
      <c r="D6" s="138"/>
      <c r="E6" s="138"/>
      <c r="F6" s="138"/>
      <c r="G6" s="138"/>
      <c r="H6" s="138"/>
      <c r="I6" s="138"/>
      <c r="J6" s="138"/>
      <c r="K6" s="141"/>
      <c r="L6" s="138"/>
      <c r="M6" s="138"/>
      <c r="N6" s="138"/>
      <c r="O6" s="142"/>
      <c r="P6" s="142"/>
      <c r="Q6" s="143"/>
      <c r="R6" s="142"/>
      <c r="S6" s="142"/>
      <c r="T6" s="142"/>
      <c r="U6" s="142"/>
      <c r="V6" s="142"/>
      <c r="W6" s="142"/>
      <c r="X6" s="142"/>
      <c r="Y6" s="142"/>
      <c r="Z6" s="142"/>
      <c r="AA6" s="142"/>
      <c r="AB6" s="142"/>
      <c r="AC6" s="142"/>
      <c r="AD6" s="142"/>
      <c r="AE6" s="142"/>
      <c r="AF6" s="142"/>
      <c r="AG6" s="142"/>
      <c r="AH6" s="138"/>
      <c r="AI6" s="138"/>
      <c r="AJ6" s="11"/>
      <c r="AK6" s="11"/>
      <c r="AL6" s="11"/>
      <c r="AM6" s="11"/>
      <c r="AN6" s="11"/>
      <c r="AO6" s="11"/>
      <c r="AP6" s="11"/>
      <c r="AQ6" s="11"/>
      <c r="AR6" s="11"/>
      <c r="AS6" s="11"/>
    </row>
    <row r="7" spans="1:45" ht="23.25" customHeight="1" x14ac:dyDescent="0.15">
      <c r="A7" s="11"/>
      <c r="B7" s="17"/>
      <c r="C7" s="110" t="s">
        <v>85</v>
      </c>
      <c r="D7" s="20"/>
      <c r="E7" s="20"/>
      <c r="F7" s="20"/>
      <c r="G7" s="20"/>
      <c r="H7" s="20"/>
      <c r="I7" s="20"/>
      <c r="J7" s="20"/>
      <c r="K7" s="20"/>
      <c r="L7" s="20"/>
      <c r="M7" s="20"/>
      <c r="N7" s="20"/>
      <c r="O7" s="20"/>
      <c r="P7" s="20"/>
      <c r="Q7" s="20"/>
      <c r="R7" s="20"/>
      <c r="S7" s="20"/>
      <c r="T7" s="20"/>
      <c r="U7" s="20"/>
      <c r="V7" s="20"/>
      <c r="W7" s="20"/>
      <c r="X7" s="20"/>
      <c r="Y7" s="20"/>
      <c r="Z7" s="20"/>
      <c r="AA7" s="198"/>
      <c r="AB7" s="198"/>
      <c r="AC7" s="20"/>
      <c r="AD7" s="20"/>
      <c r="AE7" s="20"/>
      <c r="AF7" s="20"/>
      <c r="AG7" s="20"/>
      <c r="AH7" s="20"/>
      <c r="AI7" s="136"/>
      <c r="AJ7" s="11"/>
      <c r="AK7" s="11"/>
      <c r="AL7" s="11"/>
      <c r="AM7" s="11"/>
      <c r="AN7" s="11"/>
      <c r="AO7" s="11"/>
      <c r="AP7" s="11"/>
      <c r="AQ7" s="11"/>
      <c r="AR7" s="11"/>
      <c r="AS7" s="11"/>
    </row>
    <row r="8" spans="1:45" ht="23.25" customHeight="1" x14ac:dyDescent="0.15">
      <c r="A8" s="11"/>
      <c r="B8" s="17"/>
      <c r="C8" s="110" t="s">
        <v>86</v>
      </c>
      <c r="D8" s="20"/>
      <c r="E8" s="20"/>
      <c r="F8" s="20"/>
      <c r="G8" s="20"/>
      <c r="H8" s="20"/>
      <c r="I8" s="20"/>
      <c r="J8" s="20"/>
      <c r="K8" s="20"/>
      <c r="L8" s="20"/>
      <c r="M8" s="20"/>
      <c r="N8" s="20"/>
      <c r="O8" s="20"/>
      <c r="P8" s="20"/>
      <c r="Q8" s="20"/>
      <c r="R8" s="20"/>
      <c r="S8" s="20"/>
      <c r="T8" s="20"/>
      <c r="U8" s="20"/>
      <c r="V8" s="20"/>
      <c r="W8" s="20"/>
      <c r="X8" s="20"/>
      <c r="Y8" s="20"/>
      <c r="Z8" s="20"/>
      <c r="AA8" s="198"/>
      <c r="AB8" s="198"/>
      <c r="AC8" s="20"/>
      <c r="AD8" s="20"/>
      <c r="AE8" s="20"/>
      <c r="AF8" s="20"/>
      <c r="AG8" s="20"/>
      <c r="AH8" s="20"/>
      <c r="AI8" s="136"/>
      <c r="AJ8" s="11"/>
      <c r="AK8" s="11"/>
      <c r="AL8" s="11"/>
      <c r="AM8" s="11"/>
      <c r="AN8" s="11"/>
      <c r="AO8" s="11"/>
      <c r="AP8" s="11"/>
      <c r="AQ8" s="11"/>
      <c r="AR8" s="11"/>
      <c r="AS8" s="11"/>
    </row>
    <row r="9" spans="1:45" ht="23.25" customHeight="1" x14ac:dyDescent="0.15">
      <c r="A9" s="11"/>
      <c r="B9" s="17"/>
      <c r="C9" s="110" t="s">
        <v>87</v>
      </c>
      <c r="D9" s="20"/>
      <c r="E9" s="20"/>
      <c r="F9" s="20"/>
      <c r="G9" s="20"/>
      <c r="H9" s="20"/>
      <c r="I9" s="20"/>
      <c r="J9" s="20"/>
      <c r="K9" s="20"/>
      <c r="L9" s="20"/>
      <c r="M9" s="20"/>
      <c r="N9" s="20"/>
      <c r="O9" s="20"/>
      <c r="P9" s="20"/>
      <c r="Q9" s="20"/>
      <c r="R9" s="20"/>
      <c r="S9" s="20"/>
      <c r="T9" s="20"/>
      <c r="U9" s="20"/>
      <c r="V9" s="20"/>
      <c r="W9" s="20"/>
      <c r="X9" s="20"/>
      <c r="Y9" s="20"/>
      <c r="Z9" s="20"/>
      <c r="AA9" s="198"/>
      <c r="AB9" s="198"/>
      <c r="AC9" s="20"/>
      <c r="AD9" s="20"/>
      <c r="AE9" s="20"/>
      <c r="AF9" s="20"/>
      <c r="AG9" s="20"/>
      <c r="AH9" s="20"/>
      <c r="AI9" s="136"/>
      <c r="AJ9" s="11"/>
      <c r="AK9" s="11"/>
      <c r="AL9" s="11"/>
      <c r="AM9" s="11"/>
      <c r="AN9" s="11"/>
      <c r="AO9" s="11"/>
      <c r="AP9" s="11"/>
      <c r="AQ9" s="11"/>
      <c r="AR9" s="11"/>
      <c r="AS9" s="11"/>
    </row>
    <row r="10" spans="1:45" ht="23.25" customHeight="1" x14ac:dyDescent="0.15">
      <c r="A10" s="11"/>
      <c r="B10" s="17"/>
      <c r="C10" s="137" t="s">
        <v>88</v>
      </c>
      <c r="D10" s="20"/>
      <c r="E10" s="20"/>
      <c r="F10" s="20"/>
      <c r="G10" s="20"/>
      <c r="H10" s="20"/>
      <c r="I10" s="20"/>
      <c r="J10" s="20"/>
      <c r="K10" s="20"/>
      <c r="L10" s="20"/>
      <c r="M10" s="20"/>
      <c r="N10" s="20"/>
      <c r="O10" s="20"/>
      <c r="P10" s="20"/>
      <c r="Q10" s="20"/>
      <c r="R10" s="20"/>
      <c r="S10" s="20"/>
      <c r="T10" s="20"/>
      <c r="U10" s="20"/>
      <c r="V10" s="20"/>
      <c r="W10" s="20"/>
      <c r="X10" s="20"/>
      <c r="Y10" s="20"/>
      <c r="Z10" s="20"/>
      <c r="AA10" s="198"/>
      <c r="AB10" s="198"/>
      <c r="AC10" s="20"/>
      <c r="AD10" s="20"/>
      <c r="AE10" s="20"/>
      <c r="AF10" s="20"/>
      <c r="AG10" s="20"/>
      <c r="AH10" s="20"/>
      <c r="AI10" s="136"/>
      <c r="AJ10" s="11"/>
      <c r="AK10" s="11"/>
      <c r="AL10" s="11"/>
      <c r="AM10" s="11"/>
      <c r="AN10" s="11"/>
      <c r="AO10" s="11"/>
      <c r="AP10" s="11"/>
      <c r="AQ10" s="11"/>
      <c r="AR10" s="11"/>
      <c r="AS10" s="11"/>
    </row>
    <row r="11" spans="1:45" ht="23.25" customHeight="1" x14ac:dyDescent="0.15">
      <c r="A11" s="11"/>
      <c r="B11" s="17"/>
      <c r="C11" s="110" t="s">
        <v>89</v>
      </c>
      <c r="D11" s="20"/>
      <c r="E11" s="20"/>
      <c r="F11" s="20"/>
      <c r="G11" s="20"/>
      <c r="H11" s="20"/>
      <c r="I11" s="20"/>
      <c r="J11" s="20"/>
      <c r="K11" s="20"/>
      <c r="L11" s="20"/>
      <c r="M11" s="20"/>
      <c r="N11" s="20"/>
      <c r="O11" s="20"/>
      <c r="P11" s="20"/>
      <c r="Q11" s="20"/>
      <c r="R11" s="20"/>
      <c r="S11" s="20"/>
      <c r="T11" s="20"/>
      <c r="U11" s="20"/>
      <c r="V11" s="20"/>
      <c r="W11" s="20"/>
      <c r="X11" s="20"/>
      <c r="Y11" s="20"/>
      <c r="Z11" s="20"/>
      <c r="AA11" s="198"/>
      <c r="AB11" s="198"/>
      <c r="AC11" s="20"/>
      <c r="AD11" s="20"/>
      <c r="AE11" s="20"/>
      <c r="AF11" s="20"/>
      <c r="AG11" s="20"/>
      <c r="AH11" s="20"/>
      <c r="AI11" s="136"/>
      <c r="AJ11" s="11"/>
      <c r="AK11" s="11"/>
      <c r="AL11" s="11"/>
      <c r="AM11" s="11"/>
      <c r="AN11" s="11"/>
      <c r="AO11" s="11"/>
      <c r="AP11" s="11"/>
      <c r="AQ11" s="11"/>
      <c r="AR11" s="11"/>
      <c r="AS11" s="11"/>
    </row>
    <row r="12" spans="1:45" ht="23.25" customHeight="1" x14ac:dyDescent="0.15">
      <c r="A12" s="11"/>
      <c r="B12" s="17"/>
      <c r="C12" s="110" t="s">
        <v>79</v>
      </c>
      <c r="D12" s="20"/>
      <c r="E12" s="20"/>
      <c r="F12" s="20"/>
      <c r="G12" s="20"/>
      <c r="H12" s="20"/>
      <c r="I12" s="20"/>
      <c r="J12" s="20"/>
      <c r="K12" s="20"/>
      <c r="L12" s="20"/>
      <c r="M12" s="20"/>
      <c r="N12" s="20"/>
      <c r="O12" s="20"/>
      <c r="P12" s="20"/>
      <c r="Q12" s="20"/>
      <c r="R12" s="20"/>
      <c r="S12" s="20"/>
      <c r="T12" s="20"/>
      <c r="U12" s="20"/>
      <c r="V12" s="20"/>
      <c r="W12" s="20"/>
      <c r="X12" s="20"/>
      <c r="Y12" s="20"/>
      <c r="Z12" s="20"/>
      <c r="AA12" s="198"/>
      <c r="AB12" s="198"/>
      <c r="AC12" s="20"/>
      <c r="AD12" s="20"/>
      <c r="AE12" s="20"/>
      <c r="AF12" s="20"/>
      <c r="AG12" s="20"/>
      <c r="AH12" s="20"/>
      <c r="AI12" s="136"/>
      <c r="AJ12" s="11"/>
      <c r="AK12" s="11"/>
      <c r="AL12" s="11"/>
      <c r="AM12" s="11"/>
      <c r="AN12" s="11"/>
      <c r="AO12" s="11"/>
      <c r="AP12" s="11"/>
      <c r="AQ12" s="11"/>
      <c r="AR12" s="11"/>
      <c r="AS12" s="11"/>
    </row>
    <row r="13" spans="1:45" ht="23.25" customHeight="1" x14ac:dyDescent="0.15">
      <c r="A13" s="11"/>
      <c r="B13" s="17"/>
      <c r="C13" s="110" t="s">
        <v>80</v>
      </c>
      <c r="D13" s="20"/>
      <c r="E13" s="20"/>
      <c r="F13" s="20"/>
      <c r="G13" s="20"/>
      <c r="H13" s="20"/>
      <c r="I13" s="20"/>
      <c r="J13" s="20"/>
      <c r="K13" s="20"/>
      <c r="L13" s="20"/>
      <c r="M13" s="20"/>
      <c r="N13" s="20"/>
      <c r="O13" s="20"/>
      <c r="P13" s="20"/>
      <c r="Q13" s="20"/>
      <c r="R13" s="20"/>
      <c r="S13" s="20"/>
      <c r="T13" s="20"/>
      <c r="U13" s="20"/>
      <c r="V13" s="20"/>
      <c r="W13" s="20"/>
      <c r="X13" s="20"/>
      <c r="Y13" s="20"/>
      <c r="Z13" s="20"/>
      <c r="AA13" s="198"/>
      <c r="AB13" s="198"/>
      <c r="AC13" s="20"/>
      <c r="AD13" s="20"/>
      <c r="AE13" s="20"/>
      <c r="AF13" s="20"/>
      <c r="AG13" s="20"/>
      <c r="AH13" s="20"/>
      <c r="AI13" s="136"/>
      <c r="AJ13" s="11"/>
      <c r="AK13" s="11"/>
      <c r="AL13" s="11"/>
      <c r="AM13" s="11"/>
      <c r="AN13" s="11"/>
      <c r="AO13" s="11"/>
      <c r="AP13" s="11"/>
      <c r="AQ13" s="11"/>
      <c r="AR13" s="11"/>
      <c r="AS13" s="11"/>
    </row>
    <row r="14" spans="1:45" ht="23.25" customHeight="1" x14ac:dyDescent="0.15">
      <c r="A14" s="11"/>
      <c r="B14" s="17"/>
      <c r="C14" s="110" t="s">
        <v>63</v>
      </c>
      <c r="D14" s="20"/>
      <c r="E14" s="20"/>
      <c r="F14" s="20"/>
      <c r="G14" s="20"/>
      <c r="H14" s="20"/>
      <c r="I14" s="20"/>
      <c r="J14" s="20"/>
      <c r="K14" s="20"/>
      <c r="L14" s="20"/>
      <c r="M14" s="20"/>
      <c r="N14" s="20"/>
      <c r="O14" s="20"/>
      <c r="P14" s="20"/>
      <c r="Q14" s="20"/>
      <c r="R14" s="20"/>
      <c r="S14" s="20"/>
      <c r="T14" s="20"/>
      <c r="U14" s="20"/>
      <c r="V14" s="20"/>
      <c r="W14" s="20"/>
      <c r="X14" s="20"/>
      <c r="Y14" s="20"/>
      <c r="Z14" s="20"/>
      <c r="AA14" s="198"/>
      <c r="AB14" s="198"/>
      <c r="AC14" s="20"/>
      <c r="AD14" s="20"/>
      <c r="AE14" s="20"/>
      <c r="AF14" s="20"/>
      <c r="AG14" s="20"/>
      <c r="AH14" s="20"/>
      <c r="AI14" s="136"/>
      <c r="AJ14" s="11"/>
      <c r="AK14" s="11"/>
      <c r="AL14" s="11"/>
      <c r="AM14" s="11"/>
      <c r="AN14" s="11"/>
      <c r="AO14" s="11"/>
      <c r="AP14" s="11"/>
      <c r="AQ14" s="11"/>
      <c r="AR14" s="11"/>
      <c r="AS14" s="11"/>
    </row>
    <row r="15" spans="1:45" ht="23.25" customHeight="1" x14ac:dyDescent="0.15">
      <c r="A15" s="11"/>
      <c r="B15" s="17"/>
      <c r="C15" s="110" t="s">
        <v>64</v>
      </c>
      <c r="D15" s="20"/>
      <c r="E15" s="20"/>
      <c r="F15" s="20"/>
      <c r="G15" s="20"/>
      <c r="H15" s="20"/>
      <c r="I15" s="20"/>
      <c r="J15" s="20"/>
      <c r="K15" s="20"/>
      <c r="L15" s="20"/>
      <c r="M15" s="20"/>
      <c r="N15" s="20"/>
      <c r="O15" s="20"/>
      <c r="P15" s="20"/>
      <c r="Q15" s="20"/>
      <c r="R15" s="20"/>
      <c r="S15" s="20"/>
      <c r="T15" s="20"/>
      <c r="U15" s="20"/>
      <c r="V15" s="20"/>
      <c r="W15" s="20"/>
      <c r="X15" s="20"/>
      <c r="Y15" s="20"/>
      <c r="Z15" s="20"/>
      <c r="AA15" s="198"/>
      <c r="AB15" s="198"/>
      <c r="AC15" s="20"/>
      <c r="AD15" s="20"/>
      <c r="AE15" s="20"/>
      <c r="AF15" s="20"/>
      <c r="AG15" s="20"/>
      <c r="AH15" s="20"/>
      <c r="AI15" s="136"/>
      <c r="AJ15" s="11"/>
      <c r="AK15" s="11"/>
      <c r="AL15" s="11"/>
      <c r="AM15" s="11"/>
      <c r="AN15" s="11"/>
      <c r="AO15" s="11"/>
      <c r="AP15" s="11"/>
      <c r="AQ15" s="11"/>
      <c r="AR15" s="11"/>
      <c r="AS15" s="11"/>
    </row>
    <row r="16" spans="1:45" ht="23.25" customHeight="1" x14ac:dyDescent="0.15">
      <c r="A16" s="11"/>
      <c r="B16" s="17"/>
      <c r="C16" s="111" t="s">
        <v>65</v>
      </c>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9"/>
      <c r="AB16" s="139"/>
      <c r="AC16" s="138"/>
      <c r="AD16" s="138"/>
      <c r="AE16" s="138"/>
      <c r="AF16" s="138"/>
      <c r="AG16" s="138"/>
      <c r="AH16" s="138"/>
      <c r="AI16" s="140"/>
      <c r="AJ16" s="11"/>
      <c r="AK16" s="11"/>
      <c r="AL16" s="11"/>
      <c r="AM16" s="11"/>
      <c r="AN16" s="11"/>
      <c r="AO16" s="11"/>
      <c r="AP16" s="11"/>
      <c r="AQ16" s="11"/>
      <c r="AR16" s="11"/>
      <c r="AS16" s="11"/>
    </row>
    <row r="17" spans="1:56" ht="23.25" customHeight="1" x14ac:dyDescent="0.15">
      <c r="A17" s="11"/>
      <c r="B17" s="17"/>
      <c r="C17" s="11"/>
      <c r="D17" s="11"/>
      <c r="E17" s="11"/>
      <c r="F17" s="11"/>
      <c r="G17" s="11"/>
      <c r="H17" s="11"/>
      <c r="I17" s="11"/>
      <c r="J17" s="11"/>
      <c r="K17" s="13"/>
      <c r="L17" s="11"/>
      <c r="M17" s="11"/>
      <c r="N17" s="11"/>
      <c r="O17" s="14"/>
      <c r="P17" s="14"/>
      <c r="Q17" s="18"/>
      <c r="R17" s="14"/>
      <c r="S17" s="14"/>
      <c r="T17" s="14"/>
      <c r="U17" s="14"/>
      <c r="V17" s="14"/>
      <c r="W17" s="14"/>
      <c r="X17" s="14"/>
      <c r="Y17" s="14"/>
      <c r="Z17" s="14"/>
      <c r="AA17" s="14"/>
      <c r="AB17" s="14"/>
      <c r="AC17" s="14"/>
      <c r="AD17" s="14"/>
      <c r="AE17" s="14"/>
      <c r="AF17" s="14"/>
      <c r="AG17" s="14"/>
      <c r="AH17" s="11"/>
      <c r="AI17" s="11"/>
      <c r="AJ17" s="11"/>
      <c r="AK17" s="11"/>
      <c r="AL17" s="11"/>
      <c r="AM17" s="11"/>
      <c r="AN17" s="11"/>
      <c r="AO17" s="11"/>
      <c r="AP17" s="11"/>
      <c r="AQ17" s="11"/>
      <c r="AR17" s="11"/>
      <c r="AS17" s="11"/>
    </row>
    <row r="18" spans="1:56" ht="21.75" customHeight="1" x14ac:dyDescent="0.15">
      <c r="A18" s="11"/>
      <c r="B18" s="147" t="s">
        <v>91</v>
      </c>
      <c r="C18" s="203"/>
      <c r="D18" s="203"/>
      <c r="E18" s="204" t="s">
        <v>109</v>
      </c>
      <c r="F18" s="204"/>
      <c r="G18" s="204"/>
      <c r="H18" s="204"/>
      <c r="I18" s="204"/>
      <c r="J18" s="204"/>
      <c r="K18" s="204"/>
      <c r="L18" s="204"/>
      <c r="M18" s="204"/>
      <c r="N18" s="204"/>
      <c r="O18" s="204"/>
      <c r="P18" s="204"/>
      <c r="Q18" s="204"/>
      <c r="R18" s="204"/>
      <c r="S18" s="204"/>
      <c r="T18" s="204"/>
      <c r="U18" s="204"/>
      <c r="V18" s="204"/>
      <c r="W18" s="204"/>
      <c r="X18" s="204"/>
      <c r="Y18" s="204"/>
      <c r="Z18" s="204"/>
      <c r="AA18" s="205"/>
      <c r="AB18" s="205"/>
      <c r="AC18" s="147" t="s">
        <v>36</v>
      </c>
      <c r="AD18" s="11"/>
      <c r="AE18" s="11"/>
      <c r="AF18" s="11"/>
      <c r="AG18" s="11"/>
      <c r="AH18" s="11"/>
      <c r="AI18" s="11"/>
      <c r="AJ18" s="11"/>
      <c r="AK18" s="11"/>
      <c r="AL18" s="11"/>
      <c r="AM18" s="11"/>
      <c r="AN18" s="11"/>
      <c r="AO18" s="11"/>
      <c r="AP18" s="11"/>
      <c r="AQ18" s="11"/>
      <c r="AR18" s="11"/>
      <c r="AS18" s="11"/>
    </row>
    <row r="19" spans="1:56" ht="30" customHeight="1" thickBot="1" x14ac:dyDescent="0.2">
      <c r="A19" s="11"/>
      <c r="B19" s="146" t="s">
        <v>93</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9"/>
      <c r="AB19" s="19"/>
      <c r="AC19" s="19"/>
      <c r="AD19" s="19"/>
      <c r="AE19" s="19"/>
      <c r="AF19" s="19"/>
      <c r="AG19" s="19"/>
      <c r="AH19" s="19"/>
      <c r="AI19" s="19"/>
      <c r="AJ19" s="19"/>
      <c r="AK19" s="19"/>
      <c r="AL19" s="21"/>
      <c r="AM19" s="11"/>
      <c r="AN19" s="148" t="s">
        <v>92</v>
      </c>
      <c r="AO19" s="206"/>
      <c r="AP19" s="206"/>
      <c r="AQ19" s="206"/>
      <c r="AR19" s="206"/>
      <c r="AS19" s="14"/>
    </row>
    <row r="20" spans="1:56" ht="80.25" customHeight="1" thickBot="1" x14ac:dyDescent="0.2">
      <c r="A20" s="11"/>
      <c r="B20" s="22"/>
      <c r="C20" s="23" t="s">
        <v>1</v>
      </c>
      <c r="D20" s="24" t="s">
        <v>2</v>
      </c>
      <c r="E20" s="25" t="s">
        <v>3</v>
      </c>
      <c r="F20" s="26" t="s">
        <v>4</v>
      </c>
      <c r="G20" s="27">
        <v>1</v>
      </c>
      <c r="H20" s="28">
        <v>2</v>
      </c>
      <c r="I20" s="28">
        <v>3</v>
      </c>
      <c r="J20" s="28">
        <v>4</v>
      </c>
      <c r="K20" s="28">
        <v>5</v>
      </c>
      <c r="L20" s="28">
        <v>6</v>
      </c>
      <c r="M20" s="28">
        <v>7</v>
      </c>
      <c r="N20" s="28">
        <v>8</v>
      </c>
      <c r="O20" s="28">
        <v>9</v>
      </c>
      <c r="P20" s="28">
        <v>10</v>
      </c>
      <c r="Q20" s="28">
        <v>11</v>
      </c>
      <c r="R20" s="28">
        <v>12</v>
      </c>
      <c r="S20" s="28">
        <v>13</v>
      </c>
      <c r="T20" s="28">
        <v>14</v>
      </c>
      <c r="U20" s="28">
        <v>15</v>
      </c>
      <c r="V20" s="28">
        <v>16</v>
      </c>
      <c r="W20" s="28">
        <v>17</v>
      </c>
      <c r="X20" s="28">
        <v>18</v>
      </c>
      <c r="Y20" s="28">
        <v>19</v>
      </c>
      <c r="Z20" s="28">
        <v>20</v>
      </c>
      <c r="AA20" s="28">
        <v>21</v>
      </c>
      <c r="AB20" s="28">
        <v>22</v>
      </c>
      <c r="AC20" s="28">
        <v>23</v>
      </c>
      <c r="AD20" s="28">
        <v>24</v>
      </c>
      <c r="AE20" s="28">
        <v>25</v>
      </c>
      <c r="AF20" s="28">
        <v>26</v>
      </c>
      <c r="AG20" s="28">
        <v>27</v>
      </c>
      <c r="AH20" s="28">
        <v>28</v>
      </c>
      <c r="AI20" s="28">
        <f>IF(COUNTIF(B21,'データ入力（※編集しないでください）'!F15),"　",29)</f>
        <v>29</v>
      </c>
      <c r="AJ20" s="28">
        <f>IF(COUNTIF(AI20,'データ入力（※編集しないでください）'!F15),"　",30)</f>
        <v>30</v>
      </c>
      <c r="AK20" s="29" t="str">
        <f>IF(COUNTIF('データ入力（※編集しないでください）'!E15:E21,B21),"31"," ")</f>
        <v>31</v>
      </c>
      <c r="AL20" s="23" t="s">
        <v>76</v>
      </c>
      <c r="AM20" s="30" t="s">
        <v>48</v>
      </c>
      <c r="AN20" s="31" t="s">
        <v>49</v>
      </c>
      <c r="AO20" s="11"/>
      <c r="AP20" s="32" t="s">
        <v>5</v>
      </c>
      <c r="AQ20" s="11"/>
      <c r="AR20" s="33" t="s">
        <v>77</v>
      </c>
      <c r="AS20" s="34"/>
      <c r="AU20" s="131" t="s">
        <v>70</v>
      </c>
      <c r="AV20" s="123" t="s">
        <v>71</v>
      </c>
      <c r="AW20" s="123" t="s">
        <v>112</v>
      </c>
      <c r="AX20" s="123" t="s">
        <v>43</v>
      </c>
      <c r="AY20" s="123" t="s">
        <v>113</v>
      </c>
      <c r="AZ20" s="123" t="s">
        <v>72</v>
      </c>
      <c r="BA20" s="123" t="s">
        <v>73</v>
      </c>
      <c r="BB20" s="123" t="s">
        <v>74</v>
      </c>
      <c r="BC20" s="123" t="s">
        <v>82</v>
      </c>
      <c r="BD20" s="124" t="s">
        <v>116</v>
      </c>
    </row>
    <row r="21" spans="1:56" ht="30" customHeight="1" x14ac:dyDescent="0.15">
      <c r="A21" s="11"/>
      <c r="B21" s="207" t="s">
        <v>26</v>
      </c>
      <c r="C21" s="35"/>
      <c r="D21" s="36"/>
      <c r="E21" s="37"/>
      <c r="F21" s="49" t="b">
        <f>IF($C$18="特定機能病院等",IF(E21="ICU",'データ入力（※編集しないでください）'!$B$15,IF(E21="HCU",'データ入力（※編集しないでください）'!$B$16,IF(AND(E21="一般病床",$AA$18="○"),'データ入力（※編集しないでください）'!$B$17,IF(AND(E21="一般病床",$AA$18="×"),'データ入力（※編集しないでください）'!$B$18,IF(E21="療養病床",'データ入力（※編集しないでください）'!$B$18,0))))),IF($C$18="その他医療機関",IF(E21="ICU",'データ入力（※編集しないでください）'!$C$15,IF(E21="HCU",'データ入力（※編集しないでください）'!$C$16,IF(AND(E21="一般病床",$AA$18="○"),'データ入力（※編集しないでください）'!$C$17,IF(AND(E21="一般病床",$AA$18="×"),'データ入力（※編集しないでください）'!$C$18,IF(E21="療養病床",'データ入力（※編集しないでください）'!$C$18,0)))))))</f>
        <v>0</v>
      </c>
      <c r="G21" s="38"/>
      <c r="H21" s="38"/>
      <c r="I21" s="38"/>
      <c r="J21" s="38"/>
      <c r="K21" s="38"/>
      <c r="L21" s="38"/>
      <c r="M21" s="38"/>
      <c r="N21" s="38"/>
      <c r="O21" s="38"/>
      <c r="P21" s="38"/>
      <c r="Q21" s="38"/>
      <c r="R21" s="38"/>
      <c r="S21" s="38"/>
      <c r="T21" s="38"/>
      <c r="U21" s="38"/>
      <c r="V21" s="38"/>
      <c r="W21" s="38"/>
      <c r="X21" s="38"/>
      <c r="Y21" s="38"/>
      <c r="Z21" s="38"/>
      <c r="AA21" s="38"/>
      <c r="AB21" s="38"/>
      <c r="AC21" s="38"/>
      <c r="AD21" s="38"/>
      <c r="AE21" s="39"/>
      <c r="AF21" s="39"/>
      <c r="AG21" s="39"/>
      <c r="AH21" s="39"/>
      <c r="AI21" s="39"/>
      <c r="AJ21" s="39"/>
      <c r="AK21" s="39"/>
      <c r="AL21" s="40">
        <f>COUNTIFS(G21:AK21,"受")+COUNTIFS(G21:AK21,"休")</f>
        <v>0</v>
      </c>
      <c r="AM21" s="41">
        <f>COUNTIF(G21:AK21,"△")</f>
        <v>0</v>
      </c>
      <c r="AN21" s="42">
        <f>AL21+AM21</f>
        <v>0</v>
      </c>
      <c r="AO21" s="11"/>
      <c r="AP21" s="43">
        <f t="shared" ref="AP21:AP37" si="0">F21*AN21</f>
        <v>0</v>
      </c>
      <c r="AQ21" s="11"/>
      <c r="AR21" s="44"/>
      <c r="AS21" s="45"/>
      <c r="AU21" s="129" t="str">
        <f>IF(D21='データ入力（※編集しないでください）'!$C$2,COUNTBLANK(G21:AK21),"-")</f>
        <v>-</v>
      </c>
      <c r="AV21" s="130">
        <f>IF(D21='データ入力（※編集しないでください）'!$C$2,COUNTIF(G21:AK21,'データ入力（※編集しないでください）'!$F$2),0)</f>
        <v>0</v>
      </c>
      <c r="AW21" s="130">
        <f>IF(D21='データ入力（※編集しないでください）'!$C$2,COUNTIF(G21:AK21,'データ入力（※編集しないでください）'!$F$3),0)</f>
        <v>0</v>
      </c>
      <c r="AX21" s="130">
        <f>IF(D21='データ入力（※編集しないでください）'!$C$3,COUNTIF(G21:AK21,'データ入力（※編集しないでください）'!$F$2),0)</f>
        <v>0</v>
      </c>
      <c r="AY21" s="189">
        <f>IF(D21='データ入力（※編集しないでください）'!$C$3,COUNTIF(G21:AK21,'データ入力（※編集しないでください）'!$F$3),0)</f>
        <v>0</v>
      </c>
      <c r="AZ21" s="186">
        <f>IF(D21='データ入力（※編集しないでください）'!$C$2,COUNTIF(G21:AK21,'データ入力（※編集しないでください）'!$F$10),0)</f>
        <v>0</v>
      </c>
      <c r="BA21" s="130">
        <f>IF(D21='データ入力（※編集しないでください）'!$C$2,COUNTIF(G21:AK21,'データ入力（※編集しないでください）'!$F$6),0)</f>
        <v>0</v>
      </c>
      <c r="BB21" s="130">
        <f>IF(D21='データ入力（※編集しないでください）'!$C$2,COUNTIF(G21:AK21,'データ入力（※編集しないでください）'!$F$11),0)</f>
        <v>0</v>
      </c>
      <c r="BC21" s="130">
        <f>IF(D21='データ入力（※編集しないでください）'!$C$2,COUNTIF(G21:AK21,'データ入力（※編集しないでください）'!$F$4),0)</f>
        <v>0</v>
      </c>
      <c r="BD21" s="190">
        <f>IF(D21='データ入力（※編集しないでください）'!$C$2,COUNTIF(G21:AK21,'データ入力（※編集しないでください）'!$F$5),0)</f>
        <v>0</v>
      </c>
    </row>
    <row r="22" spans="1:56" ht="30" customHeight="1" x14ac:dyDescent="0.15">
      <c r="A22" s="11"/>
      <c r="B22" s="208"/>
      <c r="C22" s="46"/>
      <c r="D22" s="47"/>
      <c r="E22" s="48"/>
      <c r="F22" s="49" t="b">
        <f>IF($C$18="特定機能病院等",IF(E22="ICU",'データ入力（※編集しないでください）'!$B$15,IF(E22="HCU",'データ入力（※編集しないでください）'!$B$16,IF(AND(E22="一般病床",$AA$18="○"),'データ入力（※編集しないでください）'!$B$17,IF(AND(E22="一般病床",$AA$18="×"),'データ入力（※編集しないでください）'!$B$18,IF(E22="療養病床",'データ入力（※編集しないでください）'!$B$18,0))))),IF($C$18="その他医療機関",IF(E22="ICU",'データ入力（※編集しないでください）'!$C$15,IF(E22="HCU",'データ入力（※編集しないでください）'!$C$16,IF(AND(E22="一般病床",$AA$18="○"),'データ入力（※編集しないでください）'!$C$17,IF(AND(E22="一般病床",$AA$18="×"),'データ入力（※編集しないでください）'!$C$18,IF(E22="療養病床",'データ入力（※編集しないでください）'!$C$18,0)))))))</f>
        <v>0</v>
      </c>
      <c r="G22" s="50"/>
      <c r="H22" s="50"/>
      <c r="I22" s="50"/>
      <c r="J22" s="50"/>
      <c r="K22" s="50"/>
      <c r="L22" s="50"/>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2">
        <f t="shared" ref="AL22:AL37" si="1">COUNTIFS(G22:AK22,"受")+COUNTIFS(G22:AK22,"休")</f>
        <v>0</v>
      </c>
      <c r="AM22" s="53">
        <f t="shared" ref="AM22:AM30" si="2">COUNTIF(G22:AK22,"△")</f>
        <v>0</v>
      </c>
      <c r="AN22" s="54">
        <f t="shared" ref="AN22:AN30" si="3">AL22+AM22</f>
        <v>0</v>
      </c>
      <c r="AO22" s="11"/>
      <c r="AP22" s="43">
        <f t="shared" si="0"/>
        <v>0</v>
      </c>
      <c r="AQ22" s="11"/>
      <c r="AR22" s="44"/>
      <c r="AS22" s="45"/>
      <c r="AU22" s="125" t="str">
        <f>IF(D22='データ入力（※編集しないでください）'!$C$2,COUNTBLANK(G22:AK22),"-")</f>
        <v>-</v>
      </c>
      <c r="AV22" s="126">
        <f>IF(D22='データ入力（※編集しないでください）'!$C$2,COUNTIF(G22:AK22,'データ入力（※編集しないでください）'!$F$2),0)</f>
        <v>0</v>
      </c>
      <c r="AW22" s="130">
        <f>IF(D22='データ入力（※編集しないでください）'!$C$2,COUNTIF(G22:AK22,'データ入力（※編集しないでください）'!$F$3),0)</f>
        <v>0</v>
      </c>
      <c r="AX22" s="126">
        <f>IF(D22='データ入力（※編集しないでください）'!$C$3,COUNTIF(G22:AK22,'データ入力（※編集しないでください）'!$F$2),0)</f>
        <v>0</v>
      </c>
      <c r="AY22" s="126">
        <f>IF(D22='データ入力（※編集しないでください）'!$C$3,COUNTIF(G22:AK22,'データ入力（※編集しないでください）'!$F$3),0)</f>
        <v>0</v>
      </c>
      <c r="AZ22" s="187">
        <f>IF(D22='データ入力（※編集しないでください）'!$C$2,COUNTIF(G22:AK22,'データ入力（※編集しないでください）'!$F$10),0)</f>
        <v>0</v>
      </c>
      <c r="BA22" s="126">
        <f>IF(D22='データ入力（※編集しないでください）'!$C$2,COUNTIF(G22:AK22,'データ入力（※編集しないでください）'!$F$6),0)</f>
        <v>0</v>
      </c>
      <c r="BB22" s="126">
        <f>IF(D22='データ入力（※編集しないでください）'!$C$2,COUNTIF(G22:AK22,'データ入力（※編集しないでください）'!$F$11),0)</f>
        <v>0</v>
      </c>
      <c r="BC22" s="126">
        <f>IF(D22='データ入力（※編集しないでください）'!$C$2,COUNTIF(G22:AK22,'データ入力（※編集しないでください）'!$F$4),0)</f>
        <v>0</v>
      </c>
      <c r="BD22" s="132">
        <f>IF(D22='データ入力（※編集しないでください）'!$C$2,COUNTIF(G22:AK22,'データ入力（※編集しないでください）'!$F$5),0)</f>
        <v>0</v>
      </c>
    </row>
    <row r="23" spans="1:56" ht="30" customHeight="1" x14ac:dyDescent="0.15">
      <c r="A23" s="11"/>
      <c r="B23" s="208"/>
      <c r="C23" s="46"/>
      <c r="D23" s="47"/>
      <c r="E23" s="48"/>
      <c r="F23" s="49" t="b">
        <f>IF($C$18="特定機能病院等",IF(E23="ICU",'データ入力（※編集しないでください）'!$B$15,IF(E23="HCU",'データ入力（※編集しないでください）'!$B$16,IF(AND(E23="一般病床",$AA$18="○"),'データ入力（※編集しないでください）'!$B$17,IF(AND(E23="一般病床",$AA$18="×"),'データ入力（※編集しないでください）'!$B$18,IF(E23="療養病床",'データ入力（※編集しないでください）'!$B$18,0))))),IF($C$18="その他医療機関",IF(E23="ICU",'データ入力（※編集しないでください）'!$C$15,IF(E23="HCU",'データ入力（※編集しないでください）'!$C$16,IF(AND(E23="一般病床",$AA$18="○"),'データ入力（※編集しないでください）'!$C$17,IF(AND(E23="一般病床",$AA$18="×"),'データ入力（※編集しないでください）'!$C$18,IF(E23="療養病床",'データ入力（※編集しないでください）'!$C$18,0)))))))</f>
        <v>0</v>
      </c>
      <c r="G23" s="50"/>
      <c r="H23" s="50"/>
      <c r="I23" s="50"/>
      <c r="J23" s="50"/>
      <c r="K23" s="50"/>
      <c r="L23" s="50"/>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2">
        <f t="shared" si="1"/>
        <v>0</v>
      </c>
      <c r="AM23" s="53">
        <f t="shared" si="2"/>
        <v>0</v>
      </c>
      <c r="AN23" s="54">
        <f t="shared" si="3"/>
        <v>0</v>
      </c>
      <c r="AO23" s="11"/>
      <c r="AP23" s="43">
        <f t="shared" si="0"/>
        <v>0</v>
      </c>
      <c r="AQ23" s="11"/>
      <c r="AR23" s="44"/>
      <c r="AS23" s="45"/>
      <c r="AU23" s="125" t="str">
        <f>IF(D23='データ入力（※編集しないでください）'!$C$2,COUNTBLANK(G23:AK23),"-")</f>
        <v>-</v>
      </c>
      <c r="AV23" s="126">
        <f>IF(D23='データ入力（※編集しないでください）'!$C$2,COUNTIF(G23:AK23,'データ入力（※編集しないでください）'!$F$2),0)</f>
        <v>0</v>
      </c>
      <c r="AW23" s="130">
        <f>IF(D23='データ入力（※編集しないでください）'!$C$2,COUNTIF(G23:AK23,'データ入力（※編集しないでください）'!$F$3),0)</f>
        <v>0</v>
      </c>
      <c r="AX23" s="126">
        <f>IF(D23='データ入力（※編集しないでください）'!$C$3,COUNTIF(G23:AK23,'データ入力（※編集しないでください）'!$F$2),0)</f>
        <v>0</v>
      </c>
      <c r="AY23" s="126">
        <f>IF(D23='データ入力（※編集しないでください）'!$C$3,COUNTIF(G23:AK23,'データ入力（※編集しないでください）'!$F$3),0)</f>
        <v>0</v>
      </c>
      <c r="AZ23" s="187">
        <f>IF(D23='データ入力（※編集しないでください）'!$C$2,COUNTIF(G23:AK23,'データ入力（※編集しないでください）'!$F$10),0)</f>
        <v>0</v>
      </c>
      <c r="BA23" s="126">
        <f>IF(D23='データ入力（※編集しないでください）'!$C$2,COUNTIF(G23:AK23,'データ入力（※編集しないでください）'!$F$6),0)</f>
        <v>0</v>
      </c>
      <c r="BB23" s="126">
        <f>IF(D23='データ入力（※編集しないでください）'!$C$2,COUNTIF(G23:AK23,'データ入力（※編集しないでください）'!$F$11),0)</f>
        <v>0</v>
      </c>
      <c r="BC23" s="126">
        <f>IF(D23='データ入力（※編集しないでください）'!$C$2,COUNTIF(G23:AK23,'データ入力（※編集しないでください）'!$F$4),0)</f>
        <v>0</v>
      </c>
      <c r="BD23" s="132">
        <f>IF(D23='データ入力（※編集しないでください）'!$C$2,COUNTIF(G23:AK23,'データ入力（※編集しないでください）'!$F$5),0)</f>
        <v>0</v>
      </c>
    </row>
    <row r="24" spans="1:56" ht="30" customHeight="1" x14ac:dyDescent="0.15">
      <c r="A24" s="11"/>
      <c r="B24" s="208"/>
      <c r="C24" s="46"/>
      <c r="D24" s="47"/>
      <c r="E24" s="48"/>
      <c r="F24" s="49" t="b">
        <f>IF($C$18="特定機能病院等",IF(E24="ICU",'データ入力（※編集しないでください）'!$B$15,IF(E24="HCU",'データ入力（※編集しないでください）'!$B$16,IF(AND(E24="一般病床",$AA$18="○"),'データ入力（※編集しないでください）'!$B$17,IF(AND(E24="一般病床",$AA$18="×"),'データ入力（※編集しないでください）'!$B$18,IF(E24="療養病床",'データ入力（※編集しないでください）'!$B$18,0))))),IF($C$18="その他医療機関",IF(E24="ICU",'データ入力（※編集しないでください）'!$C$15,IF(E24="HCU",'データ入力（※編集しないでください）'!$C$16,IF(AND(E24="一般病床",$AA$18="○"),'データ入力（※編集しないでください）'!$C$17,IF(AND(E24="一般病床",$AA$18="×"),'データ入力（※編集しないでください）'!$C$18,IF(E24="療養病床",'データ入力（※編集しないでください）'!$C$18,0)))))))</f>
        <v>0</v>
      </c>
      <c r="G24" s="50"/>
      <c r="H24" s="50"/>
      <c r="I24" s="50"/>
      <c r="J24" s="50"/>
      <c r="K24" s="50"/>
      <c r="L24" s="50"/>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2">
        <f t="shared" si="1"/>
        <v>0</v>
      </c>
      <c r="AM24" s="53">
        <f t="shared" si="2"/>
        <v>0</v>
      </c>
      <c r="AN24" s="54">
        <f t="shared" si="3"/>
        <v>0</v>
      </c>
      <c r="AO24" s="11"/>
      <c r="AP24" s="43">
        <f t="shared" si="0"/>
        <v>0</v>
      </c>
      <c r="AQ24" s="11"/>
      <c r="AR24" s="44"/>
      <c r="AS24" s="45"/>
      <c r="AU24" s="125" t="str">
        <f>IF(D24='データ入力（※編集しないでください）'!$C$2,COUNTBLANK(G24:AK24),"-")</f>
        <v>-</v>
      </c>
      <c r="AV24" s="126">
        <f>IF(D24='データ入力（※編集しないでください）'!$C$2,COUNTIF(G24:AK24,'データ入力（※編集しないでください）'!$F$2),0)</f>
        <v>0</v>
      </c>
      <c r="AW24" s="130">
        <f>IF(D24='データ入力（※編集しないでください）'!$C$2,COUNTIF(G24:AK24,'データ入力（※編集しないでください）'!$F$3),0)</f>
        <v>0</v>
      </c>
      <c r="AX24" s="126">
        <f>IF(D24='データ入力（※編集しないでください）'!$C$3,COUNTIF(G24:AK24,'データ入力（※編集しないでください）'!$F$2),0)</f>
        <v>0</v>
      </c>
      <c r="AY24" s="126">
        <f>IF(D24='データ入力（※編集しないでください）'!$C$3,COUNTIF(G24:AK24,'データ入力（※編集しないでください）'!$F$3),0)</f>
        <v>0</v>
      </c>
      <c r="AZ24" s="187">
        <f>IF(D24='データ入力（※編集しないでください）'!$C$2,COUNTIF(G24:AK24,'データ入力（※編集しないでください）'!$F$10),0)</f>
        <v>0</v>
      </c>
      <c r="BA24" s="126">
        <f>IF(D24='データ入力（※編集しないでください）'!$C$2,COUNTIF(G24:AK24,'データ入力（※編集しないでください）'!$F$6),0)</f>
        <v>0</v>
      </c>
      <c r="BB24" s="126">
        <f>IF(D24='データ入力（※編集しないでください）'!$C$2,COUNTIF(G24:AK24,'データ入力（※編集しないでください）'!$F$11),0)</f>
        <v>0</v>
      </c>
      <c r="BC24" s="126">
        <f>IF(D24='データ入力（※編集しないでください）'!$C$2,COUNTIF(G24:AK24,'データ入力（※編集しないでください）'!$F$4),0)</f>
        <v>0</v>
      </c>
      <c r="BD24" s="132">
        <f>IF(D24='データ入力（※編集しないでください）'!$C$2,COUNTIF(G24:AK24,'データ入力（※編集しないでください）'!$F$5),0)</f>
        <v>0</v>
      </c>
    </row>
    <row r="25" spans="1:56" ht="30" customHeight="1" x14ac:dyDescent="0.15">
      <c r="A25" s="11"/>
      <c r="B25" s="208"/>
      <c r="C25" s="46"/>
      <c r="D25" s="47"/>
      <c r="E25" s="48"/>
      <c r="F25" s="49" t="b">
        <f>IF($C$18="特定機能病院等",IF(E25="ICU",'データ入力（※編集しないでください）'!$B$15,IF(E25="HCU",'データ入力（※編集しないでください）'!$B$16,IF(AND(E25="一般病床",$AA$18="○"),'データ入力（※編集しないでください）'!$B$17,IF(AND(E25="一般病床",$AA$18="×"),'データ入力（※編集しないでください）'!$B$18,IF(E25="療養病床",'データ入力（※編集しないでください）'!$B$18,0))))),IF($C$18="その他医療機関",IF(E25="ICU",'データ入力（※編集しないでください）'!$C$15,IF(E25="HCU",'データ入力（※編集しないでください）'!$C$16,IF(AND(E25="一般病床",$AA$18="○"),'データ入力（※編集しないでください）'!$C$17,IF(AND(E25="一般病床",$AA$18="×"),'データ入力（※編集しないでください）'!$C$18,IF(E25="療養病床",'データ入力（※編集しないでください）'!$C$18,0)))))))</f>
        <v>0</v>
      </c>
      <c r="G25" s="50"/>
      <c r="H25" s="50"/>
      <c r="I25" s="50"/>
      <c r="J25" s="50"/>
      <c r="K25" s="50"/>
      <c r="L25" s="50"/>
      <c r="M25" s="51"/>
      <c r="N25" s="51"/>
      <c r="O25" s="51"/>
      <c r="P25" s="51"/>
      <c r="Q25" s="51"/>
      <c r="R25" s="51"/>
      <c r="S25" s="51"/>
      <c r="T25" s="51"/>
      <c r="U25" s="51"/>
      <c r="V25" s="51"/>
      <c r="W25" s="51"/>
      <c r="X25" s="51"/>
      <c r="Y25" s="51"/>
      <c r="Z25" s="51"/>
      <c r="AA25" s="51"/>
      <c r="AB25" s="51"/>
      <c r="AC25" s="51"/>
      <c r="AD25" s="51"/>
      <c r="AE25" s="51"/>
      <c r="AF25" s="51"/>
      <c r="AG25" s="51"/>
      <c r="AH25" s="51"/>
      <c r="AI25" s="51"/>
      <c r="AJ25" s="55"/>
      <c r="AK25" s="55"/>
      <c r="AL25" s="56">
        <f t="shared" si="1"/>
        <v>0</v>
      </c>
      <c r="AM25" s="53">
        <f t="shared" si="2"/>
        <v>0</v>
      </c>
      <c r="AN25" s="54">
        <f t="shared" si="3"/>
        <v>0</v>
      </c>
      <c r="AO25" s="11"/>
      <c r="AP25" s="43">
        <f t="shared" si="0"/>
        <v>0</v>
      </c>
      <c r="AQ25" s="11"/>
      <c r="AR25" s="44"/>
      <c r="AS25" s="45"/>
      <c r="AU25" s="125" t="str">
        <f>IF(D25='データ入力（※編集しないでください）'!$C$2,COUNTBLANK(G25:AK25),"-")</f>
        <v>-</v>
      </c>
      <c r="AV25" s="126">
        <f>IF(D25='データ入力（※編集しないでください）'!$C$2,COUNTIF(G25:AK25,'データ入力（※編集しないでください）'!$F$2),0)</f>
        <v>0</v>
      </c>
      <c r="AW25" s="130">
        <f>IF(D25='データ入力（※編集しないでください）'!$C$2,COUNTIF(G25:AK25,'データ入力（※編集しないでください）'!$F$3),0)</f>
        <v>0</v>
      </c>
      <c r="AX25" s="126">
        <f>IF(D25='データ入力（※編集しないでください）'!$C$3,COUNTIF(G25:AK25,'データ入力（※編集しないでください）'!$F$2),0)</f>
        <v>0</v>
      </c>
      <c r="AY25" s="126">
        <f>IF(D25='データ入力（※編集しないでください）'!$C$3,COUNTIF(G25:AK25,'データ入力（※編集しないでください）'!$F$3),0)</f>
        <v>0</v>
      </c>
      <c r="AZ25" s="187">
        <f>IF(D25='データ入力（※編集しないでください）'!$C$2,COUNTIF(G25:AK25,'データ入力（※編集しないでください）'!$F$10),0)</f>
        <v>0</v>
      </c>
      <c r="BA25" s="126">
        <f>IF(D25='データ入力（※編集しないでください）'!$C$2,COUNTIF(G25:AK25,'データ入力（※編集しないでください）'!$F$6),0)</f>
        <v>0</v>
      </c>
      <c r="BB25" s="126">
        <f>IF(D25='データ入力（※編集しないでください）'!$C$2,COUNTIF(G25:AK25,'データ入力（※編集しないでください）'!$F$11),0)</f>
        <v>0</v>
      </c>
      <c r="BC25" s="126">
        <f>IF(D25='データ入力（※編集しないでください）'!$C$2,COUNTIF(G25:AK25,'データ入力（※編集しないでください）'!$F$4),0)</f>
        <v>0</v>
      </c>
      <c r="BD25" s="132">
        <f>IF(D25='データ入力（※編集しないでください）'!$C$2,COUNTIF(G25:AK25,'データ入力（※編集しないでください）'!$F$5),0)</f>
        <v>0</v>
      </c>
    </row>
    <row r="26" spans="1:56" ht="30" customHeight="1" x14ac:dyDescent="0.15">
      <c r="A26" s="11"/>
      <c r="B26" s="208"/>
      <c r="C26" s="46"/>
      <c r="D26" s="47"/>
      <c r="E26" s="48"/>
      <c r="F26" s="49" t="b">
        <f>IF($C$18="特定機能病院等",IF(E26="ICU",'データ入力（※編集しないでください）'!$B$15,IF(E26="HCU",'データ入力（※編集しないでください）'!$B$16,IF(AND(E26="一般病床",$AA$18="○"),'データ入力（※編集しないでください）'!$B$17,IF(AND(E26="一般病床",$AA$18="×"),'データ入力（※編集しないでください）'!$B$18,IF(E26="療養病床",'データ入力（※編集しないでください）'!$B$18,0))))),IF($C$18="その他医療機関",IF(E26="ICU",'データ入力（※編集しないでください）'!$C$15,IF(E26="HCU",'データ入力（※編集しないでください）'!$C$16,IF(AND(E26="一般病床",$AA$18="○"),'データ入力（※編集しないでください）'!$C$17,IF(AND(E26="一般病床",$AA$18="×"),'データ入力（※編集しないでください）'!$C$18,IF(E26="療養病床",'データ入力（※編集しないでください）'!$C$18,0)))))))</f>
        <v>0</v>
      </c>
      <c r="G26" s="50"/>
      <c r="H26" s="50"/>
      <c r="I26" s="50"/>
      <c r="J26" s="50"/>
      <c r="K26" s="50"/>
      <c r="L26" s="50"/>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7">
        <f t="shared" si="1"/>
        <v>0</v>
      </c>
      <c r="AM26" s="53">
        <f t="shared" si="2"/>
        <v>0</v>
      </c>
      <c r="AN26" s="54">
        <f t="shared" si="3"/>
        <v>0</v>
      </c>
      <c r="AO26" s="11"/>
      <c r="AP26" s="43">
        <f t="shared" si="0"/>
        <v>0</v>
      </c>
      <c r="AQ26" s="11"/>
      <c r="AR26" s="44"/>
      <c r="AS26" s="45"/>
      <c r="AU26" s="125" t="str">
        <f>IF(D26='データ入力（※編集しないでください）'!$C$2,COUNTBLANK(G26:AK26),"-")</f>
        <v>-</v>
      </c>
      <c r="AV26" s="126">
        <f>IF(D26='データ入力（※編集しないでください）'!$C$2,COUNTIF(G26:AK26,'データ入力（※編集しないでください）'!$F$2),0)</f>
        <v>0</v>
      </c>
      <c r="AW26" s="130">
        <f>IF(D26='データ入力（※編集しないでください）'!$C$2,COUNTIF(G26:AK26,'データ入力（※編集しないでください）'!$F$3),0)</f>
        <v>0</v>
      </c>
      <c r="AX26" s="126">
        <f>IF(D26='データ入力（※編集しないでください）'!$C$3,COUNTIF(G26:AK26,'データ入力（※編集しないでください）'!$F$2),0)</f>
        <v>0</v>
      </c>
      <c r="AY26" s="126">
        <f>IF(D26='データ入力（※編集しないでください）'!$C$3,COUNTIF(G26:AK26,'データ入力（※編集しないでください）'!$F$3),0)</f>
        <v>0</v>
      </c>
      <c r="AZ26" s="187">
        <f>IF(D26='データ入力（※編集しないでください）'!$C$2,COUNTIF(G26:AK26,'データ入力（※編集しないでください）'!$F$10),0)</f>
        <v>0</v>
      </c>
      <c r="BA26" s="126">
        <f>IF(D26='データ入力（※編集しないでください）'!$C$2,COUNTIF(G26:AK26,'データ入力（※編集しないでください）'!$F$6),0)</f>
        <v>0</v>
      </c>
      <c r="BB26" s="126">
        <f>IF(D26='データ入力（※編集しないでください）'!$C$2,COUNTIF(G26:AK26,'データ入力（※編集しないでください）'!$F$11),0)</f>
        <v>0</v>
      </c>
      <c r="BC26" s="126">
        <f>IF(D26='データ入力（※編集しないでください）'!$C$2,COUNTIF(G26:AK26,'データ入力（※編集しないでください）'!$F$4),0)</f>
        <v>0</v>
      </c>
      <c r="BD26" s="132">
        <f>IF(D26='データ入力（※編集しないでください）'!$C$2,COUNTIF(G26:AK26,'データ入力（※編集しないでください）'!$F$5),0)</f>
        <v>0</v>
      </c>
    </row>
    <row r="27" spans="1:56" ht="30" customHeight="1" x14ac:dyDescent="0.15">
      <c r="A27" s="11"/>
      <c r="B27" s="208"/>
      <c r="C27" s="46"/>
      <c r="D27" s="47"/>
      <c r="E27" s="48"/>
      <c r="F27" s="49" t="b">
        <f>IF($C$18="特定機能病院等",IF(E27="ICU",'データ入力（※編集しないでください）'!$B$15,IF(E27="HCU",'データ入力（※編集しないでください）'!$B$16,IF(AND(E27="一般病床",$AA$18="○"),'データ入力（※編集しないでください）'!$B$17,IF(AND(E27="一般病床",$AA$18="×"),'データ入力（※編集しないでください）'!$B$18,IF(E27="療養病床",'データ入力（※編集しないでください）'!$B$18,0))))),IF($C$18="その他医療機関",IF(E27="ICU",'データ入力（※編集しないでください）'!$C$15,IF(E27="HCU",'データ入力（※編集しないでください）'!$C$16,IF(AND(E27="一般病床",$AA$18="○"),'データ入力（※編集しないでください）'!$C$17,IF(AND(E27="一般病床",$AA$18="×"),'データ入力（※編集しないでください）'!$C$18,IF(E27="療養病床",'データ入力（※編集しないでください）'!$C$18,0)))))))</f>
        <v>0</v>
      </c>
      <c r="G27" s="50"/>
      <c r="H27" s="50"/>
      <c r="I27" s="50"/>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5"/>
      <c r="AK27" s="58"/>
      <c r="AL27" s="52">
        <f t="shared" si="1"/>
        <v>0</v>
      </c>
      <c r="AM27" s="53">
        <f t="shared" si="2"/>
        <v>0</v>
      </c>
      <c r="AN27" s="54">
        <f t="shared" si="3"/>
        <v>0</v>
      </c>
      <c r="AO27" s="11"/>
      <c r="AP27" s="43">
        <f t="shared" si="0"/>
        <v>0</v>
      </c>
      <c r="AQ27" s="11"/>
      <c r="AR27" s="44"/>
      <c r="AS27" s="45"/>
      <c r="AU27" s="125" t="str">
        <f>IF(D27='データ入力（※編集しないでください）'!$C$2,COUNTBLANK(G27:AK27),"-")</f>
        <v>-</v>
      </c>
      <c r="AV27" s="126">
        <f>IF(D27='データ入力（※編集しないでください）'!$C$2,COUNTIF(G27:AK27,'データ入力（※編集しないでください）'!$F$2),0)</f>
        <v>0</v>
      </c>
      <c r="AW27" s="130">
        <f>IF(D27='データ入力（※編集しないでください）'!$C$2,COUNTIF(G27:AK27,'データ入力（※編集しないでください）'!$F$3),0)</f>
        <v>0</v>
      </c>
      <c r="AX27" s="126">
        <f>IF(D27='データ入力（※編集しないでください）'!$C$3,COUNTIF(G27:AK27,'データ入力（※編集しないでください）'!$F$2),0)</f>
        <v>0</v>
      </c>
      <c r="AY27" s="126">
        <f>IF(D27='データ入力（※編集しないでください）'!$C$3,COUNTIF(G27:AK27,'データ入力（※編集しないでください）'!$F$3),0)</f>
        <v>0</v>
      </c>
      <c r="AZ27" s="187">
        <f>IF(D27='データ入力（※編集しないでください）'!$C$2,COUNTIF(G27:AK27,'データ入力（※編集しないでください）'!$F$10),0)</f>
        <v>0</v>
      </c>
      <c r="BA27" s="126">
        <f>IF(D27='データ入力（※編集しないでください）'!$C$2,COUNTIF(G27:AK27,'データ入力（※編集しないでください）'!$F$6),0)</f>
        <v>0</v>
      </c>
      <c r="BB27" s="126">
        <f>IF(D27='データ入力（※編集しないでください）'!$C$2,COUNTIF(G27:AK27,'データ入力（※編集しないでください）'!$F$11),0)</f>
        <v>0</v>
      </c>
      <c r="BC27" s="126">
        <f>IF(D27='データ入力（※編集しないでください）'!$C$2,COUNTIF(G27:AK27,'データ入力（※編集しないでください）'!$F$4),0)</f>
        <v>0</v>
      </c>
      <c r="BD27" s="132">
        <f>IF(D27='データ入力（※編集しないでください）'!$C$2,COUNTIF(G27:AK27,'データ入力（※編集しないでください）'!$F$5),0)</f>
        <v>0</v>
      </c>
    </row>
    <row r="28" spans="1:56" ht="30" customHeight="1" x14ac:dyDescent="0.15">
      <c r="A28" s="11"/>
      <c r="B28" s="208"/>
      <c r="C28" s="46"/>
      <c r="D28" s="47"/>
      <c r="E28" s="48"/>
      <c r="F28" s="49" t="b">
        <f>IF($C$18="特定機能病院等",IF(E28="ICU",'データ入力（※編集しないでください）'!$B$15,IF(E28="HCU",'データ入力（※編集しないでください）'!$B$16,IF(AND(E28="一般病床",$AA$18="○"),'データ入力（※編集しないでください）'!$B$17,IF(AND(E28="一般病床",$AA$18="×"),'データ入力（※編集しないでください）'!$B$18,IF(E28="療養病床",'データ入力（※編集しないでください）'!$B$18,0))))),IF($C$18="その他医療機関",IF(E28="ICU",'データ入力（※編集しないでください）'!$C$15,IF(E28="HCU",'データ入力（※編集しないでください）'!$C$16,IF(AND(E28="一般病床",$AA$18="○"),'データ入力（※編集しないでください）'!$C$17,IF(AND(E28="一般病床",$AA$18="×"),'データ入力（※編集しないでください）'!$C$18,IF(E28="療養病床",'データ入力（※編集しないでください）'!$C$18,0)))))))</f>
        <v>0</v>
      </c>
      <c r="G28" s="50"/>
      <c r="H28" s="59"/>
      <c r="I28" s="59"/>
      <c r="J28" s="59"/>
      <c r="K28" s="59"/>
      <c r="L28" s="59"/>
      <c r="M28" s="50"/>
      <c r="N28" s="59"/>
      <c r="O28" s="59"/>
      <c r="P28" s="59"/>
      <c r="Q28" s="59"/>
      <c r="R28" s="59"/>
      <c r="S28" s="59"/>
      <c r="T28" s="59"/>
      <c r="U28" s="51"/>
      <c r="V28" s="59"/>
      <c r="W28" s="59"/>
      <c r="X28" s="59"/>
      <c r="Y28" s="59"/>
      <c r="Z28" s="59"/>
      <c r="AA28" s="59"/>
      <c r="AB28" s="59"/>
      <c r="AC28" s="59"/>
      <c r="AD28" s="59"/>
      <c r="AE28" s="59"/>
      <c r="AF28" s="59"/>
      <c r="AG28" s="59"/>
      <c r="AH28" s="59"/>
      <c r="AI28" s="59"/>
      <c r="AJ28" s="59"/>
      <c r="AK28" s="58"/>
      <c r="AL28" s="56">
        <f t="shared" si="1"/>
        <v>0</v>
      </c>
      <c r="AM28" s="53">
        <f t="shared" si="2"/>
        <v>0</v>
      </c>
      <c r="AN28" s="54">
        <f t="shared" si="3"/>
        <v>0</v>
      </c>
      <c r="AO28" s="11"/>
      <c r="AP28" s="43">
        <f t="shared" si="0"/>
        <v>0</v>
      </c>
      <c r="AQ28" s="11"/>
      <c r="AR28" s="44"/>
      <c r="AS28" s="45"/>
      <c r="AU28" s="125" t="str">
        <f>IF(D28='データ入力（※編集しないでください）'!$C$2,COUNTBLANK(G28:AK28),"-")</f>
        <v>-</v>
      </c>
      <c r="AV28" s="126">
        <f>IF(D28='データ入力（※編集しないでください）'!$C$2,COUNTIF(G28:AK28,'データ入力（※編集しないでください）'!$F$2),0)</f>
        <v>0</v>
      </c>
      <c r="AW28" s="130">
        <f>IF(D28='データ入力（※編集しないでください）'!$C$2,COUNTIF(G28:AK28,'データ入力（※編集しないでください）'!$F$3),0)</f>
        <v>0</v>
      </c>
      <c r="AX28" s="126">
        <f>IF(D28='データ入力（※編集しないでください）'!$C$3,COUNTIF(G28:AK28,'データ入力（※編集しないでください）'!$F$2),0)</f>
        <v>0</v>
      </c>
      <c r="AY28" s="126">
        <f>IF(D28='データ入力（※編集しないでください）'!$C$3,COUNTIF(G28:AK28,'データ入力（※編集しないでください）'!$F$3),0)</f>
        <v>0</v>
      </c>
      <c r="AZ28" s="187">
        <f>IF(D28='データ入力（※編集しないでください）'!$C$2,COUNTIF(G28:AK28,'データ入力（※編集しないでください）'!$F$10),0)</f>
        <v>0</v>
      </c>
      <c r="BA28" s="126">
        <f>IF(D28='データ入力（※編集しないでください）'!$C$2,COUNTIF(G28:AK28,'データ入力（※編集しないでください）'!$F$6),0)</f>
        <v>0</v>
      </c>
      <c r="BB28" s="126">
        <f>IF(D28='データ入力（※編集しないでください）'!$C$2,COUNTIF(G28:AK28,'データ入力（※編集しないでください）'!$F$11),0)</f>
        <v>0</v>
      </c>
      <c r="BC28" s="126">
        <f>IF(D28='データ入力（※編集しないでください）'!$C$2,COUNTIF(G28:AK28,'データ入力（※編集しないでください）'!$F$4),0)</f>
        <v>0</v>
      </c>
      <c r="BD28" s="132">
        <f>IF(D28='データ入力（※編集しないでください）'!$C$2,COUNTIF(G28:AK28,'データ入力（※編集しないでください）'!$F$5),0)</f>
        <v>0</v>
      </c>
    </row>
    <row r="29" spans="1:56" ht="30" customHeight="1" x14ac:dyDescent="0.15">
      <c r="A29" s="11"/>
      <c r="B29" s="208"/>
      <c r="C29" s="46"/>
      <c r="D29" s="47"/>
      <c r="E29" s="48"/>
      <c r="F29" s="49" t="b">
        <f>IF($C$18="特定機能病院等",IF(E29="ICU",'データ入力（※編集しないでください）'!$B$15,IF(E29="HCU",'データ入力（※編集しないでください）'!$B$16,IF(AND(E29="一般病床",$AA$18="○"),'データ入力（※編集しないでください）'!$B$17,IF(AND(E29="一般病床",$AA$18="×"),'データ入力（※編集しないでください）'!$B$18,IF(E29="療養病床",'データ入力（※編集しないでください）'!$B$18,0))))),IF($C$18="その他医療機関",IF(E29="ICU",'データ入力（※編集しないでください）'!$C$15,IF(E29="HCU",'データ入力（※編集しないでください）'!$C$16,IF(AND(E29="一般病床",$AA$18="○"),'データ入力（※編集しないでください）'!$C$17,IF(AND(E29="一般病床",$AA$18="×"),'データ入力（※編集しないでください）'!$C$18,IF(E29="療養病床",'データ入力（※編集しないでください）'!$C$18,0)))))))</f>
        <v>0</v>
      </c>
      <c r="G29" s="50"/>
      <c r="H29" s="59"/>
      <c r="I29" s="59"/>
      <c r="J29" s="59"/>
      <c r="K29" s="59"/>
      <c r="L29" s="59"/>
      <c r="M29" s="50"/>
      <c r="N29" s="59"/>
      <c r="O29" s="59"/>
      <c r="P29" s="59"/>
      <c r="Q29" s="59"/>
      <c r="R29" s="59"/>
      <c r="S29" s="59"/>
      <c r="T29" s="59"/>
      <c r="U29" s="51"/>
      <c r="V29" s="59"/>
      <c r="W29" s="59"/>
      <c r="X29" s="59"/>
      <c r="Y29" s="59"/>
      <c r="Z29" s="59"/>
      <c r="AA29" s="59"/>
      <c r="AB29" s="59"/>
      <c r="AC29" s="59"/>
      <c r="AD29" s="59"/>
      <c r="AE29" s="59"/>
      <c r="AF29" s="59"/>
      <c r="AG29" s="59"/>
      <c r="AH29" s="59"/>
      <c r="AI29" s="59"/>
      <c r="AJ29" s="59"/>
      <c r="AK29" s="58"/>
      <c r="AL29" s="56">
        <f t="shared" si="1"/>
        <v>0</v>
      </c>
      <c r="AM29" s="53">
        <f t="shared" si="2"/>
        <v>0</v>
      </c>
      <c r="AN29" s="54">
        <f t="shared" si="3"/>
        <v>0</v>
      </c>
      <c r="AO29" s="11"/>
      <c r="AP29" s="43">
        <f t="shared" si="0"/>
        <v>0</v>
      </c>
      <c r="AQ29" s="11"/>
      <c r="AR29" s="44"/>
      <c r="AS29" s="45"/>
      <c r="AU29" s="125" t="str">
        <f>IF(D29='データ入力（※編集しないでください）'!$C$2,COUNTBLANK(G29:AK29),"-")</f>
        <v>-</v>
      </c>
      <c r="AV29" s="126">
        <f>IF(D29='データ入力（※編集しないでください）'!$C$2,COUNTIF(G29:AK29,'データ入力（※編集しないでください）'!$F$2),0)</f>
        <v>0</v>
      </c>
      <c r="AW29" s="130">
        <f>IF(D29='データ入力（※編集しないでください）'!$C$2,COUNTIF(G29:AK29,'データ入力（※編集しないでください）'!$F$3),0)</f>
        <v>0</v>
      </c>
      <c r="AX29" s="126">
        <f>IF(D29='データ入力（※編集しないでください）'!$C$3,COUNTIF(G29:AK29,'データ入力（※編集しないでください）'!$F$2),0)</f>
        <v>0</v>
      </c>
      <c r="AY29" s="126">
        <f>IF(D29='データ入力（※編集しないでください）'!$C$3,COUNTIF(G29:AK29,'データ入力（※編集しないでください）'!$F$3),0)</f>
        <v>0</v>
      </c>
      <c r="AZ29" s="187">
        <f>IF(D29='データ入力（※編集しないでください）'!$C$2,COUNTIF(G29:AK29,'データ入力（※編集しないでください）'!$F$10),0)</f>
        <v>0</v>
      </c>
      <c r="BA29" s="126">
        <f>IF(D29='データ入力（※編集しないでください）'!$C$2,COUNTIF(G29:AK29,'データ入力（※編集しないでください）'!$F$6),0)</f>
        <v>0</v>
      </c>
      <c r="BB29" s="126">
        <f>IF(D29='データ入力（※編集しないでください）'!$C$2,COUNTIF(G29:AK29,'データ入力（※編集しないでください）'!$F$11),0)</f>
        <v>0</v>
      </c>
      <c r="BC29" s="126">
        <f>IF(D29='データ入力（※編集しないでください）'!$C$2,COUNTIF(G29:AK29,'データ入力（※編集しないでください）'!$F$4),0)</f>
        <v>0</v>
      </c>
      <c r="BD29" s="132">
        <f>IF(D29='データ入力（※編集しないでください）'!$C$2,COUNTIF(G29:AK29,'データ入力（※編集しないでください）'!$F$5),0)</f>
        <v>0</v>
      </c>
    </row>
    <row r="30" spans="1:56" ht="30" customHeight="1" x14ac:dyDescent="0.15">
      <c r="A30" s="11"/>
      <c r="B30" s="208"/>
      <c r="C30" s="46"/>
      <c r="D30" s="47"/>
      <c r="E30" s="48"/>
      <c r="F30" s="49" t="b">
        <f>IF($C$18="特定機能病院等",IF(E30="ICU",'データ入力（※編集しないでください）'!$B$15,IF(E30="HCU",'データ入力（※編集しないでください）'!$B$16,IF(AND(E30="一般病床",$AA$18="○"),'データ入力（※編集しないでください）'!$B$17,IF(AND(E30="一般病床",$AA$18="×"),'データ入力（※編集しないでください）'!$B$18,IF(E30="療養病床",'データ入力（※編集しないでください）'!$B$18,0))))),IF($C$18="その他医療機関",IF(E30="ICU",'データ入力（※編集しないでください）'!$C$15,IF(E30="HCU",'データ入力（※編集しないでください）'!$C$16,IF(AND(E30="一般病床",$AA$18="○"),'データ入力（※編集しないでください）'!$C$17,IF(AND(E30="一般病床",$AA$18="×"),'データ入力（※編集しないでください）'!$C$18,IF(E30="療養病床",'データ入力（※編集しないでください）'!$C$18,0)))))))</f>
        <v>0</v>
      </c>
      <c r="G30" s="50"/>
      <c r="H30" s="50"/>
      <c r="I30" s="50"/>
      <c r="J30" s="50"/>
      <c r="K30" s="50"/>
      <c r="L30" s="50"/>
      <c r="M30" s="50"/>
      <c r="N30" s="50"/>
      <c r="O30" s="50"/>
      <c r="P30" s="50"/>
      <c r="Q30" s="59"/>
      <c r="R30" s="50"/>
      <c r="S30" s="50"/>
      <c r="T30" s="50"/>
      <c r="U30" s="51"/>
      <c r="V30" s="50"/>
      <c r="W30" s="50"/>
      <c r="X30" s="50"/>
      <c r="Y30" s="50"/>
      <c r="Z30" s="50"/>
      <c r="AA30" s="50"/>
      <c r="AB30" s="50"/>
      <c r="AC30" s="50"/>
      <c r="AD30" s="50"/>
      <c r="AE30" s="50"/>
      <c r="AF30" s="50"/>
      <c r="AG30" s="50"/>
      <c r="AH30" s="50"/>
      <c r="AI30" s="50"/>
      <c r="AJ30" s="50"/>
      <c r="AK30" s="58"/>
      <c r="AL30" s="56">
        <f t="shared" si="1"/>
        <v>0</v>
      </c>
      <c r="AM30" s="53">
        <f t="shared" si="2"/>
        <v>0</v>
      </c>
      <c r="AN30" s="54">
        <f t="shared" si="3"/>
        <v>0</v>
      </c>
      <c r="AO30" s="11"/>
      <c r="AP30" s="43">
        <f t="shared" si="0"/>
        <v>0</v>
      </c>
      <c r="AQ30" s="11"/>
      <c r="AR30" s="44"/>
      <c r="AS30" s="45"/>
      <c r="AU30" s="125" t="str">
        <f>IF(D30='データ入力（※編集しないでください）'!$C$2,COUNTBLANK(G30:AK30),"-")</f>
        <v>-</v>
      </c>
      <c r="AV30" s="126">
        <f>IF(D30='データ入力（※編集しないでください）'!$C$2,COUNTIF(G30:AK30,'データ入力（※編集しないでください）'!$F$2),0)</f>
        <v>0</v>
      </c>
      <c r="AW30" s="130">
        <f>IF(D30='データ入力（※編集しないでください）'!$C$2,COUNTIF(G30:AK30,'データ入力（※編集しないでください）'!$F$3),0)</f>
        <v>0</v>
      </c>
      <c r="AX30" s="126">
        <f>IF(D30='データ入力（※編集しないでください）'!$C$3,COUNTIF(G30:AK30,'データ入力（※編集しないでください）'!$F$2),0)</f>
        <v>0</v>
      </c>
      <c r="AY30" s="126">
        <f>IF(D30='データ入力（※編集しないでください）'!$C$3,COUNTIF(G30:AK30,'データ入力（※編集しないでください）'!$F$3),0)</f>
        <v>0</v>
      </c>
      <c r="AZ30" s="187">
        <f>IF(D30='データ入力（※編集しないでください）'!$C$2,COUNTIF(G30:AK30,'データ入力（※編集しないでください）'!$F$10),0)</f>
        <v>0</v>
      </c>
      <c r="BA30" s="126">
        <f>IF(D30='データ入力（※編集しないでください）'!$C$2,COUNTIF(G30:AK30,'データ入力（※編集しないでください）'!$F$6),0)</f>
        <v>0</v>
      </c>
      <c r="BB30" s="126">
        <f>IF(D30='データ入力（※編集しないでください）'!$C$2,COUNTIF(G30:AK30,'データ入力（※編集しないでください）'!$F$11),0)</f>
        <v>0</v>
      </c>
      <c r="BC30" s="126">
        <f>IF(D30='データ入力（※編集しないでください）'!$C$2,COUNTIF(G30:AK30,'データ入力（※編集しないでください）'!$F$4),0)</f>
        <v>0</v>
      </c>
      <c r="BD30" s="132">
        <f>IF(D30='データ入力（※編集しないでください）'!$C$2,COUNTIF(G30:AK30,'データ入力（※編集しないでください）'!$F$5),0)</f>
        <v>0</v>
      </c>
    </row>
    <row r="31" spans="1:56" ht="30" customHeight="1" x14ac:dyDescent="0.15">
      <c r="A31" s="11"/>
      <c r="B31" s="208"/>
      <c r="C31" s="60"/>
      <c r="D31" s="61"/>
      <c r="E31" s="48"/>
      <c r="F31" s="49" t="b">
        <f>IF($C$18="特定機能病院等",IF(E31="ICU",'データ入力（※編集しないでください）'!$B$15,IF(E31="HCU",'データ入力（※編集しないでください）'!$B$16,IF(AND(E31="一般病床",$AA$18="○"),'データ入力（※編集しないでください）'!$B$17,IF(AND(E31="一般病床",$AA$18="×"),'データ入力（※編集しないでください）'!$B$18,IF(E31="療養病床",'データ入力（※編集しないでください）'!$B$18,0))))),IF($C$18="その他医療機関",IF(E31="ICU",'データ入力（※編集しないでください）'!$C$15,IF(E31="HCU",'データ入力（※編集しないでください）'!$C$16,IF(AND(E31="一般病床",$AA$18="○"),'データ入力（※編集しないでください）'!$C$17,IF(AND(E31="一般病床",$AA$18="×"),'データ入力（※編集しないでください）'!$C$18,IF(E31="療養病床",'データ入力（※編集しないでください）'!$C$18,0)))))))</f>
        <v>0</v>
      </c>
      <c r="G31" s="50"/>
      <c r="H31" s="50"/>
      <c r="I31" s="50"/>
      <c r="J31" s="50"/>
      <c r="K31" s="50"/>
      <c r="L31" s="50"/>
      <c r="M31" s="50"/>
      <c r="N31" s="50"/>
      <c r="O31" s="50"/>
      <c r="P31" s="50"/>
      <c r="Q31" s="59"/>
      <c r="R31" s="50"/>
      <c r="S31" s="50"/>
      <c r="T31" s="50"/>
      <c r="U31" s="51"/>
      <c r="V31" s="50"/>
      <c r="W31" s="50"/>
      <c r="X31" s="50"/>
      <c r="Y31" s="50"/>
      <c r="Z31" s="50"/>
      <c r="AA31" s="55"/>
      <c r="AB31" s="55"/>
      <c r="AC31" s="55"/>
      <c r="AD31" s="55"/>
      <c r="AE31" s="55"/>
      <c r="AF31" s="55"/>
      <c r="AG31" s="55"/>
      <c r="AH31" s="55"/>
      <c r="AI31" s="55"/>
      <c r="AJ31" s="55"/>
      <c r="AK31" s="62"/>
      <c r="AL31" s="56">
        <f t="shared" si="1"/>
        <v>0</v>
      </c>
      <c r="AM31" s="63">
        <f>COUNTIF(G31:AK31,"△")</f>
        <v>0</v>
      </c>
      <c r="AN31" s="64">
        <f>AL31+AM31</f>
        <v>0</v>
      </c>
      <c r="AO31" s="11"/>
      <c r="AP31" s="43">
        <f t="shared" si="0"/>
        <v>0</v>
      </c>
      <c r="AQ31" s="11"/>
      <c r="AR31" s="44"/>
      <c r="AS31" s="45"/>
      <c r="AU31" s="125" t="str">
        <f>IF(D31='データ入力（※編集しないでください）'!$C$2,COUNTBLANK(G31:AK31),"-")</f>
        <v>-</v>
      </c>
      <c r="AV31" s="126">
        <f>IF(D31='データ入力（※編集しないでください）'!$C$2,COUNTIF(G31:AK31,'データ入力（※編集しないでください）'!$F$2),0)</f>
        <v>0</v>
      </c>
      <c r="AW31" s="130">
        <f>IF(D31='データ入力（※編集しないでください）'!$C$2,COUNTIF(G31:AK31,'データ入力（※編集しないでください）'!$F$3),0)</f>
        <v>0</v>
      </c>
      <c r="AX31" s="126">
        <f>IF(D31='データ入力（※編集しないでください）'!$C$3,COUNTIF(G31:AK31,'データ入力（※編集しないでください）'!$F$2),0)</f>
        <v>0</v>
      </c>
      <c r="AY31" s="126">
        <f>IF(D31='データ入力（※編集しないでください）'!$C$3,COUNTIF(G31:AK31,'データ入力（※編集しないでください）'!$F$3),0)</f>
        <v>0</v>
      </c>
      <c r="AZ31" s="187">
        <f>IF(D31='データ入力（※編集しないでください）'!$C$2,COUNTIF(G31:AK31,'データ入力（※編集しないでください）'!$F$10),0)</f>
        <v>0</v>
      </c>
      <c r="BA31" s="126">
        <f>IF(D31='データ入力（※編集しないでください）'!$C$2,COUNTIF(G31:AK31,'データ入力（※編集しないでください）'!$F$6),0)</f>
        <v>0</v>
      </c>
      <c r="BB31" s="126">
        <f>IF(D31='データ入力（※編集しないでください）'!$C$2,COUNTIF(G31:AK31,'データ入力（※編集しないでください）'!$F$11),0)</f>
        <v>0</v>
      </c>
      <c r="BC31" s="126">
        <f>IF(D31='データ入力（※編集しないでください）'!$C$2,COUNTIF(G31:AK31,'データ入力（※編集しないでください）'!$F$4),0)</f>
        <v>0</v>
      </c>
      <c r="BD31" s="132">
        <f>IF(D31='データ入力（※編集しないでください）'!$C$2,COUNTIF(G31:AK31,'データ入力（※編集しないでください）'!$F$5),0)</f>
        <v>0</v>
      </c>
    </row>
    <row r="32" spans="1:56" ht="30" customHeight="1" x14ac:dyDescent="0.15">
      <c r="A32" s="11"/>
      <c r="B32" s="208"/>
      <c r="C32" s="46"/>
      <c r="D32" s="61"/>
      <c r="E32" s="48"/>
      <c r="F32" s="49" t="b">
        <f>IF($C$18="特定機能病院等",IF(E32="ICU",'データ入力（※編集しないでください）'!$B$15,IF(E32="HCU",'データ入力（※編集しないでください）'!$B$16,IF(AND(E32="一般病床",$AA$18="○"),'データ入力（※編集しないでください）'!$B$17,IF(AND(E32="一般病床",$AA$18="×"),'データ入力（※編集しないでください）'!$B$18,IF(E32="療養病床",'データ入力（※編集しないでください）'!$B$18,0))))),IF($C$18="その他医療機関",IF(E32="ICU",'データ入力（※編集しないでください）'!$C$15,IF(E32="HCU",'データ入力（※編集しないでください）'!$C$16,IF(AND(E32="一般病床",$AA$18="○"),'データ入力（※編集しないでください）'!$C$17,IF(AND(E32="一般病床",$AA$18="×"),'データ入力（※編集しないでください）'!$C$18,IF(E32="療養病床",'データ入力（※編集しないでください）'!$C$18,0)))))))</f>
        <v>0</v>
      </c>
      <c r="G32" s="50"/>
      <c r="H32" s="50"/>
      <c r="I32" s="51"/>
      <c r="J32" s="51"/>
      <c r="K32" s="51"/>
      <c r="L32" s="51"/>
      <c r="M32" s="50"/>
      <c r="N32" s="51"/>
      <c r="O32" s="51"/>
      <c r="P32" s="51"/>
      <c r="Q32" s="59"/>
      <c r="R32" s="51"/>
      <c r="S32" s="51"/>
      <c r="T32" s="51"/>
      <c r="U32" s="51"/>
      <c r="V32" s="51"/>
      <c r="W32" s="51"/>
      <c r="X32" s="51"/>
      <c r="Y32" s="51"/>
      <c r="Z32" s="51"/>
      <c r="AA32" s="51"/>
      <c r="AB32" s="51"/>
      <c r="AC32" s="51"/>
      <c r="AD32" s="51"/>
      <c r="AE32" s="51"/>
      <c r="AF32" s="51"/>
      <c r="AG32" s="51"/>
      <c r="AH32" s="51"/>
      <c r="AI32" s="51"/>
      <c r="AJ32" s="51"/>
      <c r="AK32" s="58"/>
      <c r="AL32" s="57">
        <f t="shared" si="1"/>
        <v>0</v>
      </c>
      <c r="AM32" s="53">
        <f t="shared" ref="AM32:AM37" si="4">COUNTIF(G32:AK32,"△")</f>
        <v>0</v>
      </c>
      <c r="AN32" s="54">
        <f t="shared" ref="AN32:AN37" si="5">AL32+AM32</f>
        <v>0</v>
      </c>
      <c r="AO32" s="11"/>
      <c r="AP32" s="43">
        <f>F32*AN32</f>
        <v>0</v>
      </c>
      <c r="AQ32" s="11"/>
      <c r="AR32" s="44"/>
      <c r="AS32" s="45"/>
      <c r="AU32" s="125" t="str">
        <f>IF(D32='データ入力（※編集しないでください）'!$C$2,COUNTBLANK(G32:AK32),"-")</f>
        <v>-</v>
      </c>
      <c r="AV32" s="126">
        <f>IF(D32='データ入力（※編集しないでください）'!$C$2,COUNTIF(G32:AK32,'データ入力（※編集しないでください）'!$F$2),0)</f>
        <v>0</v>
      </c>
      <c r="AW32" s="130">
        <f>IF(D32='データ入力（※編集しないでください）'!$C$2,COUNTIF(G32:AK32,'データ入力（※編集しないでください）'!$F$3),0)</f>
        <v>0</v>
      </c>
      <c r="AX32" s="126">
        <f>IF(D32='データ入力（※編集しないでください）'!$C$3,COUNTIF(G32:AK32,'データ入力（※編集しないでください）'!$F$2),0)</f>
        <v>0</v>
      </c>
      <c r="AY32" s="126">
        <f>IF(D32='データ入力（※編集しないでください）'!$C$3,COUNTIF(G32:AK32,'データ入力（※編集しないでください）'!$F$3),0)</f>
        <v>0</v>
      </c>
      <c r="AZ32" s="187">
        <f>IF(D32='データ入力（※編集しないでください）'!$C$2,COUNTIF(G32:AK32,'データ入力（※編集しないでください）'!$F$10),0)</f>
        <v>0</v>
      </c>
      <c r="BA32" s="126">
        <f>IF(D32='データ入力（※編集しないでください）'!$C$2,COUNTIF(G32:AK32,'データ入力（※編集しないでください）'!$F$6),0)</f>
        <v>0</v>
      </c>
      <c r="BB32" s="126">
        <f>IF(D32='データ入力（※編集しないでください）'!$C$2,COUNTIF(G32:AK32,'データ入力（※編集しないでください）'!$F$11),0)</f>
        <v>0</v>
      </c>
      <c r="BC32" s="126">
        <f>IF(D32='データ入力（※編集しないでください）'!$C$2,COUNTIF(G32:AK32,'データ入力（※編集しないでください）'!$F$4),0)</f>
        <v>0</v>
      </c>
      <c r="BD32" s="132">
        <f>IF(D32='データ入力（※編集しないでください）'!$C$2,COUNTIF(G32:AK32,'データ入力（※編集しないでください）'!$F$5),0)</f>
        <v>0</v>
      </c>
    </row>
    <row r="33" spans="1:56" ht="30" customHeight="1" x14ac:dyDescent="0.15">
      <c r="A33" s="11"/>
      <c r="B33" s="208"/>
      <c r="C33" s="46"/>
      <c r="D33" s="61"/>
      <c r="E33" s="48"/>
      <c r="F33" s="49" t="b">
        <f>IF($C$18="特定機能病院等",IF(E33="ICU",'データ入力（※編集しないでください）'!$B$15,IF(E33="HCU",'データ入力（※編集しないでください）'!$B$16,IF(AND(E33="一般病床",$AA$18="○"),'データ入力（※編集しないでください）'!$B$17,IF(AND(E33="一般病床",$AA$18="×"),'データ入力（※編集しないでください）'!$B$18,IF(E33="療養病床",'データ入力（※編集しないでください）'!$B$18,0))))),IF($C$18="その他医療機関",IF(E33="ICU",'データ入力（※編集しないでください）'!$C$15,IF(E33="HCU",'データ入力（※編集しないでください）'!$C$16,IF(AND(E33="一般病床",$AA$18="○"),'データ入力（※編集しないでください）'!$C$17,IF(AND(E33="一般病床",$AA$18="×"),'データ入力（※編集しないでください）'!$C$18,IF(E33="療養病床",'データ入力（※編集しないでください）'!$C$18,0)))))))</f>
        <v>0</v>
      </c>
      <c r="G33" s="50"/>
      <c r="H33" s="50"/>
      <c r="I33" s="50"/>
      <c r="J33" s="51"/>
      <c r="K33" s="51"/>
      <c r="L33" s="51"/>
      <c r="M33" s="50"/>
      <c r="N33" s="51"/>
      <c r="O33" s="51"/>
      <c r="P33" s="51"/>
      <c r="Q33" s="59"/>
      <c r="R33" s="51"/>
      <c r="S33" s="51"/>
      <c r="T33" s="51"/>
      <c r="U33" s="51"/>
      <c r="V33" s="51"/>
      <c r="W33" s="51"/>
      <c r="X33" s="51"/>
      <c r="Y33" s="51"/>
      <c r="Z33" s="51"/>
      <c r="AA33" s="51"/>
      <c r="AB33" s="51"/>
      <c r="AC33" s="51"/>
      <c r="AD33" s="51"/>
      <c r="AE33" s="51"/>
      <c r="AF33" s="51"/>
      <c r="AG33" s="51"/>
      <c r="AH33" s="51"/>
      <c r="AI33" s="51"/>
      <c r="AJ33" s="55"/>
      <c r="AK33" s="58"/>
      <c r="AL33" s="52">
        <f t="shared" si="1"/>
        <v>0</v>
      </c>
      <c r="AM33" s="53">
        <f t="shared" si="4"/>
        <v>0</v>
      </c>
      <c r="AN33" s="54">
        <f t="shared" si="5"/>
        <v>0</v>
      </c>
      <c r="AO33" s="11"/>
      <c r="AP33" s="43">
        <f t="shared" si="0"/>
        <v>0</v>
      </c>
      <c r="AQ33" s="11"/>
      <c r="AR33" s="44"/>
      <c r="AS33" s="45"/>
      <c r="AU33" s="125" t="str">
        <f>IF(D33='データ入力（※編集しないでください）'!$C$2,COUNTBLANK(G33:AK33),"-")</f>
        <v>-</v>
      </c>
      <c r="AV33" s="126">
        <f>IF(D33='データ入力（※編集しないでください）'!$C$2,COUNTIF(G33:AK33,'データ入力（※編集しないでください）'!$F$2),0)</f>
        <v>0</v>
      </c>
      <c r="AW33" s="130">
        <f>IF(D33='データ入力（※編集しないでください）'!$C$2,COUNTIF(G33:AK33,'データ入力（※編集しないでください）'!$F$3),0)</f>
        <v>0</v>
      </c>
      <c r="AX33" s="126">
        <f>IF(D33='データ入力（※編集しないでください）'!$C$3,COUNTIF(G33:AK33,'データ入力（※編集しないでください）'!$F$2),0)</f>
        <v>0</v>
      </c>
      <c r="AY33" s="126">
        <f>IF(D33='データ入力（※編集しないでください）'!$C$3,COUNTIF(G33:AK33,'データ入力（※編集しないでください）'!$F$3),0)</f>
        <v>0</v>
      </c>
      <c r="AZ33" s="187">
        <f>IF(D33='データ入力（※編集しないでください）'!$C$2,COUNTIF(G33:AK33,'データ入力（※編集しないでください）'!$F$10),0)</f>
        <v>0</v>
      </c>
      <c r="BA33" s="126">
        <f>IF(D33='データ入力（※編集しないでください）'!$C$2,COUNTIF(G33:AK33,'データ入力（※編集しないでください）'!$F$6),0)</f>
        <v>0</v>
      </c>
      <c r="BB33" s="126">
        <f>IF(D33='データ入力（※編集しないでください）'!$C$2,COUNTIF(G33:AK33,'データ入力（※編集しないでください）'!$F$11),0)</f>
        <v>0</v>
      </c>
      <c r="BC33" s="126">
        <f>IF(D33='データ入力（※編集しないでください）'!$C$2,COUNTIF(G33:AK33,'データ入力（※編集しないでください）'!$F$4),0)</f>
        <v>0</v>
      </c>
      <c r="BD33" s="132">
        <f>IF(D33='データ入力（※編集しないでください）'!$C$2,COUNTIF(G33:AK33,'データ入力（※編集しないでください）'!$F$5),0)</f>
        <v>0</v>
      </c>
    </row>
    <row r="34" spans="1:56" ht="30" customHeight="1" x14ac:dyDescent="0.15">
      <c r="A34" s="11"/>
      <c r="B34" s="208"/>
      <c r="C34" s="46"/>
      <c r="D34" s="47"/>
      <c r="E34" s="48"/>
      <c r="F34" s="49" t="b">
        <f>IF($C$18="特定機能病院等",IF(E34="ICU",'データ入力（※編集しないでください）'!$B$15,IF(E34="HCU",'データ入力（※編集しないでください）'!$B$16,IF(AND(E34="一般病床",$AA$18="○"),'データ入力（※編集しないでください）'!$B$17,IF(AND(E34="一般病床",$AA$18="×"),'データ入力（※編集しないでください）'!$B$18,IF(E34="療養病床",'データ入力（※編集しないでください）'!$B$18,0))))),IF($C$18="その他医療機関",IF(E34="ICU",'データ入力（※編集しないでください）'!$C$15,IF(E34="HCU",'データ入力（※編集しないでください）'!$C$16,IF(AND(E34="一般病床",$AA$18="○"),'データ入力（※編集しないでください）'!$C$17,IF(AND(E34="一般病床",$AA$18="×"),'データ入力（※編集しないでください）'!$C$18,IF(E34="療養病床",'データ入力（※編集しないでください）'!$C$18,0)))))))</f>
        <v>0</v>
      </c>
      <c r="G34" s="50"/>
      <c r="H34" s="59"/>
      <c r="I34" s="59"/>
      <c r="J34" s="59"/>
      <c r="K34" s="59"/>
      <c r="L34" s="59"/>
      <c r="M34" s="50"/>
      <c r="N34" s="59"/>
      <c r="O34" s="59"/>
      <c r="P34" s="59"/>
      <c r="Q34" s="59"/>
      <c r="R34" s="59"/>
      <c r="S34" s="59"/>
      <c r="T34" s="59"/>
      <c r="U34" s="51"/>
      <c r="V34" s="59"/>
      <c r="W34" s="59"/>
      <c r="X34" s="59"/>
      <c r="Y34" s="59"/>
      <c r="Z34" s="59"/>
      <c r="AA34" s="59"/>
      <c r="AB34" s="59"/>
      <c r="AC34" s="59"/>
      <c r="AD34" s="59"/>
      <c r="AE34" s="59"/>
      <c r="AF34" s="59"/>
      <c r="AG34" s="59"/>
      <c r="AH34" s="59"/>
      <c r="AI34" s="59"/>
      <c r="AJ34" s="59"/>
      <c r="AK34" s="58"/>
      <c r="AL34" s="56">
        <f t="shared" si="1"/>
        <v>0</v>
      </c>
      <c r="AM34" s="53">
        <f t="shared" si="4"/>
        <v>0</v>
      </c>
      <c r="AN34" s="54">
        <f t="shared" si="5"/>
        <v>0</v>
      </c>
      <c r="AO34" s="11"/>
      <c r="AP34" s="43">
        <f t="shared" si="0"/>
        <v>0</v>
      </c>
      <c r="AQ34" s="11"/>
      <c r="AR34" s="44"/>
      <c r="AS34" s="45"/>
      <c r="AU34" s="125" t="str">
        <f>IF(D34='データ入力（※編集しないでください）'!$C$2,COUNTBLANK(G34:AK34),"-")</f>
        <v>-</v>
      </c>
      <c r="AV34" s="126">
        <f>IF(D34='データ入力（※編集しないでください）'!$C$2,COUNTIF(G34:AK34,'データ入力（※編集しないでください）'!$F$2),0)</f>
        <v>0</v>
      </c>
      <c r="AW34" s="130">
        <f>IF(D34='データ入力（※編集しないでください）'!$C$2,COUNTIF(G34:AK34,'データ入力（※編集しないでください）'!$F$3),0)</f>
        <v>0</v>
      </c>
      <c r="AX34" s="126">
        <f>IF(D34='データ入力（※編集しないでください）'!$C$3,COUNTIF(G34:AK34,'データ入力（※編集しないでください）'!$F$2),0)</f>
        <v>0</v>
      </c>
      <c r="AY34" s="126">
        <f>IF(D34='データ入力（※編集しないでください）'!$C$3,COUNTIF(G34:AK34,'データ入力（※編集しないでください）'!$F$3),0)</f>
        <v>0</v>
      </c>
      <c r="AZ34" s="187">
        <f>IF(D34='データ入力（※編集しないでください）'!$C$2,COUNTIF(G34:AK34,'データ入力（※編集しないでください）'!$F$10),0)</f>
        <v>0</v>
      </c>
      <c r="BA34" s="126">
        <f>IF(D34='データ入力（※編集しないでください）'!$C$2,COUNTIF(G34:AK34,'データ入力（※編集しないでください）'!$F$6),0)</f>
        <v>0</v>
      </c>
      <c r="BB34" s="126">
        <f>IF(D34='データ入力（※編集しないでください）'!$C$2,COUNTIF(G34:AK34,'データ入力（※編集しないでください）'!$F$11),0)</f>
        <v>0</v>
      </c>
      <c r="BC34" s="126">
        <f>IF(D34='データ入力（※編集しないでください）'!$C$2,COUNTIF(G34:AK34,'データ入力（※編集しないでください）'!$F$4),0)</f>
        <v>0</v>
      </c>
      <c r="BD34" s="132">
        <f>IF(D34='データ入力（※編集しないでください）'!$C$2,COUNTIF(G34:AK34,'データ入力（※編集しないでください）'!$F$5),0)</f>
        <v>0</v>
      </c>
    </row>
    <row r="35" spans="1:56" ht="30" customHeight="1" x14ac:dyDescent="0.15">
      <c r="A35" s="11"/>
      <c r="B35" s="208"/>
      <c r="C35" s="46"/>
      <c r="D35" s="47"/>
      <c r="E35" s="48"/>
      <c r="F35" s="49" t="b">
        <f>IF($C$18="特定機能病院等",IF(E35="ICU",'データ入力（※編集しないでください）'!$B$15,IF(E35="HCU",'データ入力（※編集しないでください）'!$B$16,IF(AND(E35="一般病床",$AA$18="○"),'データ入力（※編集しないでください）'!$B$17,IF(AND(E35="一般病床",$AA$18="×"),'データ入力（※編集しないでください）'!$B$18,IF(E35="療養病床",'データ入力（※編集しないでください）'!$B$18,0))))),IF($C$18="その他医療機関",IF(E35="ICU",'データ入力（※編集しないでください）'!$C$15,IF(E35="HCU",'データ入力（※編集しないでください）'!$C$16,IF(AND(E35="一般病床",$AA$18="○"),'データ入力（※編集しないでください）'!$C$17,IF(AND(E35="一般病床",$AA$18="×"),'データ入力（※編集しないでください）'!$C$18,IF(E35="療養病床",'データ入力（※編集しないでください）'!$C$18,0)))))))</f>
        <v>0</v>
      </c>
      <c r="G35" s="50"/>
      <c r="H35" s="59"/>
      <c r="I35" s="59"/>
      <c r="J35" s="59"/>
      <c r="K35" s="59"/>
      <c r="L35" s="59"/>
      <c r="M35" s="50"/>
      <c r="N35" s="59"/>
      <c r="O35" s="59"/>
      <c r="P35" s="59"/>
      <c r="Q35" s="59"/>
      <c r="R35" s="59"/>
      <c r="S35" s="59"/>
      <c r="T35" s="59"/>
      <c r="U35" s="59"/>
      <c r="V35" s="59"/>
      <c r="W35" s="59"/>
      <c r="X35" s="59"/>
      <c r="Y35" s="59"/>
      <c r="Z35" s="59"/>
      <c r="AA35" s="59"/>
      <c r="AB35" s="59"/>
      <c r="AC35" s="59"/>
      <c r="AD35" s="59"/>
      <c r="AE35" s="59"/>
      <c r="AF35" s="59"/>
      <c r="AG35" s="59"/>
      <c r="AH35" s="59"/>
      <c r="AI35" s="59"/>
      <c r="AJ35" s="59"/>
      <c r="AK35" s="58"/>
      <c r="AL35" s="57">
        <f t="shared" si="1"/>
        <v>0</v>
      </c>
      <c r="AM35" s="53">
        <f t="shared" si="4"/>
        <v>0</v>
      </c>
      <c r="AN35" s="54">
        <f t="shared" si="5"/>
        <v>0</v>
      </c>
      <c r="AO35" s="11"/>
      <c r="AP35" s="43">
        <f t="shared" si="0"/>
        <v>0</v>
      </c>
      <c r="AQ35" s="11"/>
      <c r="AR35" s="44"/>
      <c r="AS35" s="45"/>
      <c r="AU35" s="125" t="str">
        <f>IF(D35='データ入力（※編集しないでください）'!$C$2,COUNTBLANK(G35:AK35),"-")</f>
        <v>-</v>
      </c>
      <c r="AV35" s="126">
        <f>IF(D35='データ入力（※編集しないでください）'!$C$2,COUNTIF(G35:AK35,'データ入力（※編集しないでください）'!$F$2),0)</f>
        <v>0</v>
      </c>
      <c r="AW35" s="130">
        <f>IF(D35='データ入力（※編集しないでください）'!$C$2,COUNTIF(G35:AK35,'データ入力（※編集しないでください）'!$F$3),0)</f>
        <v>0</v>
      </c>
      <c r="AX35" s="126">
        <f>IF(D35='データ入力（※編集しないでください）'!$C$3,COUNTIF(G35:AK35,'データ入力（※編集しないでください）'!$F$2),0)</f>
        <v>0</v>
      </c>
      <c r="AY35" s="126">
        <f>IF(D35='データ入力（※編集しないでください）'!$C$3,COUNTIF(G35:AK35,'データ入力（※編集しないでください）'!$F$3),0)</f>
        <v>0</v>
      </c>
      <c r="AZ35" s="187">
        <f>IF(D35='データ入力（※編集しないでください）'!$C$2,COUNTIF(G35:AK35,'データ入力（※編集しないでください）'!$F$10),0)</f>
        <v>0</v>
      </c>
      <c r="BA35" s="126">
        <f>IF(D35='データ入力（※編集しないでください）'!$C$2,COUNTIF(G35:AK35,'データ入力（※編集しないでください）'!$F$6),0)</f>
        <v>0</v>
      </c>
      <c r="BB35" s="126">
        <f>IF(D35='データ入力（※編集しないでください）'!$C$2,COUNTIF(G35:AK35,'データ入力（※編集しないでください）'!$F$11),0)</f>
        <v>0</v>
      </c>
      <c r="BC35" s="126">
        <f>IF(D35='データ入力（※編集しないでください）'!$C$2,COUNTIF(G35:AK35,'データ入力（※編集しないでください）'!$F$4),0)</f>
        <v>0</v>
      </c>
      <c r="BD35" s="132">
        <f>IF(D35='データ入力（※編集しないでください）'!$C$2,COUNTIF(G35:AK35,'データ入力（※編集しないでください）'!$F$5),0)</f>
        <v>0</v>
      </c>
    </row>
    <row r="36" spans="1:56" ht="30" customHeight="1" x14ac:dyDescent="0.15">
      <c r="A36" s="11"/>
      <c r="B36" s="208"/>
      <c r="C36" s="46"/>
      <c r="D36" s="47"/>
      <c r="E36" s="48"/>
      <c r="F36" s="49" t="b">
        <f>IF($C$18="特定機能病院等",IF(E36="ICU",'データ入力（※編集しないでください）'!$B$15,IF(E36="HCU",'データ入力（※編集しないでください）'!$B$16,IF(AND(E36="一般病床",$AA$18="○"),'データ入力（※編集しないでください）'!$B$17,IF(AND(E36="一般病床",$AA$18="×"),'データ入力（※編集しないでください）'!$B$18,IF(E36="療養病床",'データ入力（※編集しないでください）'!$B$18,0))))),IF($C$18="その他医療機関",IF(E36="ICU",'データ入力（※編集しないでください）'!$C$15,IF(E36="HCU",'データ入力（※編集しないでください）'!$C$16,IF(AND(E36="一般病床",$AA$18="○"),'データ入力（※編集しないでください）'!$C$17,IF(AND(E36="一般病床",$AA$18="×"),'データ入力（※編集しないでください）'!$C$18,IF(E36="療養病床",'データ入力（※編集しないでください）'!$C$18,0)))))))</f>
        <v>0</v>
      </c>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8"/>
      <c r="AL36" s="56">
        <f t="shared" si="1"/>
        <v>0</v>
      </c>
      <c r="AM36" s="53">
        <f t="shared" si="4"/>
        <v>0</v>
      </c>
      <c r="AN36" s="54">
        <f t="shared" si="5"/>
        <v>0</v>
      </c>
      <c r="AO36" s="11"/>
      <c r="AP36" s="43">
        <f t="shared" si="0"/>
        <v>0</v>
      </c>
      <c r="AQ36" s="11"/>
      <c r="AR36" s="44"/>
      <c r="AS36" s="45"/>
      <c r="AU36" s="125" t="str">
        <f>IF(D36='データ入力（※編集しないでください）'!$C$2,COUNTBLANK(G36:AK36),"-")</f>
        <v>-</v>
      </c>
      <c r="AV36" s="126">
        <f>IF(D36='データ入力（※編集しないでください）'!$C$2,COUNTIF(G36:AK36,'データ入力（※編集しないでください）'!$F$2),0)</f>
        <v>0</v>
      </c>
      <c r="AW36" s="130">
        <f>IF(D36='データ入力（※編集しないでください）'!$C$2,COUNTIF(G36:AK36,'データ入力（※編集しないでください）'!$F$3),0)</f>
        <v>0</v>
      </c>
      <c r="AX36" s="126">
        <f>IF(D36='データ入力（※編集しないでください）'!$C$3,COUNTIF(G36:AK36,'データ入力（※編集しないでください）'!$F$2),0)</f>
        <v>0</v>
      </c>
      <c r="AY36" s="126">
        <f>IF(D36='データ入力（※編集しないでください）'!$C$3,COUNTIF(G36:AK36,'データ入力（※編集しないでください）'!$F$3),0)</f>
        <v>0</v>
      </c>
      <c r="AZ36" s="187">
        <f>IF(D36='データ入力（※編集しないでください）'!$C$2,COUNTIF(G36:AK36,'データ入力（※編集しないでください）'!$F$10),0)</f>
        <v>0</v>
      </c>
      <c r="BA36" s="126">
        <f>IF(D36='データ入力（※編集しないでください）'!$C$2,COUNTIF(G36:AK36,'データ入力（※編集しないでください）'!$F$6),0)</f>
        <v>0</v>
      </c>
      <c r="BB36" s="126">
        <f>IF(D36='データ入力（※編集しないでください）'!$C$2,COUNTIF(G36:AK36,'データ入力（※編集しないでください）'!$F$11),0)</f>
        <v>0</v>
      </c>
      <c r="BC36" s="126">
        <f>IF(D36='データ入力（※編集しないでください）'!$C$2,COUNTIF(G36:AK36,'データ入力（※編集しないでください）'!$F$4),0)</f>
        <v>0</v>
      </c>
      <c r="BD36" s="132">
        <f>IF(D36='データ入力（※編集しないでください）'!$C$2,COUNTIF(G36:AK36,'データ入力（※編集しないでください）'!$F$5),0)</f>
        <v>0</v>
      </c>
    </row>
    <row r="37" spans="1:56" ht="30" customHeight="1" thickBot="1" x14ac:dyDescent="0.2">
      <c r="A37" s="11"/>
      <c r="B37" s="209"/>
      <c r="C37" s="65"/>
      <c r="D37" s="66"/>
      <c r="E37" s="67"/>
      <c r="F37" s="49" t="b">
        <f>IF($C$18="特定機能病院等",IF(E37="ICU",'データ入力（※編集しないでください）'!$B$15,IF(E37="HCU",'データ入力（※編集しないでください）'!$B$16,IF(AND(E37="一般病床",$AA$18="○"),'データ入力（※編集しないでください）'!$B$17,IF(AND(E37="一般病床",$AA$18="×"),'データ入力（※編集しないでください）'!$B$18,IF(E37="療養病床",'データ入力（※編集しないでください）'!$B$18,0))))),IF($C$18="その他医療機関",IF(E37="ICU",'データ入力（※編集しないでください）'!$C$15,IF(E37="HCU",'データ入力（※編集しないでください）'!$C$16,IF(AND(E37="一般病床",$AA$18="○"),'データ入力（※編集しないでください）'!$C$17,IF(AND(E37="一般病床",$AA$18="×"),'データ入力（※編集しないでください）'!$C$18,IF(E37="療養病床",'データ入力（※編集しないでください）'!$C$18,0)))))))</f>
        <v>0</v>
      </c>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9"/>
      <c r="AL37" s="70">
        <f t="shared" si="1"/>
        <v>0</v>
      </c>
      <c r="AM37" s="71">
        <f t="shared" si="4"/>
        <v>0</v>
      </c>
      <c r="AN37" s="72">
        <f t="shared" si="5"/>
        <v>0</v>
      </c>
      <c r="AO37" s="11"/>
      <c r="AP37" s="43">
        <f t="shared" si="0"/>
        <v>0</v>
      </c>
      <c r="AQ37" s="11"/>
      <c r="AR37" s="44"/>
      <c r="AS37" s="45"/>
      <c r="AU37" s="127" t="str">
        <f>IF(D37='データ入力（※編集しないでください）'!$C$2,COUNTBLANK(G37:AK37),"-")</f>
        <v>-</v>
      </c>
      <c r="AV37" s="128">
        <f>IF(D37='データ入力（※編集しないでください）'!$C$2,COUNTIF(G37:AK37,'データ入力（※編集しないでください）'!$F$2),0)</f>
        <v>0</v>
      </c>
      <c r="AW37" s="128">
        <f>IF(D37='データ入力（※編集しないでください）'!$C$2,COUNTIF(G37:AK37,'データ入力（※編集しないでください）'!$F$3),0)</f>
        <v>0</v>
      </c>
      <c r="AX37" s="128">
        <f>IF(D37='データ入力（※編集しないでください）'!$C$3,COUNTIF(G37:AK37,'データ入力（※編集しないでください）'!$F$2),0)</f>
        <v>0</v>
      </c>
      <c r="AY37" s="128">
        <f>IF(D37='データ入力（※編集しないでください）'!$C$3,COUNTIF(G37:AK37,'データ入力（※編集しないでください）'!$F$3),0)</f>
        <v>0</v>
      </c>
      <c r="AZ37" s="188">
        <f>IF(D37='データ入力（※編集しないでください）'!$C$2,COUNTIF(G37:AK37,'データ入力（※編集しないでください）'!$F$10),0)</f>
        <v>0</v>
      </c>
      <c r="BA37" s="128">
        <f>IF(D37='データ入力（※編集しないでください）'!$C$2,COUNTIF(G37:AK37,'データ入力（※編集しないでください）'!$F$6),0)</f>
        <v>0</v>
      </c>
      <c r="BB37" s="128">
        <f>IF(D37='データ入力（※編集しないでください）'!$C$2,COUNTIF(G37:AK37,'データ入力（※編集しないでください）'!$F$11),0)</f>
        <v>0</v>
      </c>
      <c r="BC37" s="128">
        <f>IF(D37='データ入力（※編集しないでください）'!$C$2,COUNTIF(G37:AK37,'データ入力（※編集しないでください）'!$F$4),0)</f>
        <v>0</v>
      </c>
      <c r="BD37" s="191">
        <f>IF(D37='データ入力（※編集しないでください）'!$C$2,COUNTIF(G37:AK37,'データ入力（※編集しないでください）'!$F$5),0)</f>
        <v>0</v>
      </c>
    </row>
    <row r="38" spans="1:56" ht="27" customHeight="1" thickBot="1" x14ac:dyDescent="0.2">
      <c r="A38" s="11"/>
      <c r="B38" s="20"/>
      <c r="C38" s="20"/>
      <c r="D38" s="198"/>
      <c r="E38" s="198"/>
      <c r="F38" s="185"/>
      <c r="G38" s="198"/>
      <c r="H38" s="198"/>
      <c r="I38" s="198"/>
      <c r="J38" s="198"/>
      <c r="K38" s="198"/>
      <c r="L38" s="198"/>
      <c r="M38" s="198"/>
      <c r="N38" s="198"/>
      <c r="O38" s="198"/>
      <c r="P38" s="198"/>
      <c r="Q38" s="198"/>
      <c r="R38" s="198"/>
      <c r="S38" s="198"/>
      <c r="T38" s="198"/>
      <c r="U38" s="73"/>
      <c r="V38" s="198"/>
      <c r="W38" s="198"/>
      <c r="X38" s="198"/>
      <c r="Y38" s="198"/>
      <c r="Z38" s="198"/>
      <c r="AA38" s="198"/>
      <c r="AB38" s="198"/>
      <c r="AC38" s="198"/>
      <c r="AD38" s="198"/>
      <c r="AE38" s="198"/>
      <c r="AF38" s="198"/>
      <c r="AG38" s="198"/>
      <c r="AH38" s="198"/>
      <c r="AI38" s="198"/>
      <c r="AJ38" s="202"/>
      <c r="AK38" s="202"/>
      <c r="AL38" s="74">
        <f>SUM(AL21:AL37)</f>
        <v>0</v>
      </c>
      <c r="AM38" s="75">
        <f>SUM(AM21:AM37)</f>
        <v>0</v>
      </c>
      <c r="AN38" s="76">
        <f>SUM(AN21:AN37)</f>
        <v>0</v>
      </c>
      <c r="AO38" s="11"/>
      <c r="AP38" s="77">
        <f>SUM(AP21:AP37)</f>
        <v>0</v>
      </c>
      <c r="AQ38" s="11"/>
      <c r="AR38" s="77">
        <f>SUM(AR31:AR37)</f>
        <v>0</v>
      </c>
      <c r="AS38" s="78"/>
      <c r="AU38" s="8"/>
      <c r="AV38" s="8"/>
      <c r="AW38" s="8"/>
      <c r="AX38" s="8"/>
      <c r="AY38" s="8"/>
      <c r="AZ38" s="8"/>
      <c r="BA38" s="8"/>
      <c r="BB38" s="8"/>
      <c r="BD38" s="192"/>
    </row>
    <row r="39" spans="1:56" ht="27" customHeight="1" x14ac:dyDescent="0.15">
      <c r="A39" s="11"/>
      <c r="B39" s="20"/>
      <c r="C39" s="20"/>
      <c r="D39" s="198"/>
      <c r="E39" s="198"/>
      <c r="F39" s="198"/>
      <c r="G39" s="198"/>
      <c r="H39" s="198"/>
      <c r="I39" s="198"/>
      <c r="J39" s="198"/>
      <c r="K39" s="198"/>
      <c r="L39" s="198"/>
      <c r="M39" s="198"/>
      <c r="N39" s="198"/>
      <c r="O39" s="198"/>
      <c r="P39" s="198"/>
      <c r="Q39" s="198"/>
      <c r="R39" s="198"/>
      <c r="S39" s="198"/>
      <c r="T39" s="198"/>
      <c r="U39" s="73"/>
      <c r="V39" s="198"/>
      <c r="W39" s="198"/>
      <c r="X39" s="198"/>
      <c r="Y39" s="198"/>
      <c r="Z39" s="198"/>
      <c r="AA39" s="198"/>
      <c r="AB39" s="198"/>
      <c r="AC39" s="198"/>
      <c r="AD39" s="198"/>
      <c r="AE39" s="198"/>
      <c r="AF39" s="198"/>
      <c r="AG39" s="198"/>
      <c r="AH39" s="198"/>
      <c r="AI39" s="198"/>
      <c r="AJ39" s="198"/>
      <c r="AK39" s="198"/>
      <c r="AL39" s="79"/>
      <c r="AM39" s="79"/>
      <c r="AN39" s="79"/>
      <c r="AO39" s="11"/>
      <c r="AP39" s="80"/>
      <c r="AQ39" s="11"/>
      <c r="AR39" s="80"/>
      <c r="AS39" s="78"/>
      <c r="AU39" s="8"/>
      <c r="AV39" s="8"/>
      <c r="AW39" s="8"/>
      <c r="AX39" s="8"/>
      <c r="AY39" s="8"/>
      <c r="AZ39" s="8"/>
      <c r="BA39" s="8"/>
      <c r="BB39" s="8"/>
    </row>
    <row r="40" spans="1:56" ht="27" customHeight="1" thickBot="1" x14ac:dyDescent="0.2">
      <c r="A40" s="11"/>
      <c r="B40" s="146" t="s">
        <v>50</v>
      </c>
      <c r="C40" s="11"/>
      <c r="D40" s="198"/>
      <c r="E40" s="198"/>
      <c r="F40" s="198"/>
      <c r="G40" s="198"/>
      <c r="H40" s="198"/>
      <c r="I40" s="198"/>
      <c r="J40" s="198"/>
      <c r="K40" s="198"/>
      <c r="L40" s="198"/>
      <c r="M40" s="198"/>
      <c r="N40" s="198"/>
      <c r="O40" s="198"/>
      <c r="P40" s="198"/>
      <c r="Q40" s="198"/>
      <c r="R40" s="198"/>
      <c r="S40" s="198"/>
      <c r="T40" s="198"/>
      <c r="U40" s="73"/>
      <c r="V40" s="198"/>
      <c r="W40" s="198"/>
      <c r="X40" s="198"/>
      <c r="Y40" s="198"/>
      <c r="Z40" s="198"/>
      <c r="AA40" s="198"/>
      <c r="AB40" s="198"/>
      <c r="AC40" s="198"/>
      <c r="AD40" s="198"/>
      <c r="AE40" s="198"/>
      <c r="AF40" s="198"/>
      <c r="AG40" s="198"/>
      <c r="AH40" s="198"/>
      <c r="AI40" s="198"/>
      <c r="AJ40" s="198"/>
      <c r="AK40" s="198"/>
      <c r="AL40" s="79"/>
      <c r="AM40" s="79"/>
      <c r="AN40" s="79"/>
      <c r="AO40" s="11"/>
      <c r="AP40" s="80"/>
      <c r="AQ40" s="11"/>
      <c r="AR40" s="80"/>
      <c r="AS40" s="78"/>
      <c r="AU40" s="8"/>
      <c r="AV40" s="8"/>
      <c r="AW40" s="8"/>
      <c r="AX40" s="8"/>
      <c r="AY40" s="8"/>
      <c r="AZ40" s="8"/>
      <c r="BA40" s="8"/>
      <c r="BB40" s="8"/>
    </row>
    <row r="41" spans="1:56" ht="60" customHeight="1" thickBot="1" x14ac:dyDescent="0.2">
      <c r="A41" s="11"/>
      <c r="B41" s="81"/>
      <c r="C41" s="82" t="s">
        <v>44</v>
      </c>
      <c r="D41" s="28" t="s">
        <v>45</v>
      </c>
      <c r="E41" s="28" t="s">
        <v>46</v>
      </c>
      <c r="F41" s="29" t="s">
        <v>47</v>
      </c>
      <c r="G41" s="28">
        <v>1</v>
      </c>
      <c r="H41" s="28">
        <v>2</v>
      </c>
      <c r="I41" s="28">
        <v>3</v>
      </c>
      <c r="J41" s="28">
        <v>4</v>
      </c>
      <c r="K41" s="28">
        <v>5</v>
      </c>
      <c r="L41" s="28">
        <v>6</v>
      </c>
      <c r="M41" s="28">
        <v>7</v>
      </c>
      <c r="N41" s="28">
        <v>8</v>
      </c>
      <c r="O41" s="28">
        <v>9</v>
      </c>
      <c r="P41" s="28">
        <v>10</v>
      </c>
      <c r="Q41" s="28">
        <v>11</v>
      </c>
      <c r="R41" s="28">
        <v>12</v>
      </c>
      <c r="S41" s="28">
        <v>13</v>
      </c>
      <c r="T41" s="28">
        <v>14</v>
      </c>
      <c r="U41" s="28">
        <v>15</v>
      </c>
      <c r="V41" s="28">
        <v>16</v>
      </c>
      <c r="W41" s="28">
        <v>17</v>
      </c>
      <c r="X41" s="28">
        <v>18</v>
      </c>
      <c r="Y41" s="28">
        <v>19</v>
      </c>
      <c r="Z41" s="28">
        <v>20</v>
      </c>
      <c r="AA41" s="28">
        <v>21</v>
      </c>
      <c r="AB41" s="28">
        <v>22</v>
      </c>
      <c r="AC41" s="28">
        <v>23</v>
      </c>
      <c r="AD41" s="28">
        <v>24</v>
      </c>
      <c r="AE41" s="28">
        <v>25</v>
      </c>
      <c r="AF41" s="28">
        <v>26</v>
      </c>
      <c r="AG41" s="28">
        <v>27</v>
      </c>
      <c r="AH41" s="28">
        <v>28</v>
      </c>
      <c r="AI41" s="28">
        <f>IF(COUNTIF(B42,'データ入力（※編集しないでください）'!F36),"　",29)</f>
        <v>29</v>
      </c>
      <c r="AJ41" s="28">
        <f>IF(COUNTIF(AI41,'データ入力（※編集しないでください）'!F36),"　",30)</f>
        <v>30</v>
      </c>
      <c r="AK41" s="29" t="str">
        <f>AK20</f>
        <v>31</v>
      </c>
      <c r="AL41" s="23" t="s">
        <v>76</v>
      </c>
      <c r="AM41" s="30" t="s">
        <v>48</v>
      </c>
      <c r="AN41" s="31" t="s">
        <v>49</v>
      </c>
      <c r="AO41" s="11"/>
      <c r="AP41" s="83" t="s">
        <v>5</v>
      </c>
      <c r="AQ41" s="78"/>
      <c r="AR41" s="33" t="s">
        <v>77</v>
      </c>
      <c r="AS41" s="78"/>
      <c r="AU41" s="133" t="s">
        <v>70</v>
      </c>
      <c r="AV41" s="134" t="s">
        <v>71</v>
      </c>
      <c r="AW41" s="134" t="s">
        <v>114</v>
      </c>
      <c r="AX41" s="134" t="s">
        <v>43</v>
      </c>
      <c r="AY41" s="134" t="s">
        <v>115</v>
      </c>
      <c r="AZ41" s="134" t="s">
        <v>72</v>
      </c>
      <c r="BA41" s="123" t="s">
        <v>73</v>
      </c>
      <c r="BB41" s="134" t="s">
        <v>74</v>
      </c>
      <c r="BC41" s="134" t="s">
        <v>82</v>
      </c>
      <c r="BD41" s="135" t="s">
        <v>116</v>
      </c>
    </row>
    <row r="42" spans="1:56" ht="27" customHeight="1" x14ac:dyDescent="0.15">
      <c r="A42" s="11"/>
      <c r="B42" s="208" t="s">
        <v>26</v>
      </c>
      <c r="C42" s="60"/>
      <c r="D42" s="61"/>
      <c r="E42" s="84"/>
      <c r="F42" s="85" t="b">
        <f>IF($C$18="特定機能病院等",IF(E42="ICU",'データ入力（※編集しないでください）'!$B$15,IF(E42="HCU",'データ入力（※編集しないでください）'!$B$16,IF(AND(E42="一般病床",$AA$18="○"),'データ入力（※編集しないでください）'!$B$17,IF(AND(E42="一般病床",$AA$18="×"),'データ入力（※編集しないでください）'!$B$18,IF(E42="療養病床",'データ入力（※編集しないでください）'!$B$18,0))))),IF($C$18="その他医療機関",IF(E42="ICU",'データ入力（※編集しないでください）'!$C$15,IF(E42="HCU",'データ入力（※編集しないでください）'!$C$16,IF(AND(E42="一般病床",$AA$18="○"),'データ入力（※編集しないでください）'!$C$17,IF(AND(E42="一般病床",$AA$18="×"),'データ入力（※編集しないでください）'!$C$18,IF(E42="療養病床",'データ入力（※編集しないでください）'!$B$18,0)))))))</f>
        <v>0</v>
      </c>
      <c r="G42" s="86"/>
      <c r="H42" s="50"/>
      <c r="I42" s="50"/>
      <c r="J42" s="50"/>
      <c r="K42" s="50"/>
      <c r="L42" s="50"/>
      <c r="M42" s="50"/>
      <c r="N42" s="50"/>
      <c r="O42" s="50"/>
      <c r="P42" s="50"/>
      <c r="Q42" s="50"/>
      <c r="R42" s="50"/>
      <c r="S42" s="50"/>
      <c r="T42" s="50"/>
      <c r="U42" s="50"/>
      <c r="V42" s="50"/>
      <c r="W42" s="50"/>
      <c r="X42" s="50"/>
      <c r="Y42" s="50"/>
      <c r="Z42" s="50"/>
      <c r="AA42" s="50"/>
      <c r="AB42" s="50"/>
      <c r="AC42" s="50"/>
      <c r="AD42" s="50"/>
      <c r="AE42" s="55"/>
      <c r="AF42" s="55"/>
      <c r="AG42" s="55"/>
      <c r="AH42" s="55"/>
      <c r="AI42" s="55"/>
      <c r="AJ42" s="55"/>
      <c r="AK42" s="62"/>
      <c r="AL42" s="40">
        <f>COUNTIFS(G42:AK42,"受")+COUNTIFS(G42:AK42,"休")</f>
        <v>0</v>
      </c>
      <c r="AM42" s="41">
        <f>COUNTIF(G42:AK42,"△")</f>
        <v>0</v>
      </c>
      <c r="AN42" s="42">
        <f>AL42+AM42</f>
        <v>0</v>
      </c>
      <c r="AO42" s="11"/>
      <c r="AP42" s="87">
        <f>F42*AN42</f>
        <v>0</v>
      </c>
      <c r="AQ42" s="78"/>
      <c r="AR42" s="44"/>
      <c r="AS42" s="78"/>
      <c r="AU42" s="129" t="str">
        <f>IF(D42='データ入力（※編集しないでください）'!$C$2,COUNTBLANK(G42:AK42),"-")</f>
        <v>-</v>
      </c>
      <c r="AV42" s="130">
        <f>IF(D42='データ入力（※編集しないでください）'!$C$2,COUNTIF(G42:AK42,'データ入力（※編集しないでください）'!$F$2),0)</f>
        <v>0</v>
      </c>
      <c r="AW42" s="130">
        <f>IF(D42='データ入力（※編集しないでください）'!$C$2,COUNTIF(G42:AK42,'データ入力（※編集しないでください）'!$F$3),0)</f>
        <v>0</v>
      </c>
      <c r="AX42" s="130">
        <f>IF(D42='データ入力（※編集しないでください）'!$C$3,COUNTIF(G42:AK42,'データ入力（※編集しないでください）'!$F$2),0)</f>
        <v>0</v>
      </c>
      <c r="AY42" s="189">
        <f>IF(D42='データ入力（※編集しないでください）'!$C$3,COUNTIF(G42:AK42,'データ入力（※編集しないでください）'!$F$3),0)</f>
        <v>0</v>
      </c>
      <c r="AZ42" s="186">
        <f>IF(D42='データ入力（※編集しないでください）'!$C$2,COUNTIF(G42:AK42,'データ入力（※編集しないでください）'!$F$10),0)</f>
        <v>0</v>
      </c>
      <c r="BA42" s="130">
        <f>IF(D42='データ入力（※編集しないでください）'!$C$2,COUNTIF(G42:AK42,'データ入力（※編集しないでください）'!$F$6),0)</f>
        <v>0</v>
      </c>
      <c r="BB42" s="130">
        <f>IF(D42='データ入力（※編集しないでください）'!$C$2,COUNTIF(G42:AK42,'データ入力（※編集しないでください）'!$F$11),0)</f>
        <v>0</v>
      </c>
      <c r="BC42" s="130">
        <f>IF(D42='データ入力（※編集しないでください）'!$C$2,COUNTIF(G42:AK42,'データ入力（※編集しないでください）'!$F$4),0)</f>
        <v>0</v>
      </c>
      <c r="BD42" s="190">
        <f>IF(D42='データ入力（※編集しないでください）'!$C$2,COUNTIF(G42:AK42,'データ入力（※編集しないでください）'!$F$5),0)</f>
        <v>0</v>
      </c>
    </row>
    <row r="43" spans="1:56" ht="27" customHeight="1" x14ac:dyDescent="0.15">
      <c r="A43" s="11"/>
      <c r="B43" s="208"/>
      <c r="C43" s="46"/>
      <c r="D43" s="47"/>
      <c r="E43" s="48"/>
      <c r="F43" s="85" t="b">
        <f>IF($C$18="特定機能病院等",IF(E43="ICU",'データ入力（※編集しないでください）'!$B$15,IF(E43="HCU",'データ入力（※編集しないでください）'!$B$16,IF(AND(E43="一般病床",$AA$18="○"),'データ入力（※編集しないでください）'!$B$17,IF(AND(E43="一般病床",$AA$18="×"),'データ入力（※編集しないでください）'!$B$18,IF(E43="療養病床",'データ入力（※編集しないでください）'!$B$18,0))))),IF($C$18="その他医療機関",IF(E43="ICU",'データ入力（※編集しないでください）'!$C$15,IF(E43="HCU",'データ入力（※編集しないでください）'!$C$16,IF(AND(E43="一般病床",$AA$18="○"),'データ入力（※編集しないでください）'!$C$17,IF(AND(E43="一般病床",$AA$18="×"),'データ入力（※編集しないでください）'!$C$18,IF(E43="療養病床",'データ入力（※編集しないでください）'!$B$18,0)))))))</f>
        <v>0</v>
      </c>
      <c r="G43" s="86"/>
      <c r="H43" s="50"/>
      <c r="I43" s="50"/>
      <c r="J43" s="50"/>
      <c r="K43" s="50"/>
      <c r="L43" s="50"/>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8"/>
      <c r="AL43" s="52">
        <f t="shared" ref="AL43:AL46" si="6">COUNTIFS(G43:AK43,"受")+COUNTIFS(G43:AK43,"休")</f>
        <v>0</v>
      </c>
      <c r="AM43" s="53">
        <f t="shared" ref="AM43:AM46" si="7">COUNTIF(G43:AK43,"△")</f>
        <v>0</v>
      </c>
      <c r="AN43" s="54">
        <f t="shared" ref="AN43:AN46" si="8">AL43+AM43</f>
        <v>0</v>
      </c>
      <c r="AO43" s="11"/>
      <c r="AP43" s="88">
        <f t="shared" ref="AP43:AP46" si="9">F43*AN43</f>
        <v>0</v>
      </c>
      <c r="AQ43" s="78"/>
      <c r="AR43" s="44"/>
      <c r="AS43" s="78"/>
      <c r="AU43" s="125" t="str">
        <f>IF(D43='データ入力（※編集しないでください）'!$C$2,COUNTBLANK(G43:AK43),"-")</f>
        <v>-</v>
      </c>
      <c r="AV43" s="126">
        <f>IF(D43='データ入力（※編集しないでください）'!$C$2,COUNTIF(G43:AK43,'データ入力（※編集しないでください）'!$F$2),0)</f>
        <v>0</v>
      </c>
      <c r="AW43" s="126">
        <f>IF(D43='データ入力（※編集しないでください）'!$C$2,COUNTIF(G43:AK43,'データ入力（※編集しないでください）'!$F$3),0)</f>
        <v>0</v>
      </c>
      <c r="AX43" s="126">
        <f>IF(D43='データ入力（※編集しないでください）'!$C$3,COUNTIF(G43:AK43,'データ入力（※編集しないでください）'!$F$2),0)</f>
        <v>0</v>
      </c>
      <c r="AY43" s="126">
        <f>IF(D43='データ入力（※編集しないでください）'!$C$3,COUNTIF(G43:AK43,'データ入力（※編集しないでください）'!$F$3),0)</f>
        <v>0</v>
      </c>
      <c r="AZ43" s="187">
        <f>IF(D43='データ入力（※編集しないでください）'!$C$2,COUNTIF(G43:AK43,'データ入力（※編集しないでください）'!$F$10),0)</f>
        <v>0</v>
      </c>
      <c r="BA43" s="126">
        <f>IF(D43='データ入力（※編集しないでください）'!$C$2,COUNTIF(G43:AK43,'データ入力（※編集しないでください）'!$F$6),0)</f>
        <v>0</v>
      </c>
      <c r="BB43" s="126">
        <f>IF(D43='データ入力（※編集しないでください）'!$C$2,COUNTIF(G43:AK43,'データ入力（※編集しないでください）'!$F$11),0)</f>
        <v>0</v>
      </c>
      <c r="BC43" s="126">
        <f>IF(D43='データ入力（※編集しないでください）'!$C$2,COUNTIF(G43:AK43,'データ入力（※編集しないでください）'!$F$4),0)</f>
        <v>0</v>
      </c>
      <c r="BD43" s="132">
        <f>IF(D43='データ入力（※編集しないでください）'!$C$2,COUNTIF(G43:AK43,'データ入力（※編集しないでください）'!$F$5),0)</f>
        <v>0</v>
      </c>
    </row>
    <row r="44" spans="1:56" ht="27" customHeight="1" x14ac:dyDescent="0.15">
      <c r="A44" s="11"/>
      <c r="B44" s="208"/>
      <c r="C44" s="46"/>
      <c r="D44" s="47"/>
      <c r="E44" s="48"/>
      <c r="F44" s="85" t="b">
        <f>IF($C$18="特定機能病院等",IF(E44="ICU",'データ入力（※編集しないでください）'!$B$15,IF(E44="HCU",'データ入力（※編集しないでください）'!$B$16,IF(AND(E44="一般病床",$AA$18="○"),'データ入力（※編集しないでください）'!$B$17,IF(AND(E44="一般病床",$AA$18="×"),'データ入力（※編集しないでください）'!$B$18,IF(E44="療養病床",'データ入力（※編集しないでください）'!$B$18,0))))),IF($C$18="その他医療機関",IF(E44="ICU",'データ入力（※編集しないでください）'!$C$15,IF(E44="HCU",'データ入力（※編集しないでください）'!$C$16,IF(AND(E44="一般病床",$AA$18="○"),'データ入力（※編集しないでください）'!$C$17,IF(AND(E44="一般病床",$AA$18="×"),'データ入力（※編集しないでください）'!$C$18,IF(E44="療養病床",'データ入力（※編集しないでください）'!$B$18,0)))))))</f>
        <v>0</v>
      </c>
      <c r="G44" s="86"/>
      <c r="H44" s="50"/>
      <c r="I44" s="50"/>
      <c r="J44" s="50"/>
      <c r="K44" s="50"/>
      <c r="L44" s="50"/>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8"/>
      <c r="AL44" s="56">
        <f t="shared" si="6"/>
        <v>0</v>
      </c>
      <c r="AM44" s="53">
        <f t="shared" si="7"/>
        <v>0</v>
      </c>
      <c r="AN44" s="54">
        <f t="shared" si="8"/>
        <v>0</v>
      </c>
      <c r="AO44" s="11"/>
      <c r="AP44" s="88">
        <f t="shared" si="9"/>
        <v>0</v>
      </c>
      <c r="AQ44" s="78"/>
      <c r="AR44" s="44"/>
      <c r="AS44" s="78"/>
      <c r="AU44" s="125" t="str">
        <f>IF(D44='データ入力（※編集しないでください）'!$C$2,COUNTBLANK(G44:AK44),"-")</f>
        <v>-</v>
      </c>
      <c r="AV44" s="126">
        <f>IF(D44='データ入力（※編集しないでください）'!$C$2,COUNTIF(G44:AK44,'データ入力（※編集しないでください）'!$F$2),0)</f>
        <v>0</v>
      </c>
      <c r="AW44" s="126">
        <f>IF(D44='データ入力（※編集しないでください）'!$C$2,COUNTIF(G44:AK44,'データ入力（※編集しないでください）'!$F$3),0)</f>
        <v>0</v>
      </c>
      <c r="AX44" s="126">
        <f>IF(D44='データ入力（※編集しないでください）'!$C$3,COUNTIF(G44:AK44,'データ入力（※編集しないでください）'!$F$2),0)</f>
        <v>0</v>
      </c>
      <c r="AY44" s="126">
        <f>IF(D44='データ入力（※編集しないでください）'!$C$3,COUNTIF(G44:AK44,'データ入力（※編集しないでください）'!$F$3),0)</f>
        <v>0</v>
      </c>
      <c r="AZ44" s="187">
        <f>IF(D44='データ入力（※編集しないでください）'!$C$2,COUNTIF(G44:AK44,'データ入力（※編集しないでください）'!$F$10),0)</f>
        <v>0</v>
      </c>
      <c r="BA44" s="126">
        <f>IF(D44='データ入力（※編集しないでください）'!$C$2,COUNTIF(G44:AK44,'データ入力（※編集しないでください）'!$F$6),0)</f>
        <v>0</v>
      </c>
      <c r="BB44" s="126">
        <f>IF(D44='データ入力（※編集しないでください）'!$C$2,COUNTIF(G44:AK44,'データ入力（※編集しないでください）'!$F$11),0)</f>
        <v>0</v>
      </c>
      <c r="BC44" s="126">
        <f>IF(D44='データ入力（※編集しないでください）'!$C$2,COUNTIF(G44:AK44,'データ入力（※編集しないでください）'!$F$4),0)</f>
        <v>0</v>
      </c>
      <c r="BD44" s="132">
        <f>IF(D44='データ入力（※編集しないでください）'!$C$2,COUNTIF(G44:AK44,'データ入力（※編集しないでください）'!$F$5),0)</f>
        <v>0</v>
      </c>
    </row>
    <row r="45" spans="1:56" ht="27" customHeight="1" x14ac:dyDescent="0.15">
      <c r="A45" s="11"/>
      <c r="B45" s="208"/>
      <c r="C45" s="46"/>
      <c r="D45" s="47"/>
      <c r="E45" s="48"/>
      <c r="F45" s="85" t="b">
        <f>IF($C$18="特定機能病院等",IF(E45="ICU",'データ入力（※編集しないでください）'!$B$15,IF(E45="HCU",'データ入力（※編集しないでください）'!$B$16,IF(AND(E45="一般病床",$AA$18="○"),'データ入力（※編集しないでください）'!$B$17,IF(AND(E45="一般病床",$AA$18="×"),'データ入力（※編集しないでください）'!$B$18,IF(E45="療養病床",'データ入力（※編集しないでください）'!$B$18,0))))),IF($C$18="その他医療機関",IF(E45="ICU",'データ入力（※編集しないでください）'!$C$15,IF(E45="HCU",'データ入力（※編集しないでください）'!$C$16,IF(AND(E45="一般病床",$AA$18="○"),'データ入力（※編集しないでください）'!$C$17,IF(AND(E45="一般病床",$AA$18="×"),'データ入力（※編集しないでください）'!$C$18,IF(E45="療養病床",'データ入力（※編集しないでください）'!$B$18,0)))))))</f>
        <v>0</v>
      </c>
      <c r="G45" s="86"/>
      <c r="H45" s="50"/>
      <c r="I45" s="50"/>
      <c r="J45" s="50"/>
      <c r="K45" s="50"/>
      <c r="L45" s="50"/>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8"/>
      <c r="AL45" s="57">
        <f t="shared" si="6"/>
        <v>0</v>
      </c>
      <c r="AM45" s="53">
        <f t="shared" si="7"/>
        <v>0</v>
      </c>
      <c r="AN45" s="54">
        <f t="shared" si="8"/>
        <v>0</v>
      </c>
      <c r="AO45" s="11"/>
      <c r="AP45" s="88">
        <f t="shared" si="9"/>
        <v>0</v>
      </c>
      <c r="AQ45" s="78"/>
      <c r="AR45" s="44"/>
      <c r="AS45" s="78"/>
      <c r="AU45" s="125" t="str">
        <f>IF(D45='データ入力（※編集しないでください）'!$C$2,COUNTBLANK(G45:AK45),"-")</f>
        <v>-</v>
      </c>
      <c r="AV45" s="126">
        <f>IF(D45='データ入力（※編集しないでください）'!$C$2,COUNTIF(G45:AK45,'データ入力（※編集しないでください）'!$F$2),0)</f>
        <v>0</v>
      </c>
      <c r="AW45" s="126">
        <f>IF(D45='データ入力（※編集しないでください）'!$C$2,COUNTIF(G45:AK45,'データ入力（※編集しないでください）'!$F$3),0)</f>
        <v>0</v>
      </c>
      <c r="AX45" s="126">
        <f>IF(D45='データ入力（※編集しないでください）'!$C$3,COUNTIF(G45:AK45,'データ入力（※編集しないでください）'!$F$2),0)</f>
        <v>0</v>
      </c>
      <c r="AY45" s="126">
        <f>IF(D45='データ入力（※編集しないでください）'!$C$3,COUNTIF(G45:AK45,'データ入力（※編集しないでください）'!$F$3),0)</f>
        <v>0</v>
      </c>
      <c r="AZ45" s="187">
        <f>IF(D45='データ入力（※編集しないでください）'!$C$2,COUNTIF(G45:AK45,'データ入力（※編集しないでください）'!$F$10),0)</f>
        <v>0</v>
      </c>
      <c r="BA45" s="126">
        <f>IF(D45='データ入力（※編集しないでください）'!$C$2,COUNTIF(G45:AK45,'データ入力（※編集しないでください）'!$F$6),0)</f>
        <v>0</v>
      </c>
      <c r="BB45" s="126">
        <f>IF(D45='データ入力（※編集しないでください）'!$C$2,COUNTIF(G45:AK45,'データ入力（※編集しないでください）'!$F$11),0)</f>
        <v>0</v>
      </c>
      <c r="BC45" s="126">
        <f>IF(D45='データ入力（※編集しないでください）'!$C$2,COUNTIF(G45:AK45,'データ入力（※編集しないでください）'!$F$4),0)</f>
        <v>0</v>
      </c>
      <c r="BD45" s="132">
        <f>IF(D45='データ入力（※編集しないでください）'!$C$2,COUNTIF(G45:AK45,'データ入力（※編集しないでください）'!$F$5),0)</f>
        <v>0</v>
      </c>
    </row>
    <row r="46" spans="1:56" ht="27" customHeight="1" thickBot="1" x14ac:dyDescent="0.2">
      <c r="A46" s="11"/>
      <c r="B46" s="209"/>
      <c r="C46" s="65"/>
      <c r="D46" s="66"/>
      <c r="E46" s="67"/>
      <c r="F46" s="85" t="b">
        <f>IF($C$18="特定機能病院等",IF(E46="ICU",'データ入力（※編集しないでください）'!$B$15,IF(E46="HCU",'データ入力（※編集しないでください）'!$B$16,IF(AND(E46="一般病床",$AA$18="○"),'データ入力（※編集しないでください）'!$B$17,IF(AND(E46="一般病床",$AA$18="×"),'データ入力（※編集しないでください）'!$B$18,IF(E46="療養病床",'データ入力（※編集しないでください）'!$B$18,0))))),IF($C$18="その他医療機関",IF(E46="ICU",'データ入力（※編集しないでください）'!$C$15,IF(E46="HCU",'データ入力（※編集しないでください）'!$C$16,IF(AND(E46="一般病床",$AA$18="○"),'データ入力（※編集しないでください）'!$C$17,IF(AND(E46="一般病床",$AA$18="×"),'データ入力（※編集しないでください）'!$C$18,IF(E46="療養病床",'データ入力（※編集しないでください）'!$B$18,0)))))))</f>
        <v>0</v>
      </c>
      <c r="G46" s="89"/>
      <c r="H46" s="68"/>
      <c r="I46" s="68"/>
      <c r="J46" s="68"/>
      <c r="K46" s="68"/>
      <c r="L46" s="68"/>
      <c r="M46" s="90"/>
      <c r="N46" s="90"/>
      <c r="O46" s="90"/>
      <c r="P46" s="90"/>
      <c r="Q46" s="90"/>
      <c r="R46" s="90"/>
      <c r="S46" s="90"/>
      <c r="T46" s="90"/>
      <c r="U46" s="90"/>
      <c r="V46" s="90"/>
      <c r="W46" s="90"/>
      <c r="X46" s="90"/>
      <c r="Y46" s="90"/>
      <c r="Z46" s="90"/>
      <c r="AA46" s="90"/>
      <c r="AB46" s="90"/>
      <c r="AC46" s="90"/>
      <c r="AD46" s="90"/>
      <c r="AE46" s="90"/>
      <c r="AF46" s="90"/>
      <c r="AG46" s="90"/>
      <c r="AH46" s="90"/>
      <c r="AI46" s="90"/>
      <c r="AJ46" s="91"/>
      <c r="AK46" s="92"/>
      <c r="AL46" s="52">
        <f t="shared" si="6"/>
        <v>0</v>
      </c>
      <c r="AM46" s="93">
        <f t="shared" si="7"/>
        <v>0</v>
      </c>
      <c r="AN46" s="72">
        <f t="shared" si="8"/>
        <v>0</v>
      </c>
      <c r="AO46" s="11"/>
      <c r="AP46" s="88">
        <f t="shared" si="9"/>
        <v>0</v>
      </c>
      <c r="AQ46" s="78"/>
      <c r="AR46" s="44"/>
      <c r="AS46" s="78"/>
      <c r="AU46" s="127" t="str">
        <f>IF(D46='データ入力（※編集しないでください）'!$C$2,COUNTBLANK(G46:AK46),"-")</f>
        <v>-</v>
      </c>
      <c r="AV46" s="128">
        <f>IF(D46='データ入力（※編集しないでください）'!$C$2,COUNTIF(G46:AK46,'データ入力（※編集しないでください）'!$F$2),0)</f>
        <v>0</v>
      </c>
      <c r="AW46" s="128">
        <f>IF(D46='データ入力（※編集しないでください）'!$C$2,COUNTIF(G46:AK46,'データ入力（※編集しないでください）'!$F$3),0)</f>
        <v>0</v>
      </c>
      <c r="AX46" s="128">
        <f>IF(D46='データ入力（※編集しないでください）'!$C$3,COUNTIF(G46:AK46,'データ入力（※編集しないでください）'!$F$2),0)</f>
        <v>0</v>
      </c>
      <c r="AY46" s="128">
        <f>IF(D46='データ入力（※編集しないでください）'!$C$3,COUNTIF(G46:AK46,'データ入力（※編集しないでください）'!$F$3),0)</f>
        <v>0</v>
      </c>
      <c r="AZ46" s="188">
        <f>IF(D46='データ入力（※編集しないでください）'!$C$2,COUNTIF(G46:AK46,'データ入力（※編集しないでください）'!$F$10),0)</f>
        <v>0</v>
      </c>
      <c r="BA46" s="128">
        <f>IF(D46='データ入力（※編集しないでください）'!$C$2,COUNTIF(G46:AK46,'データ入力（※編集しないでください）'!$F$6),0)</f>
        <v>0</v>
      </c>
      <c r="BB46" s="128">
        <f>IF(D46='データ入力（※編集しないでください）'!$C$2,COUNTIF(G46:AK46,'データ入力（※編集しないでください）'!$F$11),0)</f>
        <v>0</v>
      </c>
      <c r="BC46" s="128">
        <f>IF(D46='データ入力（※編集しないでください）'!$C$2,COUNTIF(G46:AK46,'データ入力（※編集しないでください）'!$F$4),0)</f>
        <v>0</v>
      </c>
      <c r="BD46" s="191">
        <f>IF(D46='データ入力（※編集しないでください）'!$C$2,COUNTIF(G46:AK46,'データ入力（※編集しないでください）'!$F$5),0)</f>
        <v>0</v>
      </c>
    </row>
    <row r="47" spans="1:56" ht="27" customHeight="1" thickBot="1" x14ac:dyDescent="0.2">
      <c r="A47" s="11"/>
      <c r="B47" s="20"/>
      <c r="C47" s="20"/>
      <c r="D47" s="198"/>
      <c r="E47" s="198"/>
      <c r="F47" s="185"/>
      <c r="G47" s="198"/>
      <c r="H47" s="198"/>
      <c r="I47" s="198"/>
      <c r="J47" s="198"/>
      <c r="K47" s="198"/>
      <c r="L47" s="198"/>
      <c r="M47" s="198"/>
      <c r="N47" s="198"/>
      <c r="O47" s="198"/>
      <c r="P47" s="198"/>
      <c r="Q47" s="198"/>
      <c r="R47" s="198"/>
      <c r="S47" s="198"/>
      <c r="T47" s="198"/>
      <c r="U47" s="73"/>
      <c r="V47" s="198"/>
      <c r="W47" s="198"/>
      <c r="X47" s="198"/>
      <c r="Y47" s="198"/>
      <c r="Z47" s="198"/>
      <c r="AA47" s="198"/>
      <c r="AB47" s="198"/>
      <c r="AC47" s="198"/>
      <c r="AD47" s="198"/>
      <c r="AE47" s="198"/>
      <c r="AF47" s="198"/>
      <c r="AG47" s="198"/>
      <c r="AH47" s="198"/>
      <c r="AI47" s="198"/>
      <c r="AJ47" s="198"/>
      <c r="AK47" s="198"/>
      <c r="AL47" s="94">
        <f>SUM(AL42:AL46)</f>
        <v>0</v>
      </c>
      <c r="AM47" s="95">
        <f t="shared" ref="AM47:AN47" si="10">SUM(AM42:AM46)</f>
        <v>0</v>
      </c>
      <c r="AN47" s="76">
        <f t="shared" si="10"/>
        <v>0</v>
      </c>
      <c r="AO47" s="11"/>
      <c r="AP47" s="96">
        <f>SUM(AP42:AP46)</f>
        <v>0</v>
      </c>
      <c r="AQ47" s="11"/>
      <c r="AR47" s="80"/>
      <c r="AS47" s="78"/>
      <c r="AV47" s="8"/>
      <c r="AW47" s="8"/>
      <c r="AX47" s="8"/>
      <c r="AY47" s="8"/>
      <c r="BD47" s="192"/>
    </row>
    <row r="48" spans="1:56" ht="27" customHeight="1" x14ac:dyDescent="0.15">
      <c r="A48" s="11"/>
      <c r="B48" s="20"/>
      <c r="C48" s="20"/>
      <c r="D48" s="198"/>
      <c r="E48" s="198"/>
      <c r="F48" s="198"/>
      <c r="G48" s="198"/>
      <c r="H48" s="198"/>
      <c r="I48" s="198"/>
      <c r="J48" s="198"/>
      <c r="K48" s="198"/>
      <c r="L48" s="198"/>
      <c r="M48" s="198"/>
      <c r="N48" s="198"/>
      <c r="O48" s="198"/>
      <c r="P48" s="198"/>
      <c r="Q48" s="198"/>
      <c r="R48" s="198"/>
      <c r="S48" s="198"/>
      <c r="T48" s="198"/>
      <c r="U48" s="73"/>
      <c r="V48" s="198"/>
      <c r="W48" s="198"/>
      <c r="X48" s="198"/>
      <c r="Y48" s="198"/>
      <c r="Z48" s="198"/>
      <c r="AA48" s="198"/>
      <c r="AB48" s="198"/>
      <c r="AC48" s="198"/>
      <c r="AD48" s="198"/>
      <c r="AE48" s="198"/>
      <c r="AF48" s="198"/>
      <c r="AG48" s="198"/>
      <c r="AH48" s="198"/>
      <c r="AI48" s="198"/>
      <c r="AJ48" s="198"/>
      <c r="AK48" s="198"/>
      <c r="AL48" s="79"/>
      <c r="AM48" s="79"/>
      <c r="AN48" s="79"/>
      <c r="AO48" s="11"/>
      <c r="AP48" s="80"/>
      <c r="AQ48" s="11"/>
      <c r="AR48" s="80"/>
      <c r="AS48" s="78"/>
      <c r="AV48" s="8"/>
      <c r="AW48" s="8"/>
      <c r="AX48" s="8"/>
      <c r="AY48" s="8"/>
    </row>
    <row r="49" spans="1:51" ht="27" customHeight="1" x14ac:dyDescent="0.15">
      <c r="A49" s="11"/>
      <c r="B49" s="147" t="s">
        <v>96</v>
      </c>
      <c r="C49" s="20"/>
      <c r="D49" s="198"/>
      <c r="E49" s="198"/>
      <c r="F49" s="198"/>
      <c r="G49" s="198"/>
      <c r="H49" s="198"/>
      <c r="I49" s="198"/>
      <c r="J49" s="198"/>
      <c r="K49" s="198"/>
      <c r="L49" s="198"/>
      <c r="M49" s="198"/>
      <c r="N49" s="198"/>
      <c r="O49" s="198"/>
      <c r="P49" s="198"/>
      <c r="Q49" s="198"/>
      <c r="R49" s="198"/>
      <c r="S49" s="198"/>
      <c r="T49" s="198"/>
      <c r="U49" s="73"/>
      <c r="V49" s="198"/>
      <c r="W49" s="198"/>
      <c r="X49" s="198"/>
      <c r="Y49" s="198"/>
      <c r="Z49" s="198"/>
      <c r="AA49" s="198"/>
      <c r="AB49" s="198"/>
      <c r="AC49" s="198"/>
      <c r="AD49" s="198"/>
      <c r="AE49" s="198"/>
      <c r="AF49" s="198"/>
      <c r="AG49" s="198"/>
      <c r="AH49" s="198"/>
      <c r="AI49" s="198"/>
      <c r="AJ49" s="198"/>
      <c r="AK49" s="198"/>
      <c r="AL49" s="79"/>
      <c r="AM49" s="79"/>
      <c r="AN49" s="79"/>
      <c r="AO49" s="11"/>
      <c r="AP49" s="80"/>
      <c r="AQ49" s="11"/>
      <c r="AR49" s="80"/>
      <c r="AS49" s="78"/>
      <c r="AV49" s="8"/>
      <c r="AW49" s="8"/>
      <c r="AX49" s="8"/>
      <c r="AY49" s="8"/>
    </row>
    <row r="50" spans="1:51" ht="27" customHeight="1" thickBot="1" x14ac:dyDescent="0.2">
      <c r="A50" s="11"/>
      <c r="B50" s="146" t="s">
        <v>95</v>
      </c>
      <c r="C50" s="149"/>
      <c r="D50" s="150"/>
      <c r="E50" s="150"/>
      <c r="F50" s="150"/>
      <c r="G50" s="150"/>
      <c r="H50" s="150"/>
      <c r="I50" s="150"/>
      <c r="J50" s="150"/>
      <c r="K50" s="150"/>
      <c r="L50" s="150"/>
      <c r="M50" s="150"/>
      <c r="N50" s="150"/>
      <c r="O50" s="150"/>
      <c r="P50" s="150"/>
      <c r="Q50" s="150"/>
      <c r="R50" s="150"/>
      <c r="S50" s="150"/>
      <c r="T50" s="150"/>
      <c r="U50" s="151"/>
      <c r="V50" s="150"/>
      <c r="W50" s="150"/>
      <c r="X50" s="150"/>
      <c r="Y50" s="150"/>
      <c r="Z50" s="150"/>
      <c r="AA50" s="150"/>
      <c r="AB50" s="150"/>
      <c r="AC50" s="150"/>
      <c r="AD50" s="150"/>
      <c r="AE50" s="150"/>
      <c r="AF50" s="150"/>
      <c r="AG50" s="150"/>
      <c r="AH50" s="150"/>
      <c r="AI50" s="150"/>
      <c r="AJ50" s="150"/>
      <c r="AK50" s="150"/>
      <c r="AL50" s="152"/>
      <c r="AM50" s="79"/>
      <c r="AN50" s="79"/>
      <c r="AO50" s="11"/>
      <c r="AP50" s="80"/>
      <c r="AQ50" s="11"/>
      <c r="AR50" s="80"/>
      <c r="AS50" s="78"/>
      <c r="AV50" s="8"/>
      <c r="AW50" s="8"/>
      <c r="AX50" s="8"/>
      <c r="AY50" s="8"/>
    </row>
    <row r="51" spans="1:51" ht="27" customHeight="1" thickBot="1" x14ac:dyDescent="0.2">
      <c r="A51" s="11"/>
      <c r="B51" s="153"/>
      <c r="C51" s="23" t="s">
        <v>1</v>
      </c>
      <c r="D51" s="24" t="s">
        <v>2</v>
      </c>
      <c r="E51" s="25" t="s">
        <v>3</v>
      </c>
      <c r="F51" s="26" t="s">
        <v>4</v>
      </c>
      <c r="G51" s="28">
        <v>1</v>
      </c>
      <c r="H51" s="28">
        <v>2</v>
      </c>
      <c r="I51" s="28">
        <v>3</v>
      </c>
      <c r="J51" s="28">
        <v>4</v>
      </c>
      <c r="K51" s="28">
        <v>5</v>
      </c>
      <c r="L51" s="28">
        <v>6</v>
      </c>
      <c r="M51" s="28">
        <v>7</v>
      </c>
      <c r="N51" s="28">
        <v>8</v>
      </c>
      <c r="O51" s="28">
        <v>9</v>
      </c>
      <c r="P51" s="28">
        <v>10</v>
      </c>
      <c r="Q51" s="28">
        <v>11</v>
      </c>
      <c r="R51" s="28">
        <v>12</v>
      </c>
      <c r="S51" s="28">
        <v>13</v>
      </c>
      <c r="T51" s="28">
        <v>14</v>
      </c>
      <c r="U51" s="28">
        <v>15</v>
      </c>
      <c r="V51" s="28">
        <v>16</v>
      </c>
      <c r="W51" s="28">
        <v>17</v>
      </c>
      <c r="X51" s="28">
        <v>18</v>
      </c>
      <c r="Y51" s="28">
        <v>19</v>
      </c>
      <c r="Z51" s="28">
        <v>20</v>
      </c>
      <c r="AA51" s="28">
        <v>21</v>
      </c>
      <c r="AB51" s="28">
        <v>22</v>
      </c>
      <c r="AC51" s="28">
        <v>23</v>
      </c>
      <c r="AD51" s="28">
        <v>24</v>
      </c>
      <c r="AE51" s="28">
        <v>25</v>
      </c>
      <c r="AF51" s="28">
        <v>26</v>
      </c>
      <c r="AG51" s="28">
        <v>27</v>
      </c>
      <c r="AH51" s="28">
        <v>28</v>
      </c>
      <c r="AI51" s="28">
        <v>29</v>
      </c>
      <c r="AJ51" s="28">
        <v>30</v>
      </c>
      <c r="AK51" s="28">
        <v>31</v>
      </c>
      <c r="AL51" s="154" t="s">
        <v>94</v>
      </c>
      <c r="AM51" s="79"/>
      <c r="AN51" s="79"/>
      <c r="AO51" s="11"/>
      <c r="AP51" s="80"/>
      <c r="AQ51" s="11"/>
      <c r="AR51" s="80"/>
      <c r="AS51" s="78"/>
      <c r="AV51" s="8"/>
      <c r="AW51" s="8"/>
      <c r="AX51" s="8"/>
      <c r="AY51" s="8"/>
    </row>
    <row r="52" spans="1:51" ht="27" customHeight="1" x14ac:dyDescent="0.15">
      <c r="A52" s="11"/>
      <c r="B52" s="210" t="s">
        <v>26</v>
      </c>
      <c r="C52" s="47"/>
      <c r="D52" s="155"/>
      <c r="E52" s="155"/>
      <c r="F52" s="156"/>
      <c r="G52" s="59"/>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42">
        <f>COUNTIF(G52:AK52,"○")+COUNTIF(G52:AK52,"☆")+COUNTIF(G52:AK52,"●")+COUNTIF(G52:AK52,"★")</f>
        <v>0</v>
      </c>
      <c r="AM52" s="79"/>
      <c r="AN52" s="79"/>
      <c r="AO52" s="11"/>
      <c r="AP52" s="80"/>
      <c r="AQ52" s="11"/>
      <c r="AR52" s="80"/>
      <c r="AS52" s="78"/>
      <c r="AV52" s="8"/>
      <c r="AW52" s="8"/>
      <c r="AX52" s="8"/>
      <c r="AY52" s="8"/>
    </row>
    <row r="53" spans="1:51" ht="27" customHeight="1" x14ac:dyDescent="0.15">
      <c r="A53" s="11"/>
      <c r="B53" s="211"/>
      <c r="C53" s="47"/>
      <c r="D53" s="157"/>
      <c r="E53" s="157"/>
      <c r="F53" s="158"/>
      <c r="G53" s="59"/>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159">
        <f>COUNTIF(G53:AK53,"○")+COUNTIF(G53:AK53,"☆")+COUNTIF(G53:AK53,"●")+COUNTIF(G53:AK53,"★")</f>
        <v>0</v>
      </c>
      <c r="AM53" s="79"/>
      <c r="AN53" s="79"/>
      <c r="AO53" s="11"/>
      <c r="AP53" s="80"/>
      <c r="AQ53" s="11"/>
      <c r="AR53" s="80"/>
      <c r="AS53" s="78"/>
      <c r="AV53" s="8"/>
      <c r="AW53" s="8"/>
      <c r="AX53" s="8"/>
      <c r="AY53" s="8"/>
    </row>
    <row r="54" spans="1:51" ht="27" customHeight="1" x14ac:dyDescent="0.15">
      <c r="A54" s="11"/>
      <c r="B54" s="211"/>
      <c r="C54" s="47"/>
      <c r="D54" s="157"/>
      <c r="E54" s="157"/>
      <c r="F54" s="158"/>
      <c r="G54" s="59"/>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160">
        <f>COUNTIF(G54:AK54,"○")+COUNTIF(G54:AK54,"☆")+COUNTIF(G54:AK54,"●")+COUNTIF(G54:AK54,"★")</f>
        <v>0</v>
      </c>
      <c r="AM54" s="79"/>
      <c r="AN54" s="79"/>
      <c r="AO54" s="11"/>
      <c r="AP54" s="80"/>
      <c r="AQ54" s="11"/>
      <c r="AR54" s="80"/>
      <c r="AS54" s="78"/>
      <c r="AV54" s="8"/>
      <c r="AW54" s="8"/>
      <c r="AX54" s="8"/>
      <c r="AY54" s="8"/>
    </row>
    <row r="55" spans="1:51" ht="27" customHeight="1" x14ac:dyDescent="0.15">
      <c r="A55" s="11"/>
      <c r="B55" s="211"/>
      <c r="C55" s="47"/>
      <c r="D55" s="157"/>
      <c r="E55" s="157"/>
      <c r="F55" s="158"/>
      <c r="G55" s="59"/>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160">
        <f>COUNTIF(G55:AK55,"○")+COUNTIF(G55:AK55,"☆")+COUNTIF(G55:AK55,"●")+COUNTIF(G55:AK55,"★")</f>
        <v>0</v>
      </c>
      <c r="AM55" s="79"/>
      <c r="AN55" s="79"/>
      <c r="AO55" s="11"/>
      <c r="AP55" s="80"/>
      <c r="AQ55" s="11"/>
      <c r="AR55" s="80"/>
      <c r="AS55" s="78"/>
      <c r="AV55" s="8"/>
      <c r="AW55" s="8"/>
      <c r="AX55" s="8"/>
      <c r="AY55" s="8"/>
    </row>
    <row r="56" spans="1:51" ht="27" customHeight="1" x14ac:dyDescent="0.15">
      <c r="A56" s="11"/>
      <c r="B56" s="211"/>
      <c r="C56" s="47"/>
      <c r="D56" s="157"/>
      <c r="E56" s="157"/>
      <c r="F56" s="158"/>
      <c r="G56" s="59"/>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4">
        <f t="shared" ref="AL56:AL57" si="11">COUNTIF(G56:AK56,"○")+COUNTIF(G56:AK56,"☆")+COUNTIF(G56:AK56,"●")+COUNTIF(G56:AK56,"★")</f>
        <v>0</v>
      </c>
      <c r="AM56" s="79"/>
      <c r="AN56" s="79"/>
      <c r="AO56" s="11"/>
      <c r="AP56" s="80"/>
      <c r="AQ56" s="11"/>
      <c r="AR56" s="80"/>
      <c r="AS56" s="78"/>
      <c r="AV56" s="8"/>
      <c r="AW56" s="8"/>
      <c r="AX56" s="8"/>
      <c r="AY56" s="8"/>
    </row>
    <row r="57" spans="1:51" ht="27" customHeight="1" thickBot="1" x14ac:dyDescent="0.2">
      <c r="A57" s="11"/>
      <c r="B57" s="211"/>
      <c r="C57" s="65"/>
      <c r="D57" s="161"/>
      <c r="E57" s="161"/>
      <c r="F57" s="162"/>
      <c r="G57" s="163"/>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64">
        <f t="shared" si="11"/>
        <v>0</v>
      </c>
      <c r="AM57" s="79"/>
      <c r="AN57" s="79"/>
      <c r="AO57" s="11"/>
      <c r="AP57" s="80"/>
      <c r="AQ57" s="11"/>
      <c r="AR57" s="80"/>
      <c r="AS57" s="78"/>
      <c r="AV57" s="8"/>
      <c r="AW57" s="8"/>
      <c r="AX57" s="8"/>
      <c r="AY57" s="8"/>
    </row>
    <row r="58" spans="1:51" ht="27" customHeight="1" thickBot="1" x14ac:dyDescent="0.2">
      <c r="A58" s="11"/>
      <c r="B58" s="164"/>
      <c r="C58" s="20"/>
      <c r="D58" s="198"/>
      <c r="E58" s="198"/>
      <c r="F58" s="198"/>
      <c r="G58" s="198"/>
      <c r="H58" s="198"/>
      <c r="I58" s="198"/>
      <c r="J58" s="198"/>
      <c r="K58" s="198"/>
      <c r="L58" s="198"/>
      <c r="M58" s="198"/>
      <c r="N58" s="198"/>
      <c r="O58" s="198"/>
      <c r="P58" s="198"/>
      <c r="Q58" s="198"/>
      <c r="R58" s="198"/>
      <c r="S58" s="198"/>
      <c r="T58" s="198"/>
      <c r="U58" s="73"/>
      <c r="V58" s="198"/>
      <c r="W58" s="198"/>
      <c r="X58" s="198"/>
      <c r="Y58" s="198"/>
      <c r="Z58" s="198"/>
      <c r="AA58" s="198"/>
      <c r="AB58" s="198"/>
      <c r="AC58" s="198"/>
      <c r="AD58" s="198"/>
      <c r="AE58" s="198"/>
      <c r="AF58" s="198"/>
      <c r="AG58" s="198"/>
      <c r="AH58" s="198"/>
      <c r="AI58" s="198"/>
      <c r="AJ58" s="198"/>
      <c r="AK58" s="198"/>
      <c r="AL58" s="154">
        <f>SUM(AL52:AL57)</f>
        <v>0</v>
      </c>
      <c r="AM58" s="79"/>
      <c r="AN58" s="79"/>
      <c r="AO58" s="11"/>
      <c r="AP58" s="80"/>
      <c r="AQ58" s="11"/>
      <c r="AR58" s="80"/>
      <c r="AS58" s="78"/>
      <c r="AV58" s="8"/>
      <c r="AW58" s="8"/>
      <c r="AX58" s="8"/>
      <c r="AY58" s="8"/>
    </row>
    <row r="59" spans="1:51" ht="27" customHeight="1" thickBot="1" x14ac:dyDescent="0.2">
      <c r="A59" s="11"/>
      <c r="B59" s="20"/>
      <c r="C59" s="20"/>
      <c r="D59" s="198"/>
      <c r="E59" s="198"/>
      <c r="F59" s="198"/>
      <c r="G59" s="198"/>
      <c r="H59" s="198"/>
      <c r="I59" s="198"/>
      <c r="J59" s="198"/>
      <c r="K59" s="198"/>
      <c r="L59" s="198"/>
      <c r="M59" s="198"/>
      <c r="N59" s="198"/>
      <c r="O59" s="198"/>
      <c r="P59" s="198"/>
      <c r="Q59" s="198"/>
      <c r="R59" s="198"/>
      <c r="S59" s="198"/>
      <c r="T59" s="198"/>
      <c r="U59" s="73"/>
      <c r="V59" s="198"/>
      <c r="W59" s="198"/>
      <c r="X59" s="198"/>
      <c r="Y59" s="198"/>
      <c r="Z59" s="198"/>
      <c r="AA59" s="198"/>
      <c r="AB59" s="198"/>
      <c r="AC59" s="198"/>
      <c r="AD59" s="198"/>
      <c r="AE59" s="198"/>
      <c r="AF59" s="198"/>
      <c r="AG59" s="198"/>
      <c r="AH59" s="198"/>
      <c r="AI59" s="198"/>
      <c r="AJ59" s="198"/>
      <c r="AK59" s="198"/>
      <c r="AL59" s="165"/>
      <c r="AM59" s="79"/>
      <c r="AN59" s="79"/>
      <c r="AO59" s="11"/>
      <c r="AP59" s="80"/>
      <c r="AQ59" s="11"/>
      <c r="AR59" s="80"/>
      <c r="AS59" s="78"/>
      <c r="AV59" s="8"/>
      <c r="AW59" s="8"/>
      <c r="AX59" s="8"/>
      <c r="AY59" s="8"/>
    </row>
    <row r="60" spans="1:51" ht="20.100000000000001" customHeight="1" x14ac:dyDescent="0.15">
      <c r="A60" s="11"/>
      <c r="B60" s="20"/>
      <c r="C60" s="212" t="s">
        <v>78</v>
      </c>
      <c r="D60" s="213"/>
      <c r="E60" s="218" t="s">
        <v>59</v>
      </c>
      <c r="F60" s="219"/>
      <c r="G60" s="97">
        <f>COUNTIFS($E$21:$E$37,'データ入力（※編集しないでください）'!$D$2,G21:G37,'データ入力（※編集しないでください）'!$F$7)+COUNTIFS($E$21:$E$37,'データ入力（※編集しないでください）'!$D$3,G21:G37,'データ入力（※編集しないでください）'!$F$7)+COUNTIFS($E$21:$E$37,'データ入力（※編集しないでください）'!$D$2,G21:G37,'データ入力（※編集しないでください）'!$F$9)+COUNTIFS($E$21:$E$37,'データ入力（※編集しないでください）'!$D$3,G21:G37,'データ入力（※編集しないでください）'!$F$9)</f>
        <v>0</v>
      </c>
      <c r="H60" s="98">
        <f>COUNTIFS($E$21:$E$37,'データ入力（※編集しないでください）'!$D$2,H21:H37,'データ入力（※編集しないでください）'!$F$7)+COUNTIFS($E$21:$E$37,'データ入力（※編集しないでください）'!$D$3,H21:H37,'データ入力（※編集しないでください）'!$F$7)+COUNTIFS($E$21:$E$37,'データ入力（※編集しないでください）'!$D$2,H21:H37,'データ入力（※編集しないでください）'!$F$9)+COUNTIFS($E$21:$E$37,'データ入力（※編集しないでください）'!$D$3,H21:H37,'データ入力（※編集しないでください）'!$F$9)</f>
        <v>0</v>
      </c>
      <c r="I60" s="98">
        <f>COUNTIFS($E$21:$E$37,'データ入力（※編集しないでください）'!$D$2,I21:I37,'データ入力（※編集しないでください）'!$F$7)+COUNTIFS($E$21:$E$37,'データ入力（※編集しないでください）'!$D$3,I21:I37,'データ入力（※編集しないでください）'!$F$7)+COUNTIFS($E$21:$E$37,'データ入力（※編集しないでください）'!$D$2,I21:I37,'データ入力（※編集しないでください）'!$F$9)+COUNTIFS($E$21:$E$37,'データ入力（※編集しないでください）'!$D$3,I21:I37,'データ入力（※編集しないでください）'!$F$9)</f>
        <v>0</v>
      </c>
      <c r="J60" s="98">
        <f>COUNTIFS($E$21:$E$37,'データ入力（※編集しないでください）'!$D$2,J21:J37,'データ入力（※編集しないでください）'!$F$7)+COUNTIFS($E$21:$E$37,'データ入力（※編集しないでください）'!$D$3,J21:J37,'データ入力（※編集しないでください）'!$F$7)+COUNTIFS($E$21:$E$37,'データ入力（※編集しないでください）'!$D$2,J21:J37,'データ入力（※編集しないでください）'!$F$9)+COUNTIFS($E$21:$E$37,'データ入力（※編集しないでください）'!$D$3,J21:J37,'データ入力（※編集しないでください）'!$F$9)</f>
        <v>0</v>
      </c>
      <c r="K60" s="98">
        <f>COUNTIFS($E$21:$E$37,'データ入力（※編集しないでください）'!$D$2,K21:K37,'データ入力（※編集しないでください）'!$F$7)+COUNTIFS($E$21:$E$37,'データ入力（※編集しないでください）'!$D$3,K21:K37,'データ入力（※編集しないでください）'!$F$7)+COUNTIFS($E$21:$E$37,'データ入力（※編集しないでください）'!$D$2,K21:K37,'データ入力（※編集しないでください）'!$F$9)+COUNTIFS($E$21:$E$37,'データ入力（※編集しないでください）'!$D$3,K21:K37,'データ入力（※編集しないでください）'!$F$9)</f>
        <v>0</v>
      </c>
      <c r="L60" s="98">
        <f>COUNTIFS($E$21:$E$37,'データ入力（※編集しないでください）'!$D$2,L21:L37,'データ入力（※編集しないでください）'!$F$7)+COUNTIFS($E$21:$E$37,'データ入力（※編集しないでください）'!$D$3,L21:L37,'データ入力（※編集しないでください）'!$F$7)+COUNTIFS($E$21:$E$37,'データ入力（※編集しないでください）'!$D$2,L21:L37,'データ入力（※編集しないでください）'!$F$9)+COUNTIFS($E$21:$E$37,'データ入力（※編集しないでください）'!$D$3,L21:L37,'データ入力（※編集しないでください）'!$F$9)</f>
        <v>0</v>
      </c>
      <c r="M60" s="98">
        <f>COUNTIFS($E$21:$E$37,'データ入力（※編集しないでください）'!$D$2,M21:M37,'データ入力（※編集しないでください）'!$F$7)+COUNTIFS($E$21:$E$37,'データ入力（※編集しないでください）'!$D$3,M21:M37,'データ入力（※編集しないでください）'!$F$7)+COUNTIFS($E$21:$E$37,'データ入力（※編集しないでください）'!$D$2,M21:M37,'データ入力（※編集しないでください）'!$F$9)+COUNTIFS($E$21:$E$37,'データ入力（※編集しないでください）'!$D$3,M21:M37,'データ入力（※編集しないでください）'!$F$9)</f>
        <v>0</v>
      </c>
      <c r="N60" s="98">
        <f>COUNTIFS($E$21:$E$37,'データ入力（※編集しないでください）'!$D$2,N21:N37,'データ入力（※編集しないでください）'!$F$7)+COUNTIFS($E$21:$E$37,'データ入力（※編集しないでください）'!$D$3,N21:N37,'データ入力（※編集しないでください）'!$F$7)+COUNTIFS($E$21:$E$37,'データ入力（※編集しないでください）'!$D$2,N21:N37,'データ入力（※編集しないでください）'!$F$9)+COUNTIFS($E$21:$E$37,'データ入力（※編集しないでください）'!$D$3,N21:N37,'データ入力（※編集しないでください）'!$F$9)</f>
        <v>0</v>
      </c>
      <c r="O60" s="98">
        <f>COUNTIFS($E$21:$E$37,'データ入力（※編集しないでください）'!$D$2,O21:O37,'データ入力（※編集しないでください）'!$F$7)+COUNTIFS($E$21:$E$37,'データ入力（※編集しないでください）'!$D$3,O21:O37,'データ入力（※編集しないでください）'!$F$7)+COUNTIFS($E$21:$E$37,'データ入力（※編集しないでください）'!$D$2,O21:O37,'データ入力（※編集しないでください）'!$F$9)+COUNTIFS($E$21:$E$37,'データ入力（※編集しないでください）'!$D$3,O21:O37,'データ入力（※編集しないでください）'!$F$9)</f>
        <v>0</v>
      </c>
      <c r="P60" s="98">
        <f>COUNTIFS($E$21:$E$37,'データ入力（※編集しないでください）'!$D$2,P21:P37,'データ入力（※編集しないでください）'!$F$7)+COUNTIFS($E$21:$E$37,'データ入力（※編集しないでください）'!$D$3,P21:P37,'データ入力（※編集しないでください）'!$F$7)+COUNTIFS($E$21:$E$37,'データ入力（※編集しないでください）'!$D$2,P21:P37,'データ入力（※編集しないでください）'!$F$9)+COUNTIFS($E$21:$E$37,'データ入力（※編集しないでください）'!$D$3,P21:P37,'データ入力（※編集しないでください）'!$F$9)</f>
        <v>0</v>
      </c>
      <c r="Q60" s="98">
        <f>COUNTIFS($E$21:$E$37,'データ入力（※編集しないでください）'!$D$2,Q21:Q37,'データ入力（※編集しないでください）'!$F$7)+COUNTIFS($E$21:$E$37,'データ入力（※編集しないでください）'!$D$3,Q21:Q37,'データ入力（※編集しないでください）'!$F$7)+COUNTIFS($E$21:$E$37,'データ入力（※編集しないでください）'!$D$2,Q21:Q37,'データ入力（※編集しないでください）'!$F$9)+COUNTIFS($E$21:$E$37,'データ入力（※編集しないでください）'!$D$3,Q21:Q37,'データ入力（※編集しないでください）'!$F$9)</f>
        <v>0</v>
      </c>
      <c r="R60" s="98">
        <f>COUNTIFS($E$21:$E$37,'データ入力（※編集しないでください）'!$D$2,R21:R37,'データ入力（※編集しないでください）'!$F$7)+COUNTIFS($E$21:$E$37,'データ入力（※編集しないでください）'!$D$3,R21:R37,'データ入力（※編集しないでください）'!$F$7)+COUNTIFS($E$21:$E$37,'データ入力（※編集しないでください）'!$D$2,R21:R37,'データ入力（※編集しないでください）'!$F$9)+COUNTIFS($E$21:$E$37,'データ入力（※編集しないでください）'!$D$3,R21:R37,'データ入力（※編集しないでください）'!$F$9)</f>
        <v>0</v>
      </c>
      <c r="S60" s="98">
        <f>COUNTIFS($E$21:$E$37,'データ入力（※編集しないでください）'!$D$2,S21:S37,'データ入力（※編集しないでください）'!$F$7)+COUNTIFS($E$21:$E$37,'データ入力（※編集しないでください）'!$D$3,S21:S37,'データ入力（※編集しないでください）'!$F$7)+COUNTIFS($E$21:$E$37,'データ入力（※編集しないでください）'!$D$2,S21:S37,'データ入力（※編集しないでください）'!$F$9)+COUNTIFS($E$21:$E$37,'データ入力（※編集しないでください）'!$D$3,S21:S37,'データ入力（※編集しないでください）'!$F$9)</f>
        <v>0</v>
      </c>
      <c r="T60" s="98">
        <f>COUNTIFS($E$21:$E$37,'データ入力（※編集しないでください）'!$D$2,T21:T37,'データ入力（※編集しないでください）'!$F$7)+COUNTIFS($E$21:$E$37,'データ入力（※編集しないでください）'!$D$3,T21:T37,'データ入力（※編集しないでください）'!$F$7)+COUNTIFS($E$21:$E$37,'データ入力（※編集しないでください）'!$D$2,T21:T37,'データ入力（※編集しないでください）'!$F$9)+COUNTIFS($E$21:$E$37,'データ入力（※編集しないでください）'!$D$3,T21:T37,'データ入力（※編集しないでください）'!$F$9)</f>
        <v>0</v>
      </c>
      <c r="U60" s="98">
        <f>COUNTIFS($E$21:$E$37,'データ入力（※編集しないでください）'!$D$2,U21:U37,'データ入力（※編集しないでください）'!$F$7)+COUNTIFS($E$21:$E$37,'データ入力（※編集しないでください）'!$D$3,U21:U37,'データ入力（※編集しないでください）'!$F$7)+COUNTIFS($E$21:$E$37,'データ入力（※編集しないでください）'!$D$2,U21:U37,'データ入力（※編集しないでください）'!$F$9)+COUNTIFS($E$21:$E$37,'データ入力（※編集しないでください）'!$D$3,U21:U37,'データ入力（※編集しないでください）'!$F$9)</f>
        <v>0</v>
      </c>
      <c r="V60" s="98">
        <f>COUNTIFS($E$21:$E$37,'データ入力（※編集しないでください）'!$D$2,V21:V37,'データ入力（※編集しないでください）'!$F$7)+COUNTIFS($E$21:$E$37,'データ入力（※編集しないでください）'!$D$3,V21:V37,'データ入力（※編集しないでください）'!$F$7)+COUNTIFS($E$21:$E$37,'データ入力（※編集しないでください）'!$D$2,V21:V37,'データ入力（※編集しないでください）'!$F$9)+COUNTIFS($E$21:$E$37,'データ入力（※編集しないでください）'!$D$3,V21:V37,'データ入力（※編集しないでください）'!$F$9)</f>
        <v>0</v>
      </c>
      <c r="W60" s="98">
        <f>COUNTIFS($E$21:$E$37,'データ入力（※編集しないでください）'!$D$2,W21:W37,'データ入力（※編集しないでください）'!$F$7)+COUNTIFS($E$21:$E$37,'データ入力（※編集しないでください）'!$D$3,W21:W37,'データ入力（※編集しないでください）'!$F$7)+COUNTIFS($E$21:$E$37,'データ入力（※編集しないでください）'!$D$2,W21:W37,'データ入力（※編集しないでください）'!$F$9)+COUNTIFS($E$21:$E$37,'データ入力（※編集しないでください）'!$D$3,W21:W37,'データ入力（※編集しないでください）'!$F$9)</f>
        <v>0</v>
      </c>
      <c r="X60" s="98">
        <f>COUNTIFS($E$21:$E$37,'データ入力（※編集しないでください）'!$D$2,X21:X37,'データ入力（※編集しないでください）'!$F$7)+COUNTIFS($E$21:$E$37,'データ入力（※編集しないでください）'!$D$3,X21:X37,'データ入力（※編集しないでください）'!$F$7)+COUNTIFS($E$21:$E$37,'データ入力（※編集しないでください）'!$D$2,X21:X37,'データ入力（※編集しないでください）'!$F$9)+COUNTIFS($E$21:$E$37,'データ入力（※編集しないでください）'!$D$3,X21:X37,'データ入力（※編集しないでください）'!$F$9)</f>
        <v>0</v>
      </c>
      <c r="Y60" s="98">
        <f>COUNTIFS($E$21:$E$37,'データ入力（※編集しないでください）'!$D$2,Y21:Y37,'データ入力（※編集しないでください）'!$F$7)+COUNTIFS($E$21:$E$37,'データ入力（※編集しないでください）'!$D$3,Y21:Y37,'データ入力（※編集しないでください）'!$F$7)+COUNTIFS($E$21:$E$37,'データ入力（※編集しないでください）'!$D$2,Y21:Y37,'データ入力（※編集しないでください）'!$F$9)+COUNTIFS($E$21:$E$37,'データ入力（※編集しないでください）'!$D$3,Y21:Y37,'データ入力（※編集しないでください）'!$F$9)</f>
        <v>0</v>
      </c>
      <c r="Z60" s="98">
        <f>COUNTIFS($E$21:$E$37,'データ入力（※編集しないでください）'!$D$2,Z21:Z37,'データ入力（※編集しないでください）'!$F$7)+COUNTIFS($E$21:$E$37,'データ入力（※編集しないでください）'!$D$3,Z21:Z37,'データ入力（※編集しないでください）'!$F$7)+COUNTIFS($E$21:$E$37,'データ入力（※編集しないでください）'!$D$2,Z21:Z37,'データ入力（※編集しないでください）'!$F$9)+COUNTIFS($E$21:$E$37,'データ入力（※編集しないでください）'!$D$3,Z21:Z37,'データ入力（※編集しないでください）'!$F$9)</f>
        <v>0</v>
      </c>
      <c r="AA60" s="98">
        <f>COUNTIFS($E$21:$E$37,'データ入力（※編集しないでください）'!$D$2,AA21:AA37,'データ入力（※編集しないでください）'!$F$7)+COUNTIFS($E$21:$E$37,'データ入力（※編集しないでください）'!$D$3,AA21:AA37,'データ入力（※編集しないでください）'!$F$7)+COUNTIFS($E$21:$E$37,'データ入力（※編集しないでください）'!$D$2,AA21:AA37,'データ入力（※編集しないでください）'!$F$9)+COUNTIFS($E$21:$E$37,'データ入力（※編集しないでください）'!$D$3,AA21:AA37,'データ入力（※編集しないでください）'!$F$9)</f>
        <v>0</v>
      </c>
      <c r="AB60" s="98">
        <f>COUNTIFS($E$21:$E$37,'データ入力（※編集しないでください）'!$D$2,AB21:AB37,'データ入力（※編集しないでください）'!$F$7)+COUNTIFS($E$21:$E$37,'データ入力（※編集しないでください）'!$D$3,AB21:AB37,'データ入力（※編集しないでください）'!$F$7)+COUNTIFS($E$21:$E$37,'データ入力（※編集しないでください）'!$D$2,AB21:AB37,'データ入力（※編集しないでください）'!$F$9)+COUNTIFS($E$21:$E$37,'データ入力（※編集しないでください）'!$D$3,AB21:AB37,'データ入力（※編集しないでください）'!$F$9)</f>
        <v>0</v>
      </c>
      <c r="AC60" s="98">
        <f>COUNTIFS($E$21:$E$37,'データ入力（※編集しないでください）'!$D$2,AC21:AC37,'データ入力（※編集しないでください）'!$F$7)+COUNTIFS($E$21:$E$37,'データ入力（※編集しないでください）'!$D$3,AC21:AC37,'データ入力（※編集しないでください）'!$F$7)+COUNTIFS($E$21:$E$37,'データ入力（※編集しないでください）'!$D$2,AC21:AC37,'データ入力（※編集しないでください）'!$F$9)+COUNTIFS($E$21:$E$37,'データ入力（※編集しないでください）'!$D$3,AC21:AC37,'データ入力（※編集しないでください）'!$F$9)</f>
        <v>0</v>
      </c>
      <c r="AD60" s="98">
        <f>COUNTIFS($E$21:$E$37,'データ入力（※編集しないでください）'!$D$2,AD21:AD37,'データ入力（※編集しないでください）'!$F$7)+COUNTIFS($E$21:$E$37,'データ入力（※編集しないでください）'!$D$3,AD21:AD37,'データ入力（※編集しないでください）'!$F$7)+COUNTIFS($E$21:$E$37,'データ入力（※編集しないでください）'!$D$2,AD21:AD37,'データ入力（※編集しないでください）'!$F$9)+COUNTIFS($E$21:$E$37,'データ入力（※編集しないでください）'!$D$3,AD21:AD37,'データ入力（※編集しないでください）'!$F$9)</f>
        <v>0</v>
      </c>
      <c r="AE60" s="98">
        <f>COUNTIFS($E$21:$E$37,'データ入力（※編集しないでください）'!$D$2,AE21:AE37,'データ入力（※編集しないでください）'!$F$7)+COUNTIFS($E$21:$E$37,'データ入力（※編集しないでください）'!$D$3,AE21:AE37,'データ入力（※編集しないでください）'!$F$7)+COUNTIFS($E$21:$E$37,'データ入力（※編集しないでください）'!$D$2,AE21:AE37,'データ入力（※編集しないでください）'!$F$9)+COUNTIFS($E$21:$E$37,'データ入力（※編集しないでください）'!$D$3,AE21:AE37,'データ入力（※編集しないでください）'!$F$9)</f>
        <v>0</v>
      </c>
      <c r="AF60" s="98">
        <f>COUNTIFS($E$21:$E$37,'データ入力（※編集しないでください）'!$D$2,AF21:AF37,'データ入力（※編集しないでください）'!$F$7)+COUNTIFS($E$21:$E$37,'データ入力（※編集しないでください）'!$D$3,AF21:AF37,'データ入力（※編集しないでください）'!$F$7)+COUNTIFS($E$21:$E$37,'データ入力（※編集しないでください）'!$D$2,AF21:AF37,'データ入力（※編集しないでください）'!$F$9)+COUNTIFS($E$21:$E$37,'データ入力（※編集しないでください）'!$D$3,AF21:AF37,'データ入力（※編集しないでください）'!$F$9)</f>
        <v>0</v>
      </c>
      <c r="AG60" s="98">
        <f>COUNTIFS($E$21:$E$37,'データ入力（※編集しないでください）'!$D$2,AG21:AG37,'データ入力（※編集しないでください）'!$F$7)+COUNTIFS($E$21:$E$37,'データ入力（※編集しないでください）'!$D$3,AG21:AG37,'データ入力（※編集しないでください）'!$F$7)+COUNTIFS($E$21:$E$37,'データ入力（※編集しないでください）'!$D$2,AG21:AG37,'データ入力（※編集しないでください）'!$F$9)+COUNTIFS($E$21:$E$37,'データ入力（※編集しないでください）'!$D$3,AG21:AG37,'データ入力（※編集しないでください）'!$F$9)</f>
        <v>0</v>
      </c>
      <c r="AH60" s="98">
        <f>COUNTIFS($E$21:$E$37,'データ入力（※編集しないでください）'!$D$2,AH21:AH37,'データ入力（※編集しないでください）'!$F$7)+COUNTIFS($E$21:$E$37,'データ入力（※編集しないでください）'!$D$3,AH21:AH37,'データ入力（※編集しないでください）'!$F$7)+COUNTIFS($E$21:$E$37,'データ入力（※編集しないでください）'!$D$2,AH21:AH37,'データ入力（※編集しないでください）'!$F$9)+COUNTIFS($E$21:$E$37,'データ入力（※編集しないでください）'!$D$3,AH21:AH37,'データ入力（※編集しないでください）'!$F$9)</f>
        <v>0</v>
      </c>
      <c r="AI60" s="98">
        <f>COUNTIFS($E$21:$E$37,'データ入力（※編集しないでください）'!$D$2,AI21:AI37,'データ入力（※編集しないでください）'!$F$7)+COUNTIFS($E$21:$E$37,'データ入力（※編集しないでください）'!$D$3,AI21:AI37,'データ入力（※編集しないでください）'!$F$7)+COUNTIFS($E$21:$E$37,'データ入力（※編集しないでください）'!$D$2,AI21:AI37,'データ入力（※編集しないでください）'!$F$9)+COUNTIFS($E$21:$E$37,'データ入力（※編集しないでください）'!$D$3,AI21:AI37,'データ入力（※編集しないでください）'!$F$9)</f>
        <v>0</v>
      </c>
      <c r="AJ60" s="98">
        <f>COUNTIFS($E$21:$E$37,'データ入力（※編集しないでください）'!$D$2,AJ21:AJ37,'データ入力（※編集しないでください）'!$F$7)+COUNTIFS($E$21:$E$37,'データ入力（※編集しないでください）'!$D$3,AJ21:AJ37,'データ入力（※編集しないでください）'!$F$7)+COUNTIFS($E$21:$E$37,'データ入力（※編集しないでください）'!$D$2,AJ21:AJ37,'データ入力（※編集しないでください）'!$F$9)+COUNTIFS($E$21:$E$37,'データ入力（※編集しないでください）'!$D$3,AJ21:AJ37,'データ入力（※編集しないでください）'!$F$9)</f>
        <v>0</v>
      </c>
      <c r="AK60" s="99">
        <f>COUNTIFS($E$21:$E$37,'データ入力（※編集しないでください）'!$D$2,AK21:AK37,'データ入力（※編集しないでください）'!$F$7)+COUNTIFS($E$21:$E$37,'データ入力（※編集しないでください）'!$D$3,AK21:AK37,'データ入力（※編集しないでください）'!$F$7)+COUNTIFS($E$21:$E$37,'データ入力（※編集しないでください）'!$D$2,AK21:AK37,'データ入力（※編集しないでください）'!$F$9)+COUNTIFS($E$21:$E$37,'データ入力（※編集しないでください）'!$D$3,AK21:AK37,'データ入力（※編集しないでください）'!$F$9)</f>
        <v>0</v>
      </c>
      <c r="AL60" s="79"/>
      <c r="AM60" s="79"/>
      <c r="AN60" s="79"/>
      <c r="AO60" s="11"/>
      <c r="AP60" s="80"/>
      <c r="AQ60" s="11"/>
      <c r="AR60" s="80"/>
      <c r="AS60" s="78"/>
      <c r="AV60" s="8"/>
      <c r="AW60" s="8"/>
      <c r="AX60" s="8"/>
      <c r="AY60" s="8"/>
    </row>
    <row r="61" spans="1:51" ht="20.100000000000001" customHeight="1" thickBot="1" x14ac:dyDescent="0.2">
      <c r="A61" s="11"/>
      <c r="B61" s="20"/>
      <c r="C61" s="214"/>
      <c r="D61" s="215"/>
      <c r="E61" s="220" t="s">
        <v>60</v>
      </c>
      <c r="F61" s="221"/>
      <c r="G61" s="100">
        <f>COUNTIFS($E$21:$E$37,'データ入力（※編集しないでください）'!$D$4,G21:G37,'データ入力（※編集しないでください）'!$F$7)+COUNTIFS($E$21:$E$37,'データ入力（※編集しないでください）'!$D$4,G21:G37,'データ入力（※編集しないでください）'!$F$9)+COUNTIFS($E$21:$E$37,'データ入力（※編集しないでください）'!$D$5,G21:G37,'データ入力（※編集しないでください）'!$F$7)+COUNTIFS($E$21:$E$37,'データ入力（※編集しないでください）'!$D$5,G21:G37,'データ入力（※編集しないでください）'!$F$9)</f>
        <v>0</v>
      </c>
      <c r="H61" s="100">
        <f>COUNTIFS($E$21:$E$37,'データ入力（※編集しないでください）'!$D$4,H21:H37,'データ入力（※編集しないでください）'!$F$7)+COUNTIFS($E$21:$E$37,'データ入力（※編集しないでください）'!$D$4,H21:H37,'データ入力（※編集しないでください）'!$F$9)+COUNTIFS($E$21:$E$37,'データ入力（※編集しないでください）'!$D$5,H21:H37,'データ入力（※編集しないでください）'!$F$7)+COUNTIFS($E$21:$E$37,'データ入力（※編集しないでください）'!$D$5,H21:H37,'データ入力（※編集しないでください）'!$F$9)</f>
        <v>0</v>
      </c>
      <c r="I61" s="100">
        <f>COUNTIFS($E$21:$E$37,'データ入力（※編集しないでください）'!$D$4,I21:I37,'データ入力（※編集しないでください）'!$F$7)+COUNTIFS($E$21:$E$37,'データ入力（※編集しないでください）'!$D$4,I21:I37,'データ入力（※編集しないでください）'!$F$9)+COUNTIFS($E$21:$E$37,'データ入力（※編集しないでください）'!$D$5,I21:I37,'データ入力（※編集しないでください）'!$F$7)+COUNTIFS($E$21:$E$37,'データ入力（※編集しないでください）'!$D$5,I21:I37,'データ入力（※編集しないでください）'!$F$9)</f>
        <v>0</v>
      </c>
      <c r="J61" s="100">
        <f>COUNTIFS($E$21:$E$37,'データ入力（※編集しないでください）'!$D$4,J21:J37,'データ入力（※編集しないでください）'!$F$7)+COUNTIFS($E$21:$E$37,'データ入力（※編集しないでください）'!$D$4,J21:J37,'データ入力（※編集しないでください）'!$F$9)+COUNTIFS($E$21:$E$37,'データ入力（※編集しないでください）'!$D$5,J21:J37,'データ入力（※編集しないでください）'!$F$7)+COUNTIFS($E$21:$E$37,'データ入力（※編集しないでください）'!$D$5,J21:J37,'データ入力（※編集しないでください）'!$F$9)</f>
        <v>0</v>
      </c>
      <c r="K61" s="100">
        <f>COUNTIFS($E$21:$E$37,'データ入力（※編集しないでください）'!$D$4,K21:K37,'データ入力（※編集しないでください）'!$F$7)+COUNTIFS($E$21:$E$37,'データ入力（※編集しないでください）'!$D$4,K21:K37,'データ入力（※編集しないでください）'!$F$9)+COUNTIFS($E$21:$E$37,'データ入力（※編集しないでください）'!$D$5,K21:K37,'データ入力（※編集しないでください）'!$F$7)+COUNTIFS($E$21:$E$37,'データ入力（※編集しないでください）'!$D$5,K21:K37,'データ入力（※編集しないでください）'!$F$9)</f>
        <v>0</v>
      </c>
      <c r="L61" s="100">
        <f>COUNTIFS($E$21:$E$37,'データ入力（※編集しないでください）'!$D$4,L21:L37,'データ入力（※編集しないでください）'!$F$7)+COUNTIFS($E$21:$E$37,'データ入力（※編集しないでください）'!$D$4,L21:L37,'データ入力（※編集しないでください）'!$F$9)+COUNTIFS($E$21:$E$37,'データ入力（※編集しないでください）'!$D$5,L21:L37,'データ入力（※編集しないでください）'!$F$7)+COUNTIFS($E$21:$E$37,'データ入力（※編集しないでください）'!$D$5,L21:L37,'データ入力（※編集しないでください）'!$F$9)</f>
        <v>0</v>
      </c>
      <c r="M61" s="100">
        <f>COUNTIFS($E$21:$E$37,'データ入力（※編集しないでください）'!$D$4,M21:M37,'データ入力（※編集しないでください）'!$F$7)+COUNTIFS($E$21:$E$37,'データ入力（※編集しないでください）'!$D$4,M21:M37,'データ入力（※編集しないでください）'!$F$9)+COUNTIFS($E$21:$E$37,'データ入力（※編集しないでください）'!$D$5,M21:M37,'データ入力（※編集しないでください）'!$F$7)+COUNTIFS($E$21:$E$37,'データ入力（※編集しないでください）'!$D$5,M21:M37,'データ入力（※編集しないでください）'!$F$9)</f>
        <v>0</v>
      </c>
      <c r="N61" s="100">
        <f>COUNTIFS($E$21:$E$37,'データ入力（※編集しないでください）'!$D$4,N21:N37,'データ入力（※編集しないでください）'!$F$7)+COUNTIFS($E$21:$E$37,'データ入力（※編集しないでください）'!$D$4,N21:N37,'データ入力（※編集しないでください）'!$F$9)+COUNTIFS($E$21:$E$37,'データ入力（※編集しないでください）'!$D$5,N21:N37,'データ入力（※編集しないでください）'!$F$7)+COUNTIFS($E$21:$E$37,'データ入力（※編集しないでください）'!$D$5,N21:N37,'データ入力（※編集しないでください）'!$F$9)</f>
        <v>0</v>
      </c>
      <c r="O61" s="100">
        <f>COUNTIFS($E$21:$E$37,'データ入力（※編集しないでください）'!$D$4,O21:O37,'データ入力（※編集しないでください）'!$F$7)+COUNTIFS($E$21:$E$37,'データ入力（※編集しないでください）'!$D$4,O21:O37,'データ入力（※編集しないでください）'!$F$9)+COUNTIFS($E$21:$E$37,'データ入力（※編集しないでください）'!$D$5,O21:O37,'データ入力（※編集しないでください）'!$F$7)+COUNTIFS($E$21:$E$37,'データ入力（※編集しないでください）'!$D$5,O21:O37,'データ入力（※編集しないでください）'!$F$9)</f>
        <v>0</v>
      </c>
      <c r="P61" s="100">
        <f>COUNTIFS($E$21:$E$37,'データ入力（※編集しないでください）'!$D$4,P21:P37,'データ入力（※編集しないでください）'!$F$7)+COUNTIFS($E$21:$E$37,'データ入力（※編集しないでください）'!$D$4,P21:P37,'データ入力（※編集しないでください）'!$F$9)+COUNTIFS($E$21:$E$37,'データ入力（※編集しないでください）'!$D$5,P21:P37,'データ入力（※編集しないでください）'!$F$7)+COUNTIFS($E$21:$E$37,'データ入力（※編集しないでください）'!$D$5,P21:P37,'データ入力（※編集しないでください）'!$F$9)</f>
        <v>0</v>
      </c>
      <c r="Q61" s="100">
        <f>COUNTIFS($E$21:$E$37,'データ入力（※編集しないでください）'!$D$4,Q21:Q37,'データ入力（※編集しないでください）'!$F$7)+COUNTIFS($E$21:$E$37,'データ入力（※編集しないでください）'!$D$4,Q21:Q37,'データ入力（※編集しないでください）'!$F$9)+COUNTIFS($E$21:$E$37,'データ入力（※編集しないでください）'!$D$5,Q21:Q37,'データ入力（※編集しないでください）'!$F$7)+COUNTIFS($E$21:$E$37,'データ入力（※編集しないでください）'!$D$5,Q21:Q37,'データ入力（※編集しないでください）'!$F$9)</f>
        <v>0</v>
      </c>
      <c r="R61" s="100">
        <f>COUNTIFS($E$21:$E$37,'データ入力（※編集しないでください）'!$D$4,R21:R37,'データ入力（※編集しないでください）'!$F$7)+COUNTIFS($E$21:$E$37,'データ入力（※編集しないでください）'!$D$4,R21:R37,'データ入力（※編集しないでください）'!$F$9)+COUNTIFS($E$21:$E$37,'データ入力（※編集しないでください）'!$D$5,R21:R37,'データ入力（※編集しないでください）'!$F$7)+COUNTIFS($E$21:$E$37,'データ入力（※編集しないでください）'!$D$5,R21:R37,'データ入力（※編集しないでください）'!$F$9)</f>
        <v>0</v>
      </c>
      <c r="S61" s="100">
        <f>COUNTIFS($E$21:$E$37,'データ入力（※編集しないでください）'!$D$4,S21:S37,'データ入力（※編集しないでください）'!$F$7)+COUNTIFS($E$21:$E$37,'データ入力（※編集しないでください）'!$D$4,S21:S37,'データ入力（※編集しないでください）'!$F$9)+COUNTIFS($E$21:$E$37,'データ入力（※編集しないでください）'!$D$5,S21:S37,'データ入力（※編集しないでください）'!$F$7)+COUNTIFS($E$21:$E$37,'データ入力（※編集しないでください）'!$D$5,S21:S37,'データ入力（※編集しないでください）'!$F$9)</f>
        <v>0</v>
      </c>
      <c r="T61" s="100">
        <f>COUNTIFS($E$21:$E$37,'データ入力（※編集しないでください）'!$D$4,T21:T37,'データ入力（※編集しないでください）'!$F$7)+COUNTIFS($E$21:$E$37,'データ入力（※編集しないでください）'!$D$4,T21:T37,'データ入力（※編集しないでください）'!$F$9)+COUNTIFS($E$21:$E$37,'データ入力（※編集しないでください）'!$D$5,T21:T37,'データ入力（※編集しないでください）'!$F$7)+COUNTIFS($E$21:$E$37,'データ入力（※編集しないでください）'!$D$5,T21:T37,'データ入力（※編集しないでください）'!$F$9)</f>
        <v>0</v>
      </c>
      <c r="U61" s="100">
        <f>COUNTIFS($E$21:$E$37,'データ入力（※編集しないでください）'!$D$4,U21:U37,'データ入力（※編集しないでください）'!$F$7)+COUNTIFS($E$21:$E$37,'データ入力（※編集しないでください）'!$D$4,U21:U37,'データ入力（※編集しないでください）'!$F$9)+COUNTIFS($E$21:$E$37,'データ入力（※編集しないでください）'!$D$5,U21:U37,'データ入力（※編集しないでください）'!$F$7)+COUNTIFS($E$21:$E$37,'データ入力（※編集しないでください）'!$D$5,U21:U37,'データ入力（※編集しないでください）'!$F$9)</f>
        <v>0</v>
      </c>
      <c r="V61" s="100">
        <f>COUNTIFS($E$21:$E$37,'データ入力（※編集しないでください）'!$D$4,V21:V37,'データ入力（※編集しないでください）'!$F$7)+COUNTIFS($E$21:$E$37,'データ入力（※編集しないでください）'!$D$4,V21:V37,'データ入力（※編集しないでください）'!$F$9)+COUNTIFS($E$21:$E$37,'データ入力（※編集しないでください）'!$D$5,V21:V37,'データ入力（※編集しないでください）'!$F$7)+COUNTIFS($E$21:$E$37,'データ入力（※編集しないでください）'!$D$5,V21:V37,'データ入力（※編集しないでください）'!$F$9)</f>
        <v>0</v>
      </c>
      <c r="W61" s="100">
        <f>COUNTIFS($E$21:$E$37,'データ入力（※編集しないでください）'!$D$4,W21:W37,'データ入力（※編集しないでください）'!$F$7)+COUNTIFS($E$21:$E$37,'データ入力（※編集しないでください）'!$D$4,W21:W37,'データ入力（※編集しないでください）'!$F$9)+COUNTIFS($E$21:$E$37,'データ入力（※編集しないでください）'!$D$5,W21:W37,'データ入力（※編集しないでください）'!$F$7)+COUNTIFS($E$21:$E$37,'データ入力（※編集しないでください）'!$D$5,W21:W37,'データ入力（※編集しないでください）'!$F$9)</f>
        <v>0</v>
      </c>
      <c r="X61" s="100">
        <f>COUNTIFS($E$21:$E$37,'データ入力（※編集しないでください）'!$D$4,X21:X37,'データ入力（※編集しないでください）'!$F$7)+COUNTIFS($E$21:$E$37,'データ入力（※編集しないでください）'!$D$4,X21:X37,'データ入力（※編集しないでください）'!$F$9)+COUNTIFS($E$21:$E$37,'データ入力（※編集しないでください）'!$D$5,X21:X37,'データ入力（※編集しないでください）'!$F$7)+COUNTIFS($E$21:$E$37,'データ入力（※編集しないでください）'!$D$5,X21:X37,'データ入力（※編集しないでください）'!$F$9)</f>
        <v>0</v>
      </c>
      <c r="Y61" s="100">
        <f>COUNTIFS($E$21:$E$37,'データ入力（※編集しないでください）'!$D$4,Y21:Y37,'データ入力（※編集しないでください）'!$F$7)+COUNTIFS($E$21:$E$37,'データ入力（※編集しないでください）'!$D$4,Y21:Y37,'データ入力（※編集しないでください）'!$F$9)+COUNTIFS($E$21:$E$37,'データ入力（※編集しないでください）'!$D$5,Y21:Y37,'データ入力（※編集しないでください）'!$F$7)+COUNTIFS($E$21:$E$37,'データ入力（※編集しないでください）'!$D$5,Y21:Y37,'データ入力（※編集しないでください）'!$F$9)</f>
        <v>0</v>
      </c>
      <c r="Z61" s="100">
        <f>COUNTIFS($E$21:$E$37,'データ入力（※編集しないでください）'!$D$4,Z21:Z37,'データ入力（※編集しないでください）'!$F$7)+COUNTIFS($E$21:$E$37,'データ入力（※編集しないでください）'!$D$4,Z21:Z37,'データ入力（※編集しないでください）'!$F$9)+COUNTIFS($E$21:$E$37,'データ入力（※編集しないでください）'!$D$5,Z21:Z37,'データ入力（※編集しないでください）'!$F$7)+COUNTIFS($E$21:$E$37,'データ入力（※編集しないでください）'!$D$5,Z21:Z37,'データ入力（※編集しないでください）'!$F$9)</f>
        <v>0</v>
      </c>
      <c r="AA61" s="100">
        <f>COUNTIFS($E$21:$E$37,'データ入力（※編集しないでください）'!$D$4,AA21:AA37,'データ入力（※編集しないでください）'!$F$7)+COUNTIFS($E$21:$E$37,'データ入力（※編集しないでください）'!$D$4,AA21:AA37,'データ入力（※編集しないでください）'!$F$9)+COUNTIFS($E$21:$E$37,'データ入力（※編集しないでください）'!$D$5,AA21:AA37,'データ入力（※編集しないでください）'!$F$7)+COUNTIFS($E$21:$E$37,'データ入力（※編集しないでください）'!$D$5,AA21:AA37,'データ入力（※編集しないでください）'!$F$9)</f>
        <v>0</v>
      </c>
      <c r="AB61" s="100">
        <f>COUNTIFS($E$21:$E$37,'データ入力（※編集しないでください）'!$D$4,AB21:AB37,'データ入力（※編集しないでください）'!$F$7)+COUNTIFS($E$21:$E$37,'データ入力（※編集しないでください）'!$D$4,AB21:AB37,'データ入力（※編集しないでください）'!$F$9)+COUNTIFS($E$21:$E$37,'データ入力（※編集しないでください）'!$D$5,AB21:AB37,'データ入力（※編集しないでください）'!$F$7)+COUNTIFS($E$21:$E$37,'データ入力（※編集しないでください）'!$D$5,AB21:AB37,'データ入力（※編集しないでください）'!$F$9)</f>
        <v>0</v>
      </c>
      <c r="AC61" s="100">
        <f>COUNTIFS($E$21:$E$37,'データ入力（※編集しないでください）'!$D$4,AC21:AC37,'データ入力（※編集しないでください）'!$F$7)+COUNTIFS($E$21:$E$37,'データ入力（※編集しないでください）'!$D$4,AC21:AC37,'データ入力（※編集しないでください）'!$F$9)+COUNTIFS($E$21:$E$37,'データ入力（※編集しないでください）'!$D$5,AC21:AC37,'データ入力（※編集しないでください）'!$F$7)+COUNTIFS($E$21:$E$37,'データ入力（※編集しないでください）'!$D$5,AC21:AC37,'データ入力（※編集しないでください）'!$F$9)</f>
        <v>0</v>
      </c>
      <c r="AD61" s="100">
        <f>COUNTIFS($E$21:$E$37,'データ入力（※編集しないでください）'!$D$4,AD21:AD37,'データ入力（※編集しないでください）'!$F$7)+COUNTIFS($E$21:$E$37,'データ入力（※編集しないでください）'!$D$4,AD21:AD37,'データ入力（※編集しないでください）'!$F$9)+COUNTIFS($E$21:$E$37,'データ入力（※編集しないでください）'!$D$5,AD21:AD37,'データ入力（※編集しないでください）'!$F$7)+COUNTIFS($E$21:$E$37,'データ入力（※編集しないでください）'!$D$5,AD21:AD37,'データ入力（※編集しないでください）'!$F$9)</f>
        <v>0</v>
      </c>
      <c r="AE61" s="100">
        <f>COUNTIFS($E$21:$E$37,'データ入力（※編集しないでください）'!$D$4,AE21:AE37,'データ入力（※編集しないでください）'!$F$7)+COUNTIFS($E$21:$E$37,'データ入力（※編集しないでください）'!$D$4,AE21:AE37,'データ入力（※編集しないでください）'!$F$9)+COUNTIFS($E$21:$E$37,'データ入力（※編集しないでください）'!$D$5,AE21:AE37,'データ入力（※編集しないでください）'!$F$7)+COUNTIFS($E$21:$E$37,'データ入力（※編集しないでください）'!$D$5,AE21:AE37,'データ入力（※編集しないでください）'!$F$9)</f>
        <v>0</v>
      </c>
      <c r="AF61" s="100">
        <f>COUNTIFS($E$21:$E$37,'データ入力（※編集しないでください）'!$D$4,AF21:AF37,'データ入力（※編集しないでください）'!$F$7)+COUNTIFS($E$21:$E$37,'データ入力（※編集しないでください）'!$D$4,AF21:AF37,'データ入力（※編集しないでください）'!$F$9)+COUNTIFS($E$21:$E$37,'データ入力（※編集しないでください）'!$D$5,AF21:AF37,'データ入力（※編集しないでください）'!$F$7)+COUNTIFS($E$21:$E$37,'データ入力（※編集しないでください）'!$D$5,AF21:AF37,'データ入力（※編集しないでください）'!$F$9)</f>
        <v>0</v>
      </c>
      <c r="AG61" s="100">
        <f>COUNTIFS($E$21:$E$37,'データ入力（※編集しないでください）'!$D$4,AG21:AG37,'データ入力（※編集しないでください）'!$F$7)+COUNTIFS($E$21:$E$37,'データ入力（※編集しないでください）'!$D$4,AG21:AG37,'データ入力（※編集しないでください）'!$F$9)+COUNTIFS($E$21:$E$37,'データ入力（※編集しないでください）'!$D$5,AG21:AG37,'データ入力（※編集しないでください）'!$F$7)+COUNTIFS($E$21:$E$37,'データ入力（※編集しないでください）'!$D$5,AG21:AG37,'データ入力（※編集しないでください）'!$F$9)</f>
        <v>0</v>
      </c>
      <c r="AH61" s="100">
        <f>COUNTIFS($E$21:$E$37,'データ入力（※編集しないでください）'!$D$4,AH21:AH37,'データ入力（※編集しないでください）'!$F$7)+COUNTIFS($E$21:$E$37,'データ入力（※編集しないでください）'!$D$4,AH21:AH37,'データ入力（※編集しないでください）'!$F$9)+COUNTIFS($E$21:$E$37,'データ入力（※編集しないでください）'!$D$5,AH21:AH37,'データ入力（※編集しないでください）'!$F$7)+COUNTIFS($E$21:$E$37,'データ入力（※編集しないでください）'!$D$5,AH21:AH37,'データ入力（※編集しないでください）'!$F$9)</f>
        <v>0</v>
      </c>
      <c r="AI61" s="100">
        <f>COUNTIFS($E$21:$E$37,'データ入力（※編集しないでください）'!$D$4,AI21:AI37,'データ入力（※編集しないでください）'!$F$7)+COUNTIFS($E$21:$E$37,'データ入力（※編集しないでください）'!$D$4,AI21:AI37,'データ入力（※編集しないでください）'!$F$9)+COUNTIFS($E$21:$E$37,'データ入力（※編集しないでください）'!$D$5,AI21:AI37,'データ入力（※編集しないでください）'!$F$7)+COUNTIFS($E$21:$E$37,'データ入力（※編集しないでください）'!$D$5,AI21:AI37,'データ入力（※編集しないでください）'!$F$9)</f>
        <v>0</v>
      </c>
      <c r="AJ61" s="100">
        <f>COUNTIFS($E$21:$E$37,'データ入力（※編集しないでください）'!$D$4,AJ21:AJ37,'データ入力（※編集しないでください）'!$F$7)+COUNTIFS($E$21:$E$37,'データ入力（※編集しないでください）'!$D$4,AJ21:AJ37,'データ入力（※編集しないでください）'!$F$9)+COUNTIFS($E$21:$E$37,'データ入力（※編集しないでください）'!$D$5,AJ21:AJ37,'データ入力（※編集しないでください）'!$F$7)+COUNTIFS($E$21:$E$37,'データ入力（※編集しないでください）'!$D$5,AJ21:AJ37,'データ入力（※編集しないでください）'!$F$9)</f>
        <v>0</v>
      </c>
      <c r="AK61" s="101">
        <f>COUNTIFS($E$21:$E$37,'データ入力（※編集しないでください）'!$D$4,AK21:AK37,'データ入力（※編集しないでください）'!$F$7)+COUNTIFS($E$21:$E$37,'データ入力（※編集しないでください）'!$D$4,AK21:AK37,'データ入力（※編集しないでください）'!$F$9)+COUNTIFS($E$21:$E$37,'データ入力（※編集しないでください）'!$D$5,AK21:AK37,'データ入力（※編集しないでください）'!$F$7)+COUNTIFS($E$21:$E$37,'データ入力（※編集しないでください）'!$D$5,AK21:AK37,'データ入力（※編集しないでください）'!$F$9)</f>
        <v>0</v>
      </c>
      <c r="AL61" s="79"/>
      <c r="AM61" s="79"/>
      <c r="AN61" s="79"/>
      <c r="AO61" s="11"/>
      <c r="AP61" s="80"/>
      <c r="AQ61" s="11"/>
      <c r="AR61" s="80"/>
      <c r="AS61" s="78"/>
      <c r="AV61" s="8"/>
      <c r="AW61" s="8"/>
      <c r="AX61" s="8"/>
      <c r="AY61" s="8"/>
    </row>
    <row r="62" spans="1:51" ht="20.100000000000001" customHeight="1" thickTop="1" thickBot="1" x14ac:dyDescent="0.2">
      <c r="A62" s="11"/>
      <c r="B62" s="20"/>
      <c r="C62" s="216"/>
      <c r="D62" s="217"/>
      <c r="E62" s="222" t="s">
        <v>61</v>
      </c>
      <c r="F62" s="223"/>
      <c r="G62" s="102">
        <f>SUM(G60:G61)</f>
        <v>0</v>
      </c>
      <c r="H62" s="103">
        <f t="shared" ref="H62:AJ62" si="12">SUM(H60:H61)</f>
        <v>0</v>
      </c>
      <c r="I62" s="103">
        <f t="shared" si="12"/>
        <v>0</v>
      </c>
      <c r="J62" s="103">
        <f t="shared" si="12"/>
        <v>0</v>
      </c>
      <c r="K62" s="103">
        <f t="shared" si="12"/>
        <v>0</v>
      </c>
      <c r="L62" s="103">
        <f t="shared" si="12"/>
        <v>0</v>
      </c>
      <c r="M62" s="103">
        <f t="shared" si="12"/>
        <v>0</v>
      </c>
      <c r="N62" s="103">
        <f t="shared" si="12"/>
        <v>0</v>
      </c>
      <c r="O62" s="103">
        <f t="shared" si="12"/>
        <v>0</v>
      </c>
      <c r="P62" s="103">
        <f t="shared" si="12"/>
        <v>0</v>
      </c>
      <c r="Q62" s="104">
        <f t="shared" si="12"/>
        <v>0</v>
      </c>
      <c r="R62" s="103">
        <f t="shared" si="12"/>
        <v>0</v>
      </c>
      <c r="S62" s="103">
        <f t="shared" si="12"/>
        <v>0</v>
      </c>
      <c r="T62" s="103">
        <f t="shared" si="12"/>
        <v>0</v>
      </c>
      <c r="U62" s="103">
        <f t="shared" si="12"/>
        <v>0</v>
      </c>
      <c r="V62" s="103">
        <f t="shared" si="12"/>
        <v>0</v>
      </c>
      <c r="W62" s="103">
        <f t="shared" si="12"/>
        <v>0</v>
      </c>
      <c r="X62" s="103">
        <f t="shared" si="12"/>
        <v>0</v>
      </c>
      <c r="Y62" s="103">
        <f t="shared" si="12"/>
        <v>0</v>
      </c>
      <c r="Z62" s="103">
        <f t="shared" si="12"/>
        <v>0</v>
      </c>
      <c r="AA62" s="103">
        <f t="shared" si="12"/>
        <v>0</v>
      </c>
      <c r="AB62" s="103">
        <f t="shared" si="12"/>
        <v>0</v>
      </c>
      <c r="AC62" s="103">
        <f t="shared" si="12"/>
        <v>0</v>
      </c>
      <c r="AD62" s="103">
        <f t="shared" si="12"/>
        <v>0</v>
      </c>
      <c r="AE62" s="103">
        <f t="shared" si="12"/>
        <v>0</v>
      </c>
      <c r="AF62" s="103">
        <f t="shared" si="12"/>
        <v>0</v>
      </c>
      <c r="AG62" s="103">
        <f t="shared" si="12"/>
        <v>0</v>
      </c>
      <c r="AH62" s="103">
        <f t="shared" si="12"/>
        <v>0</v>
      </c>
      <c r="AI62" s="103">
        <f t="shared" si="12"/>
        <v>0</v>
      </c>
      <c r="AJ62" s="103">
        <f t="shared" si="12"/>
        <v>0</v>
      </c>
      <c r="AK62" s="105">
        <f>SUM(AK60:AK61)</f>
        <v>0</v>
      </c>
      <c r="AL62" s="79"/>
      <c r="AM62" s="79"/>
      <c r="AN62" s="79"/>
      <c r="AO62" s="11"/>
      <c r="AP62" s="80"/>
      <c r="AQ62" s="11"/>
      <c r="AR62" s="80"/>
      <c r="AS62" s="78"/>
      <c r="AV62" s="8"/>
      <c r="AW62" s="8"/>
      <c r="AX62" s="8"/>
      <c r="AY62" s="8"/>
    </row>
    <row r="63" spans="1:51" ht="20.100000000000001" customHeight="1" x14ac:dyDescent="0.15">
      <c r="A63" s="11"/>
      <c r="B63" s="169"/>
      <c r="C63" s="224" t="s">
        <v>62</v>
      </c>
      <c r="D63" s="225"/>
      <c r="E63" s="218" t="s">
        <v>53</v>
      </c>
      <c r="F63" s="219"/>
      <c r="G63" s="178">
        <f>COUNTIF(G21:G37,"○")+COUNTIF(G21:G37,"●")</f>
        <v>0</v>
      </c>
      <c r="H63" s="181">
        <f t="shared" ref="H63:AK63" si="13">COUNTIF(H21:H37,"○")+COUNTIF(H21:H37,"●")</f>
        <v>0</v>
      </c>
      <c r="I63" s="181">
        <f t="shared" si="13"/>
        <v>0</v>
      </c>
      <c r="J63" s="181">
        <f t="shared" si="13"/>
        <v>0</v>
      </c>
      <c r="K63" s="181">
        <f t="shared" si="13"/>
        <v>0</v>
      </c>
      <c r="L63" s="181">
        <f t="shared" si="13"/>
        <v>0</v>
      </c>
      <c r="M63" s="181">
        <f t="shared" si="13"/>
        <v>0</v>
      </c>
      <c r="N63" s="181">
        <f t="shared" si="13"/>
        <v>0</v>
      </c>
      <c r="O63" s="181">
        <f t="shared" si="13"/>
        <v>0</v>
      </c>
      <c r="P63" s="181">
        <f t="shared" si="13"/>
        <v>0</v>
      </c>
      <c r="Q63" s="181">
        <f t="shared" si="13"/>
        <v>0</v>
      </c>
      <c r="R63" s="181">
        <f t="shared" si="13"/>
        <v>0</v>
      </c>
      <c r="S63" s="181">
        <f t="shared" si="13"/>
        <v>0</v>
      </c>
      <c r="T63" s="181">
        <f t="shared" si="13"/>
        <v>0</v>
      </c>
      <c r="U63" s="181">
        <f t="shared" si="13"/>
        <v>0</v>
      </c>
      <c r="V63" s="181">
        <f t="shared" si="13"/>
        <v>0</v>
      </c>
      <c r="W63" s="181">
        <f t="shared" si="13"/>
        <v>0</v>
      </c>
      <c r="X63" s="181">
        <f t="shared" si="13"/>
        <v>0</v>
      </c>
      <c r="Y63" s="181">
        <f t="shared" si="13"/>
        <v>0</v>
      </c>
      <c r="Z63" s="181">
        <f t="shared" si="13"/>
        <v>0</v>
      </c>
      <c r="AA63" s="181">
        <f t="shared" si="13"/>
        <v>0</v>
      </c>
      <c r="AB63" s="181">
        <f t="shared" si="13"/>
        <v>0</v>
      </c>
      <c r="AC63" s="181">
        <f t="shared" si="13"/>
        <v>0</v>
      </c>
      <c r="AD63" s="181">
        <f t="shared" si="13"/>
        <v>0</v>
      </c>
      <c r="AE63" s="181">
        <f t="shared" si="13"/>
        <v>0</v>
      </c>
      <c r="AF63" s="181">
        <f t="shared" si="13"/>
        <v>0</v>
      </c>
      <c r="AG63" s="181">
        <f t="shared" si="13"/>
        <v>0</v>
      </c>
      <c r="AH63" s="181">
        <f t="shared" si="13"/>
        <v>0</v>
      </c>
      <c r="AI63" s="181">
        <f t="shared" si="13"/>
        <v>0</v>
      </c>
      <c r="AJ63" s="181">
        <f t="shared" si="13"/>
        <v>0</v>
      </c>
      <c r="AK63" s="182">
        <f t="shared" si="13"/>
        <v>0</v>
      </c>
      <c r="AL63" s="79"/>
      <c r="AM63" s="79"/>
      <c r="AN63" s="79"/>
      <c r="AO63" s="11"/>
      <c r="AP63" s="80"/>
      <c r="AQ63" s="11"/>
      <c r="AR63" s="80"/>
      <c r="AS63" s="78"/>
      <c r="AV63" s="8"/>
      <c r="AW63" s="8"/>
      <c r="AX63" s="8"/>
      <c r="AY63" s="8"/>
    </row>
    <row r="64" spans="1:51" ht="20.100000000000001" customHeight="1" x14ac:dyDescent="0.15">
      <c r="A64" s="11"/>
      <c r="B64" s="169"/>
      <c r="C64" s="226"/>
      <c r="D64" s="227"/>
      <c r="E64" s="230" t="s">
        <v>54</v>
      </c>
      <c r="F64" s="231"/>
      <c r="G64" s="179">
        <f>COUNTIF(G42:G46,"○")+COUNTIF(G42:G46,"●")</f>
        <v>0</v>
      </c>
      <c r="H64" s="180">
        <f t="shared" ref="H64:AK64" si="14">COUNTIF(H42:H46,"○")+COUNTIF(H42:H46,"●")</f>
        <v>0</v>
      </c>
      <c r="I64" s="180">
        <f t="shared" si="14"/>
        <v>0</v>
      </c>
      <c r="J64" s="180">
        <f t="shared" si="14"/>
        <v>0</v>
      </c>
      <c r="K64" s="180">
        <f t="shared" si="14"/>
        <v>0</v>
      </c>
      <c r="L64" s="180">
        <f t="shared" si="14"/>
        <v>0</v>
      </c>
      <c r="M64" s="180">
        <f t="shared" si="14"/>
        <v>0</v>
      </c>
      <c r="N64" s="180">
        <f t="shared" si="14"/>
        <v>0</v>
      </c>
      <c r="O64" s="180">
        <f t="shared" si="14"/>
        <v>0</v>
      </c>
      <c r="P64" s="180">
        <f t="shared" si="14"/>
        <v>0</v>
      </c>
      <c r="Q64" s="180">
        <f t="shared" si="14"/>
        <v>0</v>
      </c>
      <c r="R64" s="180">
        <f t="shared" si="14"/>
        <v>0</v>
      </c>
      <c r="S64" s="180">
        <f t="shared" si="14"/>
        <v>0</v>
      </c>
      <c r="T64" s="180">
        <f t="shared" si="14"/>
        <v>0</v>
      </c>
      <c r="U64" s="180">
        <f t="shared" si="14"/>
        <v>0</v>
      </c>
      <c r="V64" s="180">
        <f t="shared" si="14"/>
        <v>0</v>
      </c>
      <c r="W64" s="180">
        <f t="shared" si="14"/>
        <v>0</v>
      </c>
      <c r="X64" s="180">
        <f t="shared" si="14"/>
        <v>0</v>
      </c>
      <c r="Y64" s="180">
        <f t="shared" si="14"/>
        <v>0</v>
      </c>
      <c r="Z64" s="180">
        <f t="shared" si="14"/>
        <v>0</v>
      </c>
      <c r="AA64" s="180">
        <f t="shared" si="14"/>
        <v>0</v>
      </c>
      <c r="AB64" s="180">
        <f t="shared" si="14"/>
        <v>0</v>
      </c>
      <c r="AC64" s="180">
        <f t="shared" si="14"/>
        <v>0</v>
      </c>
      <c r="AD64" s="180">
        <f t="shared" si="14"/>
        <v>0</v>
      </c>
      <c r="AE64" s="180">
        <f t="shared" si="14"/>
        <v>0</v>
      </c>
      <c r="AF64" s="180">
        <f t="shared" si="14"/>
        <v>0</v>
      </c>
      <c r="AG64" s="180">
        <f t="shared" si="14"/>
        <v>0</v>
      </c>
      <c r="AH64" s="180">
        <f t="shared" si="14"/>
        <v>0</v>
      </c>
      <c r="AI64" s="180">
        <f t="shared" si="14"/>
        <v>0</v>
      </c>
      <c r="AJ64" s="180">
        <f t="shared" si="14"/>
        <v>0</v>
      </c>
      <c r="AK64" s="197">
        <f t="shared" si="14"/>
        <v>0</v>
      </c>
      <c r="AL64" s="79"/>
      <c r="AM64" s="79"/>
      <c r="AN64" s="79"/>
      <c r="AO64" s="11"/>
      <c r="AP64" s="80"/>
      <c r="AQ64" s="11"/>
      <c r="AR64" s="80"/>
      <c r="AS64" s="78"/>
      <c r="AV64" s="8"/>
      <c r="AW64" s="8"/>
      <c r="AX64" s="8"/>
      <c r="AY64" s="8"/>
    </row>
    <row r="65" spans="1:57" ht="19.5" customHeight="1" thickBot="1" x14ac:dyDescent="0.2">
      <c r="A65" s="11"/>
      <c r="B65" s="169"/>
      <c r="C65" s="226"/>
      <c r="D65" s="227"/>
      <c r="E65" s="232" t="s">
        <v>97</v>
      </c>
      <c r="F65" s="233"/>
      <c r="G65" s="183">
        <f>COUNTIF(G52:G57,"○")+COUNTIF(G52:G57,"●")</f>
        <v>0</v>
      </c>
      <c r="H65" s="184">
        <f t="shared" ref="H65:AK65" si="15">COUNTIF(H52:H57,"○")+COUNTIF(H52:H57,"●")</f>
        <v>0</v>
      </c>
      <c r="I65" s="184">
        <f t="shared" si="15"/>
        <v>0</v>
      </c>
      <c r="J65" s="184">
        <f t="shared" si="15"/>
        <v>0</v>
      </c>
      <c r="K65" s="184">
        <f t="shared" si="15"/>
        <v>0</v>
      </c>
      <c r="L65" s="184">
        <f t="shared" si="15"/>
        <v>0</v>
      </c>
      <c r="M65" s="184">
        <f t="shared" si="15"/>
        <v>0</v>
      </c>
      <c r="N65" s="184">
        <f t="shared" si="15"/>
        <v>0</v>
      </c>
      <c r="O65" s="184">
        <f t="shared" si="15"/>
        <v>0</v>
      </c>
      <c r="P65" s="184">
        <f t="shared" si="15"/>
        <v>0</v>
      </c>
      <c r="Q65" s="184">
        <f t="shared" si="15"/>
        <v>0</v>
      </c>
      <c r="R65" s="184">
        <f t="shared" si="15"/>
        <v>0</v>
      </c>
      <c r="S65" s="184">
        <f t="shared" si="15"/>
        <v>0</v>
      </c>
      <c r="T65" s="184">
        <f t="shared" si="15"/>
        <v>0</v>
      </c>
      <c r="U65" s="184">
        <f t="shared" si="15"/>
        <v>0</v>
      </c>
      <c r="V65" s="184">
        <f t="shared" si="15"/>
        <v>0</v>
      </c>
      <c r="W65" s="184">
        <f t="shared" si="15"/>
        <v>0</v>
      </c>
      <c r="X65" s="184">
        <f t="shared" si="15"/>
        <v>0</v>
      </c>
      <c r="Y65" s="184">
        <f t="shared" si="15"/>
        <v>0</v>
      </c>
      <c r="Z65" s="184">
        <f t="shared" si="15"/>
        <v>0</v>
      </c>
      <c r="AA65" s="184">
        <f t="shared" si="15"/>
        <v>0</v>
      </c>
      <c r="AB65" s="184">
        <f t="shared" si="15"/>
        <v>0</v>
      </c>
      <c r="AC65" s="184">
        <f t="shared" si="15"/>
        <v>0</v>
      </c>
      <c r="AD65" s="184">
        <f t="shared" si="15"/>
        <v>0</v>
      </c>
      <c r="AE65" s="184">
        <f t="shared" si="15"/>
        <v>0</v>
      </c>
      <c r="AF65" s="184">
        <f t="shared" si="15"/>
        <v>0</v>
      </c>
      <c r="AG65" s="184">
        <f t="shared" si="15"/>
        <v>0</v>
      </c>
      <c r="AH65" s="184">
        <f t="shared" si="15"/>
        <v>0</v>
      </c>
      <c r="AI65" s="184">
        <f t="shared" si="15"/>
        <v>0</v>
      </c>
      <c r="AJ65" s="184">
        <f t="shared" si="15"/>
        <v>0</v>
      </c>
      <c r="AK65" s="122">
        <f t="shared" si="15"/>
        <v>0</v>
      </c>
      <c r="AL65" s="79"/>
      <c r="AM65" s="79"/>
      <c r="AN65" s="79"/>
      <c r="AO65" s="11"/>
      <c r="AP65" s="80"/>
      <c r="AQ65" s="11"/>
      <c r="AR65" s="80"/>
      <c r="AS65" s="78"/>
      <c r="AV65" s="8"/>
      <c r="AW65" s="8"/>
      <c r="AX65" s="8"/>
      <c r="AY65" s="8"/>
    </row>
    <row r="66" spans="1:57" ht="20.100000000000001" customHeight="1" thickTop="1" x14ac:dyDescent="0.15">
      <c r="A66" s="11"/>
      <c r="B66" s="169"/>
      <c r="C66" s="226"/>
      <c r="D66" s="227"/>
      <c r="E66" s="234" t="s">
        <v>61</v>
      </c>
      <c r="F66" s="235"/>
      <c r="G66" s="173">
        <f>SUM(G63:G65)</f>
        <v>0</v>
      </c>
      <c r="H66" s="174">
        <f t="shared" ref="H66:AK66" si="16">SUM(H63:H65)</f>
        <v>0</v>
      </c>
      <c r="I66" s="174">
        <f t="shared" si="16"/>
        <v>0</v>
      </c>
      <c r="J66" s="174">
        <f t="shared" si="16"/>
        <v>0</v>
      </c>
      <c r="K66" s="174">
        <f t="shared" si="16"/>
        <v>0</v>
      </c>
      <c r="L66" s="174">
        <f t="shared" si="16"/>
        <v>0</v>
      </c>
      <c r="M66" s="174">
        <f t="shared" si="16"/>
        <v>0</v>
      </c>
      <c r="N66" s="174">
        <f t="shared" si="16"/>
        <v>0</v>
      </c>
      <c r="O66" s="174">
        <f t="shared" si="16"/>
        <v>0</v>
      </c>
      <c r="P66" s="174">
        <f t="shared" si="16"/>
        <v>0</v>
      </c>
      <c r="Q66" s="175">
        <f t="shared" si="16"/>
        <v>0</v>
      </c>
      <c r="R66" s="174">
        <f t="shared" si="16"/>
        <v>0</v>
      </c>
      <c r="S66" s="174">
        <f t="shared" si="16"/>
        <v>0</v>
      </c>
      <c r="T66" s="174">
        <f t="shared" si="16"/>
        <v>0</v>
      </c>
      <c r="U66" s="174">
        <f t="shared" si="16"/>
        <v>0</v>
      </c>
      <c r="V66" s="174">
        <f t="shared" si="16"/>
        <v>0</v>
      </c>
      <c r="W66" s="174">
        <f t="shared" si="16"/>
        <v>0</v>
      </c>
      <c r="X66" s="174">
        <f t="shared" si="16"/>
        <v>0</v>
      </c>
      <c r="Y66" s="174">
        <f t="shared" si="16"/>
        <v>0</v>
      </c>
      <c r="Z66" s="174">
        <f t="shared" si="16"/>
        <v>0</v>
      </c>
      <c r="AA66" s="174">
        <f t="shared" si="16"/>
        <v>0</v>
      </c>
      <c r="AB66" s="174">
        <f t="shared" si="16"/>
        <v>0</v>
      </c>
      <c r="AC66" s="174">
        <f t="shared" si="16"/>
        <v>0</v>
      </c>
      <c r="AD66" s="174">
        <f t="shared" si="16"/>
        <v>0</v>
      </c>
      <c r="AE66" s="174">
        <f t="shared" si="16"/>
        <v>0</v>
      </c>
      <c r="AF66" s="174">
        <f t="shared" si="16"/>
        <v>0</v>
      </c>
      <c r="AG66" s="174">
        <f t="shared" si="16"/>
        <v>0</v>
      </c>
      <c r="AH66" s="174">
        <f t="shared" si="16"/>
        <v>0</v>
      </c>
      <c r="AI66" s="174">
        <f t="shared" si="16"/>
        <v>0</v>
      </c>
      <c r="AJ66" s="174">
        <f t="shared" si="16"/>
        <v>0</v>
      </c>
      <c r="AK66" s="176">
        <f t="shared" si="16"/>
        <v>0</v>
      </c>
      <c r="AL66" s="79"/>
      <c r="AM66" s="79"/>
      <c r="AN66" s="79"/>
      <c r="AO66" s="11"/>
      <c r="AP66" s="80"/>
      <c r="AQ66" s="11"/>
      <c r="AR66" s="80"/>
      <c r="AS66" s="78"/>
      <c r="AV66" s="8"/>
      <c r="AW66" s="8"/>
      <c r="AX66" s="8"/>
      <c r="AY66" s="8"/>
    </row>
    <row r="67" spans="1:57" ht="20.100000000000001" customHeight="1" thickBot="1" x14ac:dyDescent="0.2">
      <c r="A67" s="11"/>
      <c r="B67" s="169"/>
      <c r="C67" s="226"/>
      <c r="D67" s="227"/>
      <c r="E67" s="236" t="s">
        <v>98</v>
      </c>
      <c r="F67" s="237"/>
      <c r="G67" s="170"/>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2"/>
      <c r="AL67" s="79"/>
      <c r="AM67" s="79"/>
      <c r="AN67" s="79"/>
      <c r="AO67" s="11"/>
      <c r="AP67" s="80"/>
      <c r="AQ67" s="11"/>
      <c r="AR67" s="80"/>
      <c r="AS67" s="78"/>
      <c r="AV67" s="8"/>
      <c r="AW67" s="8"/>
      <c r="AX67" s="8"/>
      <c r="AY67" s="8"/>
    </row>
    <row r="68" spans="1:57" ht="20.100000000000001" customHeight="1" thickTop="1" thickBot="1" x14ac:dyDescent="0.2">
      <c r="A68" s="11"/>
      <c r="B68" s="169"/>
      <c r="C68" s="228"/>
      <c r="D68" s="229"/>
      <c r="E68" s="238" t="s">
        <v>99</v>
      </c>
      <c r="F68" s="239"/>
      <c r="G68" s="166" t="str">
        <f>IF(G66-G67=0,"OK","NOT")</f>
        <v>OK</v>
      </c>
      <c r="H68" s="167" t="str">
        <f t="shared" ref="H68:AK68" si="17">IF(H66-H67=0,"OK","NOT")</f>
        <v>OK</v>
      </c>
      <c r="I68" s="167" t="str">
        <f t="shared" si="17"/>
        <v>OK</v>
      </c>
      <c r="J68" s="167" t="str">
        <f t="shared" si="17"/>
        <v>OK</v>
      </c>
      <c r="K68" s="167" t="str">
        <f t="shared" si="17"/>
        <v>OK</v>
      </c>
      <c r="L68" s="167" t="str">
        <f t="shared" si="17"/>
        <v>OK</v>
      </c>
      <c r="M68" s="167" t="str">
        <f t="shared" si="17"/>
        <v>OK</v>
      </c>
      <c r="N68" s="167" t="str">
        <f t="shared" si="17"/>
        <v>OK</v>
      </c>
      <c r="O68" s="167" t="str">
        <f t="shared" si="17"/>
        <v>OK</v>
      </c>
      <c r="P68" s="167" t="str">
        <f t="shared" si="17"/>
        <v>OK</v>
      </c>
      <c r="Q68" s="167" t="str">
        <f t="shared" si="17"/>
        <v>OK</v>
      </c>
      <c r="R68" s="167" t="str">
        <f t="shared" si="17"/>
        <v>OK</v>
      </c>
      <c r="S68" s="167" t="str">
        <f t="shared" si="17"/>
        <v>OK</v>
      </c>
      <c r="T68" s="167" t="str">
        <f t="shared" si="17"/>
        <v>OK</v>
      </c>
      <c r="U68" s="167" t="str">
        <f t="shared" si="17"/>
        <v>OK</v>
      </c>
      <c r="V68" s="167" t="str">
        <f t="shared" si="17"/>
        <v>OK</v>
      </c>
      <c r="W68" s="167" t="str">
        <f t="shared" si="17"/>
        <v>OK</v>
      </c>
      <c r="X68" s="167" t="str">
        <f t="shared" si="17"/>
        <v>OK</v>
      </c>
      <c r="Y68" s="167" t="str">
        <f t="shared" si="17"/>
        <v>OK</v>
      </c>
      <c r="Z68" s="167" t="str">
        <f t="shared" si="17"/>
        <v>OK</v>
      </c>
      <c r="AA68" s="167" t="str">
        <f t="shared" si="17"/>
        <v>OK</v>
      </c>
      <c r="AB68" s="167" t="str">
        <f t="shared" si="17"/>
        <v>OK</v>
      </c>
      <c r="AC68" s="167" t="str">
        <f t="shared" si="17"/>
        <v>OK</v>
      </c>
      <c r="AD68" s="167" t="str">
        <f t="shared" si="17"/>
        <v>OK</v>
      </c>
      <c r="AE68" s="167" t="str">
        <f t="shared" si="17"/>
        <v>OK</v>
      </c>
      <c r="AF68" s="167" t="str">
        <f t="shared" si="17"/>
        <v>OK</v>
      </c>
      <c r="AG68" s="167" t="str">
        <f t="shared" si="17"/>
        <v>OK</v>
      </c>
      <c r="AH68" s="167" t="str">
        <f t="shared" si="17"/>
        <v>OK</v>
      </c>
      <c r="AI68" s="167" t="str">
        <f t="shared" si="17"/>
        <v>OK</v>
      </c>
      <c r="AJ68" s="167" t="str">
        <f t="shared" si="17"/>
        <v>OK</v>
      </c>
      <c r="AK68" s="168" t="str">
        <f t="shared" si="17"/>
        <v>OK</v>
      </c>
      <c r="AL68" s="79"/>
      <c r="AM68" s="79"/>
      <c r="AN68" s="79"/>
      <c r="AO68" s="11"/>
      <c r="AP68" s="80"/>
      <c r="AQ68" s="11"/>
      <c r="AR68" s="80"/>
      <c r="AS68" s="78"/>
      <c r="AV68" s="8"/>
      <c r="AW68" s="8"/>
      <c r="AX68" s="8"/>
      <c r="AY68" s="8"/>
    </row>
    <row r="69" spans="1:57" ht="20.100000000000001" customHeight="1" x14ac:dyDescent="0.15">
      <c r="A69" s="11"/>
      <c r="B69" s="20"/>
      <c r="C69" s="106"/>
      <c r="D69" s="107"/>
      <c r="E69" s="107"/>
      <c r="F69" s="107"/>
      <c r="G69" s="109"/>
      <c r="H69" s="107"/>
      <c r="I69" s="107"/>
      <c r="J69" s="107"/>
      <c r="K69" s="107"/>
      <c r="L69" s="107"/>
      <c r="M69" s="107"/>
      <c r="N69" s="107"/>
      <c r="O69" s="107"/>
      <c r="P69" s="107"/>
      <c r="Q69" s="107"/>
      <c r="R69" s="107"/>
      <c r="S69" s="107"/>
      <c r="T69" s="107"/>
      <c r="U69" s="108"/>
      <c r="V69" s="107"/>
      <c r="W69" s="107"/>
      <c r="X69" s="107"/>
      <c r="Y69" s="107"/>
      <c r="Z69" s="107"/>
      <c r="AA69" s="107"/>
      <c r="AB69" s="107"/>
      <c r="AC69" s="107"/>
      <c r="AD69" s="107"/>
      <c r="AE69" s="107"/>
      <c r="AF69" s="107"/>
      <c r="AG69" s="107"/>
      <c r="AH69" s="107"/>
      <c r="AI69" s="107"/>
      <c r="AJ69" s="107"/>
      <c r="AK69" s="107"/>
      <c r="AL69" s="79"/>
      <c r="AM69" s="79"/>
      <c r="AN69" s="79"/>
      <c r="AO69" s="11"/>
      <c r="AP69" s="80"/>
      <c r="AQ69" s="11"/>
      <c r="AR69" s="80"/>
      <c r="AS69" s="78"/>
      <c r="AV69" s="8"/>
      <c r="AW69" s="8"/>
      <c r="AX69" s="8"/>
      <c r="AY69" s="8"/>
    </row>
    <row r="70" spans="1:57" ht="20.100000000000001" customHeight="1" x14ac:dyDescent="0.15">
      <c r="A70" s="11"/>
      <c r="B70" s="20"/>
      <c r="C70" s="106"/>
      <c r="D70" s="107"/>
      <c r="E70" s="107"/>
      <c r="F70" s="107"/>
      <c r="G70" s="107"/>
      <c r="H70" s="107"/>
      <c r="I70" s="107"/>
      <c r="J70" s="107"/>
      <c r="K70" s="107"/>
      <c r="L70" s="107"/>
      <c r="M70" s="107"/>
      <c r="N70" s="107"/>
      <c r="O70" s="107"/>
      <c r="P70" s="107"/>
      <c r="Q70" s="107"/>
      <c r="R70" s="107"/>
      <c r="S70" s="107"/>
      <c r="T70" s="107"/>
      <c r="U70" s="108"/>
      <c r="V70" s="107"/>
      <c r="W70" s="107"/>
      <c r="X70" s="107"/>
      <c r="Y70" s="107"/>
      <c r="Z70" s="107"/>
      <c r="AA70" s="107"/>
      <c r="AB70" s="107"/>
      <c r="AC70" s="107"/>
      <c r="AD70" s="107"/>
      <c r="AE70" s="107"/>
      <c r="AF70" s="107"/>
      <c r="AG70" s="107"/>
      <c r="AH70" s="107"/>
      <c r="AI70" s="107"/>
      <c r="AJ70" s="107"/>
      <c r="AK70" s="107"/>
      <c r="AL70" s="79"/>
      <c r="AM70" s="79"/>
      <c r="AN70" s="79"/>
      <c r="AO70" s="11"/>
      <c r="AP70" s="80"/>
      <c r="AQ70" s="11"/>
      <c r="AR70" s="80"/>
      <c r="AS70" s="78"/>
      <c r="AV70" s="8"/>
      <c r="AW70" s="8"/>
      <c r="AX70" s="8"/>
      <c r="AY70" s="8"/>
    </row>
    <row r="71" spans="1:57" ht="20.100000000000001" customHeight="1" x14ac:dyDescent="0.15">
      <c r="A71" s="11"/>
      <c r="B71" s="20"/>
      <c r="C71" s="106"/>
      <c r="D71" s="107"/>
      <c r="E71" s="107"/>
      <c r="F71" s="107"/>
      <c r="G71" s="107"/>
      <c r="H71" s="107"/>
      <c r="I71" s="107"/>
      <c r="J71" s="107"/>
      <c r="K71" s="107"/>
      <c r="L71" s="107"/>
      <c r="M71" s="107"/>
      <c r="N71" s="107"/>
      <c r="O71" s="107"/>
      <c r="P71" s="107"/>
      <c r="Q71" s="107"/>
      <c r="R71" s="107"/>
      <c r="S71" s="107"/>
      <c r="T71" s="107"/>
      <c r="U71" s="108"/>
      <c r="V71" s="107"/>
      <c r="W71" s="107"/>
      <c r="X71" s="107"/>
      <c r="Y71" s="107"/>
      <c r="Z71" s="107"/>
      <c r="AA71" s="107"/>
      <c r="AB71" s="107"/>
      <c r="AC71" s="107"/>
      <c r="AD71" s="107"/>
      <c r="AE71" s="107"/>
      <c r="AF71" s="107"/>
      <c r="AG71" s="107"/>
      <c r="AH71" s="107"/>
      <c r="AI71" s="107"/>
      <c r="AJ71" s="107"/>
      <c r="AK71" s="107"/>
      <c r="AL71" s="79"/>
      <c r="AM71" s="79"/>
      <c r="AN71" s="79"/>
      <c r="AO71" s="11"/>
      <c r="AP71" s="80"/>
      <c r="AQ71" s="11"/>
      <c r="AR71" s="80"/>
      <c r="AS71" s="78"/>
      <c r="AV71" s="8"/>
      <c r="AW71" s="8"/>
      <c r="AX71" s="8"/>
      <c r="AY71" s="8"/>
    </row>
    <row r="72" spans="1:57" ht="20.100000000000001" customHeight="1" x14ac:dyDescent="0.15">
      <c r="A72" s="11"/>
      <c r="B72" s="20"/>
      <c r="C72" s="106"/>
      <c r="D72" s="107"/>
      <c r="E72" s="107"/>
      <c r="F72" s="107"/>
      <c r="G72" s="107"/>
      <c r="H72" s="107"/>
      <c r="I72" s="107"/>
      <c r="J72" s="107"/>
      <c r="K72" s="107"/>
      <c r="L72" s="107"/>
      <c r="M72" s="107"/>
      <c r="N72" s="107"/>
      <c r="O72" s="107"/>
      <c r="P72" s="107"/>
      <c r="Q72" s="107"/>
      <c r="R72" s="107"/>
      <c r="S72" s="107"/>
      <c r="T72" s="107"/>
      <c r="U72" s="108"/>
      <c r="V72" s="107"/>
      <c r="W72" s="107"/>
      <c r="X72" s="107"/>
      <c r="Y72" s="107"/>
      <c r="Z72" s="107"/>
      <c r="AA72" s="107"/>
      <c r="AB72" s="107"/>
      <c r="AC72" s="107"/>
      <c r="AD72" s="107"/>
      <c r="AE72" s="107"/>
      <c r="AF72" s="107"/>
      <c r="AG72" s="107"/>
      <c r="AH72" s="107"/>
      <c r="AI72" s="107"/>
      <c r="AJ72" s="107"/>
      <c r="AK72" s="107"/>
      <c r="AL72" s="79"/>
      <c r="AM72" s="79"/>
      <c r="AN72" s="79"/>
      <c r="AO72" s="11"/>
      <c r="AP72" s="80"/>
      <c r="AQ72" s="11"/>
      <c r="AR72" s="80"/>
      <c r="AS72" s="78"/>
      <c r="AV72" s="8"/>
      <c r="AW72" s="8"/>
      <c r="AX72" s="8"/>
      <c r="AY72" s="8"/>
    </row>
    <row r="73" spans="1:57" ht="20.100000000000001" customHeight="1" x14ac:dyDescent="0.15">
      <c r="A73" s="11"/>
      <c r="B73" s="20"/>
      <c r="C73" s="106"/>
      <c r="D73" s="107"/>
      <c r="E73" s="107"/>
      <c r="F73" s="107"/>
      <c r="G73" s="107"/>
      <c r="H73" s="107"/>
      <c r="I73" s="107"/>
      <c r="J73" s="107"/>
      <c r="K73" s="107"/>
      <c r="L73" s="107"/>
      <c r="M73" s="107"/>
      <c r="N73" s="107"/>
      <c r="O73" s="107"/>
      <c r="P73" s="107"/>
      <c r="Q73" s="107"/>
      <c r="R73" s="107"/>
      <c r="S73" s="107"/>
      <c r="T73" s="107"/>
      <c r="U73" s="108"/>
      <c r="V73" s="107"/>
      <c r="W73" s="107"/>
      <c r="X73" s="107"/>
      <c r="Y73" s="107"/>
      <c r="Z73" s="107"/>
      <c r="AA73" s="107"/>
      <c r="AB73" s="107"/>
      <c r="AC73" s="107"/>
      <c r="AD73" s="107"/>
      <c r="AE73" s="107"/>
      <c r="AF73" s="107"/>
      <c r="AG73" s="107"/>
      <c r="AH73" s="107"/>
      <c r="AI73" s="107"/>
      <c r="AJ73" s="107"/>
      <c r="AK73" s="107"/>
      <c r="AL73" s="79"/>
      <c r="AM73" s="79"/>
      <c r="AN73" s="79"/>
      <c r="AO73" s="11"/>
      <c r="AP73" s="80"/>
      <c r="AQ73" s="11"/>
      <c r="AR73" s="80"/>
      <c r="AS73" s="78"/>
      <c r="AV73" s="8"/>
      <c r="AW73" s="8"/>
      <c r="AX73" s="8"/>
      <c r="AY73" s="8"/>
    </row>
    <row r="74" spans="1:57" ht="20.100000000000001" customHeight="1" x14ac:dyDescent="0.15">
      <c r="A74" s="11"/>
      <c r="B74" s="20"/>
      <c r="C74" s="106"/>
      <c r="D74" s="107"/>
      <c r="E74" s="107"/>
      <c r="F74" s="107"/>
      <c r="G74" s="107"/>
      <c r="H74" s="107"/>
      <c r="I74" s="107"/>
      <c r="J74" s="107"/>
      <c r="K74" s="107"/>
      <c r="L74" s="107"/>
      <c r="M74" s="107"/>
      <c r="N74" s="107"/>
      <c r="O74" s="107"/>
      <c r="P74" s="107"/>
      <c r="Q74" s="107"/>
      <c r="R74" s="107"/>
      <c r="S74" s="107"/>
      <c r="T74" s="107"/>
      <c r="U74" s="108"/>
      <c r="V74" s="107"/>
      <c r="W74" s="107"/>
      <c r="X74" s="107"/>
      <c r="Y74" s="107"/>
      <c r="Z74" s="107"/>
      <c r="AA74" s="107"/>
      <c r="AB74" s="107"/>
      <c r="AC74" s="107"/>
      <c r="AD74" s="107"/>
      <c r="AE74" s="107"/>
      <c r="AF74" s="107"/>
      <c r="AG74" s="107"/>
      <c r="AH74" s="107"/>
      <c r="AI74" s="107"/>
      <c r="AJ74" s="107"/>
      <c r="AK74" s="107"/>
      <c r="AL74" s="79"/>
      <c r="AM74" s="79"/>
      <c r="AN74" s="79"/>
      <c r="AO74" s="11"/>
      <c r="AP74" s="80"/>
      <c r="AQ74" s="11"/>
      <c r="AR74" s="80"/>
      <c r="AS74" s="78"/>
      <c r="AV74" s="8"/>
      <c r="AW74" s="8"/>
      <c r="AX74" s="8"/>
      <c r="AY74" s="8"/>
    </row>
    <row r="75" spans="1:57" ht="20.100000000000001" customHeight="1" x14ac:dyDescent="0.15">
      <c r="A75" s="11"/>
      <c r="B75" s="20"/>
      <c r="C75" s="106"/>
      <c r="D75" s="107"/>
      <c r="E75" s="107"/>
      <c r="F75" s="107"/>
      <c r="G75" s="107"/>
      <c r="H75" s="107"/>
      <c r="I75" s="107"/>
      <c r="J75" s="107"/>
      <c r="K75" s="107"/>
      <c r="L75" s="107"/>
      <c r="M75" s="107"/>
      <c r="N75" s="107"/>
      <c r="O75" s="107"/>
      <c r="P75" s="107"/>
      <c r="Q75" s="107"/>
      <c r="R75" s="107"/>
      <c r="S75" s="107"/>
      <c r="T75" s="107"/>
      <c r="U75" s="108"/>
      <c r="V75" s="107"/>
      <c r="W75" s="107"/>
      <c r="X75" s="107"/>
      <c r="Y75" s="107"/>
      <c r="Z75" s="107"/>
      <c r="AA75" s="107"/>
      <c r="AB75" s="107"/>
      <c r="AC75" s="107"/>
      <c r="AD75" s="107"/>
      <c r="AE75" s="107"/>
      <c r="AF75" s="107"/>
      <c r="AG75" s="107"/>
      <c r="AH75" s="107"/>
      <c r="AI75" s="107"/>
      <c r="AJ75" s="107"/>
      <c r="AK75" s="107"/>
      <c r="AL75" s="79"/>
      <c r="AM75" s="79"/>
      <c r="AN75" s="79"/>
      <c r="AO75" s="11"/>
      <c r="AP75" s="80"/>
      <c r="AQ75" s="11"/>
      <c r="AR75" s="80"/>
      <c r="AS75" s="78"/>
      <c r="AV75" s="8"/>
      <c r="AW75" s="8"/>
      <c r="AX75" s="8"/>
      <c r="AY75" s="8"/>
    </row>
    <row r="76" spans="1:57" ht="20.100000000000001" customHeight="1" x14ac:dyDescent="0.15">
      <c r="A76" s="11"/>
      <c r="B76" s="11"/>
      <c r="C76" s="112"/>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7"/>
      <c r="BC76" s="2"/>
      <c r="BD76" s="2"/>
      <c r="BE76" s="2"/>
    </row>
    <row r="77" spans="1:57" ht="23.25" customHeight="1" x14ac:dyDescent="0.15">
      <c r="A77" s="11"/>
      <c r="B77" s="11"/>
      <c r="C77" s="11"/>
      <c r="D77" s="11"/>
      <c r="E77" s="11"/>
      <c r="F77" s="113"/>
      <c r="G77" s="114"/>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U77" s="2"/>
      <c r="AV77" s="2"/>
      <c r="AW77" s="2"/>
      <c r="AX77" s="2"/>
      <c r="AY77" s="2"/>
      <c r="AZ77" s="2"/>
      <c r="BA77" s="2"/>
      <c r="BB77" s="2"/>
      <c r="BC77" s="2"/>
      <c r="BD77" s="2"/>
      <c r="BE77" s="2"/>
    </row>
    <row r="78" spans="1:57" ht="23.25" customHeight="1" x14ac:dyDescent="0.15">
      <c r="A78" s="11"/>
      <c r="B78" s="11"/>
      <c r="C78" s="11"/>
      <c r="D78" s="11"/>
      <c r="E78" s="11"/>
      <c r="F78" s="11"/>
      <c r="G78" s="114"/>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U78" s="2"/>
      <c r="AV78" s="2"/>
      <c r="AW78" s="2"/>
      <c r="AX78" s="2"/>
      <c r="AY78" s="2"/>
      <c r="AZ78" s="2"/>
      <c r="BA78" s="2"/>
      <c r="BB78" s="2"/>
      <c r="BC78" s="2"/>
      <c r="BD78" s="2"/>
      <c r="BE78" s="2"/>
    </row>
    <row r="79" spans="1:57" ht="23.25" customHeight="1" x14ac:dyDescent="0.15">
      <c r="A79" s="11"/>
      <c r="B79" s="11"/>
      <c r="C79" s="11"/>
      <c r="D79" s="11"/>
      <c r="E79" s="11"/>
      <c r="F79" s="11"/>
      <c r="G79" s="114"/>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U79" s="2"/>
      <c r="AV79" s="2"/>
      <c r="AW79" s="2"/>
      <c r="AX79" s="2"/>
      <c r="AY79" s="2"/>
      <c r="AZ79" s="2"/>
      <c r="BA79" s="2"/>
      <c r="BB79" s="2"/>
      <c r="BC79" s="2"/>
      <c r="BD79" s="2"/>
      <c r="BE79" s="2"/>
    </row>
    <row r="80" spans="1:57" ht="23.25" customHeight="1" x14ac:dyDescent="0.15">
      <c r="A80" s="11"/>
      <c r="B80" s="11"/>
      <c r="C80" s="11"/>
      <c r="D80" s="11"/>
      <c r="E80" s="11"/>
      <c r="F80" s="11"/>
      <c r="G80" s="114"/>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U80" s="2"/>
      <c r="AV80" s="2"/>
      <c r="AW80" s="2"/>
      <c r="AX80" s="2"/>
      <c r="AY80" s="2"/>
      <c r="AZ80" s="2"/>
      <c r="BA80" s="2"/>
      <c r="BB80" s="2"/>
      <c r="BC80" s="2"/>
      <c r="BD80" s="2"/>
      <c r="BE80" s="2"/>
    </row>
    <row r="81" spans="1:69" ht="23.25" customHeight="1" x14ac:dyDescent="0.15">
      <c r="A81" s="11"/>
      <c r="B81" s="11"/>
      <c r="C81" s="11"/>
      <c r="D81" s="11"/>
      <c r="E81" s="11"/>
      <c r="F81" s="11"/>
      <c r="G81" s="114"/>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U81" s="2"/>
      <c r="AV81" s="2"/>
      <c r="AW81" s="2"/>
      <c r="AX81" s="2"/>
      <c r="AY81" s="2"/>
      <c r="AZ81" s="2"/>
      <c r="BA81" s="2"/>
      <c r="BB81" s="2"/>
      <c r="BC81" s="2"/>
      <c r="BD81" s="2"/>
      <c r="BE81" s="2"/>
    </row>
    <row r="82" spans="1:69" ht="23.25" customHeight="1" x14ac:dyDescent="0.15">
      <c r="A82" s="11"/>
      <c r="B82" s="11"/>
      <c r="C82" s="11"/>
      <c r="D82" s="11"/>
      <c r="E82" s="11"/>
      <c r="F82" s="11"/>
      <c r="G82" s="114"/>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U82" s="2"/>
      <c r="AV82" s="2"/>
      <c r="AW82" s="2"/>
      <c r="AX82" s="2"/>
      <c r="AY82" s="2"/>
      <c r="AZ82" s="2"/>
      <c r="BA82" s="2"/>
      <c r="BB82" s="2"/>
      <c r="BC82" s="2"/>
      <c r="BD82" s="2"/>
      <c r="BE82" s="2"/>
    </row>
    <row r="83" spans="1:69" ht="23.25" customHeight="1" x14ac:dyDescent="0.15">
      <c r="A83" s="11"/>
      <c r="B83" s="11"/>
      <c r="C83" s="11"/>
      <c r="D83" s="11"/>
      <c r="E83" s="11"/>
      <c r="F83" s="11"/>
      <c r="G83" s="11"/>
      <c r="H83" s="11"/>
      <c r="I83" s="11"/>
      <c r="J83" s="11"/>
      <c r="K83" s="11"/>
      <c r="L83" s="11"/>
      <c r="M83" s="11"/>
      <c r="N83" s="11"/>
      <c r="O83" s="115"/>
      <c r="P83" s="115"/>
      <c r="Q83" s="115"/>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U83" s="2"/>
      <c r="AV83" s="2"/>
      <c r="AW83" s="2"/>
      <c r="AX83" s="2"/>
      <c r="AY83" s="2"/>
      <c r="AZ83" s="2"/>
      <c r="BA83" s="2"/>
      <c r="BB83" s="2"/>
      <c r="BC83" s="2"/>
      <c r="BD83" s="2"/>
      <c r="BE83" s="2"/>
    </row>
    <row r="84" spans="1:69" ht="23.25" customHeight="1" x14ac:dyDescent="0.15">
      <c r="A84" s="11"/>
      <c r="B84" s="11"/>
      <c r="C84" s="11"/>
      <c r="D84" s="11"/>
      <c r="E84" s="11"/>
      <c r="F84" s="11"/>
      <c r="G84" s="11"/>
      <c r="H84" s="11"/>
      <c r="I84" s="11"/>
      <c r="J84" s="11"/>
      <c r="K84" s="11"/>
      <c r="L84" s="11"/>
      <c r="M84" s="11"/>
      <c r="N84" s="11"/>
      <c r="O84" s="115"/>
      <c r="P84" s="115"/>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U84" s="2"/>
      <c r="AV84" s="2"/>
      <c r="AW84" s="2"/>
      <c r="AX84" s="3"/>
      <c r="AY84" s="3"/>
      <c r="AZ84" s="3"/>
      <c r="BA84" s="2"/>
      <c r="BB84" s="2"/>
      <c r="BC84" s="2"/>
      <c r="BD84" s="2"/>
      <c r="BE84" s="2"/>
    </row>
    <row r="85" spans="1:69" ht="23.25" customHeight="1" x14ac:dyDescent="0.15">
      <c r="A85" s="11"/>
      <c r="B85" s="12"/>
      <c r="C85" s="144" t="s">
        <v>37</v>
      </c>
      <c r="D85" s="12"/>
      <c r="E85" s="12"/>
      <c r="F85" s="12"/>
      <c r="G85" s="12"/>
      <c r="H85" s="12"/>
      <c r="I85" s="12"/>
      <c r="J85" s="12"/>
      <c r="K85" s="12"/>
      <c r="L85" s="12"/>
      <c r="M85" s="12"/>
      <c r="N85" s="12"/>
      <c r="O85" s="115"/>
      <c r="P85" s="115"/>
      <c r="Q85" s="11"/>
      <c r="R85" s="11"/>
      <c r="S85" s="11"/>
      <c r="T85" s="11"/>
      <c r="U85" s="11"/>
      <c r="V85" s="11"/>
      <c r="W85" s="11"/>
      <c r="X85" s="11"/>
      <c r="Y85" s="11"/>
      <c r="Z85" s="11"/>
      <c r="AA85" s="11"/>
      <c r="AB85" s="11"/>
      <c r="AC85" s="12"/>
      <c r="AD85" s="12"/>
      <c r="AE85" s="12"/>
      <c r="AF85" s="12"/>
      <c r="AG85" s="11"/>
      <c r="AH85" s="11"/>
      <c r="AI85" s="11"/>
      <c r="AJ85" s="11"/>
      <c r="AK85" s="11"/>
      <c r="AL85" s="11"/>
      <c r="AM85" s="11"/>
      <c r="AN85" s="11"/>
      <c r="AO85" s="11"/>
      <c r="AP85" s="11"/>
      <c r="AQ85" s="12"/>
      <c r="AR85" s="12"/>
      <c r="AS85" s="12"/>
      <c r="AT85" s="3"/>
      <c r="AU85" s="2"/>
      <c r="AV85" s="2"/>
      <c r="AW85" s="2"/>
      <c r="AX85" s="3"/>
      <c r="AY85" s="3"/>
      <c r="AZ85" s="3"/>
      <c r="BA85" s="2"/>
      <c r="BB85" s="2"/>
      <c r="BC85" s="2"/>
      <c r="BD85" s="2"/>
      <c r="BE85" s="2"/>
      <c r="BI85" s="3"/>
      <c r="BJ85" s="3"/>
      <c r="BK85" s="3"/>
      <c r="BL85" s="3"/>
      <c r="BM85" s="3"/>
      <c r="BN85" s="3"/>
      <c r="BO85" s="3"/>
      <c r="BP85" s="3"/>
      <c r="BQ85" s="3"/>
    </row>
    <row r="86" spans="1:69" ht="34.5" customHeight="1" x14ac:dyDescent="0.15">
      <c r="A86" s="11"/>
      <c r="B86" s="18"/>
      <c r="C86" s="240"/>
      <c r="D86" s="240"/>
      <c r="E86" s="241" t="s">
        <v>38</v>
      </c>
      <c r="F86" s="241"/>
      <c r="G86" s="241"/>
      <c r="H86" s="241" t="s">
        <v>39</v>
      </c>
      <c r="I86" s="241"/>
      <c r="J86" s="241"/>
      <c r="K86" s="241"/>
      <c r="L86" s="241"/>
      <c r="M86" s="241"/>
      <c r="N86" s="241"/>
      <c r="O86" s="13"/>
      <c r="P86" s="13"/>
      <c r="Q86" s="13"/>
      <c r="R86" s="13"/>
      <c r="S86" s="11"/>
      <c r="T86" s="11"/>
      <c r="U86" s="11"/>
      <c r="V86" s="11"/>
      <c r="W86" s="11"/>
      <c r="X86" s="11"/>
      <c r="Y86" s="11"/>
      <c r="Z86" s="11"/>
      <c r="AA86" s="11"/>
      <c r="AB86" s="11"/>
      <c r="AC86" s="12"/>
      <c r="AD86" s="12"/>
      <c r="AE86" s="12"/>
      <c r="AF86" s="12"/>
      <c r="AG86" s="11"/>
      <c r="AH86" s="11"/>
      <c r="AI86" s="11"/>
      <c r="AJ86" s="11"/>
      <c r="AK86" s="11"/>
      <c r="AL86" s="11"/>
      <c r="AM86" s="11"/>
      <c r="AN86" s="11"/>
      <c r="AO86" s="11"/>
      <c r="AP86" s="11"/>
      <c r="AQ86" s="11"/>
      <c r="AR86" s="12"/>
      <c r="AS86" s="12"/>
      <c r="AT86" s="3"/>
      <c r="AU86" s="5"/>
      <c r="AV86" s="5"/>
      <c r="AW86" s="5"/>
      <c r="AX86" s="5"/>
      <c r="AY86" s="5"/>
      <c r="AZ86" s="5"/>
      <c r="BA86" s="5"/>
      <c r="BB86" s="5"/>
      <c r="BC86" s="5"/>
      <c r="BD86" s="5"/>
      <c r="BE86" s="5"/>
      <c r="BF86" s="5"/>
      <c r="BG86" s="5"/>
      <c r="BH86" s="5"/>
      <c r="BI86" s="4"/>
      <c r="BJ86" s="4"/>
      <c r="BK86" s="4"/>
      <c r="BL86" s="3"/>
      <c r="BM86" s="3"/>
      <c r="BN86" s="3"/>
      <c r="BO86" s="3"/>
      <c r="BP86" s="3"/>
      <c r="BQ86" s="3"/>
    </row>
    <row r="87" spans="1:69" ht="23.25" customHeight="1" x14ac:dyDescent="0.15">
      <c r="A87" s="11"/>
      <c r="B87" s="18"/>
      <c r="C87" s="241" t="s">
        <v>53</v>
      </c>
      <c r="D87" s="241"/>
      <c r="E87" s="242">
        <f>COUNTIF(D21:D37,'データ入力（※編集しないでください）'!$C$2)</f>
        <v>0</v>
      </c>
      <c r="F87" s="242"/>
      <c r="G87" s="242"/>
      <c r="H87" s="243">
        <f>E87*31-(SUM(AU21:AU37))</f>
        <v>0</v>
      </c>
      <c r="I87" s="243"/>
      <c r="J87" s="243"/>
      <c r="K87" s="243"/>
      <c r="L87" s="243"/>
      <c r="M87" s="243"/>
      <c r="N87" s="243"/>
      <c r="O87" s="116"/>
      <c r="P87" s="116"/>
      <c r="Q87" s="116"/>
      <c r="R87" s="116"/>
      <c r="S87" s="11"/>
      <c r="T87" s="11"/>
      <c r="U87" s="11"/>
      <c r="V87" s="11"/>
      <c r="W87" s="11"/>
      <c r="X87" s="11"/>
      <c r="Y87" s="11"/>
      <c r="Z87" s="11"/>
      <c r="AA87" s="11"/>
      <c r="AB87" s="244" t="s">
        <v>57</v>
      </c>
      <c r="AC87" s="244"/>
      <c r="AD87" s="244"/>
      <c r="AE87" s="11"/>
      <c r="AF87" s="11"/>
      <c r="AG87" s="11"/>
      <c r="AH87" s="11"/>
      <c r="AI87" s="11"/>
      <c r="AJ87" s="11"/>
      <c r="AK87" s="11"/>
      <c r="AL87" s="11"/>
      <c r="AM87" s="11"/>
      <c r="AN87" s="11"/>
      <c r="AO87" s="11"/>
      <c r="AP87" s="11"/>
      <c r="AQ87" s="11"/>
      <c r="AR87" s="12"/>
      <c r="AS87" s="12"/>
      <c r="AT87" s="3"/>
      <c r="AU87" s="5"/>
      <c r="AV87" s="5"/>
      <c r="AW87" s="5"/>
      <c r="AX87" s="5"/>
      <c r="AY87" s="5"/>
      <c r="AZ87" s="5"/>
      <c r="BA87" s="5"/>
      <c r="BB87" s="5"/>
      <c r="BC87" s="5"/>
      <c r="BD87" s="5"/>
      <c r="BE87" s="5"/>
      <c r="BF87" s="5"/>
      <c r="BG87" s="4"/>
      <c r="BH87" s="4"/>
      <c r="BI87" s="4"/>
      <c r="BJ87" s="4"/>
      <c r="BK87" s="4"/>
      <c r="BL87" s="3"/>
      <c r="BM87" s="3"/>
      <c r="BN87" s="3"/>
      <c r="BO87" s="3"/>
      <c r="BP87" s="3"/>
      <c r="BQ87" s="3"/>
    </row>
    <row r="88" spans="1:69" ht="23.25" customHeight="1" thickBot="1" x14ac:dyDescent="0.2">
      <c r="A88" s="11"/>
      <c r="B88" s="18"/>
      <c r="C88" s="241"/>
      <c r="D88" s="241"/>
      <c r="E88" s="242"/>
      <c r="F88" s="242"/>
      <c r="G88" s="242"/>
      <c r="H88" s="243"/>
      <c r="I88" s="243"/>
      <c r="J88" s="243"/>
      <c r="K88" s="243"/>
      <c r="L88" s="243"/>
      <c r="M88" s="243"/>
      <c r="N88" s="243"/>
      <c r="O88" s="116"/>
      <c r="P88" s="116"/>
      <c r="Q88" s="116"/>
      <c r="R88" s="116"/>
      <c r="S88" s="11"/>
      <c r="T88" s="11"/>
      <c r="U88" s="11"/>
      <c r="V88" s="11"/>
      <c r="W88" s="11"/>
      <c r="X88" s="11"/>
      <c r="Y88" s="11"/>
      <c r="Z88" s="11"/>
      <c r="AA88" s="11"/>
      <c r="AB88" s="244"/>
      <c r="AC88" s="244"/>
      <c r="AD88" s="244"/>
      <c r="AE88" s="11"/>
      <c r="AF88" s="11"/>
      <c r="AG88" s="11"/>
      <c r="AH88" s="11"/>
      <c r="AI88" s="11"/>
      <c r="AJ88" s="11"/>
      <c r="AK88" s="11"/>
      <c r="AL88" s="11"/>
      <c r="AM88" s="11"/>
      <c r="AN88" s="11"/>
      <c r="AO88" s="11"/>
      <c r="AP88" s="11"/>
      <c r="AQ88" s="11"/>
      <c r="AR88" s="12"/>
      <c r="AS88" s="12"/>
      <c r="AT88" s="3"/>
      <c r="AU88" s="5"/>
      <c r="AV88" s="245"/>
      <c r="AW88" s="245"/>
      <c r="AX88" s="245"/>
      <c r="AY88" s="245"/>
      <c r="AZ88" s="245"/>
      <c r="BA88" s="246"/>
      <c r="BB88" s="246"/>
      <c r="BC88" s="199"/>
      <c r="BD88" s="247"/>
      <c r="BE88" s="247"/>
      <c r="BF88" s="246"/>
      <c r="BG88" s="5"/>
      <c r="BH88" s="4"/>
      <c r="BI88" s="4"/>
      <c r="BJ88" s="4"/>
      <c r="BK88" s="4"/>
      <c r="BL88" s="3"/>
      <c r="BM88" s="3"/>
      <c r="BN88" s="3"/>
      <c r="BO88" s="3"/>
      <c r="BP88" s="3"/>
      <c r="BQ88" s="3"/>
    </row>
    <row r="89" spans="1:69" ht="23.25" customHeight="1" x14ac:dyDescent="0.15">
      <c r="A89" s="11"/>
      <c r="B89" s="18"/>
      <c r="C89" s="241" t="s">
        <v>54</v>
      </c>
      <c r="D89" s="241"/>
      <c r="E89" s="242">
        <f>COUNTIF(D42:D46,'データ入力（※編集しないでください）'!$C$2)</f>
        <v>0</v>
      </c>
      <c r="F89" s="242"/>
      <c r="G89" s="242"/>
      <c r="H89" s="243">
        <f>E89*31-SUM(AU42:AU46)</f>
        <v>0</v>
      </c>
      <c r="I89" s="243"/>
      <c r="J89" s="243"/>
      <c r="K89" s="243"/>
      <c r="L89" s="243"/>
      <c r="M89" s="243"/>
      <c r="N89" s="243"/>
      <c r="O89" s="116"/>
      <c r="P89" s="116"/>
      <c r="Q89" s="116"/>
      <c r="R89" s="116"/>
      <c r="S89" s="11"/>
      <c r="T89" s="11"/>
      <c r="U89" s="11"/>
      <c r="V89" s="11"/>
      <c r="W89" s="11"/>
      <c r="X89" s="11"/>
      <c r="Y89" s="11"/>
      <c r="Z89" s="11"/>
      <c r="AA89" s="11"/>
      <c r="AB89" s="11"/>
      <c r="AC89" s="11"/>
      <c r="AD89" s="11"/>
      <c r="AE89" s="248">
        <f>AG96+AG103</f>
        <v>0</v>
      </c>
      <c r="AF89" s="249"/>
      <c r="AG89" s="249"/>
      <c r="AH89" s="249"/>
      <c r="AI89" s="250"/>
      <c r="AJ89" s="254" t="s">
        <v>41</v>
      </c>
      <c r="AK89" s="254"/>
      <c r="AL89" s="254" t="e">
        <f>ROUND(AE89/AE91,4)*100</f>
        <v>#DIV/0!</v>
      </c>
      <c r="AM89" s="254"/>
      <c r="AN89" s="252" t="s">
        <v>42</v>
      </c>
      <c r="AO89" s="11"/>
      <c r="AP89" s="11"/>
      <c r="AQ89" s="11"/>
      <c r="AR89" s="12"/>
      <c r="AS89" s="12"/>
      <c r="AT89" s="3"/>
      <c r="AU89" s="5"/>
      <c r="AV89" s="245"/>
      <c r="AW89" s="245"/>
      <c r="AX89" s="245"/>
      <c r="AY89" s="245"/>
      <c r="AZ89" s="245"/>
      <c r="BA89" s="246"/>
      <c r="BB89" s="246"/>
      <c r="BC89" s="199"/>
      <c r="BD89" s="247"/>
      <c r="BE89" s="247"/>
      <c r="BF89" s="246"/>
      <c r="BG89" s="5"/>
      <c r="BH89" s="4"/>
      <c r="BI89" s="4"/>
      <c r="BJ89" s="4"/>
      <c r="BK89" s="4"/>
      <c r="BL89" s="3"/>
      <c r="BM89" s="3"/>
      <c r="BN89" s="3"/>
      <c r="BO89" s="3"/>
      <c r="BP89" s="3"/>
      <c r="BQ89" s="3"/>
    </row>
    <row r="90" spans="1:69" ht="23.25" customHeight="1" x14ac:dyDescent="0.15">
      <c r="A90" s="11"/>
      <c r="B90" s="18"/>
      <c r="C90" s="241"/>
      <c r="D90" s="241"/>
      <c r="E90" s="242"/>
      <c r="F90" s="242"/>
      <c r="G90" s="242"/>
      <c r="H90" s="243"/>
      <c r="I90" s="243"/>
      <c r="J90" s="243"/>
      <c r="K90" s="243"/>
      <c r="L90" s="243"/>
      <c r="M90" s="243"/>
      <c r="N90" s="243"/>
      <c r="O90" s="116"/>
      <c r="P90" s="116"/>
      <c r="Q90" s="116"/>
      <c r="R90" s="116"/>
      <c r="S90" s="11"/>
      <c r="T90" s="11"/>
      <c r="U90" s="11"/>
      <c r="V90" s="11"/>
      <c r="W90" s="11"/>
      <c r="X90" s="11"/>
      <c r="Y90" s="11"/>
      <c r="Z90" s="11"/>
      <c r="AA90" s="11"/>
      <c r="AB90" s="12"/>
      <c r="AC90" s="12"/>
      <c r="AD90" s="11"/>
      <c r="AE90" s="251"/>
      <c r="AF90" s="252"/>
      <c r="AG90" s="252"/>
      <c r="AH90" s="252"/>
      <c r="AI90" s="253"/>
      <c r="AJ90" s="254"/>
      <c r="AK90" s="254"/>
      <c r="AL90" s="254"/>
      <c r="AM90" s="254"/>
      <c r="AN90" s="252"/>
      <c r="AO90" s="11"/>
      <c r="AP90" s="11"/>
      <c r="AQ90" s="11"/>
      <c r="AR90" s="12"/>
      <c r="AS90" s="12"/>
      <c r="AT90" s="3"/>
      <c r="AU90" s="5"/>
      <c r="AV90" s="255"/>
      <c r="AW90" s="255"/>
      <c r="AX90" s="255"/>
      <c r="AY90" s="255"/>
      <c r="AZ90" s="255"/>
      <c r="BA90" s="246"/>
      <c r="BB90" s="246"/>
      <c r="BC90" s="199"/>
      <c r="BD90" s="247"/>
      <c r="BE90" s="247"/>
      <c r="BF90" s="246"/>
      <c r="BG90" s="5"/>
      <c r="BH90" s="4"/>
      <c r="BI90" s="4"/>
      <c r="BJ90" s="4"/>
      <c r="BK90" s="4"/>
      <c r="BL90" s="3"/>
      <c r="BM90" s="3"/>
      <c r="BN90" s="3"/>
      <c r="BO90" s="3"/>
      <c r="BP90" s="3"/>
      <c r="BQ90" s="3"/>
    </row>
    <row r="91" spans="1:69" ht="23.25" customHeight="1" x14ac:dyDescent="0.15">
      <c r="A91" s="11"/>
      <c r="B91" s="18"/>
      <c r="C91" s="12"/>
      <c r="D91" s="12"/>
      <c r="E91" s="12"/>
      <c r="F91" s="12"/>
      <c r="G91" s="12"/>
      <c r="H91" s="12"/>
      <c r="I91" s="12"/>
      <c r="J91" s="12"/>
      <c r="K91" s="12"/>
      <c r="L91" s="12"/>
      <c r="M91" s="12"/>
      <c r="N91" s="12"/>
      <c r="O91" s="115"/>
      <c r="P91" s="115"/>
      <c r="Q91" s="115"/>
      <c r="R91" s="12"/>
      <c r="S91" s="12"/>
      <c r="T91" s="12"/>
      <c r="U91" s="12"/>
      <c r="V91" s="12"/>
      <c r="W91" s="12"/>
      <c r="X91" s="12"/>
      <c r="Y91" s="12"/>
      <c r="Z91" s="12"/>
      <c r="AA91" s="12"/>
      <c r="AB91" s="11"/>
      <c r="AC91" s="11"/>
      <c r="AD91" s="11"/>
      <c r="AE91" s="256">
        <f>AG98+AG105</f>
        <v>0</v>
      </c>
      <c r="AF91" s="252"/>
      <c r="AG91" s="252"/>
      <c r="AH91" s="252"/>
      <c r="AI91" s="253"/>
      <c r="AJ91" s="254"/>
      <c r="AK91" s="254"/>
      <c r="AL91" s="254"/>
      <c r="AM91" s="254"/>
      <c r="AN91" s="252"/>
      <c r="AO91" s="11"/>
      <c r="AP91" s="11"/>
      <c r="AQ91" s="11"/>
      <c r="AR91" s="18"/>
      <c r="AS91" s="18"/>
      <c r="AT91" s="6"/>
      <c r="AU91" s="5"/>
      <c r="AV91" s="255"/>
      <c r="AW91" s="255"/>
      <c r="AX91" s="255"/>
      <c r="AY91" s="255"/>
      <c r="AZ91" s="255"/>
      <c r="BA91" s="246"/>
      <c r="BB91" s="246"/>
      <c r="BC91" s="199"/>
      <c r="BD91" s="247"/>
      <c r="BE91" s="247"/>
      <c r="BF91" s="246"/>
      <c r="BG91" s="5"/>
      <c r="BH91" s="10"/>
      <c r="BI91" s="10"/>
      <c r="BJ91" s="10"/>
      <c r="BK91" s="10"/>
      <c r="BL91" s="6"/>
      <c r="BM91" s="6"/>
      <c r="BN91" s="6"/>
      <c r="BO91" s="6"/>
      <c r="BP91" s="6"/>
      <c r="BQ91" s="6"/>
    </row>
    <row r="92" spans="1:69" ht="23.25" customHeight="1" thickBot="1" x14ac:dyDescent="0.2">
      <c r="A92" s="11"/>
      <c r="B92" s="12"/>
      <c r="C92" s="144" t="s">
        <v>81</v>
      </c>
      <c r="D92" s="12"/>
      <c r="E92" s="12"/>
      <c r="F92" s="12"/>
      <c r="G92" s="12"/>
      <c r="H92" s="12"/>
      <c r="I92" s="12"/>
      <c r="J92" s="12"/>
      <c r="K92" s="12"/>
      <c r="L92" s="12"/>
      <c r="M92" s="12"/>
      <c r="N92" s="12"/>
      <c r="O92" s="115"/>
      <c r="P92" s="115"/>
      <c r="Q92" s="115"/>
      <c r="R92" s="12"/>
      <c r="S92" s="12"/>
      <c r="T92" s="12"/>
      <c r="U92" s="12"/>
      <c r="V92" s="11"/>
      <c r="W92" s="11"/>
      <c r="X92" s="11"/>
      <c r="Y92" s="11"/>
      <c r="Z92" s="11"/>
      <c r="AA92" s="11"/>
      <c r="AB92" s="11"/>
      <c r="AC92" s="11"/>
      <c r="AD92" s="11"/>
      <c r="AE92" s="257"/>
      <c r="AF92" s="258"/>
      <c r="AG92" s="258"/>
      <c r="AH92" s="258"/>
      <c r="AI92" s="259"/>
      <c r="AJ92" s="254"/>
      <c r="AK92" s="254"/>
      <c r="AL92" s="254"/>
      <c r="AM92" s="254"/>
      <c r="AN92" s="252"/>
      <c r="AO92" s="11"/>
      <c r="AP92" s="11"/>
      <c r="AQ92" s="11"/>
      <c r="AR92" s="18"/>
      <c r="AS92" s="18"/>
      <c r="AT92" s="6"/>
      <c r="AU92" s="5"/>
      <c r="AV92" s="5"/>
      <c r="AW92" s="5"/>
      <c r="AX92" s="5"/>
      <c r="AY92" s="5"/>
      <c r="AZ92" s="5"/>
      <c r="BA92" s="5"/>
      <c r="BB92" s="5"/>
      <c r="BC92" s="5"/>
      <c r="BD92" s="5"/>
      <c r="BE92" s="5"/>
      <c r="BF92" s="5"/>
      <c r="BG92" s="5"/>
      <c r="BH92" s="10"/>
      <c r="BI92" s="10"/>
      <c r="BJ92" s="10"/>
      <c r="BK92" s="10"/>
      <c r="BL92" s="6"/>
      <c r="BM92" s="6"/>
      <c r="BN92" s="6"/>
      <c r="BO92" s="6"/>
      <c r="BP92" s="6"/>
      <c r="BQ92" s="6"/>
    </row>
    <row r="93" spans="1:69" ht="23.25" customHeight="1" x14ac:dyDescent="0.15">
      <c r="A93" s="11"/>
      <c r="B93" s="12"/>
      <c r="C93" s="240"/>
      <c r="D93" s="240"/>
      <c r="E93" s="260" t="s">
        <v>55</v>
      </c>
      <c r="F93" s="260"/>
      <c r="G93" s="260"/>
      <c r="H93" s="260" t="s">
        <v>56</v>
      </c>
      <c r="I93" s="260"/>
      <c r="J93" s="260"/>
      <c r="K93" s="260"/>
      <c r="L93" s="260"/>
      <c r="M93" s="260"/>
      <c r="N93" s="261"/>
      <c r="O93" s="262" t="s">
        <v>40</v>
      </c>
      <c r="P93" s="241"/>
      <c r="Q93" s="241"/>
      <c r="R93" s="241"/>
      <c r="S93" s="241"/>
      <c r="T93" s="241"/>
      <c r="U93" s="24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U93" s="5"/>
      <c r="AV93" s="5"/>
      <c r="AW93" s="5"/>
      <c r="AX93" s="10"/>
      <c r="AY93" s="10"/>
      <c r="AZ93" s="10"/>
      <c r="BA93" s="10"/>
      <c r="BB93" s="10"/>
      <c r="BC93" s="10"/>
      <c r="BD93" s="10"/>
      <c r="BE93" s="10"/>
      <c r="BF93" s="10"/>
      <c r="BG93" s="10"/>
      <c r="BH93" s="10"/>
      <c r="BI93" s="10"/>
      <c r="BJ93" s="5"/>
      <c r="BK93" s="5"/>
    </row>
    <row r="94" spans="1:69" ht="23.25" customHeight="1" x14ac:dyDescent="0.15">
      <c r="A94" s="11"/>
      <c r="B94" s="12"/>
      <c r="C94" s="241" t="s">
        <v>53</v>
      </c>
      <c r="D94" s="241"/>
      <c r="E94" s="241">
        <f>SUM(AV21:AV37)</f>
        <v>0</v>
      </c>
      <c r="F94" s="241"/>
      <c r="G94" s="241"/>
      <c r="H94" s="241">
        <f>SUM(AX21:AX37)</f>
        <v>0</v>
      </c>
      <c r="I94" s="241"/>
      <c r="J94" s="241"/>
      <c r="K94" s="241"/>
      <c r="L94" s="241"/>
      <c r="M94" s="241"/>
      <c r="N94" s="263"/>
      <c r="O94" s="262">
        <f>SUM(E94:N95)</f>
        <v>0</v>
      </c>
      <c r="P94" s="241"/>
      <c r="Q94" s="241"/>
      <c r="R94" s="241"/>
      <c r="S94" s="241"/>
      <c r="T94" s="241"/>
      <c r="U94" s="241"/>
      <c r="V94" s="11"/>
      <c r="W94" s="11"/>
      <c r="X94" s="11"/>
      <c r="Y94" s="11"/>
      <c r="Z94" s="11"/>
      <c r="AA94" s="11"/>
      <c r="AB94" s="11"/>
      <c r="AC94" s="11"/>
      <c r="AD94" s="11"/>
      <c r="AE94" s="244" t="s">
        <v>58</v>
      </c>
      <c r="AF94" s="244"/>
      <c r="AG94" s="244"/>
      <c r="AH94" s="244"/>
      <c r="AI94" s="244"/>
      <c r="AJ94" s="117"/>
      <c r="AK94" s="117"/>
      <c r="AL94" s="117"/>
      <c r="AM94" s="11"/>
      <c r="AN94" s="11"/>
      <c r="AO94" s="11"/>
      <c r="AP94" s="11"/>
      <c r="AQ94" s="11"/>
      <c r="AR94" s="11"/>
      <c r="AS94" s="11"/>
      <c r="AU94" s="5"/>
      <c r="AV94" s="5"/>
      <c r="AW94" s="5"/>
      <c r="AX94" s="5"/>
      <c r="AY94" s="5"/>
      <c r="AZ94" s="5"/>
      <c r="BA94" s="5"/>
      <c r="BB94" s="5"/>
      <c r="BC94" s="5"/>
      <c r="BD94" s="5"/>
      <c r="BE94" s="5"/>
      <c r="BF94" s="5"/>
      <c r="BG94" s="5"/>
      <c r="BH94" s="9"/>
      <c r="BI94" s="5"/>
      <c r="BJ94" s="5"/>
      <c r="BK94" s="5"/>
    </row>
    <row r="95" spans="1:69" ht="23.25" customHeight="1" thickBot="1" x14ac:dyDescent="0.2">
      <c r="A95" s="11"/>
      <c r="B95" s="12"/>
      <c r="C95" s="241"/>
      <c r="D95" s="241"/>
      <c r="E95" s="241"/>
      <c r="F95" s="241"/>
      <c r="G95" s="241"/>
      <c r="H95" s="241"/>
      <c r="I95" s="241"/>
      <c r="J95" s="241"/>
      <c r="K95" s="241"/>
      <c r="L95" s="241"/>
      <c r="M95" s="241"/>
      <c r="N95" s="263"/>
      <c r="O95" s="262"/>
      <c r="P95" s="241"/>
      <c r="Q95" s="241"/>
      <c r="R95" s="241"/>
      <c r="S95" s="241"/>
      <c r="T95" s="241"/>
      <c r="U95" s="241"/>
      <c r="V95" s="11"/>
      <c r="W95" s="11"/>
      <c r="X95" s="11"/>
      <c r="Y95" s="11"/>
      <c r="Z95" s="11"/>
      <c r="AA95" s="11"/>
      <c r="AB95" s="11"/>
      <c r="AC95" s="11"/>
      <c r="AD95" s="11"/>
      <c r="AE95" s="244"/>
      <c r="AF95" s="244"/>
      <c r="AG95" s="244"/>
      <c r="AH95" s="244"/>
      <c r="AI95" s="244"/>
      <c r="AJ95" s="117"/>
      <c r="AK95" s="117"/>
      <c r="AL95" s="117"/>
      <c r="AM95" s="11"/>
      <c r="AN95" s="11"/>
      <c r="AO95" s="11"/>
      <c r="AP95" s="11"/>
      <c r="AQ95" s="11"/>
      <c r="AR95" s="11"/>
      <c r="AS95" s="11"/>
      <c r="AU95" s="5"/>
      <c r="AV95" s="5"/>
      <c r="AW95" s="5"/>
      <c r="AX95" s="5"/>
      <c r="AY95" s="5"/>
      <c r="AZ95" s="5"/>
      <c r="BA95" s="5"/>
      <c r="BB95" s="5"/>
      <c r="BC95" s="5"/>
      <c r="BD95" s="5"/>
      <c r="BE95" s="5"/>
      <c r="BF95" s="5"/>
      <c r="BG95" s="5"/>
      <c r="BH95" s="5"/>
      <c r="BI95" s="5"/>
      <c r="BJ95" s="5"/>
      <c r="BK95" s="5"/>
    </row>
    <row r="96" spans="1:69" ht="23.25" customHeight="1" x14ac:dyDescent="0.15">
      <c r="A96" s="11"/>
      <c r="B96" s="12"/>
      <c r="C96" s="241" t="s">
        <v>54</v>
      </c>
      <c r="D96" s="241"/>
      <c r="E96" s="241">
        <f>SUM(AV42:AV46)</f>
        <v>0</v>
      </c>
      <c r="F96" s="241"/>
      <c r="G96" s="241"/>
      <c r="H96" s="273"/>
      <c r="I96" s="273"/>
      <c r="J96" s="273"/>
      <c r="K96" s="273"/>
      <c r="L96" s="273"/>
      <c r="M96" s="273"/>
      <c r="N96" s="274"/>
      <c r="O96" s="262">
        <f>SUM(E96:N97)</f>
        <v>0</v>
      </c>
      <c r="P96" s="241"/>
      <c r="Q96" s="241"/>
      <c r="R96" s="241"/>
      <c r="S96" s="241"/>
      <c r="T96" s="241"/>
      <c r="U96" s="241"/>
      <c r="V96" s="11"/>
      <c r="W96" s="11"/>
      <c r="X96" s="11"/>
      <c r="Y96" s="11"/>
      <c r="Z96" s="11"/>
      <c r="AA96" s="11"/>
      <c r="AB96" s="11"/>
      <c r="AC96" s="11"/>
      <c r="AD96" s="11"/>
      <c r="AE96" s="11"/>
      <c r="AF96" s="11"/>
      <c r="AG96" s="248">
        <f>O94</f>
        <v>0</v>
      </c>
      <c r="AH96" s="249"/>
      <c r="AI96" s="249"/>
      <c r="AJ96" s="249"/>
      <c r="AK96" s="250"/>
      <c r="AL96" s="251" t="s">
        <v>41</v>
      </c>
      <c r="AM96" s="254" t="e">
        <f>ROUND(AG96/AG98,4)*100</f>
        <v>#DIV/0!</v>
      </c>
      <c r="AN96" s="254"/>
      <c r="AO96" s="271" t="s">
        <v>42</v>
      </c>
      <c r="AP96" s="271"/>
      <c r="AQ96" s="11"/>
      <c r="AR96" s="11"/>
      <c r="AS96" s="11"/>
      <c r="AU96" s="5"/>
      <c r="AV96" s="5"/>
      <c r="AW96" s="5"/>
      <c r="AX96" s="5"/>
      <c r="AY96" s="5"/>
      <c r="AZ96" s="5"/>
      <c r="BA96" s="5"/>
      <c r="BB96" s="5"/>
      <c r="BC96" s="5"/>
      <c r="BD96" s="5"/>
      <c r="BE96" s="5"/>
      <c r="BF96" s="4"/>
      <c r="BG96" s="5"/>
      <c r="BH96" s="5"/>
      <c r="BI96" s="5"/>
      <c r="BJ96" s="5"/>
      <c r="BK96" s="5"/>
    </row>
    <row r="97" spans="1:69" ht="23.25" customHeight="1" x14ac:dyDescent="0.15">
      <c r="A97" s="11"/>
      <c r="B97" s="12"/>
      <c r="C97" s="241"/>
      <c r="D97" s="241"/>
      <c r="E97" s="241"/>
      <c r="F97" s="241"/>
      <c r="G97" s="241"/>
      <c r="H97" s="273"/>
      <c r="I97" s="273"/>
      <c r="J97" s="273"/>
      <c r="K97" s="273"/>
      <c r="L97" s="273"/>
      <c r="M97" s="273"/>
      <c r="N97" s="274"/>
      <c r="O97" s="262"/>
      <c r="P97" s="241"/>
      <c r="Q97" s="241"/>
      <c r="R97" s="241"/>
      <c r="S97" s="241"/>
      <c r="T97" s="241"/>
      <c r="U97" s="241"/>
      <c r="V97" s="11"/>
      <c r="W97" s="11"/>
      <c r="X97" s="11"/>
      <c r="Y97" s="11"/>
      <c r="Z97" s="11"/>
      <c r="AA97" s="11"/>
      <c r="AB97" s="11"/>
      <c r="AC97" s="11"/>
      <c r="AD97" s="11"/>
      <c r="AE97" s="11"/>
      <c r="AF97" s="11"/>
      <c r="AG97" s="251"/>
      <c r="AH97" s="252"/>
      <c r="AI97" s="252"/>
      <c r="AJ97" s="252"/>
      <c r="AK97" s="253"/>
      <c r="AL97" s="251"/>
      <c r="AM97" s="254"/>
      <c r="AN97" s="254"/>
      <c r="AO97" s="271"/>
      <c r="AP97" s="271"/>
      <c r="AQ97" s="11"/>
      <c r="AR97" s="11"/>
      <c r="AS97" s="11"/>
      <c r="AU97" s="5"/>
      <c r="AV97" s="5"/>
      <c r="AW97" s="5"/>
      <c r="AX97" s="5"/>
      <c r="AY97" s="5"/>
      <c r="AZ97" s="5"/>
      <c r="BA97" s="5"/>
      <c r="BB97" s="5"/>
      <c r="BC97" s="5"/>
      <c r="BD97" s="5"/>
      <c r="BE97" s="4"/>
      <c r="BF97" s="4"/>
      <c r="BG97" s="5"/>
      <c r="BH97" s="5"/>
      <c r="BI97" s="5"/>
      <c r="BJ97" s="5"/>
      <c r="BK97" s="5"/>
    </row>
    <row r="98" spans="1:69" ht="23.25" customHeight="1" x14ac:dyDescent="0.15">
      <c r="A98" s="11"/>
      <c r="B98" s="12"/>
      <c r="C98" s="11"/>
      <c r="D98" s="11"/>
      <c r="E98" s="11"/>
      <c r="F98" s="11"/>
      <c r="G98" s="11"/>
      <c r="H98" s="11"/>
      <c r="I98" s="11"/>
      <c r="J98" s="11"/>
      <c r="K98" s="11"/>
      <c r="L98" s="11"/>
      <c r="M98" s="11"/>
      <c r="N98" s="11"/>
      <c r="O98" s="11"/>
      <c r="P98" s="11"/>
      <c r="Q98" s="11"/>
      <c r="R98" s="11"/>
      <c r="S98" s="11"/>
      <c r="T98" s="11"/>
      <c r="U98" s="118"/>
      <c r="V98" s="11"/>
      <c r="W98" s="11"/>
      <c r="X98" s="11"/>
      <c r="Y98" s="11"/>
      <c r="Z98" s="11"/>
      <c r="AA98" s="11"/>
      <c r="AB98" s="11"/>
      <c r="AC98" s="11"/>
      <c r="AD98" s="11"/>
      <c r="AE98" s="11"/>
      <c r="AF98" s="11"/>
      <c r="AG98" s="256">
        <f>H87-E101</f>
        <v>0</v>
      </c>
      <c r="AH98" s="252"/>
      <c r="AI98" s="252"/>
      <c r="AJ98" s="252"/>
      <c r="AK98" s="253"/>
      <c r="AL98" s="251"/>
      <c r="AM98" s="254"/>
      <c r="AN98" s="254"/>
      <c r="AO98" s="271"/>
      <c r="AP98" s="271"/>
      <c r="AQ98" s="11"/>
      <c r="AR98" s="11"/>
      <c r="AS98" s="11"/>
      <c r="AU98" s="5"/>
      <c r="AV98" s="5"/>
      <c r="AW98" s="5"/>
      <c r="AX98" s="5"/>
      <c r="AY98" s="5"/>
      <c r="AZ98" s="5"/>
      <c r="BA98" s="5"/>
      <c r="BB98" s="5"/>
      <c r="BC98" s="5"/>
      <c r="BD98" s="5"/>
      <c r="BE98" s="4"/>
      <c r="BF98" s="4"/>
      <c r="BG98" s="5"/>
      <c r="BH98" s="5"/>
      <c r="BI98" s="5"/>
      <c r="BJ98" s="4"/>
      <c r="BK98" s="4"/>
      <c r="BL98" s="3"/>
      <c r="BM98" s="3"/>
      <c r="BN98" s="3"/>
      <c r="BO98" s="3"/>
      <c r="BP98" s="3"/>
      <c r="BQ98" s="3"/>
    </row>
    <row r="99" spans="1:69" ht="23.25" customHeight="1" thickBot="1" x14ac:dyDescent="0.2">
      <c r="A99" s="11"/>
      <c r="B99" s="12"/>
      <c r="C99" s="11"/>
      <c r="D99" s="11"/>
      <c r="E99" s="11"/>
      <c r="F99" s="11"/>
      <c r="G99" s="11"/>
      <c r="H99" s="11"/>
      <c r="I99" s="11"/>
      <c r="J99" s="11"/>
      <c r="K99" s="11"/>
      <c r="L99" s="11"/>
      <c r="M99" s="11"/>
      <c r="N99" s="11"/>
      <c r="O99" s="11"/>
      <c r="P99" s="11"/>
      <c r="Q99" s="11"/>
      <c r="R99" s="11"/>
      <c r="S99" s="11"/>
      <c r="T99" s="11"/>
      <c r="U99" s="118"/>
      <c r="V99" s="11"/>
      <c r="W99" s="11"/>
      <c r="X99" s="11"/>
      <c r="Y99" s="11"/>
      <c r="Z99" s="11"/>
      <c r="AA99" s="11"/>
      <c r="AB99" s="11"/>
      <c r="AC99" s="11"/>
      <c r="AD99" s="11"/>
      <c r="AE99" s="11"/>
      <c r="AF99" s="11"/>
      <c r="AG99" s="257"/>
      <c r="AH99" s="258"/>
      <c r="AI99" s="258"/>
      <c r="AJ99" s="258"/>
      <c r="AK99" s="259"/>
      <c r="AL99" s="251"/>
      <c r="AM99" s="254"/>
      <c r="AN99" s="254"/>
      <c r="AO99" s="271"/>
      <c r="AP99" s="271"/>
      <c r="AQ99" s="11"/>
      <c r="AR99" s="11"/>
      <c r="AS99" s="11"/>
      <c r="AU99" s="5"/>
      <c r="AV99" s="5"/>
      <c r="AW99" s="5"/>
      <c r="AX99" s="5"/>
      <c r="AY99" s="5"/>
      <c r="AZ99" s="5"/>
      <c r="BA99" s="5"/>
      <c r="BB99" s="5"/>
      <c r="BC99" s="5"/>
      <c r="BD99" s="5"/>
      <c r="BE99" s="4"/>
      <c r="BF99" s="4"/>
      <c r="BG99" s="5"/>
      <c r="BH99" s="5"/>
      <c r="BI99" s="5"/>
      <c r="BJ99" s="5"/>
      <c r="BK99" s="5"/>
      <c r="BN99" s="3"/>
      <c r="BO99" s="3"/>
      <c r="BP99" s="3"/>
      <c r="BQ99" s="3"/>
    </row>
    <row r="100" spans="1:69" ht="27" customHeight="1" x14ac:dyDescent="0.15">
      <c r="A100" s="11"/>
      <c r="B100" s="12"/>
      <c r="C100" s="144" t="s">
        <v>83</v>
      </c>
      <c r="D100" s="200"/>
      <c r="E100" s="200"/>
      <c r="F100" s="200"/>
      <c r="G100" s="119"/>
      <c r="H100" s="119"/>
      <c r="I100" s="119"/>
      <c r="J100" s="119"/>
      <c r="K100" s="119"/>
      <c r="L100" s="119"/>
      <c r="M100" s="119"/>
      <c r="N100" s="119"/>
      <c r="O100" s="200"/>
      <c r="P100" s="200"/>
      <c r="Q100" s="200"/>
      <c r="R100" s="200"/>
      <c r="S100" s="200"/>
      <c r="T100" s="200"/>
      <c r="U100" s="118"/>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U100" s="5"/>
      <c r="AV100" s="5"/>
      <c r="AW100" s="5"/>
      <c r="AX100" s="5"/>
      <c r="AY100" s="5"/>
      <c r="AZ100" s="5"/>
      <c r="BA100" s="5"/>
      <c r="BB100" s="5"/>
      <c r="BC100" s="5"/>
      <c r="BD100" s="5"/>
      <c r="BE100" s="5"/>
      <c r="BF100" s="5"/>
      <c r="BG100" s="5"/>
      <c r="BH100" s="5"/>
      <c r="BI100" s="5"/>
      <c r="BJ100" s="5"/>
      <c r="BK100" s="5"/>
      <c r="BN100" s="3"/>
      <c r="BO100" s="3"/>
      <c r="BP100" s="3"/>
      <c r="BQ100" s="3"/>
    </row>
    <row r="101" spans="1:69" ht="23.25" customHeight="1" x14ac:dyDescent="0.15">
      <c r="A101" s="11"/>
      <c r="B101" s="12"/>
      <c r="C101" s="241" t="s">
        <v>53</v>
      </c>
      <c r="D101" s="241"/>
      <c r="E101" s="272">
        <f>SUM(AZ21:BD37)</f>
        <v>0</v>
      </c>
      <c r="F101" s="272"/>
      <c r="G101" s="272"/>
      <c r="H101" s="13"/>
      <c r="I101" s="13"/>
      <c r="J101" s="12"/>
      <c r="K101" s="12"/>
      <c r="L101" s="12"/>
      <c r="M101" s="12"/>
      <c r="N101" s="12"/>
      <c r="O101" s="115"/>
      <c r="P101" s="115"/>
      <c r="Q101" s="115"/>
      <c r="R101" s="12"/>
      <c r="S101" s="12"/>
      <c r="T101" s="12"/>
      <c r="U101" s="12"/>
      <c r="V101" s="11"/>
      <c r="W101" s="11"/>
      <c r="X101" s="11"/>
      <c r="Y101" s="11"/>
      <c r="Z101" s="11"/>
      <c r="AA101" s="11"/>
      <c r="AB101" s="11"/>
      <c r="AC101" s="11"/>
      <c r="AD101" s="11"/>
      <c r="AE101" s="244" t="s">
        <v>54</v>
      </c>
      <c r="AF101" s="244"/>
      <c r="AG101" s="244"/>
      <c r="AH101" s="244"/>
      <c r="AI101" s="244"/>
      <c r="AJ101" s="244"/>
      <c r="AK101" s="244"/>
      <c r="AL101" s="117"/>
      <c r="AM101" s="11"/>
      <c r="AN101" s="11"/>
      <c r="AO101" s="11"/>
      <c r="AP101" s="11"/>
      <c r="AQ101" s="11"/>
      <c r="AR101" s="11"/>
      <c r="AS101" s="12"/>
      <c r="AT101" s="3"/>
      <c r="AU101" s="5"/>
      <c r="AV101" s="5"/>
      <c r="AW101" s="5"/>
      <c r="AX101" s="5"/>
      <c r="AY101" s="5"/>
      <c r="AZ101" s="5"/>
      <c r="BA101" s="5"/>
      <c r="BB101" s="5"/>
      <c r="BC101" s="5"/>
      <c r="BD101" s="5"/>
      <c r="BE101" s="5"/>
      <c r="BF101" s="5"/>
      <c r="BG101" s="5"/>
      <c r="BH101" s="5"/>
      <c r="BI101" s="5"/>
      <c r="BJ101" s="5"/>
      <c r="BK101" s="5"/>
      <c r="BN101" s="3"/>
      <c r="BO101" s="3"/>
      <c r="BP101" s="3"/>
      <c r="BQ101" s="3"/>
    </row>
    <row r="102" spans="1:69" ht="23.25" customHeight="1" thickBot="1" x14ac:dyDescent="0.2">
      <c r="A102" s="11"/>
      <c r="B102" s="12"/>
      <c r="C102" s="241"/>
      <c r="D102" s="241"/>
      <c r="E102" s="272"/>
      <c r="F102" s="272"/>
      <c r="G102" s="272"/>
      <c r="H102" s="118"/>
      <c r="I102" s="118"/>
      <c r="J102" s="12"/>
      <c r="K102" s="12"/>
      <c r="L102" s="12"/>
      <c r="M102" s="12"/>
      <c r="N102" s="12"/>
      <c r="O102" s="115"/>
      <c r="P102" s="115"/>
      <c r="Q102" s="115"/>
      <c r="R102" s="12"/>
      <c r="S102" s="12"/>
      <c r="T102" s="12"/>
      <c r="U102" s="12"/>
      <c r="V102" s="11"/>
      <c r="W102" s="11"/>
      <c r="X102" s="11"/>
      <c r="Y102" s="11"/>
      <c r="Z102" s="11"/>
      <c r="AA102" s="11"/>
      <c r="AB102" s="11"/>
      <c r="AC102" s="11"/>
      <c r="AD102" s="11"/>
      <c r="AE102" s="244"/>
      <c r="AF102" s="244"/>
      <c r="AG102" s="244"/>
      <c r="AH102" s="244"/>
      <c r="AI102" s="244"/>
      <c r="AJ102" s="244"/>
      <c r="AK102" s="244"/>
      <c r="AL102" s="117"/>
      <c r="AM102" s="11"/>
      <c r="AN102" s="11"/>
      <c r="AO102" s="11"/>
      <c r="AP102" s="11"/>
      <c r="AQ102" s="11"/>
      <c r="AR102" s="11"/>
      <c r="AS102" s="12"/>
      <c r="AT102" s="3"/>
      <c r="AU102" s="5"/>
      <c r="AV102" s="5"/>
      <c r="AW102" s="5"/>
      <c r="AX102" s="5"/>
      <c r="AY102" s="5"/>
      <c r="AZ102" s="5"/>
      <c r="BA102" s="5"/>
      <c r="BB102" s="5"/>
      <c r="BC102" s="5"/>
      <c r="BD102" s="5"/>
      <c r="BE102" s="5"/>
      <c r="BF102" s="5"/>
      <c r="BG102" s="5"/>
      <c r="BH102" s="4"/>
      <c r="BI102" s="4"/>
      <c r="BJ102" s="4"/>
      <c r="BK102" s="4"/>
      <c r="BL102" s="3"/>
      <c r="BM102" s="3"/>
      <c r="BN102" s="3"/>
      <c r="BO102" s="3"/>
      <c r="BP102" s="3"/>
      <c r="BQ102" s="3"/>
    </row>
    <row r="103" spans="1:69" ht="23.25" customHeight="1" x14ac:dyDescent="0.15">
      <c r="A103" s="11"/>
      <c r="B103" s="12"/>
      <c r="C103" s="241" t="s">
        <v>54</v>
      </c>
      <c r="D103" s="241"/>
      <c r="E103" s="241">
        <f>SUM(AZ42:BD46)</f>
        <v>0</v>
      </c>
      <c r="F103" s="241"/>
      <c r="G103" s="241"/>
      <c r="H103" s="118"/>
      <c r="I103" s="118"/>
      <c r="J103" s="12"/>
      <c r="K103" s="12"/>
      <c r="L103" s="12"/>
      <c r="M103" s="12"/>
      <c r="N103" s="12"/>
      <c r="O103" s="115"/>
      <c r="P103" s="115"/>
      <c r="Q103" s="115"/>
      <c r="R103" s="12"/>
      <c r="S103" s="12"/>
      <c r="T103" s="12"/>
      <c r="U103" s="12"/>
      <c r="V103" s="11"/>
      <c r="W103" s="11"/>
      <c r="X103" s="11"/>
      <c r="Y103" s="11"/>
      <c r="Z103" s="11"/>
      <c r="AA103" s="11"/>
      <c r="AB103" s="11"/>
      <c r="AC103" s="11"/>
      <c r="AD103" s="11"/>
      <c r="AE103" s="11"/>
      <c r="AF103" s="11"/>
      <c r="AG103" s="248">
        <f>O96</f>
        <v>0</v>
      </c>
      <c r="AH103" s="249"/>
      <c r="AI103" s="249"/>
      <c r="AJ103" s="249"/>
      <c r="AK103" s="250"/>
      <c r="AL103" s="251" t="s">
        <v>41</v>
      </c>
      <c r="AM103" s="254" t="e">
        <f>ROUND(AG103/AG105,4)*100</f>
        <v>#DIV/0!</v>
      </c>
      <c r="AN103" s="254"/>
      <c r="AO103" s="252" t="s">
        <v>42</v>
      </c>
      <c r="AP103" s="252"/>
      <c r="AQ103" s="11"/>
      <c r="AR103" s="11"/>
      <c r="AS103" s="12"/>
      <c r="AT103" s="3"/>
      <c r="AU103" s="246"/>
      <c r="AV103" s="246"/>
      <c r="AW103" s="246"/>
      <c r="AX103" s="246"/>
      <c r="AY103" s="246"/>
      <c r="AZ103" s="246"/>
      <c r="BA103" s="5"/>
      <c r="BB103" s="5"/>
      <c r="BC103" s="4"/>
      <c r="BD103" s="4"/>
      <c r="BE103" s="4"/>
      <c r="BF103" s="4"/>
      <c r="BG103" s="5"/>
      <c r="BH103" s="4"/>
      <c r="BI103" s="4"/>
      <c r="BJ103" s="4"/>
      <c r="BK103" s="4"/>
      <c r="BL103" s="3"/>
      <c r="BM103" s="3"/>
      <c r="BN103" s="3"/>
      <c r="BO103" s="3"/>
      <c r="BP103" s="3"/>
      <c r="BQ103" s="3"/>
    </row>
    <row r="104" spans="1:69" ht="23.25" customHeight="1" x14ac:dyDescent="0.15">
      <c r="A104" s="11"/>
      <c r="B104" s="12"/>
      <c r="C104" s="241"/>
      <c r="D104" s="241"/>
      <c r="E104" s="241"/>
      <c r="F104" s="241"/>
      <c r="G104" s="241"/>
      <c r="H104" s="120"/>
      <c r="I104" s="13"/>
      <c r="J104" s="12"/>
      <c r="K104" s="12"/>
      <c r="L104" s="12"/>
      <c r="M104" s="12"/>
      <c r="N104" s="12"/>
      <c r="O104" s="115"/>
      <c r="P104" s="115"/>
      <c r="Q104" s="115"/>
      <c r="R104" s="12"/>
      <c r="S104" s="12"/>
      <c r="T104" s="12"/>
      <c r="U104" s="12"/>
      <c r="V104" s="11"/>
      <c r="W104" s="11"/>
      <c r="X104" s="11"/>
      <c r="Y104" s="11"/>
      <c r="Z104" s="11"/>
      <c r="AA104" s="11"/>
      <c r="AB104" s="11"/>
      <c r="AC104" s="11"/>
      <c r="AD104" s="11"/>
      <c r="AE104" s="11"/>
      <c r="AF104" s="11"/>
      <c r="AG104" s="251"/>
      <c r="AH104" s="252"/>
      <c r="AI104" s="252"/>
      <c r="AJ104" s="252"/>
      <c r="AK104" s="253"/>
      <c r="AL104" s="251"/>
      <c r="AM104" s="254"/>
      <c r="AN104" s="254"/>
      <c r="AO104" s="252"/>
      <c r="AP104" s="252"/>
      <c r="AQ104" s="12"/>
      <c r="AR104" s="12"/>
      <c r="AS104" s="12"/>
      <c r="AT104" s="3"/>
      <c r="AU104" s="4"/>
      <c r="AV104" s="4"/>
      <c r="AW104" s="4"/>
      <c r="AX104" s="4"/>
      <c r="AY104" s="4"/>
      <c r="AZ104" s="4"/>
      <c r="BA104" s="5"/>
      <c r="BB104" s="5"/>
      <c r="BC104" s="5"/>
      <c r="BD104" s="5"/>
      <c r="BE104" s="5"/>
      <c r="BF104" s="5"/>
      <c r="BG104" s="5"/>
      <c r="BH104" s="5"/>
      <c r="BI104" s="5"/>
      <c r="BJ104" s="5"/>
      <c r="BK104" s="5"/>
      <c r="BL104" s="3"/>
      <c r="BM104" s="3"/>
      <c r="BN104" s="3"/>
      <c r="BO104" s="3"/>
      <c r="BP104" s="3"/>
      <c r="BQ104" s="3"/>
    </row>
    <row r="105" spans="1:69" ht="23.25" customHeight="1" x14ac:dyDescent="0.15">
      <c r="A105" s="11"/>
      <c r="B105" s="12"/>
      <c r="C105" s="11"/>
      <c r="D105" s="11"/>
      <c r="E105" s="11"/>
      <c r="F105" s="11"/>
      <c r="G105" s="11"/>
      <c r="H105" s="120"/>
      <c r="I105" s="13"/>
      <c r="J105" s="12"/>
      <c r="K105" s="12"/>
      <c r="L105" s="12"/>
      <c r="M105" s="12"/>
      <c r="N105" s="12"/>
      <c r="O105" s="115"/>
      <c r="P105" s="115"/>
      <c r="Q105" s="115"/>
      <c r="R105" s="12"/>
      <c r="S105" s="12"/>
      <c r="T105" s="12"/>
      <c r="U105" s="12"/>
      <c r="V105" s="11"/>
      <c r="W105" s="11"/>
      <c r="X105" s="11"/>
      <c r="Y105" s="11"/>
      <c r="Z105" s="11"/>
      <c r="AA105" s="11"/>
      <c r="AB105" s="11"/>
      <c r="AC105" s="11"/>
      <c r="AD105" s="11"/>
      <c r="AE105" s="11"/>
      <c r="AF105" s="11"/>
      <c r="AG105" s="256">
        <f>H89-E103</f>
        <v>0</v>
      </c>
      <c r="AH105" s="252"/>
      <c r="AI105" s="252"/>
      <c r="AJ105" s="252"/>
      <c r="AK105" s="253"/>
      <c r="AL105" s="251"/>
      <c r="AM105" s="254"/>
      <c r="AN105" s="254"/>
      <c r="AO105" s="252"/>
      <c r="AP105" s="252"/>
      <c r="AQ105" s="12"/>
      <c r="AR105" s="12"/>
      <c r="AS105" s="12"/>
      <c r="AT105" s="3"/>
      <c r="AU105" s="4"/>
      <c r="AV105" s="4"/>
      <c r="AW105" s="4"/>
      <c r="AX105" s="4"/>
      <c r="AY105" s="4"/>
      <c r="AZ105" s="4"/>
      <c r="BA105" s="5"/>
      <c r="BB105" s="5"/>
      <c r="BC105" s="5"/>
      <c r="BD105" s="5"/>
      <c r="BE105" s="5"/>
      <c r="BF105" s="5"/>
      <c r="BG105" s="5"/>
      <c r="BH105" s="5"/>
      <c r="BI105" s="5"/>
      <c r="BJ105" s="5"/>
      <c r="BK105" s="5"/>
      <c r="BL105" s="3"/>
      <c r="BM105" s="3"/>
      <c r="BN105" s="3"/>
      <c r="BO105" s="3"/>
      <c r="BP105" s="3"/>
      <c r="BQ105" s="3"/>
    </row>
    <row r="106" spans="1:69" ht="23.25" customHeight="1" thickBot="1" x14ac:dyDescent="0.2">
      <c r="A106" s="11"/>
      <c r="B106" s="12"/>
      <c r="C106" s="119"/>
      <c r="D106" s="119"/>
      <c r="E106" s="119"/>
      <c r="F106" s="119"/>
      <c r="G106" s="119"/>
      <c r="H106" s="120"/>
      <c r="I106" s="13"/>
      <c r="J106" s="12"/>
      <c r="K106" s="12"/>
      <c r="L106" s="12"/>
      <c r="M106" s="12"/>
      <c r="N106" s="12"/>
      <c r="O106" s="115"/>
      <c r="P106" s="115"/>
      <c r="Q106" s="115"/>
      <c r="R106" s="12"/>
      <c r="S106" s="12"/>
      <c r="T106" s="12"/>
      <c r="U106" s="12"/>
      <c r="V106" s="11"/>
      <c r="W106" s="11"/>
      <c r="X106" s="11"/>
      <c r="Y106" s="11"/>
      <c r="Z106" s="11"/>
      <c r="AA106" s="11"/>
      <c r="AB106" s="11"/>
      <c r="AC106" s="11"/>
      <c r="AD106" s="11"/>
      <c r="AE106" s="11"/>
      <c r="AF106" s="11"/>
      <c r="AG106" s="257"/>
      <c r="AH106" s="258"/>
      <c r="AI106" s="258"/>
      <c r="AJ106" s="258"/>
      <c r="AK106" s="259"/>
      <c r="AL106" s="251"/>
      <c r="AM106" s="254"/>
      <c r="AN106" s="254"/>
      <c r="AO106" s="252"/>
      <c r="AP106" s="252"/>
      <c r="AQ106" s="12"/>
      <c r="AR106" s="12"/>
      <c r="AS106" s="12"/>
      <c r="AT106" s="3"/>
      <c r="AU106" s="4"/>
      <c r="AV106" s="4"/>
      <c r="AW106" s="4"/>
      <c r="AX106" s="4"/>
      <c r="AY106" s="4"/>
      <c r="AZ106" s="4"/>
      <c r="BA106" s="5"/>
      <c r="BB106" s="5"/>
      <c r="BC106" s="5"/>
      <c r="BD106" s="5"/>
      <c r="BE106" s="5"/>
      <c r="BF106" s="5"/>
      <c r="BG106" s="5"/>
      <c r="BH106" s="5"/>
      <c r="BI106" s="5"/>
      <c r="BJ106" s="5"/>
      <c r="BK106" s="5"/>
      <c r="BL106" s="3"/>
      <c r="BM106" s="3"/>
      <c r="BN106" s="3"/>
      <c r="BO106" s="3"/>
      <c r="BP106" s="3"/>
      <c r="BQ106" s="3"/>
    </row>
    <row r="107" spans="1:69" ht="23.25" customHeight="1" x14ac:dyDescent="0.15">
      <c r="A107" s="11"/>
      <c r="B107" s="12"/>
      <c r="C107" s="119"/>
      <c r="D107" s="119"/>
      <c r="E107" s="119"/>
      <c r="F107" s="119"/>
      <c r="G107" s="119"/>
      <c r="H107" s="120"/>
      <c r="I107" s="13"/>
      <c r="J107" s="12"/>
      <c r="K107" s="12"/>
      <c r="L107" s="12"/>
      <c r="M107" s="12"/>
      <c r="N107" s="12"/>
      <c r="O107" s="115"/>
      <c r="P107" s="115"/>
      <c r="Q107" s="115"/>
      <c r="R107" s="12"/>
      <c r="S107" s="12"/>
      <c r="T107" s="12"/>
      <c r="U107" s="12"/>
      <c r="V107" s="11"/>
      <c r="W107" s="11"/>
      <c r="X107" s="11"/>
      <c r="Y107" s="11"/>
      <c r="Z107" s="11"/>
      <c r="AA107" s="11"/>
      <c r="AB107" s="11"/>
      <c r="AC107" s="11"/>
      <c r="AD107" s="11"/>
      <c r="AE107" s="11"/>
      <c r="AF107" s="11"/>
      <c r="AG107" s="200"/>
      <c r="AH107" s="200"/>
      <c r="AI107" s="200"/>
      <c r="AJ107" s="200"/>
      <c r="AK107" s="200"/>
      <c r="AL107" s="200"/>
      <c r="AM107" s="201"/>
      <c r="AN107" s="201"/>
      <c r="AO107" s="200"/>
      <c r="AP107" s="200"/>
      <c r="AQ107" s="12"/>
      <c r="AR107" s="12"/>
      <c r="AS107" s="12"/>
      <c r="AT107" s="3"/>
      <c r="AU107" s="4"/>
      <c r="AV107" s="4"/>
      <c r="AW107" s="4"/>
      <c r="AX107" s="4"/>
      <c r="AY107" s="4"/>
      <c r="AZ107" s="4"/>
      <c r="BA107" s="5"/>
      <c r="BB107" s="5"/>
      <c r="BC107" s="5"/>
      <c r="BD107" s="5"/>
      <c r="BE107" s="5"/>
      <c r="BF107" s="5"/>
      <c r="BG107" s="5"/>
      <c r="BH107" s="5"/>
      <c r="BI107" s="5"/>
      <c r="BJ107" s="5"/>
      <c r="BK107" s="5"/>
      <c r="BL107" s="3"/>
      <c r="BM107" s="3"/>
      <c r="BN107" s="3"/>
      <c r="BO107" s="3"/>
      <c r="BP107" s="3"/>
      <c r="BQ107" s="3"/>
    </row>
    <row r="108" spans="1:69" ht="30" customHeight="1" x14ac:dyDescent="0.15">
      <c r="A108" s="11"/>
      <c r="B108" s="177" t="s">
        <v>67</v>
      </c>
      <c r="C108" s="121"/>
      <c r="D108" s="114"/>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3"/>
      <c r="AU108" s="5"/>
      <c r="AV108" s="5"/>
      <c r="AW108" s="5"/>
      <c r="AX108" s="5"/>
      <c r="AY108" s="5"/>
      <c r="AZ108" s="5"/>
      <c r="BA108" s="5"/>
      <c r="BB108" s="5"/>
      <c r="BC108" s="5"/>
      <c r="BD108" s="5"/>
      <c r="BE108" s="5"/>
      <c r="BF108" s="4"/>
      <c r="BG108" s="4"/>
      <c r="BH108" s="4"/>
      <c r="BI108" s="4"/>
      <c r="BJ108" s="4"/>
      <c r="BK108" s="4"/>
      <c r="BL108" s="3"/>
      <c r="BM108" s="3"/>
      <c r="BN108" s="3"/>
      <c r="BO108" s="3"/>
      <c r="BP108" s="3"/>
      <c r="BQ108" s="3"/>
    </row>
    <row r="109" spans="1:69" s="11" customFormat="1" ht="15" customHeight="1" x14ac:dyDescent="0.15">
      <c r="B109" s="277" t="s">
        <v>117</v>
      </c>
      <c r="C109" s="277"/>
      <c r="D109" s="277"/>
      <c r="E109" s="277"/>
      <c r="F109" s="277"/>
      <c r="G109" s="277"/>
      <c r="H109" s="277"/>
      <c r="I109" s="277"/>
      <c r="J109" s="277"/>
      <c r="K109" s="277"/>
      <c r="L109" s="277"/>
      <c r="M109" s="277"/>
      <c r="N109" s="277"/>
      <c r="O109" s="277"/>
      <c r="P109" s="277"/>
      <c r="Q109" s="277"/>
      <c r="R109" s="277"/>
      <c r="S109" s="277"/>
      <c r="T109" s="277"/>
      <c r="U109" s="277"/>
      <c r="V109" s="277"/>
      <c r="W109" s="277"/>
      <c r="X109" s="277"/>
      <c r="Y109" s="277"/>
      <c r="Z109" s="277"/>
      <c r="AA109" s="277"/>
      <c r="AB109" s="277"/>
      <c r="AC109" s="277"/>
      <c r="AD109" s="277"/>
      <c r="AE109" s="277"/>
      <c r="AF109" s="277"/>
      <c r="AG109" s="277"/>
      <c r="AH109" s="277"/>
      <c r="AI109" s="277"/>
      <c r="AJ109" s="277"/>
      <c r="AK109" s="277"/>
      <c r="AL109" s="277"/>
      <c r="AM109" s="277"/>
      <c r="AN109" s="277"/>
      <c r="AO109" s="277"/>
      <c r="AP109" s="277"/>
      <c r="AQ109" s="277"/>
      <c r="AR109" s="277"/>
      <c r="AS109" s="277"/>
    </row>
    <row r="110" spans="1:69" s="11" customFormat="1" ht="15" customHeight="1" x14ac:dyDescent="0.15">
      <c r="B110" s="277"/>
      <c r="C110" s="277"/>
      <c r="D110" s="277"/>
      <c r="E110" s="277"/>
      <c r="F110" s="277"/>
      <c r="G110" s="277"/>
      <c r="H110" s="277"/>
      <c r="I110" s="277"/>
      <c r="J110" s="277"/>
      <c r="K110" s="277"/>
      <c r="L110" s="277"/>
      <c r="M110" s="277"/>
      <c r="N110" s="277"/>
      <c r="O110" s="277"/>
      <c r="P110" s="277"/>
      <c r="Q110" s="277"/>
      <c r="R110" s="277"/>
      <c r="S110" s="277"/>
      <c r="T110" s="277"/>
      <c r="U110" s="277"/>
      <c r="V110" s="277"/>
      <c r="W110" s="277"/>
      <c r="X110" s="277"/>
      <c r="Y110" s="277"/>
      <c r="Z110" s="277"/>
      <c r="AA110" s="277"/>
      <c r="AB110" s="277"/>
      <c r="AC110" s="277"/>
      <c r="AD110" s="277"/>
      <c r="AE110" s="277"/>
      <c r="AF110" s="277"/>
      <c r="AG110" s="277"/>
      <c r="AH110" s="277"/>
      <c r="AI110" s="277"/>
      <c r="AJ110" s="277"/>
      <c r="AK110" s="277"/>
      <c r="AL110" s="277"/>
      <c r="AM110" s="277"/>
      <c r="AN110" s="277"/>
      <c r="AO110" s="277"/>
      <c r="AP110" s="277"/>
      <c r="AQ110" s="277"/>
      <c r="AR110" s="277"/>
      <c r="AS110" s="277"/>
    </row>
    <row r="111" spans="1:69" s="11" customFormat="1" ht="23.25" customHeight="1" x14ac:dyDescent="0.15">
      <c r="B111" s="264"/>
      <c r="C111" s="264"/>
      <c r="D111" s="264"/>
      <c r="E111" s="264"/>
      <c r="F111" s="264"/>
      <c r="G111" s="264"/>
      <c r="H111" s="264"/>
      <c r="I111" s="264"/>
      <c r="J111" s="264"/>
      <c r="K111" s="264"/>
      <c r="L111" s="264"/>
      <c r="M111" s="264"/>
      <c r="N111" s="264"/>
      <c r="O111" s="264"/>
      <c r="P111" s="264"/>
      <c r="Q111" s="264"/>
      <c r="R111" s="264"/>
      <c r="S111" s="264"/>
      <c r="T111" s="264"/>
      <c r="U111" s="264"/>
      <c r="V111" s="264"/>
      <c r="W111" s="264"/>
      <c r="X111" s="264"/>
      <c r="Y111" s="264"/>
      <c r="Z111" s="264"/>
      <c r="AA111" s="264"/>
      <c r="AB111" s="264"/>
      <c r="AC111" s="264"/>
      <c r="AD111" s="264"/>
      <c r="AE111" s="264"/>
      <c r="AF111" s="264"/>
      <c r="AG111" s="264"/>
      <c r="AH111" s="264"/>
      <c r="AI111" s="264"/>
      <c r="AJ111" s="264"/>
      <c r="AK111" s="264"/>
      <c r="AL111" s="264"/>
      <c r="AM111" s="264"/>
      <c r="AN111" s="264"/>
      <c r="AO111" s="264"/>
      <c r="AP111" s="264"/>
      <c r="AQ111" s="264"/>
      <c r="AR111" s="264"/>
      <c r="AS111" s="264"/>
    </row>
    <row r="112" spans="1:69" s="11" customFormat="1" ht="23.25" customHeight="1" x14ac:dyDescent="0.15">
      <c r="B112" s="264"/>
      <c r="C112" s="264"/>
      <c r="D112" s="264"/>
      <c r="E112" s="264"/>
      <c r="F112" s="264"/>
      <c r="G112" s="264"/>
      <c r="H112" s="264"/>
      <c r="I112" s="264"/>
      <c r="J112" s="264"/>
      <c r="K112" s="264"/>
      <c r="L112" s="264"/>
      <c r="M112" s="264"/>
      <c r="N112" s="264"/>
      <c r="O112" s="264"/>
      <c r="P112" s="264"/>
      <c r="Q112" s="264"/>
      <c r="R112" s="264"/>
      <c r="S112" s="264"/>
      <c r="T112" s="264"/>
      <c r="U112" s="264"/>
      <c r="V112" s="264"/>
      <c r="W112" s="264"/>
      <c r="X112" s="264"/>
      <c r="Y112" s="264"/>
      <c r="Z112" s="264"/>
      <c r="AA112" s="264"/>
      <c r="AB112" s="264"/>
      <c r="AC112" s="264"/>
      <c r="AD112" s="264"/>
      <c r="AE112" s="264"/>
      <c r="AF112" s="264"/>
      <c r="AG112" s="264"/>
      <c r="AH112" s="264"/>
      <c r="AI112" s="264"/>
      <c r="AJ112" s="264"/>
      <c r="AK112" s="264"/>
      <c r="AL112" s="264"/>
      <c r="AM112" s="264"/>
      <c r="AN112" s="264"/>
      <c r="AO112" s="264"/>
      <c r="AP112" s="264"/>
      <c r="AQ112" s="264"/>
      <c r="AR112" s="264"/>
      <c r="AS112" s="264"/>
    </row>
    <row r="113" spans="2:45" s="11" customFormat="1" ht="23.25" customHeight="1" x14ac:dyDescent="0.15">
      <c r="B113" s="264"/>
      <c r="C113" s="264"/>
      <c r="D113" s="264"/>
      <c r="E113" s="264"/>
      <c r="F113" s="264"/>
      <c r="G113" s="264"/>
      <c r="H113" s="264"/>
      <c r="I113" s="264"/>
      <c r="J113" s="264"/>
      <c r="K113" s="264"/>
      <c r="L113" s="264"/>
      <c r="M113" s="264"/>
      <c r="N113" s="264"/>
      <c r="O113" s="264"/>
      <c r="P113" s="264"/>
      <c r="Q113" s="264"/>
      <c r="R113" s="264"/>
      <c r="S113" s="264"/>
      <c r="T113" s="264"/>
      <c r="U113" s="264"/>
      <c r="V113" s="264"/>
      <c r="W113" s="264"/>
      <c r="X113" s="264"/>
      <c r="Y113" s="264"/>
      <c r="Z113" s="264"/>
      <c r="AA113" s="264"/>
      <c r="AB113" s="264"/>
      <c r="AC113" s="264"/>
      <c r="AD113" s="264"/>
      <c r="AE113" s="264"/>
      <c r="AF113" s="264"/>
      <c r="AG113" s="264"/>
      <c r="AH113" s="264"/>
      <c r="AI113" s="264"/>
      <c r="AJ113" s="264"/>
      <c r="AK113" s="264"/>
      <c r="AL113" s="264"/>
      <c r="AM113" s="264"/>
      <c r="AN113" s="264"/>
      <c r="AO113" s="264"/>
      <c r="AP113" s="264"/>
      <c r="AQ113" s="264"/>
      <c r="AR113" s="264"/>
      <c r="AS113" s="264"/>
    </row>
    <row r="114" spans="2:45" s="11" customFormat="1" ht="23.25" customHeight="1" x14ac:dyDescent="0.15">
      <c r="B114" s="264"/>
      <c r="C114" s="264"/>
      <c r="D114" s="264"/>
      <c r="E114" s="264"/>
      <c r="F114" s="264"/>
      <c r="G114" s="264"/>
      <c r="H114" s="264"/>
      <c r="I114" s="264"/>
      <c r="J114" s="264"/>
      <c r="K114" s="264"/>
      <c r="L114" s="264"/>
      <c r="M114" s="264"/>
      <c r="N114" s="264"/>
      <c r="O114" s="264"/>
      <c r="P114" s="264"/>
      <c r="Q114" s="264"/>
      <c r="R114" s="264"/>
      <c r="S114" s="264"/>
      <c r="T114" s="264"/>
      <c r="U114" s="264"/>
      <c r="V114" s="264"/>
      <c r="W114" s="264"/>
      <c r="X114" s="264"/>
      <c r="Y114" s="264"/>
      <c r="Z114" s="264"/>
      <c r="AA114" s="264"/>
      <c r="AB114" s="264"/>
      <c r="AC114" s="264"/>
      <c r="AD114" s="264"/>
      <c r="AE114" s="264"/>
      <c r="AF114" s="264"/>
      <c r="AG114" s="264"/>
      <c r="AH114" s="264"/>
      <c r="AI114" s="264"/>
      <c r="AJ114" s="264"/>
      <c r="AK114" s="264"/>
      <c r="AL114" s="264"/>
      <c r="AM114" s="264"/>
      <c r="AN114" s="264"/>
      <c r="AO114" s="264"/>
      <c r="AP114" s="264"/>
      <c r="AQ114" s="264"/>
      <c r="AR114" s="264"/>
      <c r="AS114" s="264"/>
    </row>
    <row r="115" spans="2:45" s="11" customFormat="1" ht="23.25" customHeight="1" x14ac:dyDescent="0.15">
      <c r="B115" s="264"/>
      <c r="C115" s="264"/>
      <c r="D115" s="264"/>
      <c r="E115" s="264"/>
      <c r="F115" s="264"/>
      <c r="G115" s="264"/>
      <c r="H115" s="264"/>
      <c r="I115" s="264"/>
      <c r="J115" s="264"/>
      <c r="K115" s="264"/>
      <c r="L115" s="264"/>
      <c r="M115" s="264"/>
      <c r="N115" s="264"/>
      <c r="O115" s="264"/>
      <c r="P115" s="264"/>
      <c r="Q115" s="264"/>
      <c r="R115" s="264"/>
      <c r="S115" s="264"/>
      <c r="T115" s="264"/>
      <c r="U115" s="264"/>
      <c r="V115" s="264"/>
      <c r="W115" s="264"/>
      <c r="X115" s="264"/>
      <c r="Y115" s="264"/>
      <c r="Z115" s="264"/>
      <c r="AA115" s="264"/>
      <c r="AB115" s="264"/>
      <c r="AC115" s="264"/>
      <c r="AD115" s="264"/>
      <c r="AE115" s="264"/>
      <c r="AF115" s="264"/>
      <c r="AG115" s="264"/>
      <c r="AH115" s="264"/>
      <c r="AI115" s="264"/>
      <c r="AJ115" s="264"/>
      <c r="AK115" s="264"/>
      <c r="AL115" s="264"/>
      <c r="AM115" s="264"/>
      <c r="AN115" s="264"/>
      <c r="AO115" s="264"/>
      <c r="AP115" s="264"/>
      <c r="AQ115" s="264"/>
      <c r="AR115" s="264"/>
      <c r="AS115" s="264"/>
    </row>
    <row r="116" spans="2:45" s="11" customFormat="1" ht="23.25" customHeight="1" x14ac:dyDescent="0.15">
      <c r="B116" s="264"/>
      <c r="C116" s="264"/>
      <c r="D116" s="264"/>
      <c r="E116" s="264"/>
      <c r="F116" s="264"/>
      <c r="G116" s="264"/>
      <c r="H116" s="264"/>
      <c r="I116" s="264"/>
      <c r="J116" s="264"/>
      <c r="K116" s="264"/>
      <c r="L116" s="264"/>
      <c r="M116" s="264"/>
      <c r="N116" s="264"/>
      <c r="O116" s="264"/>
      <c r="P116" s="264"/>
      <c r="Q116" s="264"/>
      <c r="R116" s="264"/>
      <c r="S116" s="264"/>
      <c r="T116" s="264"/>
      <c r="U116" s="264"/>
      <c r="V116" s="264"/>
      <c r="W116" s="264"/>
      <c r="X116" s="264"/>
      <c r="Y116" s="264"/>
      <c r="Z116" s="264"/>
      <c r="AA116" s="264"/>
      <c r="AB116" s="264"/>
      <c r="AC116" s="264"/>
      <c r="AD116" s="264"/>
      <c r="AE116" s="264"/>
      <c r="AF116" s="264"/>
      <c r="AG116" s="264"/>
      <c r="AH116" s="264"/>
      <c r="AI116" s="264"/>
      <c r="AJ116" s="264"/>
      <c r="AK116" s="264"/>
      <c r="AL116" s="264"/>
      <c r="AM116" s="264"/>
      <c r="AN116" s="264"/>
      <c r="AO116" s="264"/>
      <c r="AP116" s="264"/>
      <c r="AQ116" s="264"/>
      <c r="AR116" s="264"/>
      <c r="AS116" s="264"/>
    </row>
    <row r="117" spans="2:45" s="11" customFormat="1" ht="15" customHeight="1" x14ac:dyDescent="0.15">
      <c r="B117" s="265" t="s">
        <v>118</v>
      </c>
      <c r="C117" s="266"/>
      <c r="D117" s="266"/>
      <c r="E117" s="266"/>
      <c r="F117" s="266"/>
      <c r="G117" s="266"/>
      <c r="H117" s="266"/>
      <c r="I117" s="266"/>
      <c r="J117" s="266"/>
      <c r="K117" s="266"/>
      <c r="L117" s="266"/>
      <c r="M117" s="266"/>
      <c r="N117" s="266"/>
      <c r="O117" s="266"/>
      <c r="P117" s="266"/>
      <c r="Q117" s="266"/>
      <c r="R117" s="266"/>
      <c r="S117" s="266"/>
      <c r="T117" s="266"/>
      <c r="U117" s="266"/>
      <c r="V117" s="266"/>
      <c r="W117" s="266"/>
      <c r="X117" s="266"/>
      <c r="Y117" s="266"/>
      <c r="Z117" s="266"/>
      <c r="AA117" s="266"/>
      <c r="AB117" s="266"/>
      <c r="AC117" s="266"/>
      <c r="AD117" s="266"/>
      <c r="AE117" s="266"/>
      <c r="AF117" s="266"/>
      <c r="AG117" s="266"/>
      <c r="AH117" s="266"/>
      <c r="AI117" s="266"/>
      <c r="AJ117" s="266"/>
      <c r="AK117" s="266"/>
      <c r="AL117" s="266"/>
      <c r="AM117" s="266"/>
      <c r="AN117" s="266"/>
      <c r="AO117" s="266"/>
      <c r="AP117" s="266"/>
      <c r="AQ117" s="266"/>
      <c r="AR117" s="266"/>
      <c r="AS117" s="267"/>
    </row>
    <row r="118" spans="2:45" s="11" customFormat="1" ht="15" customHeight="1" x14ac:dyDescent="0.15">
      <c r="B118" s="268"/>
      <c r="C118" s="269"/>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69"/>
      <c r="AD118" s="269"/>
      <c r="AE118" s="269"/>
      <c r="AF118" s="269"/>
      <c r="AG118" s="269"/>
      <c r="AH118" s="269"/>
      <c r="AI118" s="269"/>
      <c r="AJ118" s="269"/>
      <c r="AK118" s="269"/>
      <c r="AL118" s="269"/>
      <c r="AM118" s="269"/>
      <c r="AN118" s="269"/>
      <c r="AO118" s="269"/>
      <c r="AP118" s="269"/>
      <c r="AQ118" s="269"/>
      <c r="AR118" s="269"/>
      <c r="AS118" s="270"/>
    </row>
    <row r="119" spans="2:45" s="11" customFormat="1" ht="15" customHeight="1" x14ac:dyDescent="0.15">
      <c r="B119" s="268"/>
      <c r="C119" s="269"/>
      <c r="D119" s="269"/>
      <c r="E119" s="269"/>
      <c r="F119" s="269"/>
      <c r="G119" s="269"/>
      <c r="H119" s="269"/>
      <c r="I119" s="269"/>
      <c r="J119" s="269"/>
      <c r="K119" s="269"/>
      <c r="L119" s="269"/>
      <c r="M119" s="269"/>
      <c r="N119" s="269"/>
      <c r="O119" s="269"/>
      <c r="P119" s="269"/>
      <c r="Q119" s="269"/>
      <c r="R119" s="269"/>
      <c r="S119" s="269"/>
      <c r="T119" s="269"/>
      <c r="U119" s="269"/>
      <c r="V119" s="269"/>
      <c r="W119" s="269"/>
      <c r="X119" s="269"/>
      <c r="Y119" s="269"/>
      <c r="Z119" s="269"/>
      <c r="AA119" s="269"/>
      <c r="AB119" s="269"/>
      <c r="AC119" s="269"/>
      <c r="AD119" s="269"/>
      <c r="AE119" s="269"/>
      <c r="AF119" s="269"/>
      <c r="AG119" s="269"/>
      <c r="AH119" s="269"/>
      <c r="AI119" s="269"/>
      <c r="AJ119" s="269"/>
      <c r="AK119" s="269"/>
      <c r="AL119" s="269"/>
      <c r="AM119" s="269"/>
      <c r="AN119" s="269"/>
      <c r="AO119" s="269"/>
      <c r="AP119" s="269"/>
      <c r="AQ119" s="269"/>
      <c r="AR119" s="269"/>
      <c r="AS119" s="270"/>
    </row>
    <row r="120" spans="2:45" s="11" customFormat="1" ht="15" customHeight="1" x14ac:dyDescent="0.15">
      <c r="B120" s="278"/>
      <c r="C120" s="279"/>
      <c r="D120" s="279"/>
      <c r="E120" s="279"/>
      <c r="F120" s="279"/>
      <c r="G120" s="279"/>
      <c r="H120" s="279"/>
      <c r="I120" s="279"/>
      <c r="J120" s="279"/>
      <c r="K120" s="279"/>
      <c r="L120" s="279"/>
      <c r="M120" s="279"/>
      <c r="N120" s="279"/>
      <c r="O120" s="279"/>
      <c r="P120" s="279"/>
      <c r="Q120" s="279"/>
      <c r="R120" s="279"/>
      <c r="S120" s="279"/>
      <c r="T120" s="279"/>
      <c r="U120" s="279"/>
      <c r="V120" s="279"/>
      <c r="W120" s="279"/>
      <c r="X120" s="279"/>
      <c r="Y120" s="279"/>
      <c r="Z120" s="279"/>
      <c r="AA120" s="279"/>
      <c r="AB120" s="279"/>
      <c r="AC120" s="279"/>
      <c r="AD120" s="279"/>
      <c r="AE120" s="279"/>
      <c r="AF120" s="279"/>
      <c r="AG120" s="279"/>
      <c r="AH120" s="279"/>
      <c r="AI120" s="279"/>
      <c r="AJ120" s="279"/>
      <c r="AK120" s="279"/>
      <c r="AL120" s="279"/>
      <c r="AM120" s="279"/>
      <c r="AN120" s="279"/>
      <c r="AO120" s="279"/>
      <c r="AP120" s="279"/>
      <c r="AQ120" s="279"/>
      <c r="AR120" s="279"/>
      <c r="AS120" s="280"/>
    </row>
    <row r="121" spans="2:45" s="11" customFormat="1" ht="23.25" customHeight="1" x14ac:dyDescent="0.15">
      <c r="B121" s="264"/>
      <c r="C121" s="264"/>
      <c r="D121" s="264"/>
      <c r="E121" s="264"/>
      <c r="F121" s="264"/>
      <c r="G121" s="264"/>
      <c r="H121" s="264"/>
      <c r="I121" s="264"/>
      <c r="J121" s="264"/>
      <c r="K121" s="264"/>
      <c r="L121" s="264"/>
      <c r="M121" s="264"/>
      <c r="N121" s="264"/>
      <c r="O121" s="264"/>
      <c r="P121" s="264"/>
      <c r="Q121" s="264"/>
      <c r="R121" s="264"/>
      <c r="S121" s="264"/>
      <c r="T121" s="264"/>
      <c r="U121" s="264"/>
      <c r="V121" s="264"/>
      <c r="W121" s="264"/>
      <c r="X121" s="264"/>
      <c r="Y121" s="264"/>
      <c r="Z121" s="264"/>
      <c r="AA121" s="264"/>
      <c r="AB121" s="264"/>
      <c r="AC121" s="264"/>
      <c r="AD121" s="264"/>
      <c r="AE121" s="264"/>
      <c r="AF121" s="264"/>
      <c r="AG121" s="264"/>
      <c r="AH121" s="264"/>
      <c r="AI121" s="264"/>
      <c r="AJ121" s="264"/>
      <c r="AK121" s="264"/>
      <c r="AL121" s="264"/>
      <c r="AM121" s="264"/>
      <c r="AN121" s="264"/>
      <c r="AO121" s="264"/>
      <c r="AP121" s="264"/>
      <c r="AQ121" s="264"/>
      <c r="AR121" s="264"/>
      <c r="AS121" s="264"/>
    </row>
    <row r="122" spans="2:45" s="11" customFormat="1" ht="23.25" customHeight="1" x14ac:dyDescent="0.15">
      <c r="B122" s="264"/>
      <c r="C122" s="264"/>
      <c r="D122" s="264"/>
      <c r="E122" s="264"/>
      <c r="F122" s="264"/>
      <c r="G122" s="264"/>
      <c r="H122" s="264"/>
      <c r="I122" s="264"/>
      <c r="J122" s="264"/>
      <c r="K122" s="264"/>
      <c r="L122" s="264"/>
      <c r="M122" s="264"/>
      <c r="N122" s="264"/>
      <c r="O122" s="264"/>
      <c r="P122" s="264"/>
      <c r="Q122" s="264"/>
      <c r="R122" s="264"/>
      <c r="S122" s="264"/>
      <c r="T122" s="264"/>
      <c r="U122" s="264"/>
      <c r="V122" s="264"/>
      <c r="W122" s="264"/>
      <c r="X122" s="264"/>
      <c r="Y122" s="264"/>
      <c r="Z122" s="264"/>
      <c r="AA122" s="264"/>
      <c r="AB122" s="264"/>
      <c r="AC122" s="264"/>
      <c r="AD122" s="264"/>
      <c r="AE122" s="264"/>
      <c r="AF122" s="264"/>
      <c r="AG122" s="264"/>
      <c r="AH122" s="264"/>
      <c r="AI122" s="264"/>
      <c r="AJ122" s="264"/>
      <c r="AK122" s="264"/>
      <c r="AL122" s="264"/>
      <c r="AM122" s="264"/>
      <c r="AN122" s="264"/>
      <c r="AO122" s="264"/>
      <c r="AP122" s="264"/>
      <c r="AQ122" s="264"/>
      <c r="AR122" s="264"/>
      <c r="AS122" s="264"/>
    </row>
    <row r="123" spans="2:45" s="11" customFormat="1" ht="23.25" customHeight="1" x14ac:dyDescent="0.15">
      <c r="B123" s="264"/>
      <c r="C123" s="264"/>
      <c r="D123" s="264"/>
      <c r="E123" s="264"/>
      <c r="F123" s="264"/>
      <c r="G123" s="264"/>
      <c r="H123" s="264"/>
      <c r="I123" s="264"/>
      <c r="J123" s="264"/>
      <c r="K123" s="264"/>
      <c r="L123" s="264"/>
      <c r="M123" s="264"/>
      <c r="N123" s="264"/>
      <c r="O123" s="264"/>
      <c r="P123" s="264"/>
      <c r="Q123" s="264"/>
      <c r="R123" s="264"/>
      <c r="S123" s="264"/>
      <c r="T123" s="264"/>
      <c r="U123" s="264"/>
      <c r="V123" s="264"/>
      <c r="W123" s="264"/>
      <c r="X123" s="264"/>
      <c r="Y123" s="264"/>
      <c r="Z123" s="264"/>
      <c r="AA123" s="264"/>
      <c r="AB123" s="264"/>
      <c r="AC123" s="264"/>
      <c r="AD123" s="264"/>
      <c r="AE123" s="264"/>
      <c r="AF123" s="264"/>
      <c r="AG123" s="264"/>
      <c r="AH123" s="264"/>
      <c r="AI123" s="264"/>
      <c r="AJ123" s="264"/>
      <c r="AK123" s="264"/>
      <c r="AL123" s="264"/>
      <c r="AM123" s="264"/>
      <c r="AN123" s="264"/>
      <c r="AO123" s="264"/>
      <c r="AP123" s="264"/>
      <c r="AQ123" s="264"/>
      <c r="AR123" s="264"/>
      <c r="AS123" s="264"/>
    </row>
    <row r="124" spans="2:45" s="11" customFormat="1" ht="23.25" customHeight="1" x14ac:dyDescent="0.15">
      <c r="B124" s="264"/>
      <c r="C124" s="264"/>
      <c r="D124" s="264"/>
      <c r="E124" s="264"/>
      <c r="F124" s="264"/>
      <c r="G124" s="264"/>
      <c r="H124" s="264"/>
      <c r="I124" s="264"/>
      <c r="J124" s="264"/>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c r="AK124" s="264"/>
      <c r="AL124" s="264"/>
      <c r="AM124" s="264"/>
      <c r="AN124" s="264"/>
      <c r="AO124" s="264"/>
      <c r="AP124" s="264"/>
      <c r="AQ124" s="264"/>
      <c r="AR124" s="264"/>
      <c r="AS124" s="264"/>
    </row>
    <row r="125" spans="2:45" s="11" customFormat="1" ht="23.25" customHeight="1" x14ac:dyDescent="0.15">
      <c r="B125" s="264"/>
      <c r="C125" s="264"/>
      <c r="D125" s="264"/>
      <c r="E125" s="264"/>
      <c r="F125" s="264"/>
      <c r="G125" s="264"/>
      <c r="H125" s="264"/>
      <c r="I125" s="264"/>
      <c r="J125" s="264"/>
      <c r="K125" s="264"/>
      <c r="L125" s="264"/>
      <c r="M125" s="264"/>
      <c r="N125" s="264"/>
      <c r="O125" s="264"/>
      <c r="P125" s="264"/>
      <c r="Q125" s="264"/>
      <c r="R125" s="264"/>
      <c r="S125" s="264"/>
      <c r="T125" s="264"/>
      <c r="U125" s="264"/>
      <c r="V125" s="264"/>
      <c r="W125" s="264"/>
      <c r="X125" s="264"/>
      <c r="Y125" s="264"/>
      <c r="Z125" s="264"/>
      <c r="AA125" s="264"/>
      <c r="AB125" s="264"/>
      <c r="AC125" s="264"/>
      <c r="AD125" s="264"/>
      <c r="AE125" s="264"/>
      <c r="AF125" s="264"/>
      <c r="AG125" s="264"/>
      <c r="AH125" s="264"/>
      <c r="AI125" s="264"/>
      <c r="AJ125" s="264"/>
      <c r="AK125" s="264"/>
      <c r="AL125" s="264"/>
      <c r="AM125" s="264"/>
      <c r="AN125" s="264"/>
      <c r="AO125" s="264"/>
      <c r="AP125" s="264"/>
      <c r="AQ125" s="264"/>
      <c r="AR125" s="264"/>
      <c r="AS125" s="264"/>
    </row>
    <row r="126" spans="2:45" s="11" customFormat="1" ht="23.25" customHeight="1" x14ac:dyDescent="0.15">
      <c r="B126" s="264"/>
      <c r="C126" s="264"/>
      <c r="D126" s="264"/>
      <c r="E126" s="264"/>
      <c r="F126" s="264"/>
      <c r="G126" s="264"/>
      <c r="H126" s="264"/>
      <c r="I126" s="264"/>
      <c r="J126" s="264"/>
      <c r="K126" s="264"/>
      <c r="L126" s="264"/>
      <c r="M126" s="264"/>
      <c r="N126" s="264"/>
      <c r="O126" s="264"/>
      <c r="P126" s="264"/>
      <c r="Q126" s="264"/>
      <c r="R126" s="264"/>
      <c r="S126" s="264"/>
      <c r="T126" s="264"/>
      <c r="U126" s="264"/>
      <c r="V126" s="264"/>
      <c r="W126" s="264"/>
      <c r="X126" s="264"/>
      <c r="Y126" s="264"/>
      <c r="Z126" s="264"/>
      <c r="AA126" s="264"/>
      <c r="AB126" s="264"/>
      <c r="AC126" s="264"/>
      <c r="AD126" s="264"/>
      <c r="AE126" s="264"/>
      <c r="AF126" s="264"/>
      <c r="AG126" s="264"/>
      <c r="AH126" s="264"/>
      <c r="AI126" s="264"/>
      <c r="AJ126" s="264"/>
      <c r="AK126" s="264"/>
      <c r="AL126" s="264"/>
      <c r="AM126" s="264"/>
      <c r="AN126" s="264"/>
      <c r="AO126" s="264"/>
      <c r="AP126" s="264"/>
      <c r="AQ126" s="264"/>
      <c r="AR126" s="264"/>
      <c r="AS126" s="264"/>
    </row>
    <row r="127" spans="2:45" s="11" customFormat="1" ht="15" customHeight="1" x14ac:dyDescent="0.15">
      <c r="B127" s="265" t="s">
        <v>119</v>
      </c>
      <c r="C127" s="266"/>
      <c r="D127" s="266"/>
      <c r="E127" s="266"/>
      <c r="F127" s="266"/>
      <c r="G127" s="266"/>
      <c r="H127" s="266"/>
      <c r="I127" s="266"/>
      <c r="J127" s="266"/>
      <c r="K127" s="266"/>
      <c r="L127" s="266"/>
      <c r="M127" s="266"/>
      <c r="N127" s="266"/>
      <c r="O127" s="266"/>
      <c r="P127" s="266"/>
      <c r="Q127" s="266"/>
      <c r="R127" s="266"/>
      <c r="S127" s="266"/>
      <c r="T127" s="266"/>
      <c r="U127" s="266"/>
      <c r="V127" s="266"/>
      <c r="W127" s="266"/>
      <c r="X127" s="266"/>
      <c r="Y127" s="266"/>
      <c r="Z127" s="266"/>
      <c r="AA127" s="266"/>
      <c r="AB127" s="266"/>
      <c r="AC127" s="266"/>
      <c r="AD127" s="266"/>
      <c r="AE127" s="266"/>
      <c r="AF127" s="266"/>
      <c r="AG127" s="266"/>
      <c r="AH127" s="266"/>
      <c r="AI127" s="266"/>
      <c r="AJ127" s="266"/>
      <c r="AK127" s="266"/>
      <c r="AL127" s="266"/>
      <c r="AM127" s="266"/>
      <c r="AN127" s="266"/>
      <c r="AO127" s="266"/>
      <c r="AP127" s="266"/>
      <c r="AQ127" s="266"/>
      <c r="AR127" s="266"/>
      <c r="AS127" s="267"/>
    </row>
    <row r="128" spans="2:45" s="11" customFormat="1" ht="15" customHeight="1" x14ac:dyDescent="0.15">
      <c r="B128" s="268"/>
      <c r="C128" s="269"/>
      <c r="D128" s="269"/>
      <c r="E128" s="269"/>
      <c r="F128" s="269"/>
      <c r="G128" s="269"/>
      <c r="H128" s="269"/>
      <c r="I128" s="269"/>
      <c r="J128" s="269"/>
      <c r="K128" s="269"/>
      <c r="L128" s="269"/>
      <c r="M128" s="269"/>
      <c r="N128" s="269"/>
      <c r="O128" s="269"/>
      <c r="P128" s="269"/>
      <c r="Q128" s="269"/>
      <c r="R128" s="269"/>
      <c r="S128" s="269"/>
      <c r="T128" s="269"/>
      <c r="U128" s="269"/>
      <c r="V128" s="269"/>
      <c r="W128" s="269"/>
      <c r="X128" s="269"/>
      <c r="Y128" s="269"/>
      <c r="Z128" s="269"/>
      <c r="AA128" s="269"/>
      <c r="AB128" s="269"/>
      <c r="AC128" s="269"/>
      <c r="AD128" s="269"/>
      <c r="AE128" s="269"/>
      <c r="AF128" s="269"/>
      <c r="AG128" s="269"/>
      <c r="AH128" s="269"/>
      <c r="AI128" s="269"/>
      <c r="AJ128" s="269"/>
      <c r="AK128" s="269"/>
      <c r="AL128" s="269"/>
      <c r="AM128" s="269"/>
      <c r="AN128" s="269"/>
      <c r="AO128" s="269"/>
      <c r="AP128" s="269"/>
      <c r="AQ128" s="269"/>
      <c r="AR128" s="269"/>
      <c r="AS128" s="270"/>
    </row>
    <row r="129" spans="2:45" s="11" customFormat="1" ht="15" customHeight="1" x14ac:dyDescent="0.15">
      <c r="B129" s="268"/>
      <c r="C129" s="269"/>
      <c r="D129" s="269"/>
      <c r="E129" s="269"/>
      <c r="F129" s="269"/>
      <c r="G129" s="269"/>
      <c r="H129" s="269"/>
      <c r="I129" s="269"/>
      <c r="J129" s="269"/>
      <c r="K129" s="269"/>
      <c r="L129" s="269"/>
      <c r="M129" s="269"/>
      <c r="N129" s="269"/>
      <c r="O129" s="269"/>
      <c r="P129" s="269"/>
      <c r="Q129" s="269"/>
      <c r="R129" s="269"/>
      <c r="S129" s="269"/>
      <c r="T129" s="269"/>
      <c r="U129" s="269"/>
      <c r="V129" s="269"/>
      <c r="W129" s="269"/>
      <c r="X129" s="269"/>
      <c r="Y129" s="269"/>
      <c r="Z129" s="269"/>
      <c r="AA129" s="269"/>
      <c r="AB129" s="269"/>
      <c r="AC129" s="269"/>
      <c r="AD129" s="269"/>
      <c r="AE129" s="269"/>
      <c r="AF129" s="269"/>
      <c r="AG129" s="269"/>
      <c r="AH129" s="269"/>
      <c r="AI129" s="269"/>
      <c r="AJ129" s="269"/>
      <c r="AK129" s="269"/>
      <c r="AL129" s="269"/>
      <c r="AM129" s="269"/>
      <c r="AN129" s="269"/>
      <c r="AO129" s="269"/>
      <c r="AP129" s="269"/>
      <c r="AQ129" s="269"/>
      <c r="AR129" s="269"/>
      <c r="AS129" s="270"/>
    </row>
    <row r="130" spans="2:45" s="11" customFormat="1" ht="15" customHeight="1" x14ac:dyDescent="0.15">
      <c r="B130" s="278"/>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K130" s="279"/>
      <c r="AL130" s="279"/>
      <c r="AM130" s="279"/>
      <c r="AN130" s="279"/>
      <c r="AO130" s="279"/>
      <c r="AP130" s="279"/>
      <c r="AQ130" s="279"/>
      <c r="AR130" s="279"/>
      <c r="AS130" s="280"/>
    </row>
    <row r="131" spans="2:45" s="11" customFormat="1" ht="23.25" customHeight="1" x14ac:dyDescent="0.15">
      <c r="B131" s="264"/>
      <c r="C131" s="264"/>
      <c r="D131" s="264"/>
      <c r="E131" s="264"/>
      <c r="F131" s="264"/>
      <c r="G131" s="264"/>
      <c r="H131" s="264"/>
      <c r="I131" s="264"/>
      <c r="J131" s="264"/>
      <c r="K131" s="264"/>
      <c r="L131" s="264"/>
      <c r="M131" s="264"/>
      <c r="N131" s="264"/>
      <c r="O131" s="264"/>
      <c r="P131" s="264"/>
      <c r="Q131" s="264"/>
      <c r="R131" s="264"/>
      <c r="S131" s="264"/>
      <c r="T131" s="264"/>
      <c r="U131" s="264"/>
      <c r="V131" s="264"/>
      <c r="W131" s="264"/>
      <c r="X131" s="264"/>
      <c r="Y131" s="264"/>
      <c r="Z131" s="264"/>
      <c r="AA131" s="264"/>
      <c r="AB131" s="264"/>
      <c r="AC131" s="264"/>
      <c r="AD131" s="264"/>
      <c r="AE131" s="264"/>
      <c r="AF131" s="264"/>
      <c r="AG131" s="264"/>
      <c r="AH131" s="264"/>
      <c r="AI131" s="264"/>
      <c r="AJ131" s="264"/>
      <c r="AK131" s="264"/>
      <c r="AL131" s="264"/>
      <c r="AM131" s="264"/>
      <c r="AN131" s="264"/>
      <c r="AO131" s="264"/>
      <c r="AP131" s="264"/>
      <c r="AQ131" s="264"/>
      <c r="AR131" s="264"/>
      <c r="AS131" s="264"/>
    </row>
    <row r="132" spans="2:45" s="11" customFormat="1" ht="23.25" customHeight="1" x14ac:dyDescent="0.15">
      <c r="B132" s="264"/>
      <c r="C132" s="264"/>
      <c r="D132" s="264"/>
      <c r="E132" s="264"/>
      <c r="F132" s="264"/>
      <c r="G132" s="264"/>
      <c r="H132" s="264"/>
      <c r="I132" s="264"/>
      <c r="J132" s="264"/>
      <c r="K132" s="264"/>
      <c r="L132" s="264"/>
      <c r="M132" s="264"/>
      <c r="N132" s="264"/>
      <c r="O132" s="264"/>
      <c r="P132" s="264"/>
      <c r="Q132" s="264"/>
      <c r="R132" s="264"/>
      <c r="S132" s="264"/>
      <c r="T132" s="264"/>
      <c r="U132" s="264"/>
      <c r="V132" s="264"/>
      <c r="W132" s="264"/>
      <c r="X132" s="264"/>
      <c r="Y132" s="264"/>
      <c r="Z132" s="264"/>
      <c r="AA132" s="264"/>
      <c r="AB132" s="264"/>
      <c r="AC132" s="264"/>
      <c r="AD132" s="264"/>
      <c r="AE132" s="264"/>
      <c r="AF132" s="264"/>
      <c r="AG132" s="264"/>
      <c r="AH132" s="264"/>
      <c r="AI132" s="264"/>
      <c r="AJ132" s="264"/>
      <c r="AK132" s="264"/>
      <c r="AL132" s="264"/>
      <c r="AM132" s="264"/>
      <c r="AN132" s="264"/>
      <c r="AO132" s="264"/>
      <c r="AP132" s="264"/>
      <c r="AQ132" s="264"/>
      <c r="AR132" s="264"/>
      <c r="AS132" s="264"/>
    </row>
    <row r="133" spans="2:45" s="11" customFormat="1" ht="23.25" customHeight="1" x14ac:dyDescent="0.15">
      <c r="B133" s="264"/>
      <c r="C133" s="264"/>
      <c r="D133" s="264"/>
      <c r="E133" s="264"/>
      <c r="F133" s="264"/>
      <c r="G133" s="264"/>
      <c r="H133" s="264"/>
      <c r="I133" s="264"/>
      <c r="J133" s="264"/>
      <c r="K133" s="264"/>
      <c r="L133" s="264"/>
      <c r="M133" s="264"/>
      <c r="N133" s="264"/>
      <c r="O133" s="264"/>
      <c r="P133" s="264"/>
      <c r="Q133" s="264"/>
      <c r="R133" s="264"/>
      <c r="S133" s="264"/>
      <c r="T133" s="264"/>
      <c r="U133" s="264"/>
      <c r="V133" s="264"/>
      <c r="W133" s="264"/>
      <c r="X133" s="264"/>
      <c r="Y133" s="264"/>
      <c r="Z133" s="264"/>
      <c r="AA133" s="264"/>
      <c r="AB133" s="264"/>
      <c r="AC133" s="264"/>
      <c r="AD133" s="264"/>
      <c r="AE133" s="264"/>
      <c r="AF133" s="264"/>
      <c r="AG133" s="264"/>
      <c r="AH133" s="264"/>
      <c r="AI133" s="264"/>
      <c r="AJ133" s="264"/>
      <c r="AK133" s="264"/>
      <c r="AL133" s="264"/>
      <c r="AM133" s="264"/>
      <c r="AN133" s="264"/>
      <c r="AO133" s="264"/>
      <c r="AP133" s="264"/>
      <c r="AQ133" s="264"/>
      <c r="AR133" s="264"/>
      <c r="AS133" s="264"/>
    </row>
    <row r="134" spans="2:45" s="11" customFormat="1" ht="23.25" customHeight="1" x14ac:dyDescent="0.15">
      <c r="B134" s="264"/>
      <c r="C134" s="264"/>
      <c r="D134" s="264"/>
      <c r="E134" s="264"/>
      <c r="F134" s="264"/>
      <c r="G134" s="264"/>
      <c r="H134" s="264"/>
      <c r="I134" s="264"/>
      <c r="J134" s="264"/>
      <c r="K134" s="264"/>
      <c r="L134" s="264"/>
      <c r="M134" s="264"/>
      <c r="N134" s="264"/>
      <c r="O134" s="264"/>
      <c r="P134" s="264"/>
      <c r="Q134" s="264"/>
      <c r="R134" s="264"/>
      <c r="S134" s="264"/>
      <c r="T134" s="264"/>
      <c r="U134" s="264"/>
      <c r="V134" s="264"/>
      <c r="W134" s="264"/>
      <c r="X134" s="264"/>
      <c r="Y134" s="264"/>
      <c r="Z134" s="264"/>
      <c r="AA134" s="264"/>
      <c r="AB134" s="264"/>
      <c r="AC134" s="264"/>
      <c r="AD134" s="264"/>
      <c r="AE134" s="264"/>
      <c r="AF134" s="264"/>
      <c r="AG134" s="264"/>
      <c r="AH134" s="264"/>
      <c r="AI134" s="264"/>
      <c r="AJ134" s="264"/>
      <c r="AK134" s="264"/>
      <c r="AL134" s="264"/>
      <c r="AM134" s="264"/>
      <c r="AN134" s="264"/>
      <c r="AO134" s="264"/>
      <c r="AP134" s="264"/>
      <c r="AQ134" s="264"/>
      <c r="AR134" s="264"/>
      <c r="AS134" s="264"/>
    </row>
    <row r="135" spans="2:45" s="11" customFormat="1" ht="23.25" customHeight="1" x14ac:dyDescent="0.15">
      <c r="B135" s="264"/>
      <c r="C135" s="264"/>
      <c r="D135" s="264"/>
      <c r="E135" s="264"/>
      <c r="F135" s="264"/>
      <c r="G135" s="264"/>
      <c r="H135" s="264"/>
      <c r="I135" s="264"/>
      <c r="J135" s="264"/>
      <c r="K135" s="264"/>
      <c r="L135" s="264"/>
      <c r="M135" s="264"/>
      <c r="N135" s="264"/>
      <c r="O135" s="264"/>
      <c r="P135" s="264"/>
      <c r="Q135" s="264"/>
      <c r="R135" s="264"/>
      <c r="S135" s="264"/>
      <c r="T135" s="264"/>
      <c r="U135" s="264"/>
      <c r="V135" s="264"/>
      <c r="W135" s="264"/>
      <c r="X135" s="264"/>
      <c r="Y135" s="264"/>
      <c r="Z135" s="264"/>
      <c r="AA135" s="264"/>
      <c r="AB135" s="264"/>
      <c r="AC135" s="264"/>
      <c r="AD135" s="264"/>
      <c r="AE135" s="264"/>
      <c r="AF135" s="264"/>
      <c r="AG135" s="264"/>
      <c r="AH135" s="264"/>
      <c r="AI135" s="264"/>
      <c r="AJ135" s="264"/>
      <c r="AK135" s="264"/>
      <c r="AL135" s="264"/>
      <c r="AM135" s="264"/>
      <c r="AN135" s="264"/>
      <c r="AO135" s="264"/>
      <c r="AP135" s="264"/>
      <c r="AQ135" s="264"/>
      <c r="AR135" s="264"/>
      <c r="AS135" s="264"/>
    </row>
    <row r="136" spans="2:45" s="11" customFormat="1" ht="23.25" customHeight="1" x14ac:dyDescent="0.15">
      <c r="B136" s="264"/>
      <c r="C136" s="264"/>
      <c r="D136" s="264"/>
      <c r="E136" s="264"/>
      <c r="F136" s="264"/>
      <c r="G136" s="264"/>
      <c r="H136" s="264"/>
      <c r="I136" s="264"/>
      <c r="J136" s="264"/>
      <c r="K136" s="264"/>
      <c r="L136" s="264"/>
      <c r="M136" s="264"/>
      <c r="N136" s="264"/>
      <c r="O136" s="264"/>
      <c r="P136" s="264"/>
      <c r="Q136" s="264"/>
      <c r="R136" s="264"/>
      <c r="S136" s="264"/>
      <c r="T136" s="264"/>
      <c r="U136" s="264"/>
      <c r="V136" s="264"/>
      <c r="W136" s="264"/>
      <c r="X136" s="264"/>
      <c r="Y136" s="264"/>
      <c r="Z136" s="264"/>
      <c r="AA136" s="264"/>
      <c r="AB136" s="264"/>
      <c r="AC136" s="264"/>
      <c r="AD136" s="264"/>
      <c r="AE136" s="264"/>
      <c r="AF136" s="264"/>
      <c r="AG136" s="264"/>
      <c r="AH136" s="264"/>
      <c r="AI136" s="264"/>
      <c r="AJ136" s="264"/>
      <c r="AK136" s="264"/>
      <c r="AL136" s="264"/>
      <c r="AM136" s="264"/>
      <c r="AN136" s="264"/>
      <c r="AO136" s="264"/>
      <c r="AP136" s="264"/>
      <c r="AQ136" s="264"/>
      <c r="AR136" s="264"/>
      <c r="AS136" s="264"/>
    </row>
    <row r="137" spans="2:45" s="11" customFormat="1" ht="15" customHeight="1" x14ac:dyDescent="0.15">
      <c r="B137" s="265" t="s">
        <v>100</v>
      </c>
      <c r="C137" s="266"/>
      <c r="D137" s="266"/>
      <c r="E137" s="266"/>
      <c r="F137" s="266"/>
      <c r="G137" s="266"/>
      <c r="H137" s="266"/>
      <c r="I137" s="266"/>
      <c r="J137" s="266"/>
      <c r="K137" s="266"/>
      <c r="L137" s="266"/>
      <c r="M137" s="266"/>
      <c r="N137" s="266"/>
      <c r="O137" s="266"/>
      <c r="P137" s="266"/>
      <c r="Q137" s="266"/>
      <c r="R137" s="266"/>
      <c r="S137" s="266"/>
      <c r="T137" s="266"/>
      <c r="U137" s="266"/>
      <c r="V137" s="266"/>
      <c r="W137" s="266"/>
      <c r="X137" s="266"/>
      <c r="Y137" s="266"/>
      <c r="Z137" s="266"/>
      <c r="AA137" s="266"/>
      <c r="AB137" s="266"/>
      <c r="AC137" s="266"/>
      <c r="AD137" s="266"/>
      <c r="AE137" s="266"/>
      <c r="AF137" s="266"/>
      <c r="AG137" s="266"/>
      <c r="AH137" s="266"/>
      <c r="AI137" s="266"/>
      <c r="AJ137" s="266"/>
      <c r="AK137" s="266"/>
      <c r="AL137" s="266"/>
      <c r="AM137" s="266"/>
      <c r="AN137" s="266"/>
      <c r="AO137" s="266"/>
      <c r="AP137" s="266"/>
      <c r="AQ137" s="266"/>
      <c r="AR137" s="266"/>
      <c r="AS137" s="267"/>
    </row>
    <row r="138" spans="2:45" s="11" customFormat="1" ht="15" customHeight="1" x14ac:dyDescent="0.15">
      <c r="B138" s="268"/>
      <c r="C138" s="269"/>
      <c r="D138" s="269"/>
      <c r="E138" s="269"/>
      <c r="F138" s="269"/>
      <c r="G138" s="269"/>
      <c r="H138" s="269"/>
      <c r="I138" s="269"/>
      <c r="J138" s="269"/>
      <c r="K138" s="269"/>
      <c r="L138" s="269"/>
      <c r="M138" s="269"/>
      <c r="N138" s="269"/>
      <c r="O138" s="269"/>
      <c r="P138" s="269"/>
      <c r="Q138" s="269"/>
      <c r="R138" s="269"/>
      <c r="S138" s="269"/>
      <c r="T138" s="269"/>
      <c r="U138" s="269"/>
      <c r="V138" s="269"/>
      <c r="W138" s="269"/>
      <c r="X138" s="269"/>
      <c r="Y138" s="269"/>
      <c r="Z138" s="269"/>
      <c r="AA138" s="269"/>
      <c r="AB138" s="269"/>
      <c r="AC138" s="269"/>
      <c r="AD138" s="269"/>
      <c r="AE138" s="269"/>
      <c r="AF138" s="269"/>
      <c r="AG138" s="269"/>
      <c r="AH138" s="269"/>
      <c r="AI138" s="269"/>
      <c r="AJ138" s="269"/>
      <c r="AK138" s="269"/>
      <c r="AL138" s="269"/>
      <c r="AM138" s="269"/>
      <c r="AN138" s="269"/>
      <c r="AO138" s="269"/>
      <c r="AP138" s="269"/>
      <c r="AQ138" s="269"/>
      <c r="AR138" s="269"/>
      <c r="AS138" s="270"/>
    </row>
    <row r="139" spans="2:45" s="11" customFormat="1" ht="23.25" customHeight="1" x14ac:dyDescent="0.15">
      <c r="B139" s="264"/>
      <c r="C139" s="264"/>
      <c r="D139" s="264"/>
      <c r="E139" s="264"/>
      <c r="F139" s="264"/>
      <c r="G139" s="264"/>
      <c r="H139" s="264"/>
      <c r="I139" s="264"/>
      <c r="J139" s="264"/>
      <c r="K139" s="264"/>
      <c r="L139" s="264"/>
      <c r="M139" s="264"/>
      <c r="N139" s="264"/>
      <c r="O139" s="264"/>
      <c r="P139" s="264"/>
      <c r="Q139" s="264"/>
      <c r="R139" s="264"/>
      <c r="S139" s="264"/>
      <c r="T139" s="264"/>
      <c r="U139" s="264"/>
      <c r="V139" s="264"/>
      <c r="W139" s="264"/>
      <c r="X139" s="264"/>
      <c r="Y139" s="264"/>
      <c r="Z139" s="264"/>
      <c r="AA139" s="264"/>
      <c r="AB139" s="264"/>
      <c r="AC139" s="264"/>
      <c r="AD139" s="264"/>
      <c r="AE139" s="264"/>
      <c r="AF139" s="264"/>
      <c r="AG139" s="264"/>
      <c r="AH139" s="264"/>
      <c r="AI139" s="264"/>
      <c r="AJ139" s="264"/>
      <c r="AK139" s="264"/>
      <c r="AL139" s="264"/>
      <c r="AM139" s="264"/>
      <c r="AN139" s="264"/>
      <c r="AO139" s="264"/>
      <c r="AP139" s="264"/>
      <c r="AQ139" s="264"/>
      <c r="AR139" s="264"/>
      <c r="AS139" s="264"/>
    </row>
    <row r="140" spans="2:45" s="11" customFormat="1" ht="23.25" customHeight="1" x14ac:dyDescent="0.15">
      <c r="B140" s="264"/>
      <c r="C140" s="264"/>
      <c r="D140" s="264"/>
      <c r="E140" s="264"/>
      <c r="F140" s="264"/>
      <c r="G140" s="264"/>
      <c r="H140" s="264"/>
      <c r="I140" s="264"/>
      <c r="J140" s="264"/>
      <c r="K140" s="264"/>
      <c r="L140" s="264"/>
      <c r="M140" s="264"/>
      <c r="N140" s="264"/>
      <c r="O140" s="264"/>
      <c r="P140" s="264"/>
      <c r="Q140" s="264"/>
      <c r="R140" s="264"/>
      <c r="S140" s="264"/>
      <c r="T140" s="264"/>
      <c r="U140" s="264"/>
      <c r="V140" s="264"/>
      <c r="W140" s="264"/>
      <c r="X140" s="264"/>
      <c r="Y140" s="264"/>
      <c r="Z140" s="264"/>
      <c r="AA140" s="264"/>
      <c r="AB140" s="264"/>
      <c r="AC140" s="264"/>
      <c r="AD140" s="264"/>
      <c r="AE140" s="264"/>
      <c r="AF140" s="264"/>
      <c r="AG140" s="264"/>
      <c r="AH140" s="264"/>
      <c r="AI140" s="264"/>
      <c r="AJ140" s="264"/>
      <c r="AK140" s="264"/>
      <c r="AL140" s="264"/>
      <c r="AM140" s="264"/>
      <c r="AN140" s="264"/>
      <c r="AO140" s="264"/>
      <c r="AP140" s="264"/>
      <c r="AQ140" s="264"/>
      <c r="AR140" s="264"/>
      <c r="AS140" s="264"/>
    </row>
    <row r="141" spans="2:45" s="11" customFormat="1" ht="23.25" customHeight="1" x14ac:dyDescent="0.15">
      <c r="B141" s="264"/>
      <c r="C141" s="264"/>
      <c r="D141" s="264"/>
      <c r="E141" s="264"/>
      <c r="F141" s="264"/>
      <c r="G141" s="264"/>
      <c r="H141" s="264"/>
      <c r="I141" s="264"/>
      <c r="J141" s="264"/>
      <c r="K141" s="264"/>
      <c r="L141" s="264"/>
      <c r="M141" s="264"/>
      <c r="N141" s="264"/>
      <c r="O141" s="264"/>
      <c r="P141" s="264"/>
      <c r="Q141" s="264"/>
      <c r="R141" s="264"/>
      <c r="S141" s="264"/>
      <c r="T141" s="264"/>
      <c r="U141" s="264"/>
      <c r="V141" s="264"/>
      <c r="W141" s="264"/>
      <c r="X141" s="264"/>
      <c r="Y141" s="264"/>
      <c r="Z141" s="264"/>
      <c r="AA141" s="264"/>
      <c r="AB141" s="264"/>
      <c r="AC141" s="264"/>
      <c r="AD141" s="264"/>
      <c r="AE141" s="264"/>
      <c r="AF141" s="264"/>
      <c r="AG141" s="264"/>
      <c r="AH141" s="264"/>
      <c r="AI141" s="264"/>
      <c r="AJ141" s="264"/>
      <c r="AK141" s="264"/>
      <c r="AL141" s="264"/>
      <c r="AM141" s="264"/>
      <c r="AN141" s="264"/>
      <c r="AO141" s="264"/>
      <c r="AP141" s="264"/>
      <c r="AQ141" s="264"/>
      <c r="AR141" s="264"/>
      <c r="AS141" s="264"/>
    </row>
    <row r="142" spans="2:45" s="11" customFormat="1" ht="23.25" customHeight="1" x14ac:dyDescent="0.15">
      <c r="B142" s="264"/>
      <c r="C142" s="264"/>
      <c r="D142" s="264"/>
      <c r="E142" s="264"/>
      <c r="F142" s="264"/>
      <c r="G142" s="264"/>
      <c r="H142" s="264"/>
      <c r="I142" s="264"/>
      <c r="J142" s="264"/>
      <c r="K142" s="264"/>
      <c r="L142" s="264"/>
      <c r="M142" s="264"/>
      <c r="N142" s="264"/>
      <c r="O142" s="264"/>
      <c r="P142" s="264"/>
      <c r="Q142" s="264"/>
      <c r="R142" s="264"/>
      <c r="S142" s="264"/>
      <c r="T142" s="264"/>
      <c r="U142" s="264"/>
      <c r="V142" s="264"/>
      <c r="W142" s="264"/>
      <c r="X142" s="264"/>
      <c r="Y142" s="264"/>
      <c r="Z142" s="264"/>
      <c r="AA142" s="264"/>
      <c r="AB142" s="264"/>
      <c r="AC142" s="264"/>
      <c r="AD142" s="264"/>
      <c r="AE142" s="264"/>
      <c r="AF142" s="264"/>
      <c r="AG142" s="264"/>
      <c r="AH142" s="264"/>
      <c r="AI142" s="264"/>
      <c r="AJ142" s="264"/>
      <c r="AK142" s="264"/>
      <c r="AL142" s="264"/>
      <c r="AM142" s="264"/>
      <c r="AN142" s="264"/>
      <c r="AO142" s="264"/>
      <c r="AP142" s="264"/>
      <c r="AQ142" s="264"/>
      <c r="AR142" s="264"/>
      <c r="AS142" s="264"/>
    </row>
    <row r="143" spans="2:45" s="11" customFormat="1" ht="23.25" customHeight="1" x14ac:dyDescent="0.15">
      <c r="B143" s="264"/>
      <c r="C143" s="264"/>
      <c r="D143" s="264"/>
      <c r="E143" s="264"/>
      <c r="F143" s="264"/>
      <c r="G143" s="264"/>
      <c r="H143" s="264"/>
      <c r="I143" s="264"/>
      <c r="J143" s="264"/>
      <c r="K143" s="264"/>
      <c r="L143" s="264"/>
      <c r="M143" s="264"/>
      <c r="N143" s="264"/>
      <c r="O143" s="264"/>
      <c r="P143" s="264"/>
      <c r="Q143" s="264"/>
      <c r="R143" s="264"/>
      <c r="S143" s="264"/>
      <c r="T143" s="264"/>
      <c r="U143" s="264"/>
      <c r="V143" s="264"/>
      <c r="W143" s="264"/>
      <c r="X143" s="264"/>
      <c r="Y143" s="264"/>
      <c r="Z143" s="264"/>
      <c r="AA143" s="264"/>
      <c r="AB143" s="264"/>
      <c r="AC143" s="264"/>
      <c r="AD143" s="264"/>
      <c r="AE143" s="264"/>
      <c r="AF143" s="264"/>
      <c r="AG143" s="264"/>
      <c r="AH143" s="264"/>
      <c r="AI143" s="264"/>
      <c r="AJ143" s="264"/>
      <c r="AK143" s="264"/>
      <c r="AL143" s="264"/>
      <c r="AM143" s="264"/>
      <c r="AN143" s="264"/>
      <c r="AO143" s="264"/>
      <c r="AP143" s="264"/>
      <c r="AQ143" s="264"/>
      <c r="AR143" s="264"/>
      <c r="AS143" s="264"/>
    </row>
    <row r="144" spans="2:45" s="11" customFormat="1" ht="23.25" customHeight="1" x14ac:dyDescent="0.15">
      <c r="B144" s="264"/>
      <c r="C144" s="264"/>
      <c r="D144" s="264"/>
      <c r="E144" s="264"/>
      <c r="F144" s="264"/>
      <c r="G144" s="264"/>
      <c r="H144" s="264"/>
      <c r="I144" s="264"/>
      <c r="J144" s="264"/>
      <c r="K144" s="264"/>
      <c r="L144" s="264"/>
      <c r="M144" s="264"/>
      <c r="N144" s="264"/>
      <c r="O144" s="264"/>
      <c r="P144" s="264"/>
      <c r="Q144" s="264"/>
      <c r="R144" s="264"/>
      <c r="S144" s="264"/>
      <c r="T144" s="264"/>
      <c r="U144" s="264"/>
      <c r="V144" s="264"/>
      <c r="W144" s="264"/>
      <c r="X144" s="264"/>
      <c r="Y144" s="264"/>
      <c r="Z144" s="264"/>
      <c r="AA144" s="264"/>
      <c r="AB144" s="264"/>
      <c r="AC144" s="264"/>
      <c r="AD144" s="264"/>
      <c r="AE144" s="264"/>
      <c r="AF144" s="264"/>
      <c r="AG144" s="264"/>
      <c r="AH144" s="264"/>
      <c r="AI144" s="264"/>
      <c r="AJ144" s="264"/>
      <c r="AK144" s="264"/>
      <c r="AL144" s="264"/>
      <c r="AM144" s="264"/>
      <c r="AN144" s="264"/>
      <c r="AO144" s="264"/>
      <c r="AP144" s="264"/>
      <c r="AQ144" s="264"/>
      <c r="AR144" s="264"/>
      <c r="AS144" s="264"/>
    </row>
    <row r="145" spans="2:45" s="11" customFormat="1" ht="15" customHeight="1" x14ac:dyDescent="0.15">
      <c r="B145" s="275" t="s">
        <v>120</v>
      </c>
      <c r="C145" s="276"/>
      <c r="D145" s="276"/>
      <c r="E145" s="276"/>
      <c r="F145" s="276"/>
      <c r="G145" s="276"/>
      <c r="H145" s="276"/>
      <c r="I145" s="276"/>
      <c r="J145" s="276"/>
      <c r="K145" s="276"/>
      <c r="L145" s="276"/>
      <c r="M145" s="276"/>
      <c r="N145" s="276"/>
      <c r="O145" s="276"/>
      <c r="P145" s="276"/>
      <c r="Q145" s="276"/>
      <c r="R145" s="276"/>
      <c r="S145" s="276"/>
      <c r="T145" s="276"/>
      <c r="U145" s="276"/>
      <c r="V145" s="276"/>
      <c r="W145" s="276"/>
      <c r="X145" s="276"/>
      <c r="Y145" s="276"/>
      <c r="Z145" s="276"/>
      <c r="AA145" s="276"/>
      <c r="AB145" s="276"/>
      <c r="AC145" s="276"/>
      <c r="AD145" s="276"/>
      <c r="AE145" s="276"/>
      <c r="AF145" s="276"/>
      <c r="AG145" s="276"/>
      <c r="AH145" s="276"/>
      <c r="AI145" s="276"/>
      <c r="AJ145" s="276"/>
      <c r="AK145" s="276"/>
      <c r="AL145" s="276"/>
      <c r="AM145" s="276"/>
      <c r="AN145" s="276"/>
      <c r="AO145" s="276"/>
      <c r="AP145" s="276"/>
      <c r="AQ145" s="276"/>
      <c r="AR145" s="276"/>
      <c r="AS145" s="276"/>
    </row>
    <row r="146" spans="2:45" s="11" customFormat="1" ht="15" customHeight="1" x14ac:dyDescent="0.15">
      <c r="B146" s="275"/>
      <c r="C146" s="276"/>
      <c r="D146" s="276"/>
      <c r="E146" s="276"/>
      <c r="F146" s="276"/>
      <c r="G146" s="276"/>
      <c r="H146" s="276"/>
      <c r="I146" s="276"/>
      <c r="J146" s="276"/>
      <c r="K146" s="276"/>
      <c r="L146" s="276"/>
      <c r="M146" s="276"/>
      <c r="N146" s="276"/>
      <c r="O146" s="276"/>
      <c r="P146" s="276"/>
      <c r="Q146" s="276"/>
      <c r="R146" s="276"/>
      <c r="S146" s="276"/>
      <c r="T146" s="276"/>
      <c r="U146" s="276"/>
      <c r="V146" s="276"/>
      <c r="W146" s="276"/>
      <c r="X146" s="276"/>
      <c r="Y146" s="276"/>
      <c r="Z146" s="276"/>
      <c r="AA146" s="276"/>
      <c r="AB146" s="276"/>
      <c r="AC146" s="276"/>
      <c r="AD146" s="276"/>
      <c r="AE146" s="276"/>
      <c r="AF146" s="276"/>
      <c r="AG146" s="276"/>
      <c r="AH146" s="276"/>
      <c r="AI146" s="276"/>
      <c r="AJ146" s="276"/>
      <c r="AK146" s="276"/>
      <c r="AL146" s="276"/>
      <c r="AM146" s="276"/>
      <c r="AN146" s="276"/>
      <c r="AO146" s="276"/>
      <c r="AP146" s="276"/>
      <c r="AQ146" s="276"/>
      <c r="AR146" s="276"/>
      <c r="AS146" s="276"/>
    </row>
    <row r="147" spans="2:45" s="11" customFormat="1" ht="15" customHeight="1" x14ac:dyDescent="0.15">
      <c r="B147" s="275"/>
      <c r="C147" s="276"/>
      <c r="D147" s="276"/>
      <c r="E147" s="276"/>
      <c r="F147" s="276"/>
      <c r="G147" s="276"/>
      <c r="H147" s="276"/>
      <c r="I147" s="276"/>
      <c r="J147" s="276"/>
      <c r="K147" s="276"/>
      <c r="L147" s="276"/>
      <c r="M147" s="276"/>
      <c r="N147" s="276"/>
      <c r="O147" s="276"/>
      <c r="P147" s="276"/>
      <c r="Q147" s="276"/>
      <c r="R147" s="276"/>
      <c r="S147" s="276"/>
      <c r="T147" s="276"/>
      <c r="U147" s="276"/>
      <c r="V147" s="276"/>
      <c r="W147" s="276"/>
      <c r="X147" s="276"/>
      <c r="Y147" s="276"/>
      <c r="Z147" s="276"/>
      <c r="AA147" s="276"/>
      <c r="AB147" s="276"/>
      <c r="AC147" s="276"/>
      <c r="AD147" s="276"/>
      <c r="AE147" s="276"/>
      <c r="AF147" s="276"/>
      <c r="AG147" s="276"/>
      <c r="AH147" s="276"/>
      <c r="AI147" s="276"/>
      <c r="AJ147" s="276"/>
      <c r="AK147" s="276"/>
      <c r="AL147" s="276"/>
      <c r="AM147" s="276"/>
      <c r="AN147" s="276"/>
      <c r="AO147" s="276"/>
      <c r="AP147" s="276"/>
      <c r="AQ147" s="276"/>
      <c r="AR147" s="276"/>
      <c r="AS147" s="276"/>
    </row>
    <row r="148" spans="2:45" s="11" customFormat="1" ht="15" customHeight="1" x14ac:dyDescent="0.15">
      <c r="B148" s="276"/>
      <c r="C148" s="276"/>
      <c r="D148" s="276"/>
      <c r="E148" s="276"/>
      <c r="F148" s="276"/>
      <c r="G148" s="276"/>
      <c r="H148" s="276"/>
      <c r="I148" s="276"/>
      <c r="J148" s="276"/>
      <c r="K148" s="276"/>
      <c r="L148" s="276"/>
      <c r="M148" s="276"/>
      <c r="N148" s="276"/>
      <c r="O148" s="276"/>
      <c r="P148" s="276"/>
      <c r="Q148" s="276"/>
      <c r="R148" s="276"/>
      <c r="S148" s="276"/>
      <c r="T148" s="276"/>
      <c r="U148" s="276"/>
      <c r="V148" s="276"/>
      <c r="W148" s="276"/>
      <c r="X148" s="276"/>
      <c r="Y148" s="276"/>
      <c r="Z148" s="276"/>
      <c r="AA148" s="276"/>
      <c r="AB148" s="276"/>
      <c r="AC148" s="276"/>
      <c r="AD148" s="276"/>
      <c r="AE148" s="276"/>
      <c r="AF148" s="276"/>
      <c r="AG148" s="276"/>
      <c r="AH148" s="276"/>
      <c r="AI148" s="276"/>
      <c r="AJ148" s="276"/>
      <c r="AK148" s="276"/>
      <c r="AL148" s="276"/>
      <c r="AM148" s="276"/>
      <c r="AN148" s="276"/>
      <c r="AO148" s="276"/>
      <c r="AP148" s="276"/>
      <c r="AQ148" s="276"/>
      <c r="AR148" s="276"/>
      <c r="AS148" s="276"/>
    </row>
    <row r="149" spans="2:45" s="11" customFormat="1" ht="23.25" customHeight="1" x14ac:dyDescent="0.15">
      <c r="B149" s="264"/>
      <c r="C149" s="264"/>
      <c r="D149" s="264"/>
      <c r="E149" s="264"/>
      <c r="F149" s="264"/>
      <c r="G149" s="264"/>
      <c r="H149" s="264"/>
      <c r="I149" s="264"/>
      <c r="J149" s="264"/>
      <c r="K149" s="264"/>
      <c r="L149" s="264"/>
      <c r="M149" s="264"/>
      <c r="N149" s="264"/>
      <c r="O149" s="264"/>
      <c r="P149" s="264"/>
      <c r="Q149" s="264"/>
      <c r="R149" s="264"/>
      <c r="S149" s="264"/>
      <c r="T149" s="264"/>
      <c r="U149" s="264"/>
      <c r="V149" s="264"/>
      <c r="W149" s="264"/>
      <c r="X149" s="264"/>
      <c r="Y149" s="264"/>
      <c r="Z149" s="264"/>
      <c r="AA149" s="264"/>
      <c r="AB149" s="264"/>
      <c r="AC149" s="264"/>
      <c r="AD149" s="264"/>
      <c r="AE149" s="264"/>
      <c r="AF149" s="264"/>
      <c r="AG149" s="264"/>
      <c r="AH149" s="264"/>
      <c r="AI149" s="264"/>
      <c r="AJ149" s="264"/>
      <c r="AK149" s="264"/>
      <c r="AL149" s="264"/>
      <c r="AM149" s="264"/>
      <c r="AN149" s="264"/>
      <c r="AO149" s="264"/>
      <c r="AP149" s="264"/>
      <c r="AQ149" s="264"/>
      <c r="AR149" s="264"/>
      <c r="AS149" s="264"/>
    </row>
    <row r="150" spans="2:45" s="11" customFormat="1" ht="23.25" customHeight="1" x14ac:dyDescent="0.15">
      <c r="B150" s="264"/>
      <c r="C150" s="264"/>
      <c r="D150" s="264"/>
      <c r="E150" s="264"/>
      <c r="F150" s="264"/>
      <c r="G150" s="264"/>
      <c r="H150" s="264"/>
      <c r="I150" s="264"/>
      <c r="J150" s="264"/>
      <c r="K150" s="264"/>
      <c r="L150" s="264"/>
      <c r="M150" s="264"/>
      <c r="N150" s="264"/>
      <c r="O150" s="264"/>
      <c r="P150" s="264"/>
      <c r="Q150" s="264"/>
      <c r="R150" s="264"/>
      <c r="S150" s="264"/>
      <c r="T150" s="264"/>
      <c r="U150" s="264"/>
      <c r="V150" s="264"/>
      <c r="W150" s="264"/>
      <c r="X150" s="264"/>
      <c r="Y150" s="264"/>
      <c r="Z150" s="264"/>
      <c r="AA150" s="264"/>
      <c r="AB150" s="264"/>
      <c r="AC150" s="264"/>
      <c r="AD150" s="264"/>
      <c r="AE150" s="264"/>
      <c r="AF150" s="264"/>
      <c r="AG150" s="264"/>
      <c r="AH150" s="264"/>
      <c r="AI150" s="264"/>
      <c r="AJ150" s="264"/>
      <c r="AK150" s="264"/>
      <c r="AL150" s="264"/>
      <c r="AM150" s="264"/>
      <c r="AN150" s="264"/>
      <c r="AO150" s="264"/>
      <c r="AP150" s="264"/>
      <c r="AQ150" s="264"/>
      <c r="AR150" s="264"/>
      <c r="AS150" s="264"/>
    </row>
    <row r="151" spans="2:45" s="11" customFormat="1" ht="23.25" customHeight="1" x14ac:dyDescent="0.15">
      <c r="B151" s="264"/>
      <c r="C151" s="264"/>
      <c r="D151" s="264"/>
      <c r="E151" s="264"/>
      <c r="F151" s="264"/>
      <c r="G151" s="264"/>
      <c r="H151" s="264"/>
      <c r="I151" s="264"/>
      <c r="J151" s="264"/>
      <c r="K151" s="264"/>
      <c r="L151" s="264"/>
      <c r="M151" s="264"/>
      <c r="N151" s="264"/>
      <c r="O151" s="264"/>
      <c r="P151" s="264"/>
      <c r="Q151" s="264"/>
      <c r="R151" s="264"/>
      <c r="S151" s="264"/>
      <c r="T151" s="264"/>
      <c r="U151" s="264"/>
      <c r="V151" s="264"/>
      <c r="W151" s="264"/>
      <c r="X151" s="264"/>
      <c r="Y151" s="264"/>
      <c r="Z151" s="264"/>
      <c r="AA151" s="264"/>
      <c r="AB151" s="264"/>
      <c r="AC151" s="264"/>
      <c r="AD151" s="264"/>
      <c r="AE151" s="264"/>
      <c r="AF151" s="264"/>
      <c r="AG151" s="264"/>
      <c r="AH151" s="264"/>
      <c r="AI151" s="264"/>
      <c r="AJ151" s="264"/>
      <c r="AK151" s="264"/>
      <c r="AL151" s="264"/>
      <c r="AM151" s="264"/>
      <c r="AN151" s="264"/>
      <c r="AO151" s="264"/>
      <c r="AP151" s="264"/>
      <c r="AQ151" s="264"/>
      <c r="AR151" s="264"/>
      <c r="AS151" s="264"/>
    </row>
    <row r="152" spans="2:45" s="11" customFormat="1" ht="23.25" customHeight="1" x14ac:dyDescent="0.15">
      <c r="B152" s="264"/>
      <c r="C152" s="264"/>
      <c r="D152" s="264"/>
      <c r="E152" s="264"/>
      <c r="F152" s="264"/>
      <c r="G152" s="264"/>
      <c r="H152" s="264"/>
      <c r="I152" s="264"/>
      <c r="J152" s="264"/>
      <c r="K152" s="264"/>
      <c r="L152" s="264"/>
      <c r="M152" s="264"/>
      <c r="N152" s="264"/>
      <c r="O152" s="264"/>
      <c r="P152" s="264"/>
      <c r="Q152" s="264"/>
      <c r="R152" s="264"/>
      <c r="S152" s="264"/>
      <c r="T152" s="264"/>
      <c r="U152" s="264"/>
      <c r="V152" s="264"/>
      <c r="W152" s="264"/>
      <c r="X152" s="264"/>
      <c r="Y152" s="264"/>
      <c r="Z152" s="264"/>
      <c r="AA152" s="264"/>
      <c r="AB152" s="264"/>
      <c r="AC152" s="264"/>
      <c r="AD152" s="264"/>
      <c r="AE152" s="264"/>
      <c r="AF152" s="264"/>
      <c r="AG152" s="264"/>
      <c r="AH152" s="264"/>
      <c r="AI152" s="264"/>
      <c r="AJ152" s="264"/>
      <c r="AK152" s="264"/>
      <c r="AL152" s="264"/>
      <c r="AM152" s="264"/>
      <c r="AN152" s="264"/>
      <c r="AO152" s="264"/>
      <c r="AP152" s="264"/>
      <c r="AQ152" s="264"/>
      <c r="AR152" s="264"/>
      <c r="AS152" s="264"/>
    </row>
    <row r="153" spans="2:45" s="11" customFormat="1" ht="23.25" customHeight="1" x14ac:dyDescent="0.15">
      <c r="B153" s="264"/>
      <c r="C153" s="264"/>
      <c r="D153" s="264"/>
      <c r="E153" s="264"/>
      <c r="F153" s="264"/>
      <c r="G153" s="264"/>
      <c r="H153" s="264"/>
      <c r="I153" s="264"/>
      <c r="J153" s="264"/>
      <c r="K153" s="264"/>
      <c r="L153" s="264"/>
      <c r="M153" s="264"/>
      <c r="N153" s="264"/>
      <c r="O153" s="264"/>
      <c r="P153" s="264"/>
      <c r="Q153" s="264"/>
      <c r="R153" s="264"/>
      <c r="S153" s="264"/>
      <c r="T153" s="264"/>
      <c r="U153" s="264"/>
      <c r="V153" s="264"/>
      <c r="W153" s="264"/>
      <c r="X153" s="264"/>
      <c r="Y153" s="264"/>
      <c r="Z153" s="264"/>
      <c r="AA153" s="264"/>
      <c r="AB153" s="264"/>
      <c r="AC153" s="264"/>
      <c r="AD153" s="264"/>
      <c r="AE153" s="264"/>
      <c r="AF153" s="264"/>
      <c r="AG153" s="264"/>
      <c r="AH153" s="264"/>
      <c r="AI153" s="264"/>
      <c r="AJ153" s="264"/>
      <c r="AK153" s="264"/>
      <c r="AL153" s="264"/>
      <c r="AM153" s="264"/>
      <c r="AN153" s="264"/>
      <c r="AO153" s="264"/>
      <c r="AP153" s="264"/>
      <c r="AQ153" s="264"/>
      <c r="AR153" s="264"/>
      <c r="AS153" s="264"/>
    </row>
    <row r="154" spans="2:45" s="11" customFormat="1" ht="23.25" customHeight="1" x14ac:dyDescent="0.15">
      <c r="B154" s="264"/>
      <c r="C154" s="264"/>
      <c r="D154" s="264"/>
      <c r="E154" s="264"/>
      <c r="F154" s="264"/>
      <c r="G154" s="264"/>
      <c r="H154" s="264"/>
      <c r="I154" s="264"/>
      <c r="J154" s="264"/>
      <c r="K154" s="264"/>
      <c r="L154" s="264"/>
      <c r="M154" s="264"/>
      <c r="N154" s="264"/>
      <c r="O154" s="264"/>
      <c r="P154" s="264"/>
      <c r="Q154" s="264"/>
      <c r="R154" s="264"/>
      <c r="S154" s="264"/>
      <c r="T154" s="264"/>
      <c r="U154" s="264"/>
      <c r="V154" s="264"/>
      <c r="W154" s="264"/>
      <c r="X154" s="264"/>
      <c r="Y154" s="264"/>
      <c r="Z154" s="264"/>
      <c r="AA154" s="264"/>
      <c r="AB154" s="264"/>
      <c r="AC154" s="264"/>
      <c r="AD154" s="264"/>
      <c r="AE154" s="264"/>
      <c r="AF154" s="264"/>
      <c r="AG154" s="264"/>
      <c r="AH154" s="264"/>
      <c r="AI154" s="264"/>
      <c r="AJ154" s="264"/>
      <c r="AK154" s="264"/>
      <c r="AL154" s="264"/>
      <c r="AM154" s="264"/>
      <c r="AN154" s="264"/>
      <c r="AO154" s="264"/>
      <c r="AP154" s="264"/>
      <c r="AQ154" s="264"/>
      <c r="AR154" s="264"/>
      <c r="AS154" s="264"/>
    </row>
    <row r="155" spans="2:45" ht="23.25" customHeight="1" x14ac:dyDescent="0.15"/>
    <row r="156" spans="2:45" ht="23.25" customHeight="1" x14ac:dyDescent="0.15"/>
    <row r="157" spans="2:45" ht="23.25" customHeight="1" x14ac:dyDescent="0.15"/>
    <row r="158" spans="2:45" ht="23.25" customHeight="1" x14ac:dyDescent="0.15"/>
    <row r="159" spans="2:45" ht="23.25" customHeight="1" x14ac:dyDescent="0.15"/>
    <row r="160" spans="2:45" ht="23.25" customHeight="1" x14ac:dyDescent="0.15"/>
    <row r="161" ht="23.25" customHeight="1" x14ac:dyDescent="0.15"/>
    <row r="162" ht="23.25" customHeight="1" x14ac:dyDescent="0.15"/>
    <row r="163" ht="23.25" customHeight="1" x14ac:dyDescent="0.15"/>
    <row r="164" ht="23.25" customHeight="1" x14ac:dyDescent="0.15"/>
    <row r="165" ht="23.25" customHeight="1" x14ac:dyDescent="0.15"/>
    <row r="166" ht="23.25" customHeight="1" x14ac:dyDescent="0.15"/>
    <row r="167" ht="23.25" customHeight="1" x14ac:dyDescent="0.15"/>
    <row r="168" ht="23.25" customHeight="1" x14ac:dyDescent="0.15"/>
    <row r="169" ht="23.25" customHeight="1" x14ac:dyDescent="0.15"/>
    <row r="170" ht="23.25" customHeight="1" x14ac:dyDescent="0.15"/>
    <row r="171" ht="23.25" customHeight="1" x14ac:dyDescent="0.15"/>
    <row r="172" ht="23.25" customHeight="1" x14ac:dyDescent="0.15"/>
    <row r="173" ht="23.25" customHeight="1" x14ac:dyDescent="0.15"/>
    <row r="174" ht="23.25" customHeight="1" x14ac:dyDescent="0.15"/>
    <row r="175" ht="23.25" customHeight="1" x14ac:dyDescent="0.15"/>
    <row r="176" ht="23.25" customHeight="1" x14ac:dyDescent="0.15"/>
    <row r="177" ht="23.25" customHeight="1" x14ac:dyDescent="0.15"/>
    <row r="178" ht="23.25" customHeight="1" x14ac:dyDescent="0.15"/>
    <row r="179" ht="23.25" customHeight="1" x14ac:dyDescent="0.15"/>
    <row r="180" ht="23.25" customHeight="1" x14ac:dyDescent="0.15"/>
    <row r="181" ht="23.25" customHeight="1" x14ac:dyDescent="0.15"/>
    <row r="182" ht="23.25" customHeight="1" x14ac:dyDescent="0.15"/>
    <row r="183" ht="23.25" customHeight="1" x14ac:dyDescent="0.15"/>
    <row r="184" ht="23.25" customHeight="1" x14ac:dyDescent="0.15"/>
    <row r="185" ht="23.25" customHeight="1" x14ac:dyDescent="0.15"/>
    <row r="186" ht="23.25" customHeight="1" x14ac:dyDescent="0.15"/>
    <row r="187" ht="23.25" customHeight="1" x14ac:dyDescent="0.15"/>
    <row r="188" ht="23.25" customHeight="1" x14ac:dyDescent="0.15"/>
    <row r="189" ht="23.25" customHeight="1" x14ac:dyDescent="0.15"/>
    <row r="190" ht="23.25" customHeight="1" x14ac:dyDescent="0.15"/>
    <row r="191" ht="23.25" customHeight="1" x14ac:dyDescent="0.15"/>
    <row r="192" ht="23.25" customHeight="1" x14ac:dyDescent="0.15"/>
    <row r="193" ht="23.25" customHeight="1" x14ac:dyDescent="0.15"/>
    <row r="194" ht="23.25" customHeight="1" x14ac:dyDescent="0.15"/>
    <row r="195" ht="23.25" customHeight="1" x14ac:dyDescent="0.15"/>
    <row r="196" ht="23.25" customHeight="1" x14ac:dyDescent="0.15"/>
    <row r="197" ht="23.25" customHeight="1" x14ac:dyDescent="0.15"/>
    <row r="198" ht="23.25" customHeight="1" x14ac:dyDescent="0.15"/>
    <row r="199" ht="23.25" customHeight="1" x14ac:dyDescent="0.15"/>
    <row r="200" ht="23.25" customHeight="1" x14ac:dyDescent="0.15"/>
    <row r="201" ht="23.25" customHeight="1" x14ac:dyDescent="0.15"/>
    <row r="202" ht="23.25" customHeight="1" x14ac:dyDescent="0.15"/>
    <row r="203" ht="23.25" customHeight="1" x14ac:dyDescent="0.15"/>
    <row r="204" ht="23.25" customHeight="1" x14ac:dyDescent="0.15"/>
    <row r="205" ht="23.25" customHeight="1" x14ac:dyDescent="0.15"/>
    <row r="206" ht="23.25" customHeight="1" x14ac:dyDescent="0.15"/>
    <row r="207" ht="23.25" customHeight="1" x14ac:dyDescent="0.15"/>
    <row r="208" ht="23.25" customHeight="1" x14ac:dyDescent="0.15"/>
    <row r="209" ht="23.25" customHeight="1" x14ac:dyDescent="0.15"/>
    <row r="210" ht="23.25" customHeight="1" x14ac:dyDescent="0.15"/>
    <row r="211" ht="23.25" customHeight="1" x14ac:dyDescent="0.15"/>
    <row r="212" ht="23.25" customHeight="1" x14ac:dyDescent="0.15"/>
    <row r="213" ht="23.25" customHeight="1" x14ac:dyDescent="0.15"/>
    <row r="214" ht="23.25" customHeight="1" x14ac:dyDescent="0.15"/>
    <row r="215" ht="23.25" customHeight="1" x14ac:dyDescent="0.15"/>
    <row r="216" ht="23.25" customHeight="1" x14ac:dyDescent="0.15"/>
    <row r="217" ht="23.25" customHeight="1" x14ac:dyDescent="0.15"/>
    <row r="218" ht="23.25" customHeight="1" x14ac:dyDescent="0.15"/>
    <row r="219" ht="23.25" customHeight="1" x14ac:dyDescent="0.15"/>
    <row r="220" ht="23.25" customHeight="1" x14ac:dyDescent="0.15"/>
    <row r="221" ht="23.25" customHeight="1" x14ac:dyDescent="0.15"/>
    <row r="222" ht="23.25" customHeight="1" x14ac:dyDescent="0.15"/>
    <row r="223" ht="23.25" customHeight="1" x14ac:dyDescent="0.15"/>
    <row r="224" ht="23.25" customHeight="1" x14ac:dyDescent="0.15"/>
    <row r="225" ht="23.25" customHeight="1" x14ac:dyDescent="0.15"/>
    <row r="226" ht="23.25" customHeight="1" x14ac:dyDescent="0.15"/>
    <row r="227" ht="23.25" customHeight="1" x14ac:dyDescent="0.15"/>
    <row r="228" ht="23.25" customHeight="1" x14ac:dyDescent="0.15"/>
    <row r="229" ht="23.25" customHeight="1" x14ac:dyDescent="0.15"/>
    <row r="230" ht="23.25" customHeight="1" x14ac:dyDescent="0.15"/>
    <row r="231" ht="23.25" customHeight="1" x14ac:dyDescent="0.15"/>
    <row r="232" ht="23.25" customHeight="1" x14ac:dyDescent="0.15"/>
    <row r="233" ht="23.25" customHeight="1" x14ac:dyDescent="0.15"/>
    <row r="234" ht="23.25" customHeight="1" x14ac:dyDescent="0.15"/>
    <row r="235" ht="23.25" customHeight="1" x14ac:dyDescent="0.15"/>
    <row r="236" ht="23.25" customHeight="1" x14ac:dyDescent="0.15"/>
    <row r="237" ht="23.25" customHeight="1" x14ac:dyDescent="0.15"/>
    <row r="238" ht="23.25" customHeight="1" x14ac:dyDescent="0.15"/>
    <row r="239" ht="23.25" customHeight="1" x14ac:dyDescent="0.15"/>
    <row r="240" ht="23.25" customHeight="1" x14ac:dyDescent="0.15"/>
    <row r="241" ht="23.25" customHeight="1" x14ac:dyDescent="0.15"/>
    <row r="242" ht="23.25" customHeight="1" x14ac:dyDescent="0.15"/>
    <row r="243" ht="23.25" customHeight="1" x14ac:dyDescent="0.15"/>
    <row r="244" ht="23.25" customHeight="1" x14ac:dyDescent="0.15"/>
    <row r="245" ht="23.25" customHeight="1" x14ac:dyDescent="0.15"/>
    <row r="246" ht="23.25" customHeight="1" x14ac:dyDescent="0.15"/>
    <row r="247" ht="23.25" customHeight="1" x14ac:dyDescent="0.15"/>
    <row r="248" ht="23.25" customHeight="1" x14ac:dyDescent="0.15"/>
    <row r="249" ht="23.25" customHeight="1" x14ac:dyDescent="0.15"/>
    <row r="250" ht="23.25" customHeight="1" x14ac:dyDescent="0.15"/>
    <row r="251" ht="23.25" customHeight="1" x14ac:dyDescent="0.15"/>
    <row r="252" ht="23.25" customHeight="1" x14ac:dyDescent="0.15"/>
    <row r="253" ht="23.25" customHeight="1" x14ac:dyDescent="0.15"/>
    <row r="254" ht="23.25" customHeight="1" x14ac:dyDescent="0.15"/>
    <row r="255" ht="23.25" customHeight="1" x14ac:dyDescent="0.15"/>
    <row r="256" ht="23.25" customHeight="1" x14ac:dyDescent="0.15"/>
    <row r="257" ht="23.25" customHeight="1" x14ac:dyDescent="0.15"/>
    <row r="258" ht="23.25" customHeight="1" x14ac:dyDescent="0.15"/>
    <row r="259" ht="23.25" customHeight="1" x14ac:dyDescent="0.15"/>
    <row r="260" ht="23.25" customHeight="1" x14ac:dyDescent="0.15"/>
    <row r="261" ht="23.25" customHeight="1" x14ac:dyDescent="0.15"/>
    <row r="262" ht="23.25" customHeight="1" x14ac:dyDescent="0.15"/>
    <row r="263" ht="23.25" customHeight="1" x14ac:dyDescent="0.15"/>
    <row r="264" ht="23.25" customHeight="1" x14ac:dyDescent="0.15"/>
    <row r="265" ht="23.25" customHeight="1" x14ac:dyDescent="0.15"/>
    <row r="266" ht="23.25" customHeight="1" x14ac:dyDescent="0.15"/>
    <row r="267" ht="23.25" customHeight="1" x14ac:dyDescent="0.15"/>
    <row r="268" ht="23.25" customHeight="1" x14ac:dyDescent="0.15"/>
    <row r="269" ht="23.25" customHeight="1" x14ac:dyDescent="0.15"/>
    <row r="270" ht="23.25" customHeight="1" x14ac:dyDescent="0.15"/>
    <row r="271" ht="23.25" customHeight="1" x14ac:dyDescent="0.15"/>
    <row r="272" ht="23.25" customHeight="1" x14ac:dyDescent="0.15"/>
    <row r="273" ht="23.25" customHeight="1" x14ac:dyDescent="0.15"/>
    <row r="274" ht="23.25" customHeight="1" x14ac:dyDescent="0.15"/>
    <row r="275" ht="23.25" customHeight="1" x14ac:dyDescent="0.15"/>
    <row r="276" ht="23.25" customHeight="1" x14ac:dyDescent="0.15"/>
    <row r="277" ht="23.25" customHeight="1" x14ac:dyDescent="0.15"/>
    <row r="278" ht="23.25" customHeight="1" x14ac:dyDescent="0.15"/>
    <row r="279" ht="23.25" customHeight="1" x14ac:dyDescent="0.15"/>
    <row r="280" ht="23.25" customHeight="1" x14ac:dyDescent="0.15"/>
    <row r="281" ht="23.25" customHeight="1" x14ac:dyDescent="0.15"/>
    <row r="282" ht="23.25" customHeight="1" x14ac:dyDescent="0.15"/>
    <row r="283" ht="23.25" customHeight="1" x14ac:dyDescent="0.15"/>
    <row r="284" ht="23.25" customHeight="1" x14ac:dyDescent="0.15"/>
    <row r="285" ht="23.25" customHeight="1" x14ac:dyDescent="0.15"/>
    <row r="286" ht="23.25" customHeight="1" x14ac:dyDescent="0.15"/>
    <row r="287" ht="23.25" customHeight="1" x14ac:dyDescent="0.15"/>
    <row r="288" ht="23.25" customHeight="1" x14ac:dyDescent="0.15"/>
    <row r="289" ht="23.25" customHeight="1" x14ac:dyDescent="0.15"/>
    <row r="290" ht="23.25" customHeight="1" x14ac:dyDescent="0.15"/>
    <row r="291" ht="23.25" customHeight="1" x14ac:dyDescent="0.15"/>
    <row r="292" ht="23.25" customHeight="1" x14ac:dyDescent="0.15"/>
    <row r="293" ht="23.25" customHeight="1" x14ac:dyDescent="0.15"/>
    <row r="294" ht="23.25" customHeight="1" x14ac:dyDescent="0.15"/>
    <row r="295" ht="23.25" customHeight="1" x14ac:dyDescent="0.15"/>
    <row r="296" ht="23.25" customHeight="1" x14ac:dyDescent="0.15"/>
  </sheetData>
  <dataConsolidate/>
  <mergeCells count="78">
    <mergeCell ref="AJ38:AK38"/>
    <mergeCell ref="C18:D18"/>
    <mergeCell ref="E18:Z18"/>
    <mergeCell ref="AA18:AB18"/>
    <mergeCell ref="AO19:AR19"/>
    <mergeCell ref="B21:B37"/>
    <mergeCell ref="B42:B46"/>
    <mergeCell ref="B52:B57"/>
    <mergeCell ref="C60:D62"/>
    <mergeCell ref="E60:F60"/>
    <mergeCell ref="E61:F61"/>
    <mergeCell ref="E62:F62"/>
    <mergeCell ref="C63:D68"/>
    <mergeCell ref="E63:F63"/>
    <mergeCell ref="E64:F64"/>
    <mergeCell ref="E65:F65"/>
    <mergeCell ref="E66:F66"/>
    <mergeCell ref="E67:F67"/>
    <mergeCell ref="E68:F68"/>
    <mergeCell ref="C86:D86"/>
    <mergeCell ref="E86:G86"/>
    <mergeCell ref="H86:N86"/>
    <mergeCell ref="C87:D88"/>
    <mergeCell ref="E87:G88"/>
    <mergeCell ref="H87:N88"/>
    <mergeCell ref="AB87:AD88"/>
    <mergeCell ref="AV88:AZ89"/>
    <mergeCell ref="BA88:BB91"/>
    <mergeCell ref="BD88:BE91"/>
    <mergeCell ref="BF88:BF91"/>
    <mergeCell ref="AE89:AI90"/>
    <mergeCell ref="AJ89:AK92"/>
    <mergeCell ref="AL89:AM92"/>
    <mergeCell ref="AN89:AN92"/>
    <mergeCell ref="AV90:AZ91"/>
    <mergeCell ref="AE91:AI92"/>
    <mergeCell ref="C93:D93"/>
    <mergeCell ref="E93:G93"/>
    <mergeCell ref="H93:N93"/>
    <mergeCell ref="O93:U93"/>
    <mergeCell ref="C89:D90"/>
    <mergeCell ref="E89:G90"/>
    <mergeCell ref="H89:N90"/>
    <mergeCell ref="C94:D95"/>
    <mergeCell ref="E94:G95"/>
    <mergeCell ref="H94:N95"/>
    <mergeCell ref="O94:U95"/>
    <mergeCell ref="AE94:AI95"/>
    <mergeCell ref="AL96:AL99"/>
    <mergeCell ref="AM96:AN99"/>
    <mergeCell ref="AO96:AP99"/>
    <mergeCell ref="AG98:AK99"/>
    <mergeCell ref="C101:D102"/>
    <mergeCell ref="E101:G102"/>
    <mergeCell ref="AE101:AK102"/>
    <mergeCell ref="C96:D97"/>
    <mergeCell ref="E96:G97"/>
    <mergeCell ref="H96:N97"/>
    <mergeCell ref="O96:U97"/>
    <mergeCell ref="AG96:AK97"/>
    <mergeCell ref="B149:AS154"/>
    <mergeCell ref="AU103:AZ103"/>
    <mergeCell ref="AG105:AK106"/>
    <mergeCell ref="B109:AS110"/>
    <mergeCell ref="B111:AS116"/>
    <mergeCell ref="B117:AS120"/>
    <mergeCell ref="B121:AS126"/>
    <mergeCell ref="C103:D104"/>
    <mergeCell ref="E103:G104"/>
    <mergeCell ref="AG103:AK104"/>
    <mergeCell ref="AL103:AL106"/>
    <mergeCell ref="AM103:AN106"/>
    <mergeCell ref="AO103:AP106"/>
    <mergeCell ref="B127:AS130"/>
    <mergeCell ref="B131:AS136"/>
    <mergeCell ref="B137:AS138"/>
    <mergeCell ref="B139:AS144"/>
    <mergeCell ref="B145:AS148"/>
  </mergeCells>
  <phoneticPr fontId="2"/>
  <conditionalFormatting sqref="AK22:AK37">
    <cfRule type="expression" dxfId="23" priority="6">
      <formula>COUNT($AK$20)</formula>
    </cfRule>
  </conditionalFormatting>
  <conditionalFormatting sqref="AK43:AK46">
    <cfRule type="expression" dxfId="22" priority="5">
      <formula>COUNT($AK$20)</formula>
    </cfRule>
  </conditionalFormatting>
  <conditionalFormatting sqref="G68:AK68">
    <cfRule type="containsText" dxfId="21" priority="1" operator="containsText" text="NOT">
      <formula>NOT(ISERROR(SEARCH("NOT",G68)))</formula>
    </cfRule>
    <cfRule type="containsText" dxfId="20" priority="2" operator="containsText" text="＝NOT">
      <formula>NOT(ISERROR(SEARCH("＝NOT",G68)))</formula>
    </cfRule>
    <cfRule type="cellIs" dxfId="19" priority="3" operator="equal">
      <formula>"×"</formula>
    </cfRule>
  </conditionalFormatting>
  <conditionalFormatting sqref="G68:AK68">
    <cfRule type="expression" dxfId="18" priority="4">
      <formula>"(F20+F21)*2&gt;=F22"</formula>
    </cfRule>
  </conditionalFormatting>
  <dataValidations count="4">
    <dataValidation type="list" allowBlank="1" showInputMessage="1" showErrorMessage="1" sqref="E21:E37 E42:E46 E52:E57">
      <formula1>休止病床</formula1>
    </dataValidation>
    <dataValidation type="list" allowBlank="1" showInputMessage="1" showErrorMessage="1" sqref="D42:D46 D21:D37 D52:D57">
      <formula1>病床の種類</formula1>
    </dataValidation>
    <dataValidation type="list" allowBlank="1" showInputMessage="1" showErrorMessage="1" sqref="G21:AK37 G42:AK46">
      <formula1>空床状況</formula1>
    </dataValidation>
    <dataValidation type="list" allowBlank="1" showInputMessage="1" showErrorMessage="1" sqref="AA18:AB18">
      <formula1>指定病床の種類</formula1>
    </dataValidation>
  </dataValidations>
  <printOptions horizontalCentered="1"/>
  <pageMargins left="0.39370078740157483" right="0.39370078740157483" top="0.39370078740157483" bottom="0.39370078740157483" header="0.51181102362204722" footer="0.31496062992125984"/>
  <pageSetup paperSize="8" scale="54" fitToHeight="2" orientation="portrait" cellComments="asDisplayed" r:id="rId1"/>
  <headerFooter>
    <oddHeader>&amp;C&amp;F</oddHeader>
  </headerFooter>
  <rowBreaks count="1" manualBreakCount="1">
    <brk id="82" min="1" max="44"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'データ入力（※編集しないでください）'!$A$1:$A$12</xm:f>
          </x14:formula1>
          <xm:sqref>B21:B37 B42:B46</xm:sqref>
        </x14:dataValidation>
        <x14:dataValidation type="list" allowBlank="1" showInputMessage="1" showErrorMessage="1">
          <x14:formula1>
            <xm:f>'データ入力（※編集しないでください）'!$A$1:$A$12</xm:f>
          </x14:formula1>
          <xm:sqref>B52:B57</xm:sqref>
        </x14:dataValidation>
        <x14:dataValidation type="list" allowBlank="1" showInputMessage="1" showErrorMessage="1">
          <x14:formula1>
            <xm:f>'データ入力（※編集しないでください）'!$H$2:$H$3</xm:f>
          </x14:formula1>
          <xm:sqref>C18:D18</xm:sqref>
        </x14:dataValidation>
        <x14:dataValidation type="list" allowBlank="1" showInputMessage="1" showErrorMessage="1">
          <x14:formula1>
            <xm:f>'データ入力（※編集しないでください）'!$F$2:$F$5</xm:f>
          </x14:formula1>
          <xm:sqref>G52:AK57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96"/>
  <sheetViews>
    <sheetView view="pageBreakPreview" zoomScale="64" zoomScaleNormal="77" zoomScaleSheetLayoutView="64" workbookViewId="0">
      <selection activeCell="AR2" sqref="AR2"/>
    </sheetView>
  </sheetViews>
  <sheetFormatPr defaultColWidth="9" defaultRowHeight="13.5" x14ac:dyDescent="0.15"/>
  <cols>
    <col min="1" max="1" width="9" style="2"/>
    <col min="2" max="2" width="6" style="2" customWidth="1"/>
    <col min="3" max="5" width="12.25" style="2" customWidth="1"/>
    <col min="6" max="6" width="14" style="2" customWidth="1"/>
    <col min="7" max="37" width="4" style="2" customWidth="1"/>
    <col min="38" max="38" width="9.25" style="2" bestFit="1" customWidth="1"/>
    <col min="39" max="39" width="11.125" style="2" customWidth="1"/>
    <col min="40" max="40" width="14" style="2" customWidth="1"/>
    <col min="41" max="41" width="1.5" style="2" customWidth="1"/>
    <col min="42" max="42" width="17.5" style="2" customWidth="1"/>
    <col min="43" max="43" width="1.5" style="2" customWidth="1"/>
    <col min="44" max="44" width="17.5" style="2" customWidth="1"/>
    <col min="45" max="45" width="1.625" style="2" customWidth="1"/>
    <col min="46" max="46" width="9" style="2"/>
    <col min="47" max="56" width="9" style="7" customWidth="1"/>
    <col min="57" max="57" width="7.375" style="7" customWidth="1"/>
    <col min="58" max="16384" width="9" style="2"/>
  </cols>
  <sheetData>
    <row r="1" spans="1:45" ht="30.75" customHeight="1" x14ac:dyDescent="0.15">
      <c r="A1" s="11"/>
      <c r="B1" s="144" t="s">
        <v>121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281" t="s">
        <v>128</v>
      </c>
      <c r="AS1" s="11"/>
    </row>
    <row r="2" spans="1:45" ht="15.75" customHeight="1" x14ac:dyDescent="0.15">
      <c r="A2" s="11"/>
      <c r="B2" s="12"/>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row>
    <row r="3" spans="1:45" ht="28.5" customHeight="1" x14ac:dyDescent="0.15">
      <c r="A3" s="11"/>
      <c r="B3" s="11"/>
      <c r="C3" s="11"/>
      <c r="D3" s="11"/>
      <c r="E3" s="11"/>
      <c r="F3" s="11"/>
      <c r="G3" s="11"/>
      <c r="H3" s="11"/>
      <c r="I3" s="11"/>
      <c r="J3" s="11"/>
      <c r="K3" s="145" t="s">
        <v>29</v>
      </c>
      <c r="L3" s="11"/>
      <c r="M3" s="11"/>
      <c r="N3" s="11"/>
      <c r="O3" s="14"/>
      <c r="P3" s="14"/>
      <c r="Q3" s="15" t="s">
        <v>125</v>
      </c>
      <c r="R3" s="16"/>
      <c r="S3" s="16"/>
      <c r="T3" s="16"/>
      <c r="U3" s="16"/>
      <c r="V3" s="16"/>
      <c r="W3" s="16"/>
      <c r="X3" s="16"/>
      <c r="Y3" s="16"/>
      <c r="Z3" s="16"/>
      <c r="AA3" s="14"/>
      <c r="AB3" s="14"/>
      <c r="AC3" s="14"/>
      <c r="AD3" s="14"/>
      <c r="AE3" s="14"/>
      <c r="AF3" s="14"/>
      <c r="AG3" s="14"/>
      <c r="AH3" s="11"/>
      <c r="AI3" s="11"/>
      <c r="AJ3" s="11"/>
      <c r="AK3" s="11"/>
      <c r="AL3" s="11"/>
      <c r="AM3" s="11"/>
      <c r="AN3" s="11"/>
      <c r="AO3" s="11"/>
      <c r="AP3" s="11"/>
      <c r="AQ3" s="11"/>
      <c r="AR3" s="11"/>
      <c r="AS3" s="11"/>
    </row>
    <row r="4" spans="1:45" ht="28.5" customHeight="1" x14ac:dyDescent="0.15">
      <c r="A4" s="11"/>
      <c r="B4" s="11"/>
      <c r="C4" s="11"/>
      <c r="D4" s="11"/>
      <c r="E4" s="11"/>
      <c r="F4" s="11"/>
      <c r="G4" s="11"/>
      <c r="H4" s="11"/>
      <c r="I4" s="11"/>
      <c r="J4" s="11"/>
      <c r="K4" s="145"/>
      <c r="L4" s="11"/>
      <c r="M4" s="11"/>
      <c r="N4" s="11"/>
      <c r="O4" s="14"/>
      <c r="P4" s="14"/>
      <c r="Q4" s="14"/>
      <c r="R4" s="14"/>
      <c r="S4" s="14"/>
      <c r="T4" s="14"/>
      <c r="U4" s="14"/>
      <c r="V4" s="14"/>
      <c r="W4" s="14"/>
      <c r="X4" s="14"/>
      <c r="Y4" s="14"/>
      <c r="Z4" s="14"/>
      <c r="AA4" s="14"/>
      <c r="AB4" s="14"/>
      <c r="AC4" s="14"/>
      <c r="AD4" s="14"/>
      <c r="AE4" s="14"/>
      <c r="AF4" s="14"/>
      <c r="AG4" s="14"/>
      <c r="AH4" s="11"/>
      <c r="AI4" s="11"/>
      <c r="AJ4" s="11"/>
      <c r="AK4" s="11"/>
      <c r="AL4" s="11"/>
      <c r="AM4" s="11"/>
      <c r="AN4" s="11"/>
      <c r="AO4" s="11"/>
      <c r="AP4" s="11"/>
      <c r="AQ4" s="11"/>
      <c r="AR4" s="11"/>
      <c r="AS4" s="11"/>
    </row>
    <row r="5" spans="1:45" ht="23.25" customHeight="1" x14ac:dyDescent="0.15">
      <c r="A5" s="11"/>
      <c r="B5" s="17" t="s">
        <v>0</v>
      </c>
      <c r="C5" s="11"/>
      <c r="D5" s="11"/>
      <c r="E5" s="11"/>
      <c r="F5" s="11"/>
      <c r="G5" s="11"/>
      <c r="H5" s="11"/>
      <c r="I5" s="11"/>
      <c r="J5" s="11"/>
      <c r="K5" s="13"/>
      <c r="L5" s="11"/>
      <c r="M5" s="11"/>
      <c r="N5" s="11"/>
      <c r="O5" s="14"/>
      <c r="P5" s="14"/>
      <c r="Q5" s="18"/>
      <c r="R5" s="14"/>
      <c r="S5" s="14"/>
      <c r="T5" s="14"/>
      <c r="U5" s="14"/>
      <c r="V5" s="14"/>
      <c r="W5" s="14"/>
      <c r="X5" s="14"/>
      <c r="Y5" s="14"/>
      <c r="Z5" s="14"/>
      <c r="AA5" s="14"/>
      <c r="AB5" s="14"/>
      <c r="AC5" s="14"/>
      <c r="AD5" s="14"/>
      <c r="AE5" s="14"/>
      <c r="AF5" s="14"/>
      <c r="AG5" s="14"/>
      <c r="AH5" s="11"/>
      <c r="AI5" s="11"/>
      <c r="AJ5" s="11"/>
      <c r="AK5" s="11"/>
      <c r="AL5" s="11"/>
      <c r="AM5" s="11"/>
      <c r="AN5" s="11"/>
      <c r="AO5" s="11"/>
      <c r="AP5" s="11"/>
      <c r="AQ5" s="11"/>
      <c r="AR5" s="11"/>
      <c r="AS5" s="11"/>
    </row>
    <row r="6" spans="1:45" ht="23.25" customHeight="1" x14ac:dyDescent="0.15">
      <c r="A6" s="11"/>
      <c r="B6" s="17" t="s">
        <v>84</v>
      </c>
      <c r="C6" s="138"/>
      <c r="D6" s="138"/>
      <c r="E6" s="138"/>
      <c r="F6" s="138"/>
      <c r="G6" s="138"/>
      <c r="H6" s="138"/>
      <c r="I6" s="138"/>
      <c r="J6" s="138"/>
      <c r="K6" s="141"/>
      <c r="L6" s="138"/>
      <c r="M6" s="138"/>
      <c r="N6" s="138"/>
      <c r="O6" s="142"/>
      <c r="P6" s="142"/>
      <c r="Q6" s="143"/>
      <c r="R6" s="142"/>
      <c r="S6" s="142"/>
      <c r="T6" s="142"/>
      <c r="U6" s="142"/>
      <c r="V6" s="142"/>
      <c r="W6" s="142"/>
      <c r="X6" s="142"/>
      <c r="Y6" s="142"/>
      <c r="Z6" s="142"/>
      <c r="AA6" s="142"/>
      <c r="AB6" s="142"/>
      <c r="AC6" s="142"/>
      <c r="AD6" s="142"/>
      <c r="AE6" s="142"/>
      <c r="AF6" s="142"/>
      <c r="AG6" s="142"/>
      <c r="AH6" s="138"/>
      <c r="AI6" s="138"/>
      <c r="AJ6" s="11"/>
      <c r="AK6" s="11"/>
      <c r="AL6" s="11"/>
      <c r="AM6" s="11"/>
      <c r="AN6" s="11"/>
      <c r="AO6" s="11"/>
      <c r="AP6" s="11"/>
      <c r="AQ6" s="11"/>
      <c r="AR6" s="11"/>
      <c r="AS6" s="11"/>
    </row>
    <row r="7" spans="1:45" ht="23.25" customHeight="1" x14ac:dyDescent="0.15">
      <c r="A7" s="11"/>
      <c r="B7" s="17"/>
      <c r="C7" s="110" t="s">
        <v>85</v>
      </c>
      <c r="D7" s="20"/>
      <c r="E7" s="20"/>
      <c r="F7" s="20"/>
      <c r="G7" s="20"/>
      <c r="H7" s="20"/>
      <c r="I7" s="20"/>
      <c r="J7" s="20"/>
      <c r="K7" s="20"/>
      <c r="L7" s="20"/>
      <c r="M7" s="20"/>
      <c r="N7" s="20"/>
      <c r="O7" s="20"/>
      <c r="P7" s="20"/>
      <c r="Q7" s="20"/>
      <c r="R7" s="20"/>
      <c r="S7" s="20"/>
      <c r="T7" s="20"/>
      <c r="U7" s="20"/>
      <c r="V7" s="20"/>
      <c r="W7" s="20"/>
      <c r="X7" s="20"/>
      <c r="Y7" s="20"/>
      <c r="Z7" s="20"/>
      <c r="AA7" s="198"/>
      <c r="AB7" s="198"/>
      <c r="AC7" s="20"/>
      <c r="AD7" s="20"/>
      <c r="AE7" s="20"/>
      <c r="AF7" s="20"/>
      <c r="AG7" s="20"/>
      <c r="AH7" s="20"/>
      <c r="AI7" s="136"/>
      <c r="AJ7" s="11"/>
      <c r="AK7" s="11"/>
      <c r="AL7" s="11"/>
      <c r="AM7" s="11"/>
      <c r="AN7" s="11"/>
      <c r="AO7" s="11"/>
      <c r="AP7" s="11"/>
      <c r="AQ7" s="11"/>
      <c r="AR7" s="11"/>
      <c r="AS7" s="11"/>
    </row>
    <row r="8" spans="1:45" ht="23.25" customHeight="1" x14ac:dyDescent="0.15">
      <c r="A8" s="11"/>
      <c r="B8" s="17"/>
      <c r="C8" s="110" t="s">
        <v>86</v>
      </c>
      <c r="D8" s="20"/>
      <c r="E8" s="20"/>
      <c r="F8" s="20"/>
      <c r="G8" s="20"/>
      <c r="H8" s="20"/>
      <c r="I8" s="20"/>
      <c r="J8" s="20"/>
      <c r="K8" s="20"/>
      <c r="L8" s="20"/>
      <c r="M8" s="20"/>
      <c r="N8" s="20"/>
      <c r="O8" s="20"/>
      <c r="P8" s="20"/>
      <c r="Q8" s="20"/>
      <c r="R8" s="20"/>
      <c r="S8" s="20"/>
      <c r="T8" s="20"/>
      <c r="U8" s="20"/>
      <c r="V8" s="20"/>
      <c r="W8" s="20"/>
      <c r="X8" s="20"/>
      <c r="Y8" s="20"/>
      <c r="Z8" s="20"/>
      <c r="AA8" s="198"/>
      <c r="AB8" s="198"/>
      <c r="AC8" s="20"/>
      <c r="AD8" s="20"/>
      <c r="AE8" s="20"/>
      <c r="AF8" s="20"/>
      <c r="AG8" s="20"/>
      <c r="AH8" s="20"/>
      <c r="AI8" s="136"/>
      <c r="AJ8" s="11"/>
      <c r="AK8" s="11"/>
      <c r="AL8" s="11"/>
      <c r="AM8" s="11"/>
      <c r="AN8" s="11"/>
      <c r="AO8" s="11"/>
      <c r="AP8" s="11"/>
      <c r="AQ8" s="11"/>
      <c r="AR8" s="11"/>
      <c r="AS8" s="11"/>
    </row>
    <row r="9" spans="1:45" ht="23.25" customHeight="1" x14ac:dyDescent="0.15">
      <c r="A9" s="11"/>
      <c r="B9" s="17"/>
      <c r="C9" s="110" t="s">
        <v>87</v>
      </c>
      <c r="D9" s="20"/>
      <c r="E9" s="20"/>
      <c r="F9" s="20"/>
      <c r="G9" s="20"/>
      <c r="H9" s="20"/>
      <c r="I9" s="20"/>
      <c r="J9" s="20"/>
      <c r="K9" s="20"/>
      <c r="L9" s="20"/>
      <c r="M9" s="20"/>
      <c r="N9" s="20"/>
      <c r="O9" s="20"/>
      <c r="P9" s="20"/>
      <c r="Q9" s="20"/>
      <c r="R9" s="20"/>
      <c r="S9" s="20"/>
      <c r="T9" s="20"/>
      <c r="U9" s="20"/>
      <c r="V9" s="20"/>
      <c r="W9" s="20"/>
      <c r="X9" s="20"/>
      <c r="Y9" s="20"/>
      <c r="Z9" s="20"/>
      <c r="AA9" s="198"/>
      <c r="AB9" s="198"/>
      <c r="AC9" s="20"/>
      <c r="AD9" s="20"/>
      <c r="AE9" s="20"/>
      <c r="AF9" s="20"/>
      <c r="AG9" s="20"/>
      <c r="AH9" s="20"/>
      <c r="AI9" s="136"/>
      <c r="AJ9" s="11"/>
      <c r="AK9" s="11"/>
      <c r="AL9" s="11"/>
      <c r="AM9" s="11"/>
      <c r="AN9" s="11"/>
      <c r="AO9" s="11"/>
      <c r="AP9" s="11"/>
      <c r="AQ9" s="11"/>
      <c r="AR9" s="11"/>
      <c r="AS9" s="11"/>
    </row>
    <row r="10" spans="1:45" ht="23.25" customHeight="1" x14ac:dyDescent="0.15">
      <c r="A10" s="11"/>
      <c r="B10" s="17"/>
      <c r="C10" s="137" t="s">
        <v>88</v>
      </c>
      <c r="D10" s="20"/>
      <c r="E10" s="20"/>
      <c r="F10" s="20"/>
      <c r="G10" s="20"/>
      <c r="H10" s="20"/>
      <c r="I10" s="20"/>
      <c r="J10" s="20"/>
      <c r="K10" s="20"/>
      <c r="L10" s="20"/>
      <c r="M10" s="20"/>
      <c r="N10" s="20"/>
      <c r="O10" s="20"/>
      <c r="P10" s="20"/>
      <c r="Q10" s="20"/>
      <c r="R10" s="20"/>
      <c r="S10" s="20"/>
      <c r="T10" s="20"/>
      <c r="U10" s="20"/>
      <c r="V10" s="20"/>
      <c r="W10" s="20"/>
      <c r="X10" s="20"/>
      <c r="Y10" s="20"/>
      <c r="Z10" s="20"/>
      <c r="AA10" s="198"/>
      <c r="AB10" s="198"/>
      <c r="AC10" s="20"/>
      <c r="AD10" s="20"/>
      <c r="AE10" s="20"/>
      <c r="AF10" s="20"/>
      <c r="AG10" s="20"/>
      <c r="AH10" s="20"/>
      <c r="AI10" s="136"/>
      <c r="AJ10" s="11"/>
      <c r="AK10" s="11"/>
      <c r="AL10" s="11"/>
      <c r="AM10" s="11"/>
      <c r="AN10" s="11"/>
      <c r="AO10" s="11"/>
      <c r="AP10" s="11"/>
      <c r="AQ10" s="11"/>
      <c r="AR10" s="11"/>
      <c r="AS10" s="11"/>
    </row>
    <row r="11" spans="1:45" ht="23.25" customHeight="1" x14ac:dyDescent="0.15">
      <c r="A11" s="11"/>
      <c r="B11" s="17"/>
      <c r="C11" s="110" t="s">
        <v>89</v>
      </c>
      <c r="D11" s="20"/>
      <c r="E11" s="20"/>
      <c r="F11" s="20"/>
      <c r="G11" s="20"/>
      <c r="H11" s="20"/>
      <c r="I11" s="20"/>
      <c r="J11" s="20"/>
      <c r="K11" s="20"/>
      <c r="L11" s="20"/>
      <c r="M11" s="20"/>
      <c r="N11" s="20"/>
      <c r="O11" s="20"/>
      <c r="P11" s="20"/>
      <c r="Q11" s="20"/>
      <c r="R11" s="20"/>
      <c r="S11" s="20"/>
      <c r="T11" s="20"/>
      <c r="U11" s="20"/>
      <c r="V11" s="20"/>
      <c r="W11" s="20"/>
      <c r="X11" s="20"/>
      <c r="Y11" s="20"/>
      <c r="Z11" s="20"/>
      <c r="AA11" s="198"/>
      <c r="AB11" s="198"/>
      <c r="AC11" s="20"/>
      <c r="AD11" s="20"/>
      <c r="AE11" s="20"/>
      <c r="AF11" s="20"/>
      <c r="AG11" s="20"/>
      <c r="AH11" s="20"/>
      <c r="AI11" s="136"/>
      <c r="AJ11" s="11"/>
      <c r="AK11" s="11"/>
      <c r="AL11" s="11"/>
      <c r="AM11" s="11"/>
      <c r="AN11" s="11"/>
      <c r="AO11" s="11"/>
      <c r="AP11" s="11"/>
      <c r="AQ11" s="11"/>
      <c r="AR11" s="11"/>
      <c r="AS11" s="11"/>
    </row>
    <row r="12" spans="1:45" ht="23.25" customHeight="1" x14ac:dyDescent="0.15">
      <c r="A12" s="11"/>
      <c r="B12" s="17"/>
      <c r="C12" s="110" t="s">
        <v>79</v>
      </c>
      <c r="D12" s="20"/>
      <c r="E12" s="20"/>
      <c r="F12" s="20"/>
      <c r="G12" s="20"/>
      <c r="H12" s="20"/>
      <c r="I12" s="20"/>
      <c r="J12" s="20"/>
      <c r="K12" s="20"/>
      <c r="L12" s="20"/>
      <c r="M12" s="20"/>
      <c r="N12" s="20"/>
      <c r="O12" s="20"/>
      <c r="P12" s="20"/>
      <c r="Q12" s="20"/>
      <c r="R12" s="20"/>
      <c r="S12" s="20"/>
      <c r="T12" s="20"/>
      <c r="U12" s="20"/>
      <c r="V12" s="20"/>
      <c r="W12" s="20"/>
      <c r="X12" s="20"/>
      <c r="Y12" s="20"/>
      <c r="Z12" s="20"/>
      <c r="AA12" s="198"/>
      <c r="AB12" s="198"/>
      <c r="AC12" s="20"/>
      <c r="AD12" s="20"/>
      <c r="AE12" s="20"/>
      <c r="AF12" s="20"/>
      <c r="AG12" s="20"/>
      <c r="AH12" s="20"/>
      <c r="AI12" s="136"/>
      <c r="AJ12" s="11"/>
      <c r="AK12" s="11"/>
      <c r="AL12" s="11"/>
      <c r="AM12" s="11"/>
      <c r="AN12" s="11"/>
      <c r="AO12" s="11"/>
      <c r="AP12" s="11"/>
      <c r="AQ12" s="11"/>
      <c r="AR12" s="11"/>
      <c r="AS12" s="11"/>
    </row>
    <row r="13" spans="1:45" ht="23.25" customHeight="1" x14ac:dyDescent="0.15">
      <c r="A13" s="11"/>
      <c r="B13" s="17"/>
      <c r="C13" s="110" t="s">
        <v>80</v>
      </c>
      <c r="D13" s="20"/>
      <c r="E13" s="20"/>
      <c r="F13" s="20"/>
      <c r="G13" s="20"/>
      <c r="H13" s="20"/>
      <c r="I13" s="20"/>
      <c r="J13" s="20"/>
      <c r="K13" s="20"/>
      <c r="L13" s="20"/>
      <c r="M13" s="20"/>
      <c r="N13" s="20"/>
      <c r="O13" s="20"/>
      <c r="P13" s="20"/>
      <c r="Q13" s="20"/>
      <c r="R13" s="20"/>
      <c r="S13" s="20"/>
      <c r="T13" s="20"/>
      <c r="U13" s="20"/>
      <c r="V13" s="20"/>
      <c r="W13" s="20"/>
      <c r="X13" s="20"/>
      <c r="Y13" s="20"/>
      <c r="Z13" s="20"/>
      <c r="AA13" s="198"/>
      <c r="AB13" s="198"/>
      <c r="AC13" s="20"/>
      <c r="AD13" s="20"/>
      <c r="AE13" s="20"/>
      <c r="AF13" s="20"/>
      <c r="AG13" s="20"/>
      <c r="AH13" s="20"/>
      <c r="AI13" s="136"/>
      <c r="AJ13" s="11"/>
      <c r="AK13" s="11"/>
      <c r="AL13" s="11"/>
      <c r="AM13" s="11"/>
      <c r="AN13" s="11"/>
      <c r="AO13" s="11"/>
      <c r="AP13" s="11"/>
      <c r="AQ13" s="11"/>
      <c r="AR13" s="11"/>
      <c r="AS13" s="11"/>
    </row>
    <row r="14" spans="1:45" ht="23.25" customHeight="1" x14ac:dyDescent="0.15">
      <c r="A14" s="11"/>
      <c r="B14" s="17"/>
      <c r="C14" s="110" t="s">
        <v>63</v>
      </c>
      <c r="D14" s="20"/>
      <c r="E14" s="20"/>
      <c r="F14" s="20"/>
      <c r="G14" s="20"/>
      <c r="H14" s="20"/>
      <c r="I14" s="20"/>
      <c r="J14" s="20"/>
      <c r="K14" s="20"/>
      <c r="L14" s="20"/>
      <c r="M14" s="20"/>
      <c r="N14" s="20"/>
      <c r="O14" s="20"/>
      <c r="P14" s="20"/>
      <c r="Q14" s="20"/>
      <c r="R14" s="20"/>
      <c r="S14" s="20"/>
      <c r="T14" s="20"/>
      <c r="U14" s="20"/>
      <c r="V14" s="20"/>
      <c r="W14" s="20"/>
      <c r="X14" s="20"/>
      <c r="Y14" s="20"/>
      <c r="Z14" s="20"/>
      <c r="AA14" s="198"/>
      <c r="AB14" s="198"/>
      <c r="AC14" s="20"/>
      <c r="AD14" s="20"/>
      <c r="AE14" s="20"/>
      <c r="AF14" s="20"/>
      <c r="AG14" s="20"/>
      <c r="AH14" s="20"/>
      <c r="AI14" s="136"/>
      <c r="AJ14" s="11"/>
      <c r="AK14" s="11"/>
      <c r="AL14" s="11"/>
      <c r="AM14" s="11"/>
      <c r="AN14" s="11"/>
      <c r="AO14" s="11"/>
      <c r="AP14" s="11"/>
      <c r="AQ14" s="11"/>
      <c r="AR14" s="11"/>
      <c r="AS14" s="11"/>
    </row>
    <row r="15" spans="1:45" ht="23.25" customHeight="1" x14ac:dyDescent="0.15">
      <c r="A15" s="11"/>
      <c r="B15" s="17"/>
      <c r="C15" s="110" t="s">
        <v>64</v>
      </c>
      <c r="D15" s="20"/>
      <c r="E15" s="20"/>
      <c r="F15" s="20"/>
      <c r="G15" s="20"/>
      <c r="H15" s="20"/>
      <c r="I15" s="20"/>
      <c r="J15" s="20"/>
      <c r="K15" s="20"/>
      <c r="L15" s="20"/>
      <c r="M15" s="20"/>
      <c r="N15" s="20"/>
      <c r="O15" s="20"/>
      <c r="P15" s="20"/>
      <c r="Q15" s="20"/>
      <c r="R15" s="20"/>
      <c r="S15" s="20"/>
      <c r="T15" s="20"/>
      <c r="U15" s="20"/>
      <c r="V15" s="20"/>
      <c r="W15" s="20"/>
      <c r="X15" s="20"/>
      <c r="Y15" s="20"/>
      <c r="Z15" s="20"/>
      <c r="AA15" s="198"/>
      <c r="AB15" s="198"/>
      <c r="AC15" s="20"/>
      <c r="AD15" s="20"/>
      <c r="AE15" s="20"/>
      <c r="AF15" s="20"/>
      <c r="AG15" s="20"/>
      <c r="AH15" s="20"/>
      <c r="AI15" s="136"/>
      <c r="AJ15" s="11"/>
      <c r="AK15" s="11"/>
      <c r="AL15" s="11"/>
      <c r="AM15" s="11"/>
      <c r="AN15" s="11"/>
      <c r="AO15" s="11"/>
      <c r="AP15" s="11"/>
      <c r="AQ15" s="11"/>
      <c r="AR15" s="11"/>
      <c r="AS15" s="11"/>
    </row>
    <row r="16" spans="1:45" ht="23.25" customHeight="1" x14ac:dyDescent="0.15">
      <c r="A16" s="11"/>
      <c r="B16" s="17"/>
      <c r="C16" s="111" t="s">
        <v>65</v>
      </c>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9"/>
      <c r="AB16" s="139"/>
      <c r="AC16" s="138"/>
      <c r="AD16" s="138"/>
      <c r="AE16" s="138"/>
      <c r="AF16" s="138"/>
      <c r="AG16" s="138"/>
      <c r="AH16" s="138"/>
      <c r="AI16" s="140"/>
      <c r="AJ16" s="11"/>
      <c r="AK16" s="11"/>
      <c r="AL16" s="11"/>
      <c r="AM16" s="11"/>
      <c r="AN16" s="11"/>
      <c r="AO16" s="11"/>
      <c r="AP16" s="11"/>
      <c r="AQ16" s="11"/>
      <c r="AR16" s="11"/>
      <c r="AS16" s="11"/>
    </row>
    <row r="17" spans="1:56" ht="23.25" customHeight="1" x14ac:dyDescent="0.15">
      <c r="A17" s="11"/>
      <c r="B17" s="17"/>
      <c r="C17" s="11"/>
      <c r="D17" s="11"/>
      <c r="E17" s="11"/>
      <c r="F17" s="11"/>
      <c r="G17" s="11"/>
      <c r="H17" s="11"/>
      <c r="I17" s="11"/>
      <c r="J17" s="11"/>
      <c r="K17" s="13"/>
      <c r="L17" s="11"/>
      <c r="M17" s="11"/>
      <c r="N17" s="11"/>
      <c r="O17" s="14"/>
      <c r="P17" s="14"/>
      <c r="Q17" s="18"/>
      <c r="R17" s="14"/>
      <c r="S17" s="14"/>
      <c r="T17" s="14"/>
      <c r="U17" s="14"/>
      <c r="V17" s="14"/>
      <c r="W17" s="14"/>
      <c r="X17" s="14"/>
      <c r="Y17" s="14"/>
      <c r="Z17" s="14"/>
      <c r="AA17" s="14"/>
      <c r="AB17" s="14"/>
      <c r="AC17" s="14"/>
      <c r="AD17" s="14"/>
      <c r="AE17" s="14"/>
      <c r="AF17" s="14"/>
      <c r="AG17" s="14"/>
      <c r="AH17" s="11"/>
      <c r="AI17" s="11"/>
      <c r="AJ17" s="11"/>
      <c r="AK17" s="11"/>
      <c r="AL17" s="11"/>
      <c r="AM17" s="11"/>
      <c r="AN17" s="11"/>
      <c r="AO17" s="11"/>
      <c r="AP17" s="11"/>
      <c r="AQ17" s="11"/>
      <c r="AR17" s="11"/>
      <c r="AS17" s="11"/>
    </row>
    <row r="18" spans="1:56" ht="21.75" customHeight="1" x14ac:dyDescent="0.15">
      <c r="A18" s="11"/>
      <c r="B18" s="147" t="s">
        <v>91</v>
      </c>
      <c r="C18" s="203"/>
      <c r="D18" s="203"/>
      <c r="E18" s="204" t="s">
        <v>109</v>
      </c>
      <c r="F18" s="204"/>
      <c r="G18" s="204"/>
      <c r="H18" s="204"/>
      <c r="I18" s="204"/>
      <c r="J18" s="204"/>
      <c r="K18" s="204"/>
      <c r="L18" s="204"/>
      <c r="M18" s="204"/>
      <c r="N18" s="204"/>
      <c r="O18" s="204"/>
      <c r="P18" s="204"/>
      <c r="Q18" s="204"/>
      <c r="R18" s="204"/>
      <c r="S18" s="204"/>
      <c r="T18" s="204"/>
      <c r="U18" s="204"/>
      <c r="V18" s="204"/>
      <c r="W18" s="204"/>
      <c r="X18" s="204"/>
      <c r="Y18" s="204"/>
      <c r="Z18" s="204"/>
      <c r="AA18" s="205"/>
      <c r="AB18" s="205"/>
      <c r="AC18" s="147" t="s">
        <v>36</v>
      </c>
      <c r="AD18" s="11"/>
      <c r="AE18" s="11"/>
      <c r="AF18" s="11"/>
      <c r="AG18" s="11"/>
      <c r="AH18" s="11"/>
      <c r="AI18" s="11"/>
      <c r="AJ18" s="11"/>
      <c r="AK18" s="11"/>
      <c r="AL18" s="11"/>
      <c r="AM18" s="11"/>
      <c r="AN18" s="11"/>
      <c r="AO18" s="11"/>
      <c r="AP18" s="11"/>
      <c r="AQ18" s="11"/>
      <c r="AR18" s="11"/>
      <c r="AS18" s="11"/>
    </row>
    <row r="19" spans="1:56" ht="30" customHeight="1" thickBot="1" x14ac:dyDescent="0.2">
      <c r="A19" s="11"/>
      <c r="B19" s="146" t="s">
        <v>93</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9"/>
      <c r="AB19" s="19"/>
      <c r="AC19" s="19"/>
      <c r="AD19" s="19"/>
      <c r="AE19" s="19"/>
      <c r="AF19" s="19"/>
      <c r="AG19" s="19"/>
      <c r="AH19" s="19"/>
      <c r="AI19" s="19"/>
      <c r="AJ19" s="19"/>
      <c r="AK19" s="19"/>
      <c r="AL19" s="21"/>
      <c r="AM19" s="11"/>
      <c r="AN19" s="148" t="s">
        <v>92</v>
      </c>
      <c r="AO19" s="206"/>
      <c r="AP19" s="206"/>
      <c r="AQ19" s="206"/>
      <c r="AR19" s="206"/>
      <c r="AS19" s="14"/>
    </row>
    <row r="20" spans="1:56" ht="80.25" customHeight="1" thickBot="1" x14ac:dyDescent="0.2">
      <c r="A20" s="11"/>
      <c r="B20" s="22"/>
      <c r="C20" s="23" t="s">
        <v>1</v>
      </c>
      <c r="D20" s="24" t="s">
        <v>2</v>
      </c>
      <c r="E20" s="25" t="s">
        <v>3</v>
      </c>
      <c r="F20" s="26" t="s">
        <v>4</v>
      </c>
      <c r="G20" s="27">
        <v>1</v>
      </c>
      <c r="H20" s="28">
        <v>2</v>
      </c>
      <c r="I20" s="28">
        <v>3</v>
      </c>
      <c r="J20" s="28">
        <v>4</v>
      </c>
      <c r="K20" s="28">
        <v>5</v>
      </c>
      <c r="L20" s="28">
        <v>6</v>
      </c>
      <c r="M20" s="28">
        <v>7</v>
      </c>
      <c r="N20" s="28">
        <v>8</v>
      </c>
      <c r="O20" s="28">
        <v>9</v>
      </c>
      <c r="P20" s="28">
        <v>10</v>
      </c>
      <c r="Q20" s="28">
        <v>11</v>
      </c>
      <c r="R20" s="28">
        <v>12</v>
      </c>
      <c r="S20" s="28">
        <v>13</v>
      </c>
      <c r="T20" s="28">
        <v>14</v>
      </c>
      <c r="U20" s="28">
        <v>15</v>
      </c>
      <c r="V20" s="28">
        <v>16</v>
      </c>
      <c r="W20" s="28">
        <v>17</v>
      </c>
      <c r="X20" s="28">
        <v>18</v>
      </c>
      <c r="Y20" s="28">
        <v>19</v>
      </c>
      <c r="Z20" s="28">
        <v>20</v>
      </c>
      <c r="AA20" s="28">
        <v>21</v>
      </c>
      <c r="AB20" s="28">
        <v>22</v>
      </c>
      <c r="AC20" s="28">
        <v>23</v>
      </c>
      <c r="AD20" s="28">
        <v>24</v>
      </c>
      <c r="AE20" s="28">
        <v>25</v>
      </c>
      <c r="AF20" s="28">
        <v>26</v>
      </c>
      <c r="AG20" s="28">
        <v>27</v>
      </c>
      <c r="AH20" s="28">
        <v>28</v>
      </c>
      <c r="AI20" s="28">
        <f>IF(COUNTIF(B21,'データ入力（※編集しないでください）'!F15),"　",29)</f>
        <v>29</v>
      </c>
      <c r="AJ20" s="28">
        <f>IF(COUNTIF(AI20,'データ入力（※編集しないでください）'!F15),"　",30)</f>
        <v>30</v>
      </c>
      <c r="AK20" s="29" t="str">
        <f>IF(COUNTIF('データ入力（※編集しないでください）'!E15:E21,B21),"31"," ")</f>
        <v>31</v>
      </c>
      <c r="AL20" s="23" t="s">
        <v>76</v>
      </c>
      <c r="AM20" s="30" t="s">
        <v>48</v>
      </c>
      <c r="AN20" s="31" t="s">
        <v>49</v>
      </c>
      <c r="AO20" s="11"/>
      <c r="AP20" s="32" t="s">
        <v>5</v>
      </c>
      <c r="AQ20" s="11"/>
      <c r="AR20" s="33" t="s">
        <v>77</v>
      </c>
      <c r="AS20" s="34"/>
      <c r="AU20" s="131" t="s">
        <v>70</v>
      </c>
      <c r="AV20" s="123" t="s">
        <v>71</v>
      </c>
      <c r="AW20" s="123" t="s">
        <v>112</v>
      </c>
      <c r="AX20" s="123" t="s">
        <v>43</v>
      </c>
      <c r="AY20" s="123" t="s">
        <v>113</v>
      </c>
      <c r="AZ20" s="123" t="s">
        <v>72</v>
      </c>
      <c r="BA20" s="123" t="s">
        <v>73</v>
      </c>
      <c r="BB20" s="123" t="s">
        <v>74</v>
      </c>
      <c r="BC20" s="123" t="s">
        <v>82</v>
      </c>
      <c r="BD20" s="124" t="s">
        <v>116</v>
      </c>
    </row>
    <row r="21" spans="1:56" ht="30" customHeight="1" x14ac:dyDescent="0.15">
      <c r="A21" s="11"/>
      <c r="B21" s="207" t="s">
        <v>11</v>
      </c>
      <c r="C21" s="35"/>
      <c r="D21" s="36"/>
      <c r="E21" s="37"/>
      <c r="F21" s="49" t="b">
        <f>IF($C$18="特定機能病院等",IF(E21="ICU",'データ入力（※編集しないでください）'!$B$15,IF(E21="HCU",'データ入力（※編集しないでください）'!$B$16,IF(AND(E21="一般病床",$AA$18="○"),'データ入力（※編集しないでください）'!$B$17,IF(AND(E21="一般病床",$AA$18="×"),'データ入力（※編集しないでください）'!$B$18,IF(E21="療養病床",'データ入力（※編集しないでください）'!$B$18,0))))),IF($C$18="その他医療機関",IF(E21="ICU",'データ入力（※編集しないでください）'!$C$15,IF(E21="HCU",'データ入力（※編集しないでください）'!$C$16,IF(AND(E21="一般病床",$AA$18="○"),'データ入力（※編集しないでください）'!$C$17,IF(AND(E21="一般病床",$AA$18="×"),'データ入力（※編集しないでください）'!$C$18,IF(E21="療養病床",'データ入力（※編集しないでください）'!$C$18,0)))))))</f>
        <v>0</v>
      </c>
      <c r="G21" s="38"/>
      <c r="H21" s="38"/>
      <c r="I21" s="38"/>
      <c r="J21" s="38"/>
      <c r="K21" s="38"/>
      <c r="L21" s="38"/>
      <c r="M21" s="38"/>
      <c r="N21" s="38"/>
      <c r="O21" s="38"/>
      <c r="P21" s="38"/>
      <c r="Q21" s="38"/>
      <c r="R21" s="38"/>
      <c r="S21" s="38"/>
      <c r="T21" s="38"/>
      <c r="U21" s="38"/>
      <c r="V21" s="38"/>
      <c r="W21" s="38"/>
      <c r="X21" s="38"/>
      <c r="Y21" s="38"/>
      <c r="Z21" s="38"/>
      <c r="AA21" s="38"/>
      <c r="AB21" s="38"/>
      <c r="AC21" s="38"/>
      <c r="AD21" s="38"/>
      <c r="AE21" s="39"/>
      <c r="AF21" s="39"/>
      <c r="AG21" s="39"/>
      <c r="AH21" s="39"/>
      <c r="AI21" s="39"/>
      <c r="AJ21" s="39"/>
      <c r="AK21" s="39"/>
      <c r="AL21" s="40">
        <f>COUNTIFS(G21:AK21,"受")+COUNTIFS(G21:AK21,"休")</f>
        <v>0</v>
      </c>
      <c r="AM21" s="41">
        <f>COUNTIF(G21:AK21,"△")</f>
        <v>0</v>
      </c>
      <c r="AN21" s="42">
        <f>AL21+AM21</f>
        <v>0</v>
      </c>
      <c r="AO21" s="11"/>
      <c r="AP21" s="43">
        <f t="shared" ref="AP21:AP37" si="0">F21*AN21</f>
        <v>0</v>
      </c>
      <c r="AQ21" s="11"/>
      <c r="AR21" s="44"/>
      <c r="AS21" s="45"/>
      <c r="AU21" s="129" t="str">
        <f>IF(D21='データ入力（※編集しないでください）'!$C$2,COUNTBLANK(G21:AK21),"-")</f>
        <v>-</v>
      </c>
      <c r="AV21" s="130">
        <f>IF(D21='データ入力（※編集しないでください）'!$C$2,COUNTIF(G21:AK21,'データ入力（※編集しないでください）'!$F$2),0)</f>
        <v>0</v>
      </c>
      <c r="AW21" s="130">
        <f>IF(D21='データ入力（※編集しないでください）'!$C$2,COUNTIF(G21:AK21,'データ入力（※編集しないでください）'!$F$3),0)</f>
        <v>0</v>
      </c>
      <c r="AX21" s="130">
        <f>IF(D21='データ入力（※編集しないでください）'!$C$3,COUNTIF(G21:AK21,'データ入力（※編集しないでください）'!$F$2),0)</f>
        <v>0</v>
      </c>
      <c r="AY21" s="189">
        <f>IF(D21='データ入力（※編集しないでください）'!$C$3,COUNTIF(G21:AK21,'データ入力（※編集しないでください）'!$F$3),0)</f>
        <v>0</v>
      </c>
      <c r="AZ21" s="186">
        <f>IF(D21='データ入力（※編集しないでください）'!$C$2,COUNTIF(G21:AK21,'データ入力（※編集しないでください）'!$F$10),0)</f>
        <v>0</v>
      </c>
      <c r="BA21" s="130">
        <f>IF(D21='データ入力（※編集しないでください）'!$C$2,COUNTIF(G21:AK21,'データ入力（※編集しないでください）'!$F$6),0)</f>
        <v>0</v>
      </c>
      <c r="BB21" s="130">
        <f>IF(D21='データ入力（※編集しないでください）'!$C$2,COUNTIF(G21:AK21,'データ入力（※編集しないでください）'!$F$11),0)</f>
        <v>0</v>
      </c>
      <c r="BC21" s="130">
        <f>IF(D21='データ入力（※編集しないでください）'!$C$2,COUNTIF(G21:AK21,'データ入力（※編集しないでください）'!$F$4),0)</f>
        <v>0</v>
      </c>
      <c r="BD21" s="190">
        <f>IF(D21='データ入力（※編集しないでください）'!$C$2,COUNTIF(G21:AK21,'データ入力（※編集しないでください）'!$F$5),0)</f>
        <v>0</v>
      </c>
    </row>
    <row r="22" spans="1:56" ht="30" customHeight="1" x14ac:dyDescent="0.15">
      <c r="A22" s="11"/>
      <c r="B22" s="208"/>
      <c r="C22" s="46"/>
      <c r="D22" s="47"/>
      <c r="E22" s="48"/>
      <c r="F22" s="49" t="b">
        <f>IF($C$18="特定機能病院等",IF(E22="ICU",'データ入力（※編集しないでください）'!$B$15,IF(E22="HCU",'データ入力（※編集しないでください）'!$B$16,IF(AND(E22="一般病床",$AA$18="○"),'データ入力（※編集しないでください）'!$B$17,IF(AND(E22="一般病床",$AA$18="×"),'データ入力（※編集しないでください）'!$B$18,IF(E22="療養病床",'データ入力（※編集しないでください）'!$B$18,0))))),IF($C$18="その他医療機関",IF(E22="ICU",'データ入力（※編集しないでください）'!$C$15,IF(E22="HCU",'データ入力（※編集しないでください）'!$C$16,IF(AND(E22="一般病床",$AA$18="○"),'データ入力（※編集しないでください）'!$C$17,IF(AND(E22="一般病床",$AA$18="×"),'データ入力（※編集しないでください）'!$C$18,IF(E22="療養病床",'データ入力（※編集しないでください）'!$C$18,0)))))))</f>
        <v>0</v>
      </c>
      <c r="G22" s="50"/>
      <c r="H22" s="50"/>
      <c r="I22" s="50"/>
      <c r="J22" s="50"/>
      <c r="K22" s="50"/>
      <c r="L22" s="50"/>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2">
        <f t="shared" ref="AL22:AL37" si="1">COUNTIFS(G22:AK22,"受")+COUNTIFS(G22:AK22,"休")</f>
        <v>0</v>
      </c>
      <c r="AM22" s="53">
        <f t="shared" ref="AM22:AM30" si="2">COUNTIF(G22:AK22,"△")</f>
        <v>0</v>
      </c>
      <c r="AN22" s="54">
        <f t="shared" ref="AN22:AN30" si="3">AL22+AM22</f>
        <v>0</v>
      </c>
      <c r="AO22" s="11"/>
      <c r="AP22" s="43">
        <f t="shared" si="0"/>
        <v>0</v>
      </c>
      <c r="AQ22" s="11"/>
      <c r="AR22" s="44"/>
      <c r="AS22" s="45"/>
      <c r="AU22" s="125" t="str">
        <f>IF(D22='データ入力（※編集しないでください）'!$C$2,COUNTBLANK(G22:AK22),"-")</f>
        <v>-</v>
      </c>
      <c r="AV22" s="126">
        <f>IF(D22='データ入力（※編集しないでください）'!$C$2,COUNTIF(G22:AK22,'データ入力（※編集しないでください）'!$F$2),0)</f>
        <v>0</v>
      </c>
      <c r="AW22" s="130">
        <f>IF(D22='データ入力（※編集しないでください）'!$C$2,COUNTIF(G22:AK22,'データ入力（※編集しないでください）'!$F$3),0)</f>
        <v>0</v>
      </c>
      <c r="AX22" s="126">
        <f>IF(D22='データ入力（※編集しないでください）'!$C$3,COUNTIF(G22:AK22,'データ入力（※編集しないでください）'!$F$2),0)</f>
        <v>0</v>
      </c>
      <c r="AY22" s="126">
        <f>IF(D22='データ入力（※編集しないでください）'!$C$3,COUNTIF(G22:AK22,'データ入力（※編集しないでください）'!$F$3),0)</f>
        <v>0</v>
      </c>
      <c r="AZ22" s="187">
        <f>IF(D22='データ入力（※編集しないでください）'!$C$2,COUNTIF(G22:AK22,'データ入力（※編集しないでください）'!$F$10),0)</f>
        <v>0</v>
      </c>
      <c r="BA22" s="126">
        <f>IF(D22='データ入力（※編集しないでください）'!$C$2,COUNTIF(G22:AK22,'データ入力（※編集しないでください）'!$F$6),0)</f>
        <v>0</v>
      </c>
      <c r="BB22" s="126">
        <f>IF(D22='データ入力（※編集しないでください）'!$C$2,COUNTIF(G22:AK22,'データ入力（※編集しないでください）'!$F$11),0)</f>
        <v>0</v>
      </c>
      <c r="BC22" s="126">
        <f>IF(D22='データ入力（※編集しないでください）'!$C$2,COUNTIF(G22:AK22,'データ入力（※編集しないでください）'!$F$4),0)</f>
        <v>0</v>
      </c>
      <c r="BD22" s="132">
        <f>IF(D22='データ入力（※編集しないでください）'!$C$2,COUNTIF(G22:AK22,'データ入力（※編集しないでください）'!$F$5),0)</f>
        <v>0</v>
      </c>
    </row>
    <row r="23" spans="1:56" ht="30" customHeight="1" x14ac:dyDescent="0.15">
      <c r="A23" s="11"/>
      <c r="B23" s="208"/>
      <c r="C23" s="46"/>
      <c r="D23" s="47"/>
      <c r="E23" s="48"/>
      <c r="F23" s="49" t="b">
        <f>IF($C$18="特定機能病院等",IF(E23="ICU",'データ入力（※編集しないでください）'!$B$15,IF(E23="HCU",'データ入力（※編集しないでください）'!$B$16,IF(AND(E23="一般病床",$AA$18="○"),'データ入力（※編集しないでください）'!$B$17,IF(AND(E23="一般病床",$AA$18="×"),'データ入力（※編集しないでください）'!$B$18,IF(E23="療養病床",'データ入力（※編集しないでください）'!$B$18,0))))),IF($C$18="その他医療機関",IF(E23="ICU",'データ入力（※編集しないでください）'!$C$15,IF(E23="HCU",'データ入力（※編集しないでください）'!$C$16,IF(AND(E23="一般病床",$AA$18="○"),'データ入力（※編集しないでください）'!$C$17,IF(AND(E23="一般病床",$AA$18="×"),'データ入力（※編集しないでください）'!$C$18,IF(E23="療養病床",'データ入力（※編集しないでください）'!$C$18,0)))))))</f>
        <v>0</v>
      </c>
      <c r="G23" s="50"/>
      <c r="H23" s="50"/>
      <c r="I23" s="50"/>
      <c r="J23" s="50"/>
      <c r="K23" s="50"/>
      <c r="L23" s="50"/>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2">
        <f t="shared" si="1"/>
        <v>0</v>
      </c>
      <c r="AM23" s="53">
        <f t="shared" si="2"/>
        <v>0</v>
      </c>
      <c r="AN23" s="54">
        <f t="shared" si="3"/>
        <v>0</v>
      </c>
      <c r="AO23" s="11"/>
      <c r="AP23" s="43">
        <f t="shared" si="0"/>
        <v>0</v>
      </c>
      <c r="AQ23" s="11"/>
      <c r="AR23" s="44"/>
      <c r="AS23" s="45"/>
      <c r="AU23" s="125" t="str">
        <f>IF(D23='データ入力（※編集しないでください）'!$C$2,COUNTBLANK(G23:AK23),"-")</f>
        <v>-</v>
      </c>
      <c r="AV23" s="126">
        <f>IF(D23='データ入力（※編集しないでください）'!$C$2,COUNTIF(G23:AK23,'データ入力（※編集しないでください）'!$F$2),0)</f>
        <v>0</v>
      </c>
      <c r="AW23" s="130">
        <f>IF(D23='データ入力（※編集しないでください）'!$C$2,COUNTIF(G23:AK23,'データ入力（※編集しないでください）'!$F$3),0)</f>
        <v>0</v>
      </c>
      <c r="AX23" s="126">
        <f>IF(D23='データ入力（※編集しないでください）'!$C$3,COUNTIF(G23:AK23,'データ入力（※編集しないでください）'!$F$2),0)</f>
        <v>0</v>
      </c>
      <c r="AY23" s="126">
        <f>IF(D23='データ入力（※編集しないでください）'!$C$3,COUNTIF(G23:AK23,'データ入力（※編集しないでください）'!$F$3),0)</f>
        <v>0</v>
      </c>
      <c r="AZ23" s="187">
        <f>IF(D23='データ入力（※編集しないでください）'!$C$2,COUNTIF(G23:AK23,'データ入力（※編集しないでください）'!$F$10),0)</f>
        <v>0</v>
      </c>
      <c r="BA23" s="126">
        <f>IF(D23='データ入力（※編集しないでください）'!$C$2,COUNTIF(G23:AK23,'データ入力（※編集しないでください）'!$F$6),0)</f>
        <v>0</v>
      </c>
      <c r="BB23" s="126">
        <f>IF(D23='データ入力（※編集しないでください）'!$C$2,COUNTIF(G23:AK23,'データ入力（※編集しないでください）'!$F$11),0)</f>
        <v>0</v>
      </c>
      <c r="BC23" s="126">
        <f>IF(D23='データ入力（※編集しないでください）'!$C$2,COUNTIF(G23:AK23,'データ入力（※編集しないでください）'!$F$4),0)</f>
        <v>0</v>
      </c>
      <c r="BD23" s="132">
        <f>IF(D23='データ入力（※編集しないでください）'!$C$2,COUNTIF(G23:AK23,'データ入力（※編集しないでください）'!$F$5),0)</f>
        <v>0</v>
      </c>
    </row>
    <row r="24" spans="1:56" ht="30" customHeight="1" x14ac:dyDescent="0.15">
      <c r="A24" s="11"/>
      <c r="B24" s="208"/>
      <c r="C24" s="46"/>
      <c r="D24" s="47"/>
      <c r="E24" s="48"/>
      <c r="F24" s="49" t="b">
        <f>IF($C$18="特定機能病院等",IF(E24="ICU",'データ入力（※編集しないでください）'!$B$15,IF(E24="HCU",'データ入力（※編集しないでください）'!$B$16,IF(AND(E24="一般病床",$AA$18="○"),'データ入力（※編集しないでください）'!$B$17,IF(AND(E24="一般病床",$AA$18="×"),'データ入力（※編集しないでください）'!$B$18,IF(E24="療養病床",'データ入力（※編集しないでください）'!$B$18,0))))),IF($C$18="その他医療機関",IF(E24="ICU",'データ入力（※編集しないでください）'!$C$15,IF(E24="HCU",'データ入力（※編集しないでください）'!$C$16,IF(AND(E24="一般病床",$AA$18="○"),'データ入力（※編集しないでください）'!$C$17,IF(AND(E24="一般病床",$AA$18="×"),'データ入力（※編集しないでください）'!$C$18,IF(E24="療養病床",'データ入力（※編集しないでください）'!$C$18,0)))))))</f>
        <v>0</v>
      </c>
      <c r="G24" s="50"/>
      <c r="H24" s="50"/>
      <c r="I24" s="50"/>
      <c r="J24" s="50"/>
      <c r="K24" s="50"/>
      <c r="L24" s="50"/>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2">
        <f t="shared" si="1"/>
        <v>0</v>
      </c>
      <c r="AM24" s="53">
        <f t="shared" si="2"/>
        <v>0</v>
      </c>
      <c r="AN24" s="54">
        <f t="shared" si="3"/>
        <v>0</v>
      </c>
      <c r="AO24" s="11"/>
      <c r="AP24" s="43">
        <f t="shared" si="0"/>
        <v>0</v>
      </c>
      <c r="AQ24" s="11"/>
      <c r="AR24" s="44"/>
      <c r="AS24" s="45"/>
      <c r="AU24" s="125" t="str">
        <f>IF(D24='データ入力（※編集しないでください）'!$C$2,COUNTBLANK(G24:AK24),"-")</f>
        <v>-</v>
      </c>
      <c r="AV24" s="126">
        <f>IF(D24='データ入力（※編集しないでください）'!$C$2,COUNTIF(G24:AK24,'データ入力（※編集しないでください）'!$F$2),0)</f>
        <v>0</v>
      </c>
      <c r="AW24" s="130">
        <f>IF(D24='データ入力（※編集しないでください）'!$C$2,COUNTIF(G24:AK24,'データ入力（※編集しないでください）'!$F$3),0)</f>
        <v>0</v>
      </c>
      <c r="AX24" s="126">
        <f>IF(D24='データ入力（※編集しないでください）'!$C$3,COUNTIF(G24:AK24,'データ入力（※編集しないでください）'!$F$2),0)</f>
        <v>0</v>
      </c>
      <c r="AY24" s="126">
        <f>IF(D24='データ入力（※編集しないでください）'!$C$3,COUNTIF(G24:AK24,'データ入力（※編集しないでください）'!$F$3),0)</f>
        <v>0</v>
      </c>
      <c r="AZ24" s="187">
        <f>IF(D24='データ入力（※編集しないでください）'!$C$2,COUNTIF(G24:AK24,'データ入力（※編集しないでください）'!$F$10),0)</f>
        <v>0</v>
      </c>
      <c r="BA24" s="126">
        <f>IF(D24='データ入力（※編集しないでください）'!$C$2,COUNTIF(G24:AK24,'データ入力（※編集しないでください）'!$F$6),0)</f>
        <v>0</v>
      </c>
      <c r="BB24" s="126">
        <f>IF(D24='データ入力（※編集しないでください）'!$C$2,COUNTIF(G24:AK24,'データ入力（※編集しないでください）'!$F$11),0)</f>
        <v>0</v>
      </c>
      <c r="BC24" s="126">
        <f>IF(D24='データ入力（※編集しないでください）'!$C$2,COUNTIF(G24:AK24,'データ入力（※編集しないでください）'!$F$4),0)</f>
        <v>0</v>
      </c>
      <c r="BD24" s="132">
        <f>IF(D24='データ入力（※編集しないでください）'!$C$2,COUNTIF(G24:AK24,'データ入力（※編集しないでください）'!$F$5),0)</f>
        <v>0</v>
      </c>
    </row>
    <row r="25" spans="1:56" ht="30" customHeight="1" x14ac:dyDescent="0.15">
      <c r="A25" s="11"/>
      <c r="B25" s="208"/>
      <c r="C25" s="46"/>
      <c r="D25" s="47"/>
      <c r="E25" s="48"/>
      <c r="F25" s="49" t="b">
        <f>IF($C$18="特定機能病院等",IF(E25="ICU",'データ入力（※編集しないでください）'!$B$15,IF(E25="HCU",'データ入力（※編集しないでください）'!$B$16,IF(AND(E25="一般病床",$AA$18="○"),'データ入力（※編集しないでください）'!$B$17,IF(AND(E25="一般病床",$AA$18="×"),'データ入力（※編集しないでください）'!$B$18,IF(E25="療養病床",'データ入力（※編集しないでください）'!$B$18,0))))),IF($C$18="その他医療機関",IF(E25="ICU",'データ入力（※編集しないでください）'!$C$15,IF(E25="HCU",'データ入力（※編集しないでください）'!$C$16,IF(AND(E25="一般病床",$AA$18="○"),'データ入力（※編集しないでください）'!$C$17,IF(AND(E25="一般病床",$AA$18="×"),'データ入力（※編集しないでください）'!$C$18,IF(E25="療養病床",'データ入力（※編集しないでください）'!$C$18,0)))))))</f>
        <v>0</v>
      </c>
      <c r="G25" s="50"/>
      <c r="H25" s="50"/>
      <c r="I25" s="50"/>
      <c r="J25" s="50"/>
      <c r="K25" s="50"/>
      <c r="L25" s="50"/>
      <c r="M25" s="51"/>
      <c r="N25" s="51"/>
      <c r="O25" s="51"/>
      <c r="P25" s="51"/>
      <c r="Q25" s="51"/>
      <c r="R25" s="51"/>
      <c r="S25" s="51"/>
      <c r="T25" s="51"/>
      <c r="U25" s="51"/>
      <c r="V25" s="51"/>
      <c r="W25" s="51"/>
      <c r="X25" s="51"/>
      <c r="Y25" s="51"/>
      <c r="Z25" s="51"/>
      <c r="AA25" s="51"/>
      <c r="AB25" s="51"/>
      <c r="AC25" s="51"/>
      <c r="AD25" s="51"/>
      <c r="AE25" s="51"/>
      <c r="AF25" s="51"/>
      <c r="AG25" s="51"/>
      <c r="AH25" s="51"/>
      <c r="AI25" s="51"/>
      <c r="AJ25" s="55"/>
      <c r="AK25" s="55"/>
      <c r="AL25" s="56">
        <f t="shared" si="1"/>
        <v>0</v>
      </c>
      <c r="AM25" s="53">
        <f t="shared" si="2"/>
        <v>0</v>
      </c>
      <c r="AN25" s="54">
        <f t="shared" si="3"/>
        <v>0</v>
      </c>
      <c r="AO25" s="11"/>
      <c r="AP25" s="43">
        <f t="shared" si="0"/>
        <v>0</v>
      </c>
      <c r="AQ25" s="11"/>
      <c r="AR25" s="44"/>
      <c r="AS25" s="45"/>
      <c r="AU25" s="125" t="str">
        <f>IF(D25='データ入力（※編集しないでください）'!$C$2,COUNTBLANK(G25:AK25),"-")</f>
        <v>-</v>
      </c>
      <c r="AV25" s="126">
        <f>IF(D25='データ入力（※編集しないでください）'!$C$2,COUNTIF(G25:AK25,'データ入力（※編集しないでください）'!$F$2),0)</f>
        <v>0</v>
      </c>
      <c r="AW25" s="130">
        <f>IF(D25='データ入力（※編集しないでください）'!$C$2,COUNTIF(G25:AK25,'データ入力（※編集しないでください）'!$F$3),0)</f>
        <v>0</v>
      </c>
      <c r="AX25" s="126">
        <f>IF(D25='データ入力（※編集しないでください）'!$C$3,COUNTIF(G25:AK25,'データ入力（※編集しないでください）'!$F$2),0)</f>
        <v>0</v>
      </c>
      <c r="AY25" s="126">
        <f>IF(D25='データ入力（※編集しないでください）'!$C$3,COUNTIF(G25:AK25,'データ入力（※編集しないでください）'!$F$3),0)</f>
        <v>0</v>
      </c>
      <c r="AZ25" s="187">
        <f>IF(D25='データ入力（※編集しないでください）'!$C$2,COUNTIF(G25:AK25,'データ入力（※編集しないでください）'!$F$10),0)</f>
        <v>0</v>
      </c>
      <c r="BA25" s="126">
        <f>IF(D25='データ入力（※編集しないでください）'!$C$2,COUNTIF(G25:AK25,'データ入力（※編集しないでください）'!$F$6),0)</f>
        <v>0</v>
      </c>
      <c r="BB25" s="126">
        <f>IF(D25='データ入力（※編集しないでください）'!$C$2,COUNTIF(G25:AK25,'データ入力（※編集しないでください）'!$F$11),0)</f>
        <v>0</v>
      </c>
      <c r="BC25" s="126">
        <f>IF(D25='データ入力（※編集しないでください）'!$C$2,COUNTIF(G25:AK25,'データ入力（※編集しないでください）'!$F$4),0)</f>
        <v>0</v>
      </c>
      <c r="BD25" s="132">
        <f>IF(D25='データ入力（※編集しないでください）'!$C$2,COUNTIF(G25:AK25,'データ入力（※編集しないでください）'!$F$5),0)</f>
        <v>0</v>
      </c>
    </row>
    <row r="26" spans="1:56" ht="30" customHeight="1" x14ac:dyDescent="0.15">
      <c r="A26" s="11"/>
      <c r="B26" s="208"/>
      <c r="C26" s="46"/>
      <c r="D26" s="47"/>
      <c r="E26" s="48"/>
      <c r="F26" s="49" t="b">
        <f>IF($C$18="特定機能病院等",IF(E26="ICU",'データ入力（※編集しないでください）'!$B$15,IF(E26="HCU",'データ入力（※編集しないでください）'!$B$16,IF(AND(E26="一般病床",$AA$18="○"),'データ入力（※編集しないでください）'!$B$17,IF(AND(E26="一般病床",$AA$18="×"),'データ入力（※編集しないでください）'!$B$18,IF(E26="療養病床",'データ入力（※編集しないでください）'!$B$18,0))))),IF($C$18="その他医療機関",IF(E26="ICU",'データ入力（※編集しないでください）'!$C$15,IF(E26="HCU",'データ入力（※編集しないでください）'!$C$16,IF(AND(E26="一般病床",$AA$18="○"),'データ入力（※編集しないでください）'!$C$17,IF(AND(E26="一般病床",$AA$18="×"),'データ入力（※編集しないでください）'!$C$18,IF(E26="療養病床",'データ入力（※編集しないでください）'!$C$18,0)))))))</f>
        <v>0</v>
      </c>
      <c r="G26" s="50"/>
      <c r="H26" s="50"/>
      <c r="I26" s="50"/>
      <c r="J26" s="50"/>
      <c r="K26" s="50"/>
      <c r="L26" s="50"/>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7">
        <f t="shared" si="1"/>
        <v>0</v>
      </c>
      <c r="AM26" s="53">
        <f t="shared" si="2"/>
        <v>0</v>
      </c>
      <c r="AN26" s="54">
        <f t="shared" si="3"/>
        <v>0</v>
      </c>
      <c r="AO26" s="11"/>
      <c r="AP26" s="43">
        <f t="shared" si="0"/>
        <v>0</v>
      </c>
      <c r="AQ26" s="11"/>
      <c r="AR26" s="44"/>
      <c r="AS26" s="45"/>
      <c r="AU26" s="125" t="str">
        <f>IF(D26='データ入力（※編集しないでください）'!$C$2,COUNTBLANK(G26:AK26),"-")</f>
        <v>-</v>
      </c>
      <c r="AV26" s="126">
        <f>IF(D26='データ入力（※編集しないでください）'!$C$2,COUNTIF(G26:AK26,'データ入力（※編集しないでください）'!$F$2),0)</f>
        <v>0</v>
      </c>
      <c r="AW26" s="130">
        <f>IF(D26='データ入力（※編集しないでください）'!$C$2,COUNTIF(G26:AK26,'データ入力（※編集しないでください）'!$F$3),0)</f>
        <v>0</v>
      </c>
      <c r="AX26" s="126">
        <f>IF(D26='データ入力（※編集しないでください）'!$C$3,COUNTIF(G26:AK26,'データ入力（※編集しないでください）'!$F$2),0)</f>
        <v>0</v>
      </c>
      <c r="AY26" s="126">
        <f>IF(D26='データ入力（※編集しないでください）'!$C$3,COUNTIF(G26:AK26,'データ入力（※編集しないでください）'!$F$3),0)</f>
        <v>0</v>
      </c>
      <c r="AZ26" s="187">
        <f>IF(D26='データ入力（※編集しないでください）'!$C$2,COUNTIF(G26:AK26,'データ入力（※編集しないでください）'!$F$10),0)</f>
        <v>0</v>
      </c>
      <c r="BA26" s="126">
        <f>IF(D26='データ入力（※編集しないでください）'!$C$2,COUNTIF(G26:AK26,'データ入力（※編集しないでください）'!$F$6),0)</f>
        <v>0</v>
      </c>
      <c r="BB26" s="126">
        <f>IF(D26='データ入力（※編集しないでください）'!$C$2,COUNTIF(G26:AK26,'データ入力（※編集しないでください）'!$F$11),0)</f>
        <v>0</v>
      </c>
      <c r="BC26" s="126">
        <f>IF(D26='データ入力（※編集しないでください）'!$C$2,COUNTIF(G26:AK26,'データ入力（※編集しないでください）'!$F$4),0)</f>
        <v>0</v>
      </c>
      <c r="BD26" s="132">
        <f>IF(D26='データ入力（※編集しないでください）'!$C$2,COUNTIF(G26:AK26,'データ入力（※編集しないでください）'!$F$5),0)</f>
        <v>0</v>
      </c>
    </row>
    <row r="27" spans="1:56" ht="30" customHeight="1" x14ac:dyDescent="0.15">
      <c r="A27" s="11"/>
      <c r="B27" s="208"/>
      <c r="C27" s="46"/>
      <c r="D27" s="47"/>
      <c r="E27" s="48"/>
      <c r="F27" s="49" t="b">
        <f>IF($C$18="特定機能病院等",IF(E27="ICU",'データ入力（※編集しないでください）'!$B$15,IF(E27="HCU",'データ入力（※編集しないでください）'!$B$16,IF(AND(E27="一般病床",$AA$18="○"),'データ入力（※編集しないでください）'!$B$17,IF(AND(E27="一般病床",$AA$18="×"),'データ入力（※編集しないでください）'!$B$18,IF(E27="療養病床",'データ入力（※編集しないでください）'!$B$18,0))))),IF($C$18="その他医療機関",IF(E27="ICU",'データ入力（※編集しないでください）'!$C$15,IF(E27="HCU",'データ入力（※編集しないでください）'!$C$16,IF(AND(E27="一般病床",$AA$18="○"),'データ入力（※編集しないでください）'!$C$17,IF(AND(E27="一般病床",$AA$18="×"),'データ入力（※編集しないでください）'!$C$18,IF(E27="療養病床",'データ入力（※編集しないでください）'!$C$18,0)))))))</f>
        <v>0</v>
      </c>
      <c r="G27" s="50"/>
      <c r="H27" s="50"/>
      <c r="I27" s="50"/>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5"/>
      <c r="AK27" s="58"/>
      <c r="AL27" s="52">
        <f t="shared" si="1"/>
        <v>0</v>
      </c>
      <c r="AM27" s="53">
        <f t="shared" si="2"/>
        <v>0</v>
      </c>
      <c r="AN27" s="54">
        <f t="shared" si="3"/>
        <v>0</v>
      </c>
      <c r="AO27" s="11"/>
      <c r="AP27" s="43">
        <f t="shared" si="0"/>
        <v>0</v>
      </c>
      <c r="AQ27" s="11"/>
      <c r="AR27" s="44"/>
      <c r="AS27" s="45"/>
      <c r="AU27" s="125" t="str">
        <f>IF(D27='データ入力（※編集しないでください）'!$C$2,COUNTBLANK(G27:AK27),"-")</f>
        <v>-</v>
      </c>
      <c r="AV27" s="126">
        <f>IF(D27='データ入力（※編集しないでください）'!$C$2,COUNTIF(G27:AK27,'データ入力（※編集しないでください）'!$F$2),0)</f>
        <v>0</v>
      </c>
      <c r="AW27" s="130">
        <f>IF(D27='データ入力（※編集しないでください）'!$C$2,COUNTIF(G27:AK27,'データ入力（※編集しないでください）'!$F$3),0)</f>
        <v>0</v>
      </c>
      <c r="AX27" s="126">
        <f>IF(D27='データ入力（※編集しないでください）'!$C$3,COUNTIF(G27:AK27,'データ入力（※編集しないでください）'!$F$2),0)</f>
        <v>0</v>
      </c>
      <c r="AY27" s="126">
        <f>IF(D27='データ入力（※編集しないでください）'!$C$3,COUNTIF(G27:AK27,'データ入力（※編集しないでください）'!$F$3),0)</f>
        <v>0</v>
      </c>
      <c r="AZ27" s="187">
        <f>IF(D27='データ入力（※編集しないでください）'!$C$2,COUNTIF(G27:AK27,'データ入力（※編集しないでください）'!$F$10),0)</f>
        <v>0</v>
      </c>
      <c r="BA27" s="126">
        <f>IF(D27='データ入力（※編集しないでください）'!$C$2,COUNTIF(G27:AK27,'データ入力（※編集しないでください）'!$F$6),0)</f>
        <v>0</v>
      </c>
      <c r="BB27" s="126">
        <f>IF(D27='データ入力（※編集しないでください）'!$C$2,COUNTIF(G27:AK27,'データ入力（※編集しないでください）'!$F$11),0)</f>
        <v>0</v>
      </c>
      <c r="BC27" s="126">
        <f>IF(D27='データ入力（※編集しないでください）'!$C$2,COUNTIF(G27:AK27,'データ入力（※編集しないでください）'!$F$4),0)</f>
        <v>0</v>
      </c>
      <c r="BD27" s="132">
        <f>IF(D27='データ入力（※編集しないでください）'!$C$2,COUNTIF(G27:AK27,'データ入力（※編集しないでください）'!$F$5),0)</f>
        <v>0</v>
      </c>
    </row>
    <row r="28" spans="1:56" ht="30" customHeight="1" x14ac:dyDescent="0.15">
      <c r="A28" s="11"/>
      <c r="B28" s="208"/>
      <c r="C28" s="46"/>
      <c r="D28" s="47"/>
      <c r="E28" s="48"/>
      <c r="F28" s="49" t="b">
        <f>IF($C$18="特定機能病院等",IF(E28="ICU",'データ入力（※編集しないでください）'!$B$15,IF(E28="HCU",'データ入力（※編集しないでください）'!$B$16,IF(AND(E28="一般病床",$AA$18="○"),'データ入力（※編集しないでください）'!$B$17,IF(AND(E28="一般病床",$AA$18="×"),'データ入力（※編集しないでください）'!$B$18,IF(E28="療養病床",'データ入力（※編集しないでください）'!$B$18,0))))),IF($C$18="その他医療機関",IF(E28="ICU",'データ入力（※編集しないでください）'!$C$15,IF(E28="HCU",'データ入力（※編集しないでください）'!$C$16,IF(AND(E28="一般病床",$AA$18="○"),'データ入力（※編集しないでください）'!$C$17,IF(AND(E28="一般病床",$AA$18="×"),'データ入力（※編集しないでください）'!$C$18,IF(E28="療養病床",'データ入力（※編集しないでください）'!$C$18,0)))))))</f>
        <v>0</v>
      </c>
      <c r="G28" s="50"/>
      <c r="H28" s="59"/>
      <c r="I28" s="59"/>
      <c r="J28" s="59"/>
      <c r="K28" s="59"/>
      <c r="L28" s="59"/>
      <c r="M28" s="50"/>
      <c r="N28" s="59"/>
      <c r="O28" s="59"/>
      <c r="P28" s="59"/>
      <c r="Q28" s="59"/>
      <c r="R28" s="59"/>
      <c r="S28" s="59"/>
      <c r="T28" s="59"/>
      <c r="U28" s="51"/>
      <c r="V28" s="59"/>
      <c r="W28" s="59"/>
      <c r="X28" s="59"/>
      <c r="Y28" s="59"/>
      <c r="Z28" s="59"/>
      <c r="AA28" s="59"/>
      <c r="AB28" s="59"/>
      <c r="AC28" s="59"/>
      <c r="AD28" s="59"/>
      <c r="AE28" s="59"/>
      <c r="AF28" s="59"/>
      <c r="AG28" s="59"/>
      <c r="AH28" s="59"/>
      <c r="AI28" s="59"/>
      <c r="AJ28" s="59"/>
      <c r="AK28" s="58"/>
      <c r="AL28" s="56">
        <f t="shared" si="1"/>
        <v>0</v>
      </c>
      <c r="AM28" s="53">
        <f t="shared" si="2"/>
        <v>0</v>
      </c>
      <c r="AN28" s="54">
        <f t="shared" si="3"/>
        <v>0</v>
      </c>
      <c r="AO28" s="11"/>
      <c r="AP28" s="43">
        <f t="shared" si="0"/>
        <v>0</v>
      </c>
      <c r="AQ28" s="11"/>
      <c r="AR28" s="44"/>
      <c r="AS28" s="45"/>
      <c r="AU28" s="125" t="str">
        <f>IF(D28='データ入力（※編集しないでください）'!$C$2,COUNTBLANK(G28:AK28),"-")</f>
        <v>-</v>
      </c>
      <c r="AV28" s="126">
        <f>IF(D28='データ入力（※編集しないでください）'!$C$2,COUNTIF(G28:AK28,'データ入力（※編集しないでください）'!$F$2),0)</f>
        <v>0</v>
      </c>
      <c r="AW28" s="130">
        <f>IF(D28='データ入力（※編集しないでください）'!$C$2,COUNTIF(G28:AK28,'データ入力（※編集しないでください）'!$F$3),0)</f>
        <v>0</v>
      </c>
      <c r="AX28" s="126">
        <f>IF(D28='データ入力（※編集しないでください）'!$C$3,COUNTIF(G28:AK28,'データ入力（※編集しないでください）'!$F$2),0)</f>
        <v>0</v>
      </c>
      <c r="AY28" s="126">
        <f>IF(D28='データ入力（※編集しないでください）'!$C$3,COUNTIF(G28:AK28,'データ入力（※編集しないでください）'!$F$3),0)</f>
        <v>0</v>
      </c>
      <c r="AZ28" s="187">
        <f>IF(D28='データ入力（※編集しないでください）'!$C$2,COUNTIF(G28:AK28,'データ入力（※編集しないでください）'!$F$10),0)</f>
        <v>0</v>
      </c>
      <c r="BA28" s="126">
        <f>IF(D28='データ入力（※編集しないでください）'!$C$2,COUNTIF(G28:AK28,'データ入力（※編集しないでください）'!$F$6),0)</f>
        <v>0</v>
      </c>
      <c r="BB28" s="126">
        <f>IF(D28='データ入力（※編集しないでください）'!$C$2,COUNTIF(G28:AK28,'データ入力（※編集しないでください）'!$F$11),0)</f>
        <v>0</v>
      </c>
      <c r="BC28" s="126">
        <f>IF(D28='データ入力（※編集しないでください）'!$C$2,COUNTIF(G28:AK28,'データ入力（※編集しないでください）'!$F$4),0)</f>
        <v>0</v>
      </c>
      <c r="BD28" s="132">
        <f>IF(D28='データ入力（※編集しないでください）'!$C$2,COUNTIF(G28:AK28,'データ入力（※編集しないでください）'!$F$5),0)</f>
        <v>0</v>
      </c>
    </row>
    <row r="29" spans="1:56" ht="30" customHeight="1" x14ac:dyDescent="0.15">
      <c r="A29" s="11"/>
      <c r="B29" s="208"/>
      <c r="C29" s="46"/>
      <c r="D29" s="47"/>
      <c r="E29" s="48"/>
      <c r="F29" s="49" t="b">
        <f>IF($C$18="特定機能病院等",IF(E29="ICU",'データ入力（※編集しないでください）'!$B$15,IF(E29="HCU",'データ入力（※編集しないでください）'!$B$16,IF(AND(E29="一般病床",$AA$18="○"),'データ入力（※編集しないでください）'!$B$17,IF(AND(E29="一般病床",$AA$18="×"),'データ入力（※編集しないでください）'!$B$18,IF(E29="療養病床",'データ入力（※編集しないでください）'!$B$18,0))))),IF($C$18="その他医療機関",IF(E29="ICU",'データ入力（※編集しないでください）'!$C$15,IF(E29="HCU",'データ入力（※編集しないでください）'!$C$16,IF(AND(E29="一般病床",$AA$18="○"),'データ入力（※編集しないでください）'!$C$17,IF(AND(E29="一般病床",$AA$18="×"),'データ入力（※編集しないでください）'!$C$18,IF(E29="療養病床",'データ入力（※編集しないでください）'!$C$18,0)))))))</f>
        <v>0</v>
      </c>
      <c r="G29" s="50"/>
      <c r="H29" s="59"/>
      <c r="I29" s="59"/>
      <c r="J29" s="59"/>
      <c r="K29" s="59"/>
      <c r="L29" s="59"/>
      <c r="M29" s="50"/>
      <c r="N29" s="59"/>
      <c r="O29" s="59"/>
      <c r="P29" s="59"/>
      <c r="Q29" s="59"/>
      <c r="R29" s="59"/>
      <c r="S29" s="59"/>
      <c r="T29" s="59"/>
      <c r="U29" s="51"/>
      <c r="V29" s="59"/>
      <c r="W29" s="59"/>
      <c r="X29" s="59"/>
      <c r="Y29" s="59"/>
      <c r="Z29" s="59"/>
      <c r="AA29" s="59"/>
      <c r="AB29" s="59"/>
      <c r="AC29" s="59"/>
      <c r="AD29" s="59"/>
      <c r="AE29" s="59"/>
      <c r="AF29" s="59"/>
      <c r="AG29" s="59"/>
      <c r="AH29" s="59"/>
      <c r="AI29" s="59"/>
      <c r="AJ29" s="59"/>
      <c r="AK29" s="58"/>
      <c r="AL29" s="56">
        <f t="shared" si="1"/>
        <v>0</v>
      </c>
      <c r="AM29" s="53">
        <f t="shared" si="2"/>
        <v>0</v>
      </c>
      <c r="AN29" s="54">
        <f t="shared" si="3"/>
        <v>0</v>
      </c>
      <c r="AO29" s="11"/>
      <c r="AP29" s="43">
        <f t="shared" si="0"/>
        <v>0</v>
      </c>
      <c r="AQ29" s="11"/>
      <c r="AR29" s="44"/>
      <c r="AS29" s="45"/>
      <c r="AU29" s="125" t="str">
        <f>IF(D29='データ入力（※編集しないでください）'!$C$2,COUNTBLANK(G29:AK29),"-")</f>
        <v>-</v>
      </c>
      <c r="AV29" s="126">
        <f>IF(D29='データ入力（※編集しないでください）'!$C$2,COUNTIF(G29:AK29,'データ入力（※編集しないでください）'!$F$2),0)</f>
        <v>0</v>
      </c>
      <c r="AW29" s="130">
        <f>IF(D29='データ入力（※編集しないでください）'!$C$2,COUNTIF(G29:AK29,'データ入力（※編集しないでください）'!$F$3),0)</f>
        <v>0</v>
      </c>
      <c r="AX29" s="126">
        <f>IF(D29='データ入力（※編集しないでください）'!$C$3,COUNTIF(G29:AK29,'データ入力（※編集しないでください）'!$F$2),0)</f>
        <v>0</v>
      </c>
      <c r="AY29" s="126">
        <f>IF(D29='データ入力（※編集しないでください）'!$C$3,COUNTIF(G29:AK29,'データ入力（※編集しないでください）'!$F$3),0)</f>
        <v>0</v>
      </c>
      <c r="AZ29" s="187">
        <f>IF(D29='データ入力（※編集しないでください）'!$C$2,COUNTIF(G29:AK29,'データ入力（※編集しないでください）'!$F$10),0)</f>
        <v>0</v>
      </c>
      <c r="BA29" s="126">
        <f>IF(D29='データ入力（※編集しないでください）'!$C$2,COUNTIF(G29:AK29,'データ入力（※編集しないでください）'!$F$6),0)</f>
        <v>0</v>
      </c>
      <c r="BB29" s="126">
        <f>IF(D29='データ入力（※編集しないでください）'!$C$2,COUNTIF(G29:AK29,'データ入力（※編集しないでください）'!$F$11),0)</f>
        <v>0</v>
      </c>
      <c r="BC29" s="126">
        <f>IF(D29='データ入力（※編集しないでください）'!$C$2,COUNTIF(G29:AK29,'データ入力（※編集しないでください）'!$F$4),0)</f>
        <v>0</v>
      </c>
      <c r="BD29" s="132">
        <f>IF(D29='データ入力（※編集しないでください）'!$C$2,COUNTIF(G29:AK29,'データ入力（※編集しないでください）'!$F$5),0)</f>
        <v>0</v>
      </c>
    </row>
    <row r="30" spans="1:56" ht="30" customHeight="1" x14ac:dyDescent="0.15">
      <c r="A30" s="11"/>
      <c r="B30" s="208"/>
      <c r="C30" s="46"/>
      <c r="D30" s="47"/>
      <c r="E30" s="48"/>
      <c r="F30" s="49" t="b">
        <f>IF($C$18="特定機能病院等",IF(E30="ICU",'データ入力（※編集しないでください）'!$B$15,IF(E30="HCU",'データ入力（※編集しないでください）'!$B$16,IF(AND(E30="一般病床",$AA$18="○"),'データ入力（※編集しないでください）'!$B$17,IF(AND(E30="一般病床",$AA$18="×"),'データ入力（※編集しないでください）'!$B$18,IF(E30="療養病床",'データ入力（※編集しないでください）'!$B$18,0))))),IF($C$18="その他医療機関",IF(E30="ICU",'データ入力（※編集しないでください）'!$C$15,IF(E30="HCU",'データ入力（※編集しないでください）'!$C$16,IF(AND(E30="一般病床",$AA$18="○"),'データ入力（※編集しないでください）'!$C$17,IF(AND(E30="一般病床",$AA$18="×"),'データ入力（※編集しないでください）'!$C$18,IF(E30="療養病床",'データ入力（※編集しないでください）'!$C$18,0)))))))</f>
        <v>0</v>
      </c>
      <c r="G30" s="50"/>
      <c r="H30" s="50"/>
      <c r="I30" s="50"/>
      <c r="J30" s="50"/>
      <c r="K30" s="50"/>
      <c r="L30" s="50"/>
      <c r="M30" s="50"/>
      <c r="N30" s="50"/>
      <c r="O30" s="50"/>
      <c r="P30" s="50"/>
      <c r="Q30" s="59"/>
      <c r="R30" s="50"/>
      <c r="S30" s="50"/>
      <c r="T30" s="50"/>
      <c r="U30" s="51"/>
      <c r="V30" s="50"/>
      <c r="W30" s="50"/>
      <c r="X30" s="50"/>
      <c r="Y30" s="50"/>
      <c r="Z30" s="50"/>
      <c r="AA30" s="50"/>
      <c r="AB30" s="50"/>
      <c r="AC30" s="50"/>
      <c r="AD30" s="50"/>
      <c r="AE30" s="50"/>
      <c r="AF30" s="50"/>
      <c r="AG30" s="50"/>
      <c r="AH30" s="50"/>
      <c r="AI30" s="50"/>
      <c r="AJ30" s="50"/>
      <c r="AK30" s="58"/>
      <c r="AL30" s="56">
        <f t="shared" si="1"/>
        <v>0</v>
      </c>
      <c r="AM30" s="53">
        <f t="shared" si="2"/>
        <v>0</v>
      </c>
      <c r="AN30" s="54">
        <f t="shared" si="3"/>
        <v>0</v>
      </c>
      <c r="AO30" s="11"/>
      <c r="AP30" s="43">
        <f t="shared" si="0"/>
        <v>0</v>
      </c>
      <c r="AQ30" s="11"/>
      <c r="AR30" s="44"/>
      <c r="AS30" s="45"/>
      <c r="AU30" s="125" t="str">
        <f>IF(D30='データ入力（※編集しないでください）'!$C$2,COUNTBLANK(G30:AK30),"-")</f>
        <v>-</v>
      </c>
      <c r="AV30" s="126">
        <f>IF(D30='データ入力（※編集しないでください）'!$C$2,COUNTIF(G30:AK30,'データ入力（※編集しないでください）'!$F$2),0)</f>
        <v>0</v>
      </c>
      <c r="AW30" s="130">
        <f>IF(D30='データ入力（※編集しないでください）'!$C$2,COUNTIF(G30:AK30,'データ入力（※編集しないでください）'!$F$3),0)</f>
        <v>0</v>
      </c>
      <c r="AX30" s="126">
        <f>IF(D30='データ入力（※編集しないでください）'!$C$3,COUNTIF(G30:AK30,'データ入力（※編集しないでください）'!$F$2),0)</f>
        <v>0</v>
      </c>
      <c r="AY30" s="126">
        <f>IF(D30='データ入力（※編集しないでください）'!$C$3,COUNTIF(G30:AK30,'データ入力（※編集しないでください）'!$F$3),0)</f>
        <v>0</v>
      </c>
      <c r="AZ30" s="187">
        <f>IF(D30='データ入力（※編集しないでください）'!$C$2,COUNTIF(G30:AK30,'データ入力（※編集しないでください）'!$F$10),0)</f>
        <v>0</v>
      </c>
      <c r="BA30" s="126">
        <f>IF(D30='データ入力（※編集しないでください）'!$C$2,COUNTIF(G30:AK30,'データ入力（※編集しないでください）'!$F$6),0)</f>
        <v>0</v>
      </c>
      <c r="BB30" s="126">
        <f>IF(D30='データ入力（※編集しないでください）'!$C$2,COUNTIF(G30:AK30,'データ入力（※編集しないでください）'!$F$11),0)</f>
        <v>0</v>
      </c>
      <c r="BC30" s="126">
        <f>IF(D30='データ入力（※編集しないでください）'!$C$2,COUNTIF(G30:AK30,'データ入力（※編集しないでください）'!$F$4),0)</f>
        <v>0</v>
      </c>
      <c r="BD30" s="132">
        <f>IF(D30='データ入力（※編集しないでください）'!$C$2,COUNTIF(G30:AK30,'データ入力（※編集しないでください）'!$F$5),0)</f>
        <v>0</v>
      </c>
    </row>
    <row r="31" spans="1:56" ht="30" customHeight="1" x14ac:dyDescent="0.15">
      <c r="A31" s="11"/>
      <c r="B31" s="208"/>
      <c r="C31" s="60"/>
      <c r="D31" s="61"/>
      <c r="E31" s="48"/>
      <c r="F31" s="49" t="b">
        <f>IF($C$18="特定機能病院等",IF(E31="ICU",'データ入力（※編集しないでください）'!$B$15,IF(E31="HCU",'データ入力（※編集しないでください）'!$B$16,IF(AND(E31="一般病床",$AA$18="○"),'データ入力（※編集しないでください）'!$B$17,IF(AND(E31="一般病床",$AA$18="×"),'データ入力（※編集しないでください）'!$B$18,IF(E31="療養病床",'データ入力（※編集しないでください）'!$B$18,0))))),IF($C$18="その他医療機関",IF(E31="ICU",'データ入力（※編集しないでください）'!$C$15,IF(E31="HCU",'データ入力（※編集しないでください）'!$C$16,IF(AND(E31="一般病床",$AA$18="○"),'データ入力（※編集しないでください）'!$C$17,IF(AND(E31="一般病床",$AA$18="×"),'データ入力（※編集しないでください）'!$C$18,IF(E31="療養病床",'データ入力（※編集しないでください）'!$C$18,0)))))))</f>
        <v>0</v>
      </c>
      <c r="G31" s="50"/>
      <c r="H31" s="50"/>
      <c r="I31" s="50"/>
      <c r="J31" s="50"/>
      <c r="K31" s="50"/>
      <c r="L31" s="50"/>
      <c r="M31" s="50"/>
      <c r="N31" s="50"/>
      <c r="O31" s="50"/>
      <c r="P31" s="50"/>
      <c r="Q31" s="59"/>
      <c r="R31" s="50"/>
      <c r="S31" s="50"/>
      <c r="T31" s="50"/>
      <c r="U31" s="51"/>
      <c r="V31" s="50"/>
      <c r="W31" s="50"/>
      <c r="X31" s="50"/>
      <c r="Y31" s="50"/>
      <c r="Z31" s="50"/>
      <c r="AA31" s="55"/>
      <c r="AB31" s="55"/>
      <c r="AC31" s="55"/>
      <c r="AD31" s="55"/>
      <c r="AE31" s="55"/>
      <c r="AF31" s="55"/>
      <c r="AG31" s="55"/>
      <c r="AH31" s="55"/>
      <c r="AI31" s="55"/>
      <c r="AJ31" s="55"/>
      <c r="AK31" s="62"/>
      <c r="AL31" s="56">
        <f t="shared" si="1"/>
        <v>0</v>
      </c>
      <c r="AM31" s="63">
        <f>COUNTIF(G31:AK31,"△")</f>
        <v>0</v>
      </c>
      <c r="AN31" s="64">
        <f>AL31+AM31</f>
        <v>0</v>
      </c>
      <c r="AO31" s="11"/>
      <c r="AP31" s="43">
        <f t="shared" si="0"/>
        <v>0</v>
      </c>
      <c r="AQ31" s="11"/>
      <c r="AR31" s="44"/>
      <c r="AS31" s="45"/>
      <c r="AU31" s="125" t="str">
        <f>IF(D31='データ入力（※編集しないでください）'!$C$2,COUNTBLANK(G31:AK31),"-")</f>
        <v>-</v>
      </c>
      <c r="AV31" s="126">
        <f>IF(D31='データ入力（※編集しないでください）'!$C$2,COUNTIF(G31:AK31,'データ入力（※編集しないでください）'!$F$2),0)</f>
        <v>0</v>
      </c>
      <c r="AW31" s="130">
        <f>IF(D31='データ入力（※編集しないでください）'!$C$2,COUNTIF(G31:AK31,'データ入力（※編集しないでください）'!$F$3),0)</f>
        <v>0</v>
      </c>
      <c r="AX31" s="126">
        <f>IF(D31='データ入力（※編集しないでください）'!$C$3,COUNTIF(G31:AK31,'データ入力（※編集しないでください）'!$F$2),0)</f>
        <v>0</v>
      </c>
      <c r="AY31" s="126">
        <f>IF(D31='データ入力（※編集しないでください）'!$C$3,COUNTIF(G31:AK31,'データ入力（※編集しないでください）'!$F$3),0)</f>
        <v>0</v>
      </c>
      <c r="AZ31" s="187">
        <f>IF(D31='データ入力（※編集しないでください）'!$C$2,COUNTIF(G31:AK31,'データ入力（※編集しないでください）'!$F$10),0)</f>
        <v>0</v>
      </c>
      <c r="BA31" s="126">
        <f>IF(D31='データ入力（※編集しないでください）'!$C$2,COUNTIF(G31:AK31,'データ入力（※編集しないでください）'!$F$6),0)</f>
        <v>0</v>
      </c>
      <c r="BB31" s="126">
        <f>IF(D31='データ入力（※編集しないでください）'!$C$2,COUNTIF(G31:AK31,'データ入力（※編集しないでください）'!$F$11),0)</f>
        <v>0</v>
      </c>
      <c r="BC31" s="126">
        <f>IF(D31='データ入力（※編集しないでください）'!$C$2,COUNTIF(G31:AK31,'データ入力（※編集しないでください）'!$F$4),0)</f>
        <v>0</v>
      </c>
      <c r="BD31" s="132">
        <f>IF(D31='データ入力（※編集しないでください）'!$C$2,COUNTIF(G31:AK31,'データ入力（※編集しないでください）'!$F$5),0)</f>
        <v>0</v>
      </c>
    </row>
    <row r="32" spans="1:56" ht="30" customHeight="1" x14ac:dyDescent="0.15">
      <c r="A32" s="11"/>
      <c r="B32" s="208"/>
      <c r="C32" s="46"/>
      <c r="D32" s="61"/>
      <c r="E32" s="48"/>
      <c r="F32" s="49" t="b">
        <f>IF($C$18="特定機能病院等",IF(E32="ICU",'データ入力（※編集しないでください）'!$B$15,IF(E32="HCU",'データ入力（※編集しないでください）'!$B$16,IF(AND(E32="一般病床",$AA$18="○"),'データ入力（※編集しないでください）'!$B$17,IF(AND(E32="一般病床",$AA$18="×"),'データ入力（※編集しないでください）'!$B$18,IF(E32="療養病床",'データ入力（※編集しないでください）'!$B$18,0))))),IF($C$18="その他医療機関",IF(E32="ICU",'データ入力（※編集しないでください）'!$C$15,IF(E32="HCU",'データ入力（※編集しないでください）'!$C$16,IF(AND(E32="一般病床",$AA$18="○"),'データ入力（※編集しないでください）'!$C$17,IF(AND(E32="一般病床",$AA$18="×"),'データ入力（※編集しないでください）'!$C$18,IF(E32="療養病床",'データ入力（※編集しないでください）'!$C$18,0)))))))</f>
        <v>0</v>
      </c>
      <c r="G32" s="50"/>
      <c r="H32" s="50"/>
      <c r="I32" s="51"/>
      <c r="J32" s="51"/>
      <c r="K32" s="51"/>
      <c r="L32" s="51"/>
      <c r="M32" s="50"/>
      <c r="N32" s="51"/>
      <c r="O32" s="51"/>
      <c r="P32" s="51"/>
      <c r="Q32" s="59"/>
      <c r="R32" s="51"/>
      <c r="S32" s="51"/>
      <c r="T32" s="51"/>
      <c r="U32" s="51"/>
      <c r="V32" s="51"/>
      <c r="W32" s="51"/>
      <c r="X32" s="51"/>
      <c r="Y32" s="51"/>
      <c r="Z32" s="51"/>
      <c r="AA32" s="51"/>
      <c r="AB32" s="51"/>
      <c r="AC32" s="51"/>
      <c r="AD32" s="51"/>
      <c r="AE32" s="51"/>
      <c r="AF32" s="51"/>
      <c r="AG32" s="51"/>
      <c r="AH32" s="51"/>
      <c r="AI32" s="51"/>
      <c r="AJ32" s="51"/>
      <c r="AK32" s="58"/>
      <c r="AL32" s="57">
        <f t="shared" si="1"/>
        <v>0</v>
      </c>
      <c r="AM32" s="53">
        <f t="shared" ref="AM32:AM37" si="4">COUNTIF(G32:AK32,"△")</f>
        <v>0</v>
      </c>
      <c r="AN32" s="54">
        <f t="shared" ref="AN32:AN37" si="5">AL32+AM32</f>
        <v>0</v>
      </c>
      <c r="AO32" s="11"/>
      <c r="AP32" s="43">
        <f>F32*AN32</f>
        <v>0</v>
      </c>
      <c r="AQ32" s="11"/>
      <c r="AR32" s="44"/>
      <c r="AS32" s="45"/>
      <c r="AU32" s="125" t="str">
        <f>IF(D32='データ入力（※編集しないでください）'!$C$2,COUNTBLANK(G32:AK32),"-")</f>
        <v>-</v>
      </c>
      <c r="AV32" s="126">
        <f>IF(D32='データ入力（※編集しないでください）'!$C$2,COUNTIF(G32:AK32,'データ入力（※編集しないでください）'!$F$2),0)</f>
        <v>0</v>
      </c>
      <c r="AW32" s="130">
        <f>IF(D32='データ入力（※編集しないでください）'!$C$2,COUNTIF(G32:AK32,'データ入力（※編集しないでください）'!$F$3),0)</f>
        <v>0</v>
      </c>
      <c r="AX32" s="126">
        <f>IF(D32='データ入力（※編集しないでください）'!$C$3,COUNTIF(G32:AK32,'データ入力（※編集しないでください）'!$F$2),0)</f>
        <v>0</v>
      </c>
      <c r="AY32" s="126">
        <f>IF(D32='データ入力（※編集しないでください）'!$C$3,COUNTIF(G32:AK32,'データ入力（※編集しないでください）'!$F$3),0)</f>
        <v>0</v>
      </c>
      <c r="AZ32" s="187">
        <f>IF(D32='データ入力（※編集しないでください）'!$C$2,COUNTIF(G32:AK32,'データ入力（※編集しないでください）'!$F$10),0)</f>
        <v>0</v>
      </c>
      <c r="BA32" s="126">
        <f>IF(D32='データ入力（※編集しないでください）'!$C$2,COUNTIF(G32:AK32,'データ入力（※編集しないでください）'!$F$6),0)</f>
        <v>0</v>
      </c>
      <c r="BB32" s="126">
        <f>IF(D32='データ入力（※編集しないでください）'!$C$2,COUNTIF(G32:AK32,'データ入力（※編集しないでください）'!$F$11),0)</f>
        <v>0</v>
      </c>
      <c r="BC32" s="126">
        <f>IF(D32='データ入力（※編集しないでください）'!$C$2,COUNTIF(G32:AK32,'データ入力（※編集しないでください）'!$F$4),0)</f>
        <v>0</v>
      </c>
      <c r="BD32" s="132">
        <f>IF(D32='データ入力（※編集しないでください）'!$C$2,COUNTIF(G32:AK32,'データ入力（※編集しないでください）'!$F$5),0)</f>
        <v>0</v>
      </c>
    </row>
    <row r="33" spans="1:56" ht="30" customHeight="1" x14ac:dyDescent="0.15">
      <c r="A33" s="11"/>
      <c r="B33" s="208"/>
      <c r="C33" s="46"/>
      <c r="D33" s="61"/>
      <c r="E33" s="48"/>
      <c r="F33" s="49" t="b">
        <f>IF($C$18="特定機能病院等",IF(E33="ICU",'データ入力（※編集しないでください）'!$B$15,IF(E33="HCU",'データ入力（※編集しないでください）'!$B$16,IF(AND(E33="一般病床",$AA$18="○"),'データ入力（※編集しないでください）'!$B$17,IF(AND(E33="一般病床",$AA$18="×"),'データ入力（※編集しないでください）'!$B$18,IF(E33="療養病床",'データ入力（※編集しないでください）'!$B$18,0))))),IF($C$18="その他医療機関",IF(E33="ICU",'データ入力（※編集しないでください）'!$C$15,IF(E33="HCU",'データ入力（※編集しないでください）'!$C$16,IF(AND(E33="一般病床",$AA$18="○"),'データ入力（※編集しないでください）'!$C$17,IF(AND(E33="一般病床",$AA$18="×"),'データ入力（※編集しないでください）'!$C$18,IF(E33="療養病床",'データ入力（※編集しないでください）'!$C$18,0)))))))</f>
        <v>0</v>
      </c>
      <c r="G33" s="50"/>
      <c r="H33" s="50"/>
      <c r="I33" s="50"/>
      <c r="J33" s="51"/>
      <c r="K33" s="51"/>
      <c r="L33" s="51"/>
      <c r="M33" s="50"/>
      <c r="N33" s="51"/>
      <c r="O33" s="51"/>
      <c r="P33" s="51"/>
      <c r="Q33" s="59"/>
      <c r="R33" s="51"/>
      <c r="S33" s="51"/>
      <c r="T33" s="51"/>
      <c r="U33" s="51"/>
      <c r="V33" s="51"/>
      <c r="W33" s="51"/>
      <c r="X33" s="51"/>
      <c r="Y33" s="51"/>
      <c r="Z33" s="51"/>
      <c r="AA33" s="51"/>
      <c r="AB33" s="51"/>
      <c r="AC33" s="51"/>
      <c r="AD33" s="51"/>
      <c r="AE33" s="51"/>
      <c r="AF33" s="51"/>
      <c r="AG33" s="51"/>
      <c r="AH33" s="51"/>
      <c r="AI33" s="51"/>
      <c r="AJ33" s="55"/>
      <c r="AK33" s="58"/>
      <c r="AL33" s="52">
        <f t="shared" si="1"/>
        <v>0</v>
      </c>
      <c r="AM33" s="53">
        <f t="shared" si="4"/>
        <v>0</v>
      </c>
      <c r="AN33" s="54">
        <f t="shared" si="5"/>
        <v>0</v>
      </c>
      <c r="AO33" s="11"/>
      <c r="AP33" s="43">
        <f t="shared" si="0"/>
        <v>0</v>
      </c>
      <c r="AQ33" s="11"/>
      <c r="AR33" s="44"/>
      <c r="AS33" s="45"/>
      <c r="AU33" s="125" t="str">
        <f>IF(D33='データ入力（※編集しないでください）'!$C$2,COUNTBLANK(G33:AK33),"-")</f>
        <v>-</v>
      </c>
      <c r="AV33" s="126">
        <f>IF(D33='データ入力（※編集しないでください）'!$C$2,COUNTIF(G33:AK33,'データ入力（※編集しないでください）'!$F$2),0)</f>
        <v>0</v>
      </c>
      <c r="AW33" s="130">
        <f>IF(D33='データ入力（※編集しないでください）'!$C$2,COUNTIF(G33:AK33,'データ入力（※編集しないでください）'!$F$3),0)</f>
        <v>0</v>
      </c>
      <c r="AX33" s="126">
        <f>IF(D33='データ入力（※編集しないでください）'!$C$3,COUNTIF(G33:AK33,'データ入力（※編集しないでください）'!$F$2),0)</f>
        <v>0</v>
      </c>
      <c r="AY33" s="126">
        <f>IF(D33='データ入力（※編集しないでください）'!$C$3,COUNTIF(G33:AK33,'データ入力（※編集しないでください）'!$F$3),0)</f>
        <v>0</v>
      </c>
      <c r="AZ33" s="187">
        <f>IF(D33='データ入力（※編集しないでください）'!$C$2,COUNTIF(G33:AK33,'データ入力（※編集しないでください）'!$F$10),0)</f>
        <v>0</v>
      </c>
      <c r="BA33" s="126">
        <f>IF(D33='データ入力（※編集しないでください）'!$C$2,COUNTIF(G33:AK33,'データ入力（※編集しないでください）'!$F$6),0)</f>
        <v>0</v>
      </c>
      <c r="BB33" s="126">
        <f>IF(D33='データ入力（※編集しないでください）'!$C$2,COUNTIF(G33:AK33,'データ入力（※編集しないでください）'!$F$11),0)</f>
        <v>0</v>
      </c>
      <c r="BC33" s="126">
        <f>IF(D33='データ入力（※編集しないでください）'!$C$2,COUNTIF(G33:AK33,'データ入力（※編集しないでください）'!$F$4),0)</f>
        <v>0</v>
      </c>
      <c r="BD33" s="132">
        <f>IF(D33='データ入力（※編集しないでください）'!$C$2,COUNTIF(G33:AK33,'データ入力（※編集しないでください）'!$F$5),0)</f>
        <v>0</v>
      </c>
    </row>
    <row r="34" spans="1:56" ht="30" customHeight="1" x14ac:dyDescent="0.15">
      <c r="A34" s="11"/>
      <c r="B34" s="208"/>
      <c r="C34" s="46"/>
      <c r="D34" s="47"/>
      <c r="E34" s="48"/>
      <c r="F34" s="49" t="b">
        <f>IF($C$18="特定機能病院等",IF(E34="ICU",'データ入力（※編集しないでください）'!$B$15,IF(E34="HCU",'データ入力（※編集しないでください）'!$B$16,IF(AND(E34="一般病床",$AA$18="○"),'データ入力（※編集しないでください）'!$B$17,IF(AND(E34="一般病床",$AA$18="×"),'データ入力（※編集しないでください）'!$B$18,IF(E34="療養病床",'データ入力（※編集しないでください）'!$B$18,0))))),IF($C$18="その他医療機関",IF(E34="ICU",'データ入力（※編集しないでください）'!$C$15,IF(E34="HCU",'データ入力（※編集しないでください）'!$C$16,IF(AND(E34="一般病床",$AA$18="○"),'データ入力（※編集しないでください）'!$C$17,IF(AND(E34="一般病床",$AA$18="×"),'データ入力（※編集しないでください）'!$C$18,IF(E34="療養病床",'データ入力（※編集しないでください）'!$C$18,0)))))))</f>
        <v>0</v>
      </c>
      <c r="G34" s="50"/>
      <c r="H34" s="59"/>
      <c r="I34" s="59"/>
      <c r="J34" s="59"/>
      <c r="K34" s="59"/>
      <c r="L34" s="59"/>
      <c r="M34" s="50"/>
      <c r="N34" s="59"/>
      <c r="O34" s="59"/>
      <c r="P34" s="59"/>
      <c r="Q34" s="59"/>
      <c r="R34" s="59"/>
      <c r="S34" s="59"/>
      <c r="T34" s="59"/>
      <c r="U34" s="51"/>
      <c r="V34" s="59"/>
      <c r="W34" s="59"/>
      <c r="X34" s="59"/>
      <c r="Y34" s="59"/>
      <c r="Z34" s="59"/>
      <c r="AA34" s="59"/>
      <c r="AB34" s="59"/>
      <c r="AC34" s="59"/>
      <c r="AD34" s="59"/>
      <c r="AE34" s="59"/>
      <c r="AF34" s="59"/>
      <c r="AG34" s="59"/>
      <c r="AH34" s="59"/>
      <c r="AI34" s="59"/>
      <c r="AJ34" s="59"/>
      <c r="AK34" s="58"/>
      <c r="AL34" s="56">
        <f t="shared" si="1"/>
        <v>0</v>
      </c>
      <c r="AM34" s="53">
        <f t="shared" si="4"/>
        <v>0</v>
      </c>
      <c r="AN34" s="54">
        <f t="shared" si="5"/>
        <v>0</v>
      </c>
      <c r="AO34" s="11"/>
      <c r="AP34" s="43">
        <f t="shared" si="0"/>
        <v>0</v>
      </c>
      <c r="AQ34" s="11"/>
      <c r="AR34" s="44"/>
      <c r="AS34" s="45"/>
      <c r="AU34" s="125" t="str">
        <f>IF(D34='データ入力（※編集しないでください）'!$C$2,COUNTBLANK(G34:AK34),"-")</f>
        <v>-</v>
      </c>
      <c r="AV34" s="126">
        <f>IF(D34='データ入力（※編集しないでください）'!$C$2,COUNTIF(G34:AK34,'データ入力（※編集しないでください）'!$F$2),0)</f>
        <v>0</v>
      </c>
      <c r="AW34" s="130">
        <f>IF(D34='データ入力（※編集しないでください）'!$C$2,COUNTIF(G34:AK34,'データ入力（※編集しないでください）'!$F$3),0)</f>
        <v>0</v>
      </c>
      <c r="AX34" s="126">
        <f>IF(D34='データ入力（※編集しないでください）'!$C$3,COUNTIF(G34:AK34,'データ入力（※編集しないでください）'!$F$2),0)</f>
        <v>0</v>
      </c>
      <c r="AY34" s="126">
        <f>IF(D34='データ入力（※編集しないでください）'!$C$3,COUNTIF(G34:AK34,'データ入力（※編集しないでください）'!$F$3),0)</f>
        <v>0</v>
      </c>
      <c r="AZ34" s="187">
        <f>IF(D34='データ入力（※編集しないでください）'!$C$2,COUNTIF(G34:AK34,'データ入力（※編集しないでください）'!$F$10),0)</f>
        <v>0</v>
      </c>
      <c r="BA34" s="126">
        <f>IF(D34='データ入力（※編集しないでください）'!$C$2,COUNTIF(G34:AK34,'データ入力（※編集しないでください）'!$F$6),0)</f>
        <v>0</v>
      </c>
      <c r="BB34" s="126">
        <f>IF(D34='データ入力（※編集しないでください）'!$C$2,COUNTIF(G34:AK34,'データ入力（※編集しないでください）'!$F$11),0)</f>
        <v>0</v>
      </c>
      <c r="BC34" s="126">
        <f>IF(D34='データ入力（※編集しないでください）'!$C$2,COUNTIF(G34:AK34,'データ入力（※編集しないでください）'!$F$4),0)</f>
        <v>0</v>
      </c>
      <c r="BD34" s="132">
        <f>IF(D34='データ入力（※編集しないでください）'!$C$2,COUNTIF(G34:AK34,'データ入力（※編集しないでください）'!$F$5),0)</f>
        <v>0</v>
      </c>
    </row>
    <row r="35" spans="1:56" ht="30" customHeight="1" x14ac:dyDescent="0.15">
      <c r="A35" s="11"/>
      <c r="B35" s="208"/>
      <c r="C35" s="46"/>
      <c r="D35" s="47"/>
      <c r="E35" s="48"/>
      <c r="F35" s="49" t="b">
        <f>IF($C$18="特定機能病院等",IF(E35="ICU",'データ入力（※編集しないでください）'!$B$15,IF(E35="HCU",'データ入力（※編集しないでください）'!$B$16,IF(AND(E35="一般病床",$AA$18="○"),'データ入力（※編集しないでください）'!$B$17,IF(AND(E35="一般病床",$AA$18="×"),'データ入力（※編集しないでください）'!$B$18,IF(E35="療養病床",'データ入力（※編集しないでください）'!$B$18,0))))),IF($C$18="その他医療機関",IF(E35="ICU",'データ入力（※編集しないでください）'!$C$15,IF(E35="HCU",'データ入力（※編集しないでください）'!$C$16,IF(AND(E35="一般病床",$AA$18="○"),'データ入力（※編集しないでください）'!$C$17,IF(AND(E35="一般病床",$AA$18="×"),'データ入力（※編集しないでください）'!$C$18,IF(E35="療養病床",'データ入力（※編集しないでください）'!$C$18,0)))))))</f>
        <v>0</v>
      </c>
      <c r="G35" s="50"/>
      <c r="H35" s="59"/>
      <c r="I35" s="59"/>
      <c r="J35" s="59"/>
      <c r="K35" s="59"/>
      <c r="L35" s="59"/>
      <c r="M35" s="50"/>
      <c r="N35" s="59"/>
      <c r="O35" s="59"/>
      <c r="P35" s="59"/>
      <c r="Q35" s="59"/>
      <c r="R35" s="59"/>
      <c r="S35" s="59"/>
      <c r="T35" s="59"/>
      <c r="U35" s="59"/>
      <c r="V35" s="59"/>
      <c r="W35" s="59"/>
      <c r="X35" s="59"/>
      <c r="Y35" s="59"/>
      <c r="Z35" s="59"/>
      <c r="AA35" s="59"/>
      <c r="AB35" s="59"/>
      <c r="AC35" s="59"/>
      <c r="AD35" s="59"/>
      <c r="AE35" s="59"/>
      <c r="AF35" s="59"/>
      <c r="AG35" s="59"/>
      <c r="AH35" s="59"/>
      <c r="AI35" s="59"/>
      <c r="AJ35" s="59"/>
      <c r="AK35" s="58"/>
      <c r="AL35" s="57">
        <f t="shared" si="1"/>
        <v>0</v>
      </c>
      <c r="AM35" s="53">
        <f t="shared" si="4"/>
        <v>0</v>
      </c>
      <c r="AN35" s="54">
        <f t="shared" si="5"/>
        <v>0</v>
      </c>
      <c r="AO35" s="11"/>
      <c r="AP35" s="43">
        <f t="shared" si="0"/>
        <v>0</v>
      </c>
      <c r="AQ35" s="11"/>
      <c r="AR35" s="44"/>
      <c r="AS35" s="45"/>
      <c r="AU35" s="125" t="str">
        <f>IF(D35='データ入力（※編集しないでください）'!$C$2,COUNTBLANK(G35:AK35),"-")</f>
        <v>-</v>
      </c>
      <c r="AV35" s="126">
        <f>IF(D35='データ入力（※編集しないでください）'!$C$2,COUNTIF(G35:AK35,'データ入力（※編集しないでください）'!$F$2),0)</f>
        <v>0</v>
      </c>
      <c r="AW35" s="130">
        <f>IF(D35='データ入力（※編集しないでください）'!$C$2,COUNTIF(G35:AK35,'データ入力（※編集しないでください）'!$F$3),0)</f>
        <v>0</v>
      </c>
      <c r="AX35" s="126">
        <f>IF(D35='データ入力（※編集しないでください）'!$C$3,COUNTIF(G35:AK35,'データ入力（※編集しないでください）'!$F$2),0)</f>
        <v>0</v>
      </c>
      <c r="AY35" s="126">
        <f>IF(D35='データ入力（※編集しないでください）'!$C$3,COUNTIF(G35:AK35,'データ入力（※編集しないでください）'!$F$3),0)</f>
        <v>0</v>
      </c>
      <c r="AZ35" s="187">
        <f>IF(D35='データ入力（※編集しないでください）'!$C$2,COUNTIF(G35:AK35,'データ入力（※編集しないでください）'!$F$10),0)</f>
        <v>0</v>
      </c>
      <c r="BA35" s="126">
        <f>IF(D35='データ入力（※編集しないでください）'!$C$2,COUNTIF(G35:AK35,'データ入力（※編集しないでください）'!$F$6),0)</f>
        <v>0</v>
      </c>
      <c r="BB35" s="126">
        <f>IF(D35='データ入力（※編集しないでください）'!$C$2,COUNTIF(G35:AK35,'データ入力（※編集しないでください）'!$F$11),0)</f>
        <v>0</v>
      </c>
      <c r="BC35" s="126">
        <f>IF(D35='データ入力（※編集しないでください）'!$C$2,COUNTIF(G35:AK35,'データ入力（※編集しないでください）'!$F$4),0)</f>
        <v>0</v>
      </c>
      <c r="BD35" s="132">
        <f>IF(D35='データ入力（※編集しないでください）'!$C$2,COUNTIF(G35:AK35,'データ入力（※編集しないでください）'!$F$5),0)</f>
        <v>0</v>
      </c>
    </row>
    <row r="36" spans="1:56" ht="30" customHeight="1" x14ac:dyDescent="0.15">
      <c r="A36" s="11"/>
      <c r="B36" s="208"/>
      <c r="C36" s="46"/>
      <c r="D36" s="47"/>
      <c r="E36" s="48"/>
      <c r="F36" s="49" t="b">
        <f>IF($C$18="特定機能病院等",IF(E36="ICU",'データ入力（※編集しないでください）'!$B$15,IF(E36="HCU",'データ入力（※編集しないでください）'!$B$16,IF(AND(E36="一般病床",$AA$18="○"),'データ入力（※編集しないでください）'!$B$17,IF(AND(E36="一般病床",$AA$18="×"),'データ入力（※編集しないでください）'!$B$18,IF(E36="療養病床",'データ入力（※編集しないでください）'!$B$18,0))))),IF($C$18="その他医療機関",IF(E36="ICU",'データ入力（※編集しないでください）'!$C$15,IF(E36="HCU",'データ入力（※編集しないでください）'!$C$16,IF(AND(E36="一般病床",$AA$18="○"),'データ入力（※編集しないでください）'!$C$17,IF(AND(E36="一般病床",$AA$18="×"),'データ入力（※編集しないでください）'!$C$18,IF(E36="療養病床",'データ入力（※編集しないでください）'!$C$18,0)))))))</f>
        <v>0</v>
      </c>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8"/>
      <c r="AL36" s="56">
        <f t="shared" si="1"/>
        <v>0</v>
      </c>
      <c r="AM36" s="53">
        <f t="shared" si="4"/>
        <v>0</v>
      </c>
      <c r="AN36" s="54">
        <f t="shared" si="5"/>
        <v>0</v>
      </c>
      <c r="AO36" s="11"/>
      <c r="AP36" s="43">
        <f t="shared" si="0"/>
        <v>0</v>
      </c>
      <c r="AQ36" s="11"/>
      <c r="AR36" s="44"/>
      <c r="AS36" s="45"/>
      <c r="AU36" s="125" t="str">
        <f>IF(D36='データ入力（※編集しないでください）'!$C$2,COUNTBLANK(G36:AK36),"-")</f>
        <v>-</v>
      </c>
      <c r="AV36" s="126">
        <f>IF(D36='データ入力（※編集しないでください）'!$C$2,COUNTIF(G36:AK36,'データ入力（※編集しないでください）'!$F$2),0)</f>
        <v>0</v>
      </c>
      <c r="AW36" s="130">
        <f>IF(D36='データ入力（※編集しないでください）'!$C$2,COUNTIF(G36:AK36,'データ入力（※編集しないでください）'!$F$3),0)</f>
        <v>0</v>
      </c>
      <c r="AX36" s="126">
        <f>IF(D36='データ入力（※編集しないでください）'!$C$3,COUNTIF(G36:AK36,'データ入力（※編集しないでください）'!$F$2),0)</f>
        <v>0</v>
      </c>
      <c r="AY36" s="126">
        <f>IF(D36='データ入力（※編集しないでください）'!$C$3,COUNTIF(G36:AK36,'データ入力（※編集しないでください）'!$F$3),0)</f>
        <v>0</v>
      </c>
      <c r="AZ36" s="187">
        <f>IF(D36='データ入力（※編集しないでください）'!$C$2,COUNTIF(G36:AK36,'データ入力（※編集しないでください）'!$F$10),0)</f>
        <v>0</v>
      </c>
      <c r="BA36" s="126">
        <f>IF(D36='データ入力（※編集しないでください）'!$C$2,COUNTIF(G36:AK36,'データ入力（※編集しないでください）'!$F$6),0)</f>
        <v>0</v>
      </c>
      <c r="BB36" s="126">
        <f>IF(D36='データ入力（※編集しないでください）'!$C$2,COUNTIF(G36:AK36,'データ入力（※編集しないでください）'!$F$11),0)</f>
        <v>0</v>
      </c>
      <c r="BC36" s="126">
        <f>IF(D36='データ入力（※編集しないでください）'!$C$2,COUNTIF(G36:AK36,'データ入力（※編集しないでください）'!$F$4),0)</f>
        <v>0</v>
      </c>
      <c r="BD36" s="132">
        <f>IF(D36='データ入力（※編集しないでください）'!$C$2,COUNTIF(G36:AK36,'データ入力（※編集しないでください）'!$F$5),0)</f>
        <v>0</v>
      </c>
    </row>
    <row r="37" spans="1:56" ht="30" customHeight="1" thickBot="1" x14ac:dyDescent="0.2">
      <c r="A37" s="11"/>
      <c r="B37" s="209"/>
      <c r="C37" s="65"/>
      <c r="D37" s="66"/>
      <c r="E37" s="67"/>
      <c r="F37" s="49" t="b">
        <f>IF($C$18="特定機能病院等",IF(E37="ICU",'データ入力（※編集しないでください）'!$B$15,IF(E37="HCU",'データ入力（※編集しないでください）'!$B$16,IF(AND(E37="一般病床",$AA$18="○"),'データ入力（※編集しないでください）'!$B$17,IF(AND(E37="一般病床",$AA$18="×"),'データ入力（※編集しないでください）'!$B$18,IF(E37="療養病床",'データ入力（※編集しないでください）'!$B$18,0))))),IF($C$18="その他医療機関",IF(E37="ICU",'データ入力（※編集しないでください）'!$C$15,IF(E37="HCU",'データ入力（※編集しないでください）'!$C$16,IF(AND(E37="一般病床",$AA$18="○"),'データ入力（※編集しないでください）'!$C$17,IF(AND(E37="一般病床",$AA$18="×"),'データ入力（※編集しないでください）'!$C$18,IF(E37="療養病床",'データ入力（※編集しないでください）'!$C$18,0)))))))</f>
        <v>0</v>
      </c>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9"/>
      <c r="AL37" s="70">
        <f t="shared" si="1"/>
        <v>0</v>
      </c>
      <c r="AM37" s="71">
        <f t="shared" si="4"/>
        <v>0</v>
      </c>
      <c r="AN37" s="72">
        <f t="shared" si="5"/>
        <v>0</v>
      </c>
      <c r="AO37" s="11"/>
      <c r="AP37" s="43">
        <f t="shared" si="0"/>
        <v>0</v>
      </c>
      <c r="AQ37" s="11"/>
      <c r="AR37" s="44"/>
      <c r="AS37" s="45"/>
      <c r="AU37" s="127" t="str">
        <f>IF(D37='データ入力（※編集しないでください）'!$C$2,COUNTBLANK(G37:AK37),"-")</f>
        <v>-</v>
      </c>
      <c r="AV37" s="128">
        <f>IF(D37='データ入力（※編集しないでください）'!$C$2,COUNTIF(G37:AK37,'データ入力（※編集しないでください）'!$F$2),0)</f>
        <v>0</v>
      </c>
      <c r="AW37" s="128">
        <f>IF(D37='データ入力（※編集しないでください）'!$C$2,COUNTIF(G37:AK37,'データ入力（※編集しないでください）'!$F$3),0)</f>
        <v>0</v>
      </c>
      <c r="AX37" s="128">
        <f>IF(D37='データ入力（※編集しないでください）'!$C$3,COUNTIF(G37:AK37,'データ入力（※編集しないでください）'!$F$2),0)</f>
        <v>0</v>
      </c>
      <c r="AY37" s="128">
        <f>IF(D37='データ入力（※編集しないでください）'!$C$3,COUNTIF(G37:AK37,'データ入力（※編集しないでください）'!$F$3),0)</f>
        <v>0</v>
      </c>
      <c r="AZ37" s="188">
        <f>IF(D37='データ入力（※編集しないでください）'!$C$2,COUNTIF(G37:AK37,'データ入力（※編集しないでください）'!$F$10),0)</f>
        <v>0</v>
      </c>
      <c r="BA37" s="128">
        <f>IF(D37='データ入力（※編集しないでください）'!$C$2,COUNTIF(G37:AK37,'データ入力（※編集しないでください）'!$F$6),0)</f>
        <v>0</v>
      </c>
      <c r="BB37" s="128">
        <f>IF(D37='データ入力（※編集しないでください）'!$C$2,COUNTIF(G37:AK37,'データ入力（※編集しないでください）'!$F$11),0)</f>
        <v>0</v>
      </c>
      <c r="BC37" s="128">
        <f>IF(D37='データ入力（※編集しないでください）'!$C$2,COUNTIF(G37:AK37,'データ入力（※編集しないでください）'!$F$4),0)</f>
        <v>0</v>
      </c>
      <c r="BD37" s="191">
        <f>IF(D37='データ入力（※編集しないでください）'!$C$2,COUNTIF(G37:AK37,'データ入力（※編集しないでください）'!$F$5),0)</f>
        <v>0</v>
      </c>
    </row>
    <row r="38" spans="1:56" ht="27" customHeight="1" thickBot="1" x14ac:dyDescent="0.2">
      <c r="A38" s="11"/>
      <c r="B38" s="20"/>
      <c r="C38" s="20"/>
      <c r="D38" s="198"/>
      <c r="E38" s="198"/>
      <c r="F38" s="185"/>
      <c r="G38" s="198"/>
      <c r="H38" s="198"/>
      <c r="I38" s="198"/>
      <c r="J38" s="198"/>
      <c r="K38" s="198"/>
      <c r="L38" s="198"/>
      <c r="M38" s="198"/>
      <c r="N38" s="198"/>
      <c r="O38" s="198"/>
      <c r="P38" s="198"/>
      <c r="Q38" s="198"/>
      <c r="R38" s="198"/>
      <c r="S38" s="198"/>
      <c r="T38" s="198"/>
      <c r="U38" s="73"/>
      <c r="V38" s="198"/>
      <c r="W38" s="198"/>
      <c r="X38" s="198"/>
      <c r="Y38" s="198"/>
      <c r="Z38" s="198"/>
      <c r="AA38" s="198"/>
      <c r="AB38" s="198"/>
      <c r="AC38" s="198"/>
      <c r="AD38" s="198"/>
      <c r="AE38" s="198"/>
      <c r="AF38" s="198"/>
      <c r="AG38" s="198"/>
      <c r="AH38" s="198"/>
      <c r="AI38" s="198"/>
      <c r="AJ38" s="202"/>
      <c r="AK38" s="202"/>
      <c r="AL38" s="74">
        <f>SUM(AL21:AL37)</f>
        <v>0</v>
      </c>
      <c r="AM38" s="75">
        <f>SUM(AM21:AM37)</f>
        <v>0</v>
      </c>
      <c r="AN38" s="76">
        <f>SUM(AN21:AN37)</f>
        <v>0</v>
      </c>
      <c r="AO38" s="11"/>
      <c r="AP38" s="77">
        <f>SUM(AP21:AP37)</f>
        <v>0</v>
      </c>
      <c r="AQ38" s="11"/>
      <c r="AR38" s="77">
        <f>SUM(AR31:AR37)</f>
        <v>0</v>
      </c>
      <c r="AS38" s="78"/>
      <c r="AU38" s="8"/>
      <c r="AV38" s="8"/>
      <c r="AW38" s="8"/>
      <c r="AX38" s="8"/>
      <c r="AY38" s="8"/>
      <c r="AZ38" s="8"/>
      <c r="BA38" s="8"/>
      <c r="BB38" s="8"/>
      <c r="BD38" s="192"/>
    </row>
    <row r="39" spans="1:56" ht="27" customHeight="1" x14ac:dyDescent="0.15">
      <c r="A39" s="11"/>
      <c r="B39" s="20"/>
      <c r="C39" s="20"/>
      <c r="D39" s="198"/>
      <c r="E39" s="198"/>
      <c r="F39" s="198"/>
      <c r="G39" s="198"/>
      <c r="H39" s="198"/>
      <c r="I39" s="198"/>
      <c r="J39" s="198"/>
      <c r="K39" s="198"/>
      <c r="L39" s="198"/>
      <c r="M39" s="198"/>
      <c r="N39" s="198"/>
      <c r="O39" s="198"/>
      <c r="P39" s="198"/>
      <c r="Q39" s="198"/>
      <c r="R39" s="198"/>
      <c r="S39" s="198"/>
      <c r="T39" s="198"/>
      <c r="U39" s="73"/>
      <c r="V39" s="198"/>
      <c r="W39" s="198"/>
      <c r="X39" s="198"/>
      <c r="Y39" s="198"/>
      <c r="Z39" s="198"/>
      <c r="AA39" s="198"/>
      <c r="AB39" s="198"/>
      <c r="AC39" s="198"/>
      <c r="AD39" s="198"/>
      <c r="AE39" s="198"/>
      <c r="AF39" s="198"/>
      <c r="AG39" s="198"/>
      <c r="AH39" s="198"/>
      <c r="AI39" s="198"/>
      <c r="AJ39" s="198"/>
      <c r="AK39" s="198"/>
      <c r="AL39" s="79"/>
      <c r="AM39" s="79"/>
      <c r="AN39" s="79"/>
      <c r="AO39" s="11"/>
      <c r="AP39" s="80"/>
      <c r="AQ39" s="11"/>
      <c r="AR39" s="80"/>
      <c r="AS39" s="78"/>
      <c r="AU39" s="8"/>
      <c r="AV39" s="8"/>
      <c r="AW39" s="8"/>
      <c r="AX39" s="8"/>
      <c r="AY39" s="8"/>
      <c r="AZ39" s="8"/>
      <c r="BA39" s="8"/>
      <c r="BB39" s="8"/>
    </row>
    <row r="40" spans="1:56" ht="27" customHeight="1" thickBot="1" x14ac:dyDescent="0.2">
      <c r="A40" s="11"/>
      <c r="B40" s="146" t="s">
        <v>50</v>
      </c>
      <c r="C40" s="11"/>
      <c r="D40" s="198"/>
      <c r="E40" s="198"/>
      <c r="F40" s="198"/>
      <c r="G40" s="198"/>
      <c r="H40" s="198"/>
      <c r="I40" s="198"/>
      <c r="J40" s="198"/>
      <c r="K40" s="198"/>
      <c r="L40" s="198"/>
      <c r="M40" s="198"/>
      <c r="N40" s="198"/>
      <c r="O40" s="198"/>
      <c r="P40" s="198"/>
      <c r="Q40" s="198"/>
      <c r="R40" s="198"/>
      <c r="S40" s="198"/>
      <c r="T40" s="198"/>
      <c r="U40" s="73"/>
      <c r="V40" s="198"/>
      <c r="W40" s="198"/>
      <c r="X40" s="198"/>
      <c r="Y40" s="198"/>
      <c r="Z40" s="198"/>
      <c r="AA40" s="198"/>
      <c r="AB40" s="198"/>
      <c r="AC40" s="198"/>
      <c r="AD40" s="198"/>
      <c r="AE40" s="198"/>
      <c r="AF40" s="198"/>
      <c r="AG40" s="198"/>
      <c r="AH40" s="198"/>
      <c r="AI40" s="198"/>
      <c r="AJ40" s="198"/>
      <c r="AK40" s="198"/>
      <c r="AL40" s="79"/>
      <c r="AM40" s="79"/>
      <c r="AN40" s="79"/>
      <c r="AO40" s="11"/>
      <c r="AP40" s="80"/>
      <c r="AQ40" s="11"/>
      <c r="AR40" s="80"/>
      <c r="AS40" s="78"/>
      <c r="AU40" s="8"/>
      <c r="AV40" s="8"/>
      <c r="AW40" s="8"/>
      <c r="AX40" s="8"/>
      <c r="AY40" s="8"/>
      <c r="AZ40" s="8"/>
      <c r="BA40" s="8"/>
      <c r="BB40" s="8"/>
    </row>
    <row r="41" spans="1:56" ht="60" customHeight="1" thickBot="1" x14ac:dyDescent="0.2">
      <c r="A41" s="11"/>
      <c r="B41" s="81"/>
      <c r="C41" s="82" t="s">
        <v>44</v>
      </c>
      <c r="D41" s="28" t="s">
        <v>45</v>
      </c>
      <c r="E41" s="28" t="s">
        <v>46</v>
      </c>
      <c r="F41" s="29" t="s">
        <v>47</v>
      </c>
      <c r="G41" s="28">
        <v>1</v>
      </c>
      <c r="H41" s="28">
        <v>2</v>
      </c>
      <c r="I41" s="28">
        <v>3</v>
      </c>
      <c r="J41" s="28">
        <v>4</v>
      </c>
      <c r="K41" s="28">
        <v>5</v>
      </c>
      <c r="L41" s="28">
        <v>6</v>
      </c>
      <c r="M41" s="28">
        <v>7</v>
      </c>
      <c r="N41" s="28">
        <v>8</v>
      </c>
      <c r="O41" s="28">
        <v>9</v>
      </c>
      <c r="P41" s="28">
        <v>10</v>
      </c>
      <c r="Q41" s="28">
        <v>11</v>
      </c>
      <c r="R41" s="28">
        <v>12</v>
      </c>
      <c r="S41" s="28">
        <v>13</v>
      </c>
      <c r="T41" s="28">
        <v>14</v>
      </c>
      <c r="U41" s="28">
        <v>15</v>
      </c>
      <c r="V41" s="28">
        <v>16</v>
      </c>
      <c r="W41" s="28">
        <v>17</v>
      </c>
      <c r="X41" s="28">
        <v>18</v>
      </c>
      <c r="Y41" s="28">
        <v>19</v>
      </c>
      <c r="Z41" s="28">
        <v>20</v>
      </c>
      <c r="AA41" s="28">
        <v>21</v>
      </c>
      <c r="AB41" s="28">
        <v>22</v>
      </c>
      <c r="AC41" s="28">
        <v>23</v>
      </c>
      <c r="AD41" s="28">
        <v>24</v>
      </c>
      <c r="AE41" s="28">
        <v>25</v>
      </c>
      <c r="AF41" s="28">
        <v>26</v>
      </c>
      <c r="AG41" s="28">
        <v>27</v>
      </c>
      <c r="AH41" s="28">
        <v>28</v>
      </c>
      <c r="AI41" s="28">
        <f>IF(COUNTIF(B42,'データ入力（※編集しないでください）'!F36),"　",29)</f>
        <v>29</v>
      </c>
      <c r="AJ41" s="28">
        <f>IF(COUNTIF(AI41,'データ入力（※編集しないでください）'!F36),"　",30)</f>
        <v>30</v>
      </c>
      <c r="AK41" s="29" t="str">
        <f>AK20</f>
        <v>31</v>
      </c>
      <c r="AL41" s="23" t="s">
        <v>76</v>
      </c>
      <c r="AM41" s="30" t="s">
        <v>48</v>
      </c>
      <c r="AN41" s="31" t="s">
        <v>49</v>
      </c>
      <c r="AO41" s="11"/>
      <c r="AP41" s="83" t="s">
        <v>5</v>
      </c>
      <c r="AQ41" s="78"/>
      <c r="AR41" s="33" t="s">
        <v>77</v>
      </c>
      <c r="AS41" s="78"/>
      <c r="AU41" s="133" t="s">
        <v>70</v>
      </c>
      <c r="AV41" s="134" t="s">
        <v>71</v>
      </c>
      <c r="AW41" s="134" t="s">
        <v>114</v>
      </c>
      <c r="AX41" s="134" t="s">
        <v>43</v>
      </c>
      <c r="AY41" s="134" t="s">
        <v>115</v>
      </c>
      <c r="AZ41" s="134" t="s">
        <v>72</v>
      </c>
      <c r="BA41" s="123" t="s">
        <v>73</v>
      </c>
      <c r="BB41" s="134" t="s">
        <v>74</v>
      </c>
      <c r="BC41" s="134" t="s">
        <v>82</v>
      </c>
      <c r="BD41" s="135" t="s">
        <v>116</v>
      </c>
    </row>
    <row r="42" spans="1:56" ht="27" customHeight="1" x14ac:dyDescent="0.15">
      <c r="A42" s="11"/>
      <c r="B42" s="208" t="s">
        <v>11</v>
      </c>
      <c r="C42" s="60"/>
      <c r="D42" s="61"/>
      <c r="E42" s="84"/>
      <c r="F42" s="85" t="b">
        <f>IF($C$18="特定機能病院等",IF(E42="ICU",'データ入力（※編集しないでください）'!$B$15,IF(E42="HCU",'データ入力（※編集しないでください）'!$B$16,IF(AND(E42="一般病床",$AA$18="○"),'データ入力（※編集しないでください）'!$B$17,IF(AND(E42="一般病床",$AA$18="×"),'データ入力（※編集しないでください）'!$B$18,IF(E42="療養病床",'データ入力（※編集しないでください）'!$B$18,0))))),IF($C$18="その他医療機関",IF(E42="ICU",'データ入力（※編集しないでください）'!$C$15,IF(E42="HCU",'データ入力（※編集しないでください）'!$C$16,IF(AND(E42="一般病床",$AA$18="○"),'データ入力（※編集しないでください）'!$C$17,IF(AND(E42="一般病床",$AA$18="×"),'データ入力（※編集しないでください）'!$C$18,IF(E42="療養病床",'データ入力（※編集しないでください）'!$B$18,0)))))))</f>
        <v>0</v>
      </c>
      <c r="G42" s="86"/>
      <c r="H42" s="50"/>
      <c r="I42" s="50"/>
      <c r="J42" s="50"/>
      <c r="K42" s="50"/>
      <c r="L42" s="50"/>
      <c r="M42" s="50"/>
      <c r="N42" s="50"/>
      <c r="O42" s="50"/>
      <c r="P42" s="50"/>
      <c r="Q42" s="50"/>
      <c r="R42" s="50"/>
      <c r="S42" s="50"/>
      <c r="T42" s="50"/>
      <c r="U42" s="50"/>
      <c r="V42" s="50"/>
      <c r="W42" s="50"/>
      <c r="X42" s="50"/>
      <c r="Y42" s="50"/>
      <c r="Z42" s="50"/>
      <c r="AA42" s="50"/>
      <c r="AB42" s="50"/>
      <c r="AC42" s="50"/>
      <c r="AD42" s="50"/>
      <c r="AE42" s="55"/>
      <c r="AF42" s="55"/>
      <c r="AG42" s="55"/>
      <c r="AH42" s="55"/>
      <c r="AI42" s="55"/>
      <c r="AJ42" s="55"/>
      <c r="AK42" s="62"/>
      <c r="AL42" s="40">
        <f>COUNTIFS(G42:AK42,"受")+COUNTIFS(G42:AK42,"休")</f>
        <v>0</v>
      </c>
      <c r="AM42" s="41">
        <f>COUNTIF(G42:AK42,"△")</f>
        <v>0</v>
      </c>
      <c r="AN42" s="42">
        <f>AL42+AM42</f>
        <v>0</v>
      </c>
      <c r="AO42" s="11"/>
      <c r="AP42" s="87">
        <f>F42*AN42</f>
        <v>0</v>
      </c>
      <c r="AQ42" s="78"/>
      <c r="AR42" s="44"/>
      <c r="AS42" s="78"/>
      <c r="AU42" s="129" t="str">
        <f>IF(D42='データ入力（※編集しないでください）'!$C$2,COUNTBLANK(G42:AK42),"-")</f>
        <v>-</v>
      </c>
      <c r="AV42" s="130">
        <f>IF(D42='データ入力（※編集しないでください）'!$C$2,COUNTIF(G42:AK42,'データ入力（※編集しないでください）'!$F$2),0)</f>
        <v>0</v>
      </c>
      <c r="AW42" s="130">
        <f>IF(D42='データ入力（※編集しないでください）'!$C$2,COUNTIF(G42:AK42,'データ入力（※編集しないでください）'!$F$3),0)</f>
        <v>0</v>
      </c>
      <c r="AX42" s="130">
        <f>IF(D42='データ入力（※編集しないでください）'!$C$3,COUNTIF(G42:AK42,'データ入力（※編集しないでください）'!$F$2),0)</f>
        <v>0</v>
      </c>
      <c r="AY42" s="189">
        <f>IF(D42='データ入力（※編集しないでください）'!$C$3,COUNTIF(G42:AK42,'データ入力（※編集しないでください）'!$F$3),0)</f>
        <v>0</v>
      </c>
      <c r="AZ42" s="186">
        <f>IF(D42='データ入力（※編集しないでください）'!$C$2,COUNTIF(G42:AK42,'データ入力（※編集しないでください）'!$F$10),0)</f>
        <v>0</v>
      </c>
      <c r="BA42" s="130">
        <f>IF(D42='データ入力（※編集しないでください）'!$C$2,COUNTIF(G42:AK42,'データ入力（※編集しないでください）'!$F$6),0)</f>
        <v>0</v>
      </c>
      <c r="BB42" s="130">
        <f>IF(D42='データ入力（※編集しないでください）'!$C$2,COUNTIF(G42:AK42,'データ入力（※編集しないでください）'!$F$11),0)</f>
        <v>0</v>
      </c>
      <c r="BC42" s="130">
        <f>IF(D42='データ入力（※編集しないでください）'!$C$2,COUNTIF(G42:AK42,'データ入力（※編集しないでください）'!$F$4),0)</f>
        <v>0</v>
      </c>
      <c r="BD42" s="190">
        <f>IF(D42='データ入力（※編集しないでください）'!$C$2,COUNTIF(G42:AK42,'データ入力（※編集しないでください）'!$F$5),0)</f>
        <v>0</v>
      </c>
    </row>
    <row r="43" spans="1:56" ht="27" customHeight="1" x14ac:dyDescent="0.15">
      <c r="A43" s="11"/>
      <c r="B43" s="208"/>
      <c r="C43" s="46"/>
      <c r="D43" s="47"/>
      <c r="E43" s="48"/>
      <c r="F43" s="85" t="b">
        <f>IF($C$18="特定機能病院等",IF(E43="ICU",'データ入力（※編集しないでください）'!$B$15,IF(E43="HCU",'データ入力（※編集しないでください）'!$B$16,IF(AND(E43="一般病床",$AA$18="○"),'データ入力（※編集しないでください）'!$B$17,IF(AND(E43="一般病床",$AA$18="×"),'データ入力（※編集しないでください）'!$B$18,IF(E43="療養病床",'データ入力（※編集しないでください）'!$B$18,0))))),IF($C$18="その他医療機関",IF(E43="ICU",'データ入力（※編集しないでください）'!$C$15,IF(E43="HCU",'データ入力（※編集しないでください）'!$C$16,IF(AND(E43="一般病床",$AA$18="○"),'データ入力（※編集しないでください）'!$C$17,IF(AND(E43="一般病床",$AA$18="×"),'データ入力（※編集しないでください）'!$C$18,IF(E43="療養病床",'データ入力（※編集しないでください）'!$B$18,0)))))))</f>
        <v>0</v>
      </c>
      <c r="G43" s="86"/>
      <c r="H43" s="50"/>
      <c r="I43" s="50"/>
      <c r="J43" s="50"/>
      <c r="K43" s="50"/>
      <c r="L43" s="50"/>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8"/>
      <c r="AL43" s="52">
        <f t="shared" ref="AL43:AL46" si="6">COUNTIFS(G43:AK43,"受")+COUNTIFS(G43:AK43,"休")</f>
        <v>0</v>
      </c>
      <c r="AM43" s="53">
        <f t="shared" ref="AM43:AM46" si="7">COUNTIF(G43:AK43,"△")</f>
        <v>0</v>
      </c>
      <c r="AN43" s="54">
        <f t="shared" ref="AN43:AN46" si="8">AL43+AM43</f>
        <v>0</v>
      </c>
      <c r="AO43" s="11"/>
      <c r="AP43" s="88">
        <f t="shared" ref="AP43:AP46" si="9">F43*AN43</f>
        <v>0</v>
      </c>
      <c r="AQ43" s="78"/>
      <c r="AR43" s="44"/>
      <c r="AS43" s="78"/>
      <c r="AU43" s="125" t="str">
        <f>IF(D43='データ入力（※編集しないでください）'!$C$2,COUNTBLANK(G43:AK43),"-")</f>
        <v>-</v>
      </c>
      <c r="AV43" s="126">
        <f>IF(D43='データ入力（※編集しないでください）'!$C$2,COUNTIF(G43:AK43,'データ入力（※編集しないでください）'!$F$2),0)</f>
        <v>0</v>
      </c>
      <c r="AW43" s="126">
        <f>IF(D43='データ入力（※編集しないでください）'!$C$2,COUNTIF(G43:AK43,'データ入力（※編集しないでください）'!$F$3),0)</f>
        <v>0</v>
      </c>
      <c r="AX43" s="126">
        <f>IF(D43='データ入力（※編集しないでください）'!$C$3,COUNTIF(G43:AK43,'データ入力（※編集しないでください）'!$F$2),0)</f>
        <v>0</v>
      </c>
      <c r="AY43" s="126">
        <f>IF(D43='データ入力（※編集しないでください）'!$C$3,COUNTIF(G43:AK43,'データ入力（※編集しないでください）'!$F$3),0)</f>
        <v>0</v>
      </c>
      <c r="AZ43" s="187">
        <f>IF(D43='データ入力（※編集しないでください）'!$C$2,COUNTIF(G43:AK43,'データ入力（※編集しないでください）'!$F$10),0)</f>
        <v>0</v>
      </c>
      <c r="BA43" s="126">
        <f>IF(D43='データ入力（※編集しないでください）'!$C$2,COUNTIF(G43:AK43,'データ入力（※編集しないでください）'!$F$6),0)</f>
        <v>0</v>
      </c>
      <c r="BB43" s="126">
        <f>IF(D43='データ入力（※編集しないでください）'!$C$2,COUNTIF(G43:AK43,'データ入力（※編集しないでください）'!$F$11),0)</f>
        <v>0</v>
      </c>
      <c r="BC43" s="126">
        <f>IF(D43='データ入力（※編集しないでください）'!$C$2,COUNTIF(G43:AK43,'データ入力（※編集しないでください）'!$F$4),0)</f>
        <v>0</v>
      </c>
      <c r="BD43" s="132">
        <f>IF(D43='データ入力（※編集しないでください）'!$C$2,COUNTIF(G43:AK43,'データ入力（※編集しないでください）'!$F$5),0)</f>
        <v>0</v>
      </c>
    </row>
    <row r="44" spans="1:56" ht="27" customHeight="1" x14ac:dyDescent="0.15">
      <c r="A44" s="11"/>
      <c r="B44" s="208"/>
      <c r="C44" s="46"/>
      <c r="D44" s="47"/>
      <c r="E44" s="48"/>
      <c r="F44" s="85" t="b">
        <f>IF($C$18="特定機能病院等",IF(E44="ICU",'データ入力（※編集しないでください）'!$B$15,IF(E44="HCU",'データ入力（※編集しないでください）'!$B$16,IF(AND(E44="一般病床",$AA$18="○"),'データ入力（※編集しないでください）'!$B$17,IF(AND(E44="一般病床",$AA$18="×"),'データ入力（※編集しないでください）'!$B$18,IF(E44="療養病床",'データ入力（※編集しないでください）'!$B$18,0))))),IF($C$18="その他医療機関",IF(E44="ICU",'データ入力（※編集しないでください）'!$C$15,IF(E44="HCU",'データ入力（※編集しないでください）'!$C$16,IF(AND(E44="一般病床",$AA$18="○"),'データ入力（※編集しないでください）'!$C$17,IF(AND(E44="一般病床",$AA$18="×"),'データ入力（※編集しないでください）'!$C$18,IF(E44="療養病床",'データ入力（※編集しないでください）'!$B$18,0)))))))</f>
        <v>0</v>
      </c>
      <c r="G44" s="86"/>
      <c r="H44" s="50"/>
      <c r="I44" s="50"/>
      <c r="J44" s="50"/>
      <c r="K44" s="50"/>
      <c r="L44" s="50"/>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8"/>
      <c r="AL44" s="56">
        <f t="shared" si="6"/>
        <v>0</v>
      </c>
      <c r="AM44" s="53">
        <f t="shared" si="7"/>
        <v>0</v>
      </c>
      <c r="AN44" s="54">
        <f t="shared" si="8"/>
        <v>0</v>
      </c>
      <c r="AO44" s="11"/>
      <c r="AP44" s="88">
        <f t="shared" si="9"/>
        <v>0</v>
      </c>
      <c r="AQ44" s="78"/>
      <c r="AR44" s="44"/>
      <c r="AS44" s="78"/>
      <c r="AU44" s="125" t="str">
        <f>IF(D44='データ入力（※編集しないでください）'!$C$2,COUNTBLANK(G44:AK44),"-")</f>
        <v>-</v>
      </c>
      <c r="AV44" s="126">
        <f>IF(D44='データ入力（※編集しないでください）'!$C$2,COUNTIF(G44:AK44,'データ入力（※編集しないでください）'!$F$2),0)</f>
        <v>0</v>
      </c>
      <c r="AW44" s="126">
        <f>IF(D44='データ入力（※編集しないでください）'!$C$2,COUNTIF(G44:AK44,'データ入力（※編集しないでください）'!$F$3),0)</f>
        <v>0</v>
      </c>
      <c r="AX44" s="126">
        <f>IF(D44='データ入力（※編集しないでください）'!$C$3,COUNTIF(G44:AK44,'データ入力（※編集しないでください）'!$F$2),0)</f>
        <v>0</v>
      </c>
      <c r="AY44" s="126">
        <f>IF(D44='データ入力（※編集しないでください）'!$C$3,COUNTIF(G44:AK44,'データ入力（※編集しないでください）'!$F$3),0)</f>
        <v>0</v>
      </c>
      <c r="AZ44" s="187">
        <f>IF(D44='データ入力（※編集しないでください）'!$C$2,COUNTIF(G44:AK44,'データ入力（※編集しないでください）'!$F$10),0)</f>
        <v>0</v>
      </c>
      <c r="BA44" s="126">
        <f>IF(D44='データ入力（※編集しないでください）'!$C$2,COUNTIF(G44:AK44,'データ入力（※編集しないでください）'!$F$6),0)</f>
        <v>0</v>
      </c>
      <c r="BB44" s="126">
        <f>IF(D44='データ入力（※編集しないでください）'!$C$2,COUNTIF(G44:AK44,'データ入力（※編集しないでください）'!$F$11),0)</f>
        <v>0</v>
      </c>
      <c r="BC44" s="126">
        <f>IF(D44='データ入力（※編集しないでください）'!$C$2,COUNTIF(G44:AK44,'データ入力（※編集しないでください）'!$F$4),0)</f>
        <v>0</v>
      </c>
      <c r="BD44" s="132">
        <f>IF(D44='データ入力（※編集しないでください）'!$C$2,COUNTIF(G44:AK44,'データ入力（※編集しないでください）'!$F$5),0)</f>
        <v>0</v>
      </c>
    </row>
    <row r="45" spans="1:56" ht="27" customHeight="1" x14ac:dyDescent="0.15">
      <c r="A45" s="11"/>
      <c r="B45" s="208"/>
      <c r="C45" s="46"/>
      <c r="D45" s="47"/>
      <c r="E45" s="48"/>
      <c r="F45" s="85" t="b">
        <f>IF($C$18="特定機能病院等",IF(E45="ICU",'データ入力（※編集しないでください）'!$B$15,IF(E45="HCU",'データ入力（※編集しないでください）'!$B$16,IF(AND(E45="一般病床",$AA$18="○"),'データ入力（※編集しないでください）'!$B$17,IF(AND(E45="一般病床",$AA$18="×"),'データ入力（※編集しないでください）'!$B$18,IF(E45="療養病床",'データ入力（※編集しないでください）'!$B$18,0))))),IF($C$18="その他医療機関",IF(E45="ICU",'データ入力（※編集しないでください）'!$C$15,IF(E45="HCU",'データ入力（※編集しないでください）'!$C$16,IF(AND(E45="一般病床",$AA$18="○"),'データ入力（※編集しないでください）'!$C$17,IF(AND(E45="一般病床",$AA$18="×"),'データ入力（※編集しないでください）'!$C$18,IF(E45="療養病床",'データ入力（※編集しないでください）'!$B$18,0)))))))</f>
        <v>0</v>
      </c>
      <c r="G45" s="86"/>
      <c r="H45" s="50"/>
      <c r="I45" s="50"/>
      <c r="J45" s="50"/>
      <c r="K45" s="50"/>
      <c r="L45" s="50"/>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8"/>
      <c r="AL45" s="57">
        <f t="shared" si="6"/>
        <v>0</v>
      </c>
      <c r="AM45" s="53">
        <f t="shared" si="7"/>
        <v>0</v>
      </c>
      <c r="AN45" s="54">
        <f t="shared" si="8"/>
        <v>0</v>
      </c>
      <c r="AO45" s="11"/>
      <c r="AP45" s="88">
        <f t="shared" si="9"/>
        <v>0</v>
      </c>
      <c r="AQ45" s="78"/>
      <c r="AR45" s="44"/>
      <c r="AS45" s="78"/>
      <c r="AU45" s="125" t="str">
        <f>IF(D45='データ入力（※編集しないでください）'!$C$2,COUNTBLANK(G45:AK45),"-")</f>
        <v>-</v>
      </c>
      <c r="AV45" s="126">
        <f>IF(D45='データ入力（※編集しないでください）'!$C$2,COUNTIF(G45:AK45,'データ入力（※編集しないでください）'!$F$2),0)</f>
        <v>0</v>
      </c>
      <c r="AW45" s="126">
        <f>IF(D45='データ入力（※編集しないでください）'!$C$2,COUNTIF(G45:AK45,'データ入力（※編集しないでください）'!$F$3),0)</f>
        <v>0</v>
      </c>
      <c r="AX45" s="126">
        <f>IF(D45='データ入力（※編集しないでください）'!$C$3,COUNTIF(G45:AK45,'データ入力（※編集しないでください）'!$F$2),0)</f>
        <v>0</v>
      </c>
      <c r="AY45" s="126">
        <f>IF(D45='データ入力（※編集しないでください）'!$C$3,COUNTIF(G45:AK45,'データ入力（※編集しないでください）'!$F$3),0)</f>
        <v>0</v>
      </c>
      <c r="AZ45" s="187">
        <f>IF(D45='データ入力（※編集しないでください）'!$C$2,COUNTIF(G45:AK45,'データ入力（※編集しないでください）'!$F$10),0)</f>
        <v>0</v>
      </c>
      <c r="BA45" s="126">
        <f>IF(D45='データ入力（※編集しないでください）'!$C$2,COUNTIF(G45:AK45,'データ入力（※編集しないでください）'!$F$6),0)</f>
        <v>0</v>
      </c>
      <c r="BB45" s="126">
        <f>IF(D45='データ入力（※編集しないでください）'!$C$2,COUNTIF(G45:AK45,'データ入力（※編集しないでください）'!$F$11),0)</f>
        <v>0</v>
      </c>
      <c r="BC45" s="126">
        <f>IF(D45='データ入力（※編集しないでください）'!$C$2,COUNTIF(G45:AK45,'データ入力（※編集しないでください）'!$F$4),0)</f>
        <v>0</v>
      </c>
      <c r="BD45" s="132">
        <f>IF(D45='データ入力（※編集しないでください）'!$C$2,COUNTIF(G45:AK45,'データ入力（※編集しないでください）'!$F$5),0)</f>
        <v>0</v>
      </c>
    </row>
    <row r="46" spans="1:56" ht="27" customHeight="1" thickBot="1" x14ac:dyDescent="0.2">
      <c r="A46" s="11"/>
      <c r="B46" s="209"/>
      <c r="C46" s="65"/>
      <c r="D46" s="66"/>
      <c r="E46" s="67"/>
      <c r="F46" s="85" t="b">
        <f>IF($C$18="特定機能病院等",IF(E46="ICU",'データ入力（※編集しないでください）'!$B$15,IF(E46="HCU",'データ入力（※編集しないでください）'!$B$16,IF(AND(E46="一般病床",$AA$18="○"),'データ入力（※編集しないでください）'!$B$17,IF(AND(E46="一般病床",$AA$18="×"),'データ入力（※編集しないでください）'!$B$18,IF(E46="療養病床",'データ入力（※編集しないでください）'!$B$18,0))))),IF($C$18="その他医療機関",IF(E46="ICU",'データ入力（※編集しないでください）'!$C$15,IF(E46="HCU",'データ入力（※編集しないでください）'!$C$16,IF(AND(E46="一般病床",$AA$18="○"),'データ入力（※編集しないでください）'!$C$17,IF(AND(E46="一般病床",$AA$18="×"),'データ入力（※編集しないでください）'!$C$18,IF(E46="療養病床",'データ入力（※編集しないでください）'!$B$18,0)))))))</f>
        <v>0</v>
      </c>
      <c r="G46" s="89"/>
      <c r="H46" s="68"/>
      <c r="I46" s="68"/>
      <c r="J46" s="68"/>
      <c r="K46" s="68"/>
      <c r="L46" s="68"/>
      <c r="M46" s="90"/>
      <c r="N46" s="90"/>
      <c r="O46" s="90"/>
      <c r="P46" s="90"/>
      <c r="Q46" s="90"/>
      <c r="R46" s="90"/>
      <c r="S46" s="90"/>
      <c r="T46" s="90"/>
      <c r="U46" s="90"/>
      <c r="V46" s="90"/>
      <c r="W46" s="90"/>
      <c r="X46" s="90"/>
      <c r="Y46" s="90"/>
      <c r="Z46" s="90"/>
      <c r="AA46" s="90"/>
      <c r="AB46" s="90"/>
      <c r="AC46" s="90"/>
      <c r="AD46" s="90"/>
      <c r="AE46" s="90"/>
      <c r="AF46" s="90"/>
      <c r="AG46" s="90"/>
      <c r="AH46" s="90"/>
      <c r="AI46" s="90"/>
      <c r="AJ46" s="91"/>
      <c r="AK46" s="92"/>
      <c r="AL46" s="52">
        <f t="shared" si="6"/>
        <v>0</v>
      </c>
      <c r="AM46" s="93">
        <f t="shared" si="7"/>
        <v>0</v>
      </c>
      <c r="AN46" s="72">
        <f t="shared" si="8"/>
        <v>0</v>
      </c>
      <c r="AO46" s="11"/>
      <c r="AP46" s="88">
        <f t="shared" si="9"/>
        <v>0</v>
      </c>
      <c r="AQ46" s="78"/>
      <c r="AR46" s="44"/>
      <c r="AS46" s="78"/>
      <c r="AU46" s="127" t="str">
        <f>IF(D46='データ入力（※編集しないでください）'!$C$2,COUNTBLANK(G46:AK46),"-")</f>
        <v>-</v>
      </c>
      <c r="AV46" s="128">
        <f>IF(D46='データ入力（※編集しないでください）'!$C$2,COUNTIF(G46:AK46,'データ入力（※編集しないでください）'!$F$2),0)</f>
        <v>0</v>
      </c>
      <c r="AW46" s="128">
        <f>IF(D46='データ入力（※編集しないでください）'!$C$2,COUNTIF(G46:AK46,'データ入力（※編集しないでください）'!$F$3),0)</f>
        <v>0</v>
      </c>
      <c r="AX46" s="128">
        <f>IF(D46='データ入力（※編集しないでください）'!$C$3,COUNTIF(G46:AK46,'データ入力（※編集しないでください）'!$F$2),0)</f>
        <v>0</v>
      </c>
      <c r="AY46" s="128">
        <f>IF(D46='データ入力（※編集しないでください）'!$C$3,COUNTIF(G46:AK46,'データ入力（※編集しないでください）'!$F$3),0)</f>
        <v>0</v>
      </c>
      <c r="AZ46" s="188">
        <f>IF(D46='データ入力（※編集しないでください）'!$C$2,COUNTIF(G46:AK46,'データ入力（※編集しないでください）'!$F$10),0)</f>
        <v>0</v>
      </c>
      <c r="BA46" s="128">
        <f>IF(D46='データ入力（※編集しないでください）'!$C$2,COUNTIF(G46:AK46,'データ入力（※編集しないでください）'!$F$6),0)</f>
        <v>0</v>
      </c>
      <c r="BB46" s="128">
        <f>IF(D46='データ入力（※編集しないでください）'!$C$2,COUNTIF(G46:AK46,'データ入力（※編集しないでください）'!$F$11),0)</f>
        <v>0</v>
      </c>
      <c r="BC46" s="128">
        <f>IF(D46='データ入力（※編集しないでください）'!$C$2,COUNTIF(G46:AK46,'データ入力（※編集しないでください）'!$F$4),0)</f>
        <v>0</v>
      </c>
      <c r="BD46" s="191">
        <f>IF(D46='データ入力（※編集しないでください）'!$C$2,COUNTIF(G46:AK46,'データ入力（※編集しないでください）'!$F$5),0)</f>
        <v>0</v>
      </c>
    </row>
    <row r="47" spans="1:56" ht="27" customHeight="1" thickBot="1" x14ac:dyDescent="0.2">
      <c r="A47" s="11"/>
      <c r="B47" s="20"/>
      <c r="C47" s="20"/>
      <c r="D47" s="198"/>
      <c r="E47" s="198"/>
      <c r="F47" s="185"/>
      <c r="G47" s="198"/>
      <c r="H47" s="198"/>
      <c r="I47" s="198"/>
      <c r="J47" s="198"/>
      <c r="K47" s="198"/>
      <c r="L47" s="198"/>
      <c r="M47" s="198"/>
      <c r="N47" s="198"/>
      <c r="O47" s="198"/>
      <c r="P47" s="198"/>
      <c r="Q47" s="198"/>
      <c r="R47" s="198"/>
      <c r="S47" s="198"/>
      <c r="T47" s="198"/>
      <c r="U47" s="73"/>
      <c r="V47" s="198"/>
      <c r="W47" s="198"/>
      <c r="X47" s="198"/>
      <c r="Y47" s="198"/>
      <c r="Z47" s="198"/>
      <c r="AA47" s="198"/>
      <c r="AB47" s="198"/>
      <c r="AC47" s="198"/>
      <c r="AD47" s="198"/>
      <c r="AE47" s="198"/>
      <c r="AF47" s="198"/>
      <c r="AG47" s="198"/>
      <c r="AH47" s="198"/>
      <c r="AI47" s="198"/>
      <c r="AJ47" s="198"/>
      <c r="AK47" s="198"/>
      <c r="AL47" s="94">
        <f>SUM(AL42:AL46)</f>
        <v>0</v>
      </c>
      <c r="AM47" s="95">
        <f t="shared" ref="AM47:AN47" si="10">SUM(AM42:AM46)</f>
        <v>0</v>
      </c>
      <c r="AN47" s="76">
        <f t="shared" si="10"/>
        <v>0</v>
      </c>
      <c r="AO47" s="11"/>
      <c r="AP47" s="96">
        <f>SUM(AP42:AP46)</f>
        <v>0</v>
      </c>
      <c r="AQ47" s="11"/>
      <c r="AR47" s="80"/>
      <c r="AS47" s="78"/>
      <c r="AV47" s="8"/>
      <c r="AW47" s="8"/>
      <c r="AX47" s="8"/>
      <c r="AY47" s="8"/>
      <c r="BD47" s="192"/>
    </row>
    <row r="48" spans="1:56" ht="27" customHeight="1" x14ac:dyDescent="0.15">
      <c r="A48" s="11"/>
      <c r="B48" s="20"/>
      <c r="C48" s="20"/>
      <c r="D48" s="198"/>
      <c r="E48" s="198"/>
      <c r="F48" s="198"/>
      <c r="G48" s="198"/>
      <c r="H48" s="198"/>
      <c r="I48" s="198"/>
      <c r="J48" s="198"/>
      <c r="K48" s="198"/>
      <c r="L48" s="198"/>
      <c r="M48" s="198"/>
      <c r="N48" s="198"/>
      <c r="O48" s="198"/>
      <c r="P48" s="198"/>
      <c r="Q48" s="198"/>
      <c r="R48" s="198"/>
      <c r="S48" s="198"/>
      <c r="T48" s="198"/>
      <c r="U48" s="73"/>
      <c r="V48" s="198"/>
      <c r="W48" s="198"/>
      <c r="X48" s="198"/>
      <c r="Y48" s="198"/>
      <c r="Z48" s="198"/>
      <c r="AA48" s="198"/>
      <c r="AB48" s="198"/>
      <c r="AC48" s="198"/>
      <c r="AD48" s="198"/>
      <c r="AE48" s="198"/>
      <c r="AF48" s="198"/>
      <c r="AG48" s="198"/>
      <c r="AH48" s="198"/>
      <c r="AI48" s="198"/>
      <c r="AJ48" s="198"/>
      <c r="AK48" s="198"/>
      <c r="AL48" s="79"/>
      <c r="AM48" s="79"/>
      <c r="AN48" s="79"/>
      <c r="AO48" s="11"/>
      <c r="AP48" s="80"/>
      <c r="AQ48" s="11"/>
      <c r="AR48" s="80"/>
      <c r="AS48" s="78"/>
      <c r="AV48" s="8"/>
      <c r="AW48" s="8"/>
      <c r="AX48" s="8"/>
      <c r="AY48" s="8"/>
    </row>
    <row r="49" spans="1:51" ht="27" customHeight="1" x14ac:dyDescent="0.15">
      <c r="A49" s="11"/>
      <c r="B49" s="147" t="s">
        <v>96</v>
      </c>
      <c r="C49" s="20"/>
      <c r="D49" s="198"/>
      <c r="E49" s="198"/>
      <c r="F49" s="198"/>
      <c r="G49" s="198"/>
      <c r="H49" s="198"/>
      <c r="I49" s="198"/>
      <c r="J49" s="198"/>
      <c r="K49" s="198"/>
      <c r="L49" s="198"/>
      <c r="M49" s="198"/>
      <c r="N49" s="198"/>
      <c r="O49" s="198"/>
      <c r="P49" s="198"/>
      <c r="Q49" s="198"/>
      <c r="R49" s="198"/>
      <c r="S49" s="198"/>
      <c r="T49" s="198"/>
      <c r="U49" s="73"/>
      <c r="V49" s="198"/>
      <c r="W49" s="198"/>
      <c r="X49" s="198"/>
      <c r="Y49" s="198"/>
      <c r="Z49" s="198"/>
      <c r="AA49" s="198"/>
      <c r="AB49" s="198"/>
      <c r="AC49" s="198"/>
      <c r="AD49" s="198"/>
      <c r="AE49" s="198"/>
      <c r="AF49" s="198"/>
      <c r="AG49" s="198"/>
      <c r="AH49" s="198"/>
      <c r="AI49" s="198"/>
      <c r="AJ49" s="198"/>
      <c r="AK49" s="198"/>
      <c r="AL49" s="79"/>
      <c r="AM49" s="79"/>
      <c r="AN49" s="79"/>
      <c r="AO49" s="11"/>
      <c r="AP49" s="80"/>
      <c r="AQ49" s="11"/>
      <c r="AR49" s="80"/>
      <c r="AS49" s="78"/>
      <c r="AV49" s="8"/>
      <c r="AW49" s="8"/>
      <c r="AX49" s="8"/>
      <c r="AY49" s="8"/>
    </row>
    <row r="50" spans="1:51" ht="27" customHeight="1" thickBot="1" x14ac:dyDescent="0.2">
      <c r="A50" s="11"/>
      <c r="B50" s="146" t="s">
        <v>95</v>
      </c>
      <c r="C50" s="149"/>
      <c r="D50" s="150"/>
      <c r="E50" s="150"/>
      <c r="F50" s="150"/>
      <c r="G50" s="150"/>
      <c r="H50" s="150"/>
      <c r="I50" s="150"/>
      <c r="J50" s="150"/>
      <c r="K50" s="150"/>
      <c r="L50" s="150"/>
      <c r="M50" s="150"/>
      <c r="N50" s="150"/>
      <c r="O50" s="150"/>
      <c r="P50" s="150"/>
      <c r="Q50" s="150"/>
      <c r="R50" s="150"/>
      <c r="S50" s="150"/>
      <c r="T50" s="150"/>
      <c r="U50" s="151"/>
      <c r="V50" s="150"/>
      <c r="W50" s="150"/>
      <c r="X50" s="150"/>
      <c r="Y50" s="150"/>
      <c r="Z50" s="150"/>
      <c r="AA50" s="150"/>
      <c r="AB50" s="150"/>
      <c r="AC50" s="150"/>
      <c r="AD50" s="150"/>
      <c r="AE50" s="150"/>
      <c r="AF50" s="150"/>
      <c r="AG50" s="150"/>
      <c r="AH50" s="150"/>
      <c r="AI50" s="150"/>
      <c r="AJ50" s="150"/>
      <c r="AK50" s="150"/>
      <c r="AL50" s="152"/>
      <c r="AM50" s="79"/>
      <c r="AN50" s="79"/>
      <c r="AO50" s="11"/>
      <c r="AP50" s="80"/>
      <c r="AQ50" s="11"/>
      <c r="AR50" s="80"/>
      <c r="AS50" s="78"/>
      <c r="AV50" s="8"/>
      <c r="AW50" s="8"/>
      <c r="AX50" s="8"/>
      <c r="AY50" s="8"/>
    </row>
    <row r="51" spans="1:51" ht="27" customHeight="1" thickBot="1" x14ac:dyDescent="0.2">
      <c r="A51" s="11"/>
      <c r="B51" s="153"/>
      <c r="C51" s="23" t="s">
        <v>1</v>
      </c>
      <c r="D51" s="24" t="s">
        <v>2</v>
      </c>
      <c r="E51" s="25" t="s">
        <v>3</v>
      </c>
      <c r="F51" s="26" t="s">
        <v>4</v>
      </c>
      <c r="G51" s="28">
        <v>1</v>
      </c>
      <c r="H51" s="28">
        <v>2</v>
      </c>
      <c r="I51" s="28">
        <v>3</v>
      </c>
      <c r="J51" s="28">
        <v>4</v>
      </c>
      <c r="K51" s="28">
        <v>5</v>
      </c>
      <c r="L51" s="28">
        <v>6</v>
      </c>
      <c r="M51" s="28">
        <v>7</v>
      </c>
      <c r="N51" s="28">
        <v>8</v>
      </c>
      <c r="O51" s="28">
        <v>9</v>
      </c>
      <c r="P51" s="28">
        <v>10</v>
      </c>
      <c r="Q51" s="28">
        <v>11</v>
      </c>
      <c r="R51" s="28">
        <v>12</v>
      </c>
      <c r="S51" s="28">
        <v>13</v>
      </c>
      <c r="T51" s="28">
        <v>14</v>
      </c>
      <c r="U51" s="28">
        <v>15</v>
      </c>
      <c r="V51" s="28">
        <v>16</v>
      </c>
      <c r="W51" s="28">
        <v>17</v>
      </c>
      <c r="X51" s="28">
        <v>18</v>
      </c>
      <c r="Y51" s="28">
        <v>19</v>
      </c>
      <c r="Z51" s="28">
        <v>20</v>
      </c>
      <c r="AA51" s="28">
        <v>21</v>
      </c>
      <c r="AB51" s="28">
        <v>22</v>
      </c>
      <c r="AC51" s="28">
        <v>23</v>
      </c>
      <c r="AD51" s="28">
        <v>24</v>
      </c>
      <c r="AE51" s="28">
        <v>25</v>
      </c>
      <c r="AF51" s="28">
        <v>26</v>
      </c>
      <c r="AG51" s="28">
        <v>27</v>
      </c>
      <c r="AH51" s="28">
        <v>28</v>
      </c>
      <c r="AI51" s="28">
        <v>29</v>
      </c>
      <c r="AJ51" s="28">
        <v>30</v>
      </c>
      <c r="AK51" s="28">
        <v>31</v>
      </c>
      <c r="AL51" s="154" t="s">
        <v>94</v>
      </c>
      <c r="AM51" s="79"/>
      <c r="AN51" s="79"/>
      <c r="AO51" s="11"/>
      <c r="AP51" s="80"/>
      <c r="AQ51" s="11"/>
      <c r="AR51" s="80"/>
      <c r="AS51" s="78"/>
      <c r="AV51" s="8"/>
      <c r="AW51" s="8"/>
      <c r="AX51" s="8"/>
      <c r="AY51" s="8"/>
    </row>
    <row r="52" spans="1:51" ht="27" customHeight="1" x14ac:dyDescent="0.15">
      <c r="A52" s="11"/>
      <c r="B52" s="210" t="s">
        <v>11</v>
      </c>
      <c r="C52" s="47"/>
      <c r="D52" s="155"/>
      <c r="E52" s="155"/>
      <c r="F52" s="156"/>
      <c r="G52" s="59"/>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42">
        <f>COUNTIF(G52:AK52,"○")+COUNTIF(G52:AK52,"☆")+COUNTIF(G52:AK52,"●")+COUNTIF(G52:AK52,"★")</f>
        <v>0</v>
      </c>
      <c r="AM52" s="79"/>
      <c r="AN52" s="79"/>
      <c r="AO52" s="11"/>
      <c r="AP52" s="80"/>
      <c r="AQ52" s="11"/>
      <c r="AR52" s="80"/>
      <c r="AS52" s="78"/>
      <c r="AV52" s="8"/>
      <c r="AW52" s="8"/>
      <c r="AX52" s="8"/>
      <c r="AY52" s="8"/>
    </row>
    <row r="53" spans="1:51" ht="27" customHeight="1" x14ac:dyDescent="0.15">
      <c r="A53" s="11"/>
      <c r="B53" s="211"/>
      <c r="C53" s="47"/>
      <c r="D53" s="157"/>
      <c r="E53" s="157"/>
      <c r="F53" s="158"/>
      <c r="G53" s="59"/>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159">
        <f>COUNTIF(G53:AK53,"○")+COUNTIF(G53:AK53,"☆")+COUNTIF(G53:AK53,"●")+COUNTIF(G53:AK53,"★")</f>
        <v>0</v>
      </c>
      <c r="AM53" s="79"/>
      <c r="AN53" s="79"/>
      <c r="AO53" s="11"/>
      <c r="AP53" s="80"/>
      <c r="AQ53" s="11"/>
      <c r="AR53" s="80"/>
      <c r="AS53" s="78"/>
      <c r="AV53" s="8"/>
      <c r="AW53" s="8"/>
      <c r="AX53" s="8"/>
      <c r="AY53" s="8"/>
    </row>
    <row r="54" spans="1:51" ht="27" customHeight="1" x14ac:dyDescent="0.15">
      <c r="A54" s="11"/>
      <c r="B54" s="211"/>
      <c r="C54" s="47"/>
      <c r="D54" s="157"/>
      <c r="E54" s="157"/>
      <c r="F54" s="158"/>
      <c r="G54" s="59"/>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160">
        <f>COUNTIF(G54:AK54,"○")+COUNTIF(G54:AK54,"☆")+COUNTIF(G54:AK54,"●")+COUNTIF(G54:AK54,"★")</f>
        <v>0</v>
      </c>
      <c r="AM54" s="79"/>
      <c r="AN54" s="79"/>
      <c r="AO54" s="11"/>
      <c r="AP54" s="80"/>
      <c r="AQ54" s="11"/>
      <c r="AR54" s="80"/>
      <c r="AS54" s="78"/>
      <c r="AV54" s="8"/>
      <c r="AW54" s="8"/>
      <c r="AX54" s="8"/>
      <c r="AY54" s="8"/>
    </row>
    <row r="55" spans="1:51" ht="27" customHeight="1" x14ac:dyDescent="0.15">
      <c r="A55" s="11"/>
      <c r="B55" s="211"/>
      <c r="C55" s="47"/>
      <c r="D55" s="157"/>
      <c r="E55" s="157"/>
      <c r="F55" s="158"/>
      <c r="G55" s="59"/>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160">
        <f>COUNTIF(G55:AK55,"○")+COUNTIF(G55:AK55,"☆")+COUNTIF(G55:AK55,"●")+COUNTIF(G55:AK55,"★")</f>
        <v>0</v>
      </c>
      <c r="AM55" s="79"/>
      <c r="AN55" s="79"/>
      <c r="AO55" s="11"/>
      <c r="AP55" s="80"/>
      <c r="AQ55" s="11"/>
      <c r="AR55" s="80"/>
      <c r="AS55" s="78"/>
      <c r="AV55" s="8"/>
      <c r="AW55" s="8"/>
      <c r="AX55" s="8"/>
      <c r="AY55" s="8"/>
    </row>
    <row r="56" spans="1:51" ht="27" customHeight="1" x14ac:dyDescent="0.15">
      <c r="A56" s="11"/>
      <c r="B56" s="211"/>
      <c r="C56" s="47"/>
      <c r="D56" s="157"/>
      <c r="E56" s="157"/>
      <c r="F56" s="158"/>
      <c r="G56" s="59"/>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4">
        <f t="shared" ref="AL56:AL57" si="11">COUNTIF(G56:AK56,"○")+COUNTIF(G56:AK56,"☆")+COUNTIF(G56:AK56,"●")+COUNTIF(G56:AK56,"★")</f>
        <v>0</v>
      </c>
      <c r="AM56" s="79"/>
      <c r="AN56" s="79"/>
      <c r="AO56" s="11"/>
      <c r="AP56" s="80"/>
      <c r="AQ56" s="11"/>
      <c r="AR56" s="80"/>
      <c r="AS56" s="78"/>
      <c r="AV56" s="8"/>
      <c r="AW56" s="8"/>
      <c r="AX56" s="8"/>
      <c r="AY56" s="8"/>
    </row>
    <row r="57" spans="1:51" ht="27" customHeight="1" thickBot="1" x14ac:dyDescent="0.2">
      <c r="A57" s="11"/>
      <c r="B57" s="211"/>
      <c r="C57" s="65"/>
      <c r="D57" s="161"/>
      <c r="E57" s="161"/>
      <c r="F57" s="162"/>
      <c r="G57" s="163"/>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64">
        <f t="shared" si="11"/>
        <v>0</v>
      </c>
      <c r="AM57" s="79"/>
      <c r="AN57" s="79"/>
      <c r="AO57" s="11"/>
      <c r="AP57" s="80"/>
      <c r="AQ57" s="11"/>
      <c r="AR57" s="80"/>
      <c r="AS57" s="78"/>
      <c r="AV57" s="8"/>
      <c r="AW57" s="8"/>
      <c r="AX57" s="8"/>
      <c r="AY57" s="8"/>
    </row>
    <row r="58" spans="1:51" ht="27" customHeight="1" thickBot="1" x14ac:dyDescent="0.2">
      <c r="A58" s="11"/>
      <c r="B58" s="164"/>
      <c r="C58" s="20"/>
      <c r="D58" s="198"/>
      <c r="E58" s="198"/>
      <c r="F58" s="198"/>
      <c r="G58" s="198"/>
      <c r="H58" s="198"/>
      <c r="I58" s="198"/>
      <c r="J58" s="198"/>
      <c r="K58" s="198"/>
      <c r="L58" s="198"/>
      <c r="M58" s="198"/>
      <c r="N58" s="198"/>
      <c r="O58" s="198"/>
      <c r="P58" s="198"/>
      <c r="Q58" s="198"/>
      <c r="R58" s="198"/>
      <c r="S58" s="198"/>
      <c r="T58" s="198"/>
      <c r="U58" s="73"/>
      <c r="V58" s="198"/>
      <c r="W58" s="198"/>
      <c r="X58" s="198"/>
      <c r="Y58" s="198"/>
      <c r="Z58" s="198"/>
      <c r="AA58" s="198"/>
      <c r="AB58" s="198"/>
      <c r="AC58" s="198"/>
      <c r="AD58" s="198"/>
      <c r="AE58" s="198"/>
      <c r="AF58" s="198"/>
      <c r="AG58" s="198"/>
      <c r="AH58" s="198"/>
      <c r="AI58" s="198"/>
      <c r="AJ58" s="198"/>
      <c r="AK58" s="198"/>
      <c r="AL58" s="154">
        <f>SUM(AL52:AL57)</f>
        <v>0</v>
      </c>
      <c r="AM58" s="79"/>
      <c r="AN58" s="79"/>
      <c r="AO58" s="11"/>
      <c r="AP58" s="80"/>
      <c r="AQ58" s="11"/>
      <c r="AR58" s="80"/>
      <c r="AS58" s="78"/>
      <c r="AV58" s="8"/>
      <c r="AW58" s="8"/>
      <c r="AX58" s="8"/>
      <c r="AY58" s="8"/>
    </row>
    <row r="59" spans="1:51" ht="27" customHeight="1" thickBot="1" x14ac:dyDescent="0.2">
      <c r="A59" s="11"/>
      <c r="B59" s="20"/>
      <c r="C59" s="20"/>
      <c r="D59" s="198"/>
      <c r="E59" s="198"/>
      <c r="F59" s="198"/>
      <c r="G59" s="198"/>
      <c r="H59" s="198"/>
      <c r="I59" s="198"/>
      <c r="J59" s="198"/>
      <c r="K59" s="198"/>
      <c r="L59" s="198"/>
      <c r="M59" s="198"/>
      <c r="N59" s="198"/>
      <c r="O59" s="198"/>
      <c r="P59" s="198"/>
      <c r="Q59" s="198"/>
      <c r="R59" s="198"/>
      <c r="S59" s="198"/>
      <c r="T59" s="198"/>
      <c r="U59" s="73"/>
      <c r="V59" s="198"/>
      <c r="W59" s="198"/>
      <c r="X59" s="198"/>
      <c r="Y59" s="198"/>
      <c r="Z59" s="198"/>
      <c r="AA59" s="198"/>
      <c r="AB59" s="198"/>
      <c r="AC59" s="198"/>
      <c r="AD59" s="198"/>
      <c r="AE59" s="198"/>
      <c r="AF59" s="198"/>
      <c r="AG59" s="198"/>
      <c r="AH59" s="198"/>
      <c r="AI59" s="198"/>
      <c r="AJ59" s="198"/>
      <c r="AK59" s="198"/>
      <c r="AL59" s="165"/>
      <c r="AM59" s="79"/>
      <c r="AN59" s="79"/>
      <c r="AO59" s="11"/>
      <c r="AP59" s="80"/>
      <c r="AQ59" s="11"/>
      <c r="AR59" s="80"/>
      <c r="AS59" s="78"/>
      <c r="AV59" s="8"/>
      <c r="AW59" s="8"/>
      <c r="AX59" s="8"/>
      <c r="AY59" s="8"/>
    </row>
    <row r="60" spans="1:51" ht="20.100000000000001" customHeight="1" x14ac:dyDescent="0.15">
      <c r="A60" s="11"/>
      <c r="B60" s="20"/>
      <c r="C60" s="212" t="s">
        <v>78</v>
      </c>
      <c r="D60" s="213"/>
      <c r="E60" s="218" t="s">
        <v>59</v>
      </c>
      <c r="F60" s="219"/>
      <c r="G60" s="97">
        <f>COUNTIFS($E$21:$E$37,'データ入力（※編集しないでください）'!$D$2,G21:G37,'データ入力（※編集しないでください）'!$F$7)+COUNTIFS($E$21:$E$37,'データ入力（※編集しないでください）'!$D$3,G21:G37,'データ入力（※編集しないでください）'!$F$7)+COUNTIFS($E$21:$E$37,'データ入力（※編集しないでください）'!$D$2,G21:G37,'データ入力（※編集しないでください）'!$F$9)+COUNTIFS($E$21:$E$37,'データ入力（※編集しないでください）'!$D$3,G21:G37,'データ入力（※編集しないでください）'!$F$9)</f>
        <v>0</v>
      </c>
      <c r="H60" s="98">
        <f>COUNTIFS($E$21:$E$37,'データ入力（※編集しないでください）'!$D$2,H21:H37,'データ入力（※編集しないでください）'!$F$7)+COUNTIFS($E$21:$E$37,'データ入力（※編集しないでください）'!$D$3,H21:H37,'データ入力（※編集しないでください）'!$F$7)+COUNTIFS($E$21:$E$37,'データ入力（※編集しないでください）'!$D$2,H21:H37,'データ入力（※編集しないでください）'!$F$9)+COUNTIFS($E$21:$E$37,'データ入力（※編集しないでください）'!$D$3,H21:H37,'データ入力（※編集しないでください）'!$F$9)</f>
        <v>0</v>
      </c>
      <c r="I60" s="98">
        <f>COUNTIFS($E$21:$E$37,'データ入力（※編集しないでください）'!$D$2,I21:I37,'データ入力（※編集しないでください）'!$F$7)+COUNTIFS($E$21:$E$37,'データ入力（※編集しないでください）'!$D$3,I21:I37,'データ入力（※編集しないでください）'!$F$7)+COUNTIFS($E$21:$E$37,'データ入力（※編集しないでください）'!$D$2,I21:I37,'データ入力（※編集しないでください）'!$F$9)+COUNTIFS($E$21:$E$37,'データ入力（※編集しないでください）'!$D$3,I21:I37,'データ入力（※編集しないでください）'!$F$9)</f>
        <v>0</v>
      </c>
      <c r="J60" s="98">
        <f>COUNTIFS($E$21:$E$37,'データ入力（※編集しないでください）'!$D$2,J21:J37,'データ入力（※編集しないでください）'!$F$7)+COUNTIFS($E$21:$E$37,'データ入力（※編集しないでください）'!$D$3,J21:J37,'データ入力（※編集しないでください）'!$F$7)+COUNTIFS($E$21:$E$37,'データ入力（※編集しないでください）'!$D$2,J21:J37,'データ入力（※編集しないでください）'!$F$9)+COUNTIFS($E$21:$E$37,'データ入力（※編集しないでください）'!$D$3,J21:J37,'データ入力（※編集しないでください）'!$F$9)</f>
        <v>0</v>
      </c>
      <c r="K60" s="98">
        <f>COUNTIFS($E$21:$E$37,'データ入力（※編集しないでください）'!$D$2,K21:K37,'データ入力（※編集しないでください）'!$F$7)+COUNTIFS($E$21:$E$37,'データ入力（※編集しないでください）'!$D$3,K21:K37,'データ入力（※編集しないでください）'!$F$7)+COUNTIFS($E$21:$E$37,'データ入力（※編集しないでください）'!$D$2,K21:K37,'データ入力（※編集しないでください）'!$F$9)+COUNTIFS($E$21:$E$37,'データ入力（※編集しないでください）'!$D$3,K21:K37,'データ入力（※編集しないでください）'!$F$9)</f>
        <v>0</v>
      </c>
      <c r="L60" s="98">
        <f>COUNTIFS($E$21:$E$37,'データ入力（※編集しないでください）'!$D$2,L21:L37,'データ入力（※編集しないでください）'!$F$7)+COUNTIFS($E$21:$E$37,'データ入力（※編集しないでください）'!$D$3,L21:L37,'データ入力（※編集しないでください）'!$F$7)+COUNTIFS($E$21:$E$37,'データ入力（※編集しないでください）'!$D$2,L21:L37,'データ入力（※編集しないでください）'!$F$9)+COUNTIFS($E$21:$E$37,'データ入力（※編集しないでください）'!$D$3,L21:L37,'データ入力（※編集しないでください）'!$F$9)</f>
        <v>0</v>
      </c>
      <c r="M60" s="98">
        <f>COUNTIFS($E$21:$E$37,'データ入力（※編集しないでください）'!$D$2,M21:M37,'データ入力（※編集しないでください）'!$F$7)+COUNTIFS($E$21:$E$37,'データ入力（※編集しないでください）'!$D$3,M21:M37,'データ入力（※編集しないでください）'!$F$7)+COUNTIFS($E$21:$E$37,'データ入力（※編集しないでください）'!$D$2,M21:M37,'データ入力（※編集しないでください）'!$F$9)+COUNTIFS($E$21:$E$37,'データ入力（※編集しないでください）'!$D$3,M21:M37,'データ入力（※編集しないでください）'!$F$9)</f>
        <v>0</v>
      </c>
      <c r="N60" s="98">
        <f>COUNTIFS($E$21:$E$37,'データ入力（※編集しないでください）'!$D$2,N21:N37,'データ入力（※編集しないでください）'!$F$7)+COUNTIFS($E$21:$E$37,'データ入力（※編集しないでください）'!$D$3,N21:N37,'データ入力（※編集しないでください）'!$F$7)+COUNTIFS($E$21:$E$37,'データ入力（※編集しないでください）'!$D$2,N21:N37,'データ入力（※編集しないでください）'!$F$9)+COUNTIFS($E$21:$E$37,'データ入力（※編集しないでください）'!$D$3,N21:N37,'データ入力（※編集しないでください）'!$F$9)</f>
        <v>0</v>
      </c>
      <c r="O60" s="98">
        <f>COUNTIFS($E$21:$E$37,'データ入力（※編集しないでください）'!$D$2,O21:O37,'データ入力（※編集しないでください）'!$F$7)+COUNTIFS($E$21:$E$37,'データ入力（※編集しないでください）'!$D$3,O21:O37,'データ入力（※編集しないでください）'!$F$7)+COUNTIFS($E$21:$E$37,'データ入力（※編集しないでください）'!$D$2,O21:O37,'データ入力（※編集しないでください）'!$F$9)+COUNTIFS($E$21:$E$37,'データ入力（※編集しないでください）'!$D$3,O21:O37,'データ入力（※編集しないでください）'!$F$9)</f>
        <v>0</v>
      </c>
      <c r="P60" s="98">
        <f>COUNTIFS($E$21:$E$37,'データ入力（※編集しないでください）'!$D$2,P21:P37,'データ入力（※編集しないでください）'!$F$7)+COUNTIFS($E$21:$E$37,'データ入力（※編集しないでください）'!$D$3,P21:P37,'データ入力（※編集しないでください）'!$F$7)+COUNTIFS($E$21:$E$37,'データ入力（※編集しないでください）'!$D$2,P21:P37,'データ入力（※編集しないでください）'!$F$9)+COUNTIFS($E$21:$E$37,'データ入力（※編集しないでください）'!$D$3,P21:P37,'データ入力（※編集しないでください）'!$F$9)</f>
        <v>0</v>
      </c>
      <c r="Q60" s="98">
        <f>COUNTIFS($E$21:$E$37,'データ入力（※編集しないでください）'!$D$2,Q21:Q37,'データ入力（※編集しないでください）'!$F$7)+COUNTIFS($E$21:$E$37,'データ入力（※編集しないでください）'!$D$3,Q21:Q37,'データ入力（※編集しないでください）'!$F$7)+COUNTIFS($E$21:$E$37,'データ入力（※編集しないでください）'!$D$2,Q21:Q37,'データ入力（※編集しないでください）'!$F$9)+COUNTIFS($E$21:$E$37,'データ入力（※編集しないでください）'!$D$3,Q21:Q37,'データ入力（※編集しないでください）'!$F$9)</f>
        <v>0</v>
      </c>
      <c r="R60" s="98">
        <f>COUNTIFS($E$21:$E$37,'データ入力（※編集しないでください）'!$D$2,R21:R37,'データ入力（※編集しないでください）'!$F$7)+COUNTIFS($E$21:$E$37,'データ入力（※編集しないでください）'!$D$3,R21:R37,'データ入力（※編集しないでください）'!$F$7)+COUNTIFS($E$21:$E$37,'データ入力（※編集しないでください）'!$D$2,R21:R37,'データ入力（※編集しないでください）'!$F$9)+COUNTIFS($E$21:$E$37,'データ入力（※編集しないでください）'!$D$3,R21:R37,'データ入力（※編集しないでください）'!$F$9)</f>
        <v>0</v>
      </c>
      <c r="S60" s="98">
        <f>COUNTIFS($E$21:$E$37,'データ入力（※編集しないでください）'!$D$2,S21:S37,'データ入力（※編集しないでください）'!$F$7)+COUNTIFS($E$21:$E$37,'データ入力（※編集しないでください）'!$D$3,S21:S37,'データ入力（※編集しないでください）'!$F$7)+COUNTIFS($E$21:$E$37,'データ入力（※編集しないでください）'!$D$2,S21:S37,'データ入力（※編集しないでください）'!$F$9)+COUNTIFS($E$21:$E$37,'データ入力（※編集しないでください）'!$D$3,S21:S37,'データ入力（※編集しないでください）'!$F$9)</f>
        <v>0</v>
      </c>
      <c r="T60" s="98">
        <f>COUNTIFS($E$21:$E$37,'データ入力（※編集しないでください）'!$D$2,T21:T37,'データ入力（※編集しないでください）'!$F$7)+COUNTIFS($E$21:$E$37,'データ入力（※編集しないでください）'!$D$3,T21:T37,'データ入力（※編集しないでください）'!$F$7)+COUNTIFS($E$21:$E$37,'データ入力（※編集しないでください）'!$D$2,T21:T37,'データ入力（※編集しないでください）'!$F$9)+COUNTIFS($E$21:$E$37,'データ入力（※編集しないでください）'!$D$3,T21:T37,'データ入力（※編集しないでください）'!$F$9)</f>
        <v>0</v>
      </c>
      <c r="U60" s="98">
        <f>COUNTIFS($E$21:$E$37,'データ入力（※編集しないでください）'!$D$2,U21:U37,'データ入力（※編集しないでください）'!$F$7)+COUNTIFS($E$21:$E$37,'データ入力（※編集しないでください）'!$D$3,U21:U37,'データ入力（※編集しないでください）'!$F$7)+COUNTIFS($E$21:$E$37,'データ入力（※編集しないでください）'!$D$2,U21:U37,'データ入力（※編集しないでください）'!$F$9)+COUNTIFS($E$21:$E$37,'データ入力（※編集しないでください）'!$D$3,U21:U37,'データ入力（※編集しないでください）'!$F$9)</f>
        <v>0</v>
      </c>
      <c r="V60" s="98">
        <f>COUNTIFS($E$21:$E$37,'データ入力（※編集しないでください）'!$D$2,V21:V37,'データ入力（※編集しないでください）'!$F$7)+COUNTIFS($E$21:$E$37,'データ入力（※編集しないでください）'!$D$3,V21:V37,'データ入力（※編集しないでください）'!$F$7)+COUNTIFS($E$21:$E$37,'データ入力（※編集しないでください）'!$D$2,V21:V37,'データ入力（※編集しないでください）'!$F$9)+COUNTIFS($E$21:$E$37,'データ入力（※編集しないでください）'!$D$3,V21:V37,'データ入力（※編集しないでください）'!$F$9)</f>
        <v>0</v>
      </c>
      <c r="W60" s="98">
        <f>COUNTIFS($E$21:$E$37,'データ入力（※編集しないでください）'!$D$2,W21:W37,'データ入力（※編集しないでください）'!$F$7)+COUNTIFS($E$21:$E$37,'データ入力（※編集しないでください）'!$D$3,W21:W37,'データ入力（※編集しないでください）'!$F$7)+COUNTIFS($E$21:$E$37,'データ入力（※編集しないでください）'!$D$2,W21:W37,'データ入力（※編集しないでください）'!$F$9)+COUNTIFS($E$21:$E$37,'データ入力（※編集しないでください）'!$D$3,W21:W37,'データ入力（※編集しないでください）'!$F$9)</f>
        <v>0</v>
      </c>
      <c r="X60" s="98">
        <f>COUNTIFS($E$21:$E$37,'データ入力（※編集しないでください）'!$D$2,X21:X37,'データ入力（※編集しないでください）'!$F$7)+COUNTIFS($E$21:$E$37,'データ入力（※編集しないでください）'!$D$3,X21:X37,'データ入力（※編集しないでください）'!$F$7)+COUNTIFS($E$21:$E$37,'データ入力（※編集しないでください）'!$D$2,X21:X37,'データ入力（※編集しないでください）'!$F$9)+COUNTIFS($E$21:$E$37,'データ入力（※編集しないでください）'!$D$3,X21:X37,'データ入力（※編集しないでください）'!$F$9)</f>
        <v>0</v>
      </c>
      <c r="Y60" s="98">
        <f>COUNTIFS($E$21:$E$37,'データ入力（※編集しないでください）'!$D$2,Y21:Y37,'データ入力（※編集しないでください）'!$F$7)+COUNTIFS($E$21:$E$37,'データ入力（※編集しないでください）'!$D$3,Y21:Y37,'データ入力（※編集しないでください）'!$F$7)+COUNTIFS($E$21:$E$37,'データ入力（※編集しないでください）'!$D$2,Y21:Y37,'データ入力（※編集しないでください）'!$F$9)+COUNTIFS($E$21:$E$37,'データ入力（※編集しないでください）'!$D$3,Y21:Y37,'データ入力（※編集しないでください）'!$F$9)</f>
        <v>0</v>
      </c>
      <c r="Z60" s="98">
        <f>COUNTIFS($E$21:$E$37,'データ入力（※編集しないでください）'!$D$2,Z21:Z37,'データ入力（※編集しないでください）'!$F$7)+COUNTIFS($E$21:$E$37,'データ入力（※編集しないでください）'!$D$3,Z21:Z37,'データ入力（※編集しないでください）'!$F$7)+COUNTIFS($E$21:$E$37,'データ入力（※編集しないでください）'!$D$2,Z21:Z37,'データ入力（※編集しないでください）'!$F$9)+COUNTIFS($E$21:$E$37,'データ入力（※編集しないでください）'!$D$3,Z21:Z37,'データ入力（※編集しないでください）'!$F$9)</f>
        <v>0</v>
      </c>
      <c r="AA60" s="98">
        <f>COUNTIFS($E$21:$E$37,'データ入力（※編集しないでください）'!$D$2,AA21:AA37,'データ入力（※編集しないでください）'!$F$7)+COUNTIFS($E$21:$E$37,'データ入力（※編集しないでください）'!$D$3,AA21:AA37,'データ入力（※編集しないでください）'!$F$7)+COUNTIFS($E$21:$E$37,'データ入力（※編集しないでください）'!$D$2,AA21:AA37,'データ入力（※編集しないでください）'!$F$9)+COUNTIFS($E$21:$E$37,'データ入力（※編集しないでください）'!$D$3,AA21:AA37,'データ入力（※編集しないでください）'!$F$9)</f>
        <v>0</v>
      </c>
      <c r="AB60" s="98">
        <f>COUNTIFS($E$21:$E$37,'データ入力（※編集しないでください）'!$D$2,AB21:AB37,'データ入力（※編集しないでください）'!$F$7)+COUNTIFS($E$21:$E$37,'データ入力（※編集しないでください）'!$D$3,AB21:AB37,'データ入力（※編集しないでください）'!$F$7)+COUNTIFS($E$21:$E$37,'データ入力（※編集しないでください）'!$D$2,AB21:AB37,'データ入力（※編集しないでください）'!$F$9)+COUNTIFS($E$21:$E$37,'データ入力（※編集しないでください）'!$D$3,AB21:AB37,'データ入力（※編集しないでください）'!$F$9)</f>
        <v>0</v>
      </c>
      <c r="AC60" s="98">
        <f>COUNTIFS($E$21:$E$37,'データ入力（※編集しないでください）'!$D$2,AC21:AC37,'データ入力（※編集しないでください）'!$F$7)+COUNTIFS($E$21:$E$37,'データ入力（※編集しないでください）'!$D$3,AC21:AC37,'データ入力（※編集しないでください）'!$F$7)+COUNTIFS($E$21:$E$37,'データ入力（※編集しないでください）'!$D$2,AC21:AC37,'データ入力（※編集しないでください）'!$F$9)+COUNTIFS($E$21:$E$37,'データ入力（※編集しないでください）'!$D$3,AC21:AC37,'データ入力（※編集しないでください）'!$F$9)</f>
        <v>0</v>
      </c>
      <c r="AD60" s="98">
        <f>COUNTIFS($E$21:$E$37,'データ入力（※編集しないでください）'!$D$2,AD21:AD37,'データ入力（※編集しないでください）'!$F$7)+COUNTIFS($E$21:$E$37,'データ入力（※編集しないでください）'!$D$3,AD21:AD37,'データ入力（※編集しないでください）'!$F$7)+COUNTIFS($E$21:$E$37,'データ入力（※編集しないでください）'!$D$2,AD21:AD37,'データ入力（※編集しないでください）'!$F$9)+COUNTIFS($E$21:$E$37,'データ入力（※編集しないでください）'!$D$3,AD21:AD37,'データ入力（※編集しないでください）'!$F$9)</f>
        <v>0</v>
      </c>
      <c r="AE60" s="98">
        <f>COUNTIFS($E$21:$E$37,'データ入力（※編集しないでください）'!$D$2,AE21:AE37,'データ入力（※編集しないでください）'!$F$7)+COUNTIFS($E$21:$E$37,'データ入力（※編集しないでください）'!$D$3,AE21:AE37,'データ入力（※編集しないでください）'!$F$7)+COUNTIFS($E$21:$E$37,'データ入力（※編集しないでください）'!$D$2,AE21:AE37,'データ入力（※編集しないでください）'!$F$9)+COUNTIFS($E$21:$E$37,'データ入力（※編集しないでください）'!$D$3,AE21:AE37,'データ入力（※編集しないでください）'!$F$9)</f>
        <v>0</v>
      </c>
      <c r="AF60" s="98">
        <f>COUNTIFS($E$21:$E$37,'データ入力（※編集しないでください）'!$D$2,AF21:AF37,'データ入力（※編集しないでください）'!$F$7)+COUNTIFS($E$21:$E$37,'データ入力（※編集しないでください）'!$D$3,AF21:AF37,'データ入力（※編集しないでください）'!$F$7)+COUNTIFS($E$21:$E$37,'データ入力（※編集しないでください）'!$D$2,AF21:AF37,'データ入力（※編集しないでください）'!$F$9)+COUNTIFS($E$21:$E$37,'データ入力（※編集しないでください）'!$D$3,AF21:AF37,'データ入力（※編集しないでください）'!$F$9)</f>
        <v>0</v>
      </c>
      <c r="AG60" s="98">
        <f>COUNTIFS($E$21:$E$37,'データ入力（※編集しないでください）'!$D$2,AG21:AG37,'データ入力（※編集しないでください）'!$F$7)+COUNTIFS($E$21:$E$37,'データ入力（※編集しないでください）'!$D$3,AG21:AG37,'データ入力（※編集しないでください）'!$F$7)+COUNTIFS($E$21:$E$37,'データ入力（※編集しないでください）'!$D$2,AG21:AG37,'データ入力（※編集しないでください）'!$F$9)+COUNTIFS($E$21:$E$37,'データ入力（※編集しないでください）'!$D$3,AG21:AG37,'データ入力（※編集しないでください）'!$F$9)</f>
        <v>0</v>
      </c>
      <c r="AH60" s="98">
        <f>COUNTIFS($E$21:$E$37,'データ入力（※編集しないでください）'!$D$2,AH21:AH37,'データ入力（※編集しないでください）'!$F$7)+COUNTIFS($E$21:$E$37,'データ入力（※編集しないでください）'!$D$3,AH21:AH37,'データ入力（※編集しないでください）'!$F$7)+COUNTIFS($E$21:$E$37,'データ入力（※編集しないでください）'!$D$2,AH21:AH37,'データ入力（※編集しないでください）'!$F$9)+COUNTIFS($E$21:$E$37,'データ入力（※編集しないでください）'!$D$3,AH21:AH37,'データ入力（※編集しないでください）'!$F$9)</f>
        <v>0</v>
      </c>
      <c r="AI60" s="98">
        <f>COUNTIFS($E$21:$E$37,'データ入力（※編集しないでください）'!$D$2,AI21:AI37,'データ入力（※編集しないでください）'!$F$7)+COUNTIFS($E$21:$E$37,'データ入力（※編集しないでください）'!$D$3,AI21:AI37,'データ入力（※編集しないでください）'!$F$7)+COUNTIFS($E$21:$E$37,'データ入力（※編集しないでください）'!$D$2,AI21:AI37,'データ入力（※編集しないでください）'!$F$9)+COUNTIFS($E$21:$E$37,'データ入力（※編集しないでください）'!$D$3,AI21:AI37,'データ入力（※編集しないでください）'!$F$9)</f>
        <v>0</v>
      </c>
      <c r="AJ60" s="98">
        <f>COUNTIFS($E$21:$E$37,'データ入力（※編集しないでください）'!$D$2,AJ21:AJ37,'データ入力（※編集しないでください）'!$F$7)+COUNTIFS($E$21:$E$37,'データ入力（※編集しないでください）'!$D$3,AJ21:AJ37,'データ入力（※編集しないでください）'!$F$7)+COUNTIFS($E$21:$E$37,'データ入力（※編集しないでください）'!$D$2,AJ21:AJ37,'データ入力（※編集しないでください）'!$F$9)+COUNTIFS($E$21:$E$37,'データ入力（※編集しないでください）'!$D$3,AJ21:AJ37,'データ入力（※編集しないでください）'!$F$9)</f>
        <v>0</v>
      </c>
      <c r="AK60" s="99">
        <f>COUNTIFS($E$21:$E$37,'データ入力（※編集しないでください）'!$D$2,AK21:AK37,'データ入力（※編集しないでください）'!$F$7)+COUNTIFS($E$21:$E$37,'データ入力（※編集しないでください）'!$D$3,AK21:AK37,'データ入力（※編集しないでください）'!$F$7)+COUNTIFS($E$21:$E$37,'データ入力（※編集しないでください）'!$D$2,AK21:AK37,'データ入力（※編集しないでください）'!$F$9)+COUNTIFS($E$21:$E$37,'データ入力（※編集しないでください）'!$D$3,AK21:AK37,'データ入力（※編集しないでください）'!$F$9)</f>
        <v>0</v>
      </c>
      <c r="AL60" s="79"/>
      <c r="AM60" s="79"/>
      <c r="AN60" s="79"/>
      <c r="AO60" s="11"/>
      <c r="AP60" s="80"/>
      <c r="AQ60" s="11"/>
      <c r="AR60" s="80"/>
      <c r="AS60" s="78"/>
      <c r="AV60" s="8"/>
      <c r="AW60" s="8"/>
      <c r="AX60" s="8"/>
      <c r="AY60" s="8"/>
    </row>
    <row r="61" spans="1:51" ht="20.100000000000001" customHeight="1" thickBot="1" x14ac:dyDescent="0.2">
      <c r="A61" s="11"/>
      <c r="B61" s="20"/>
      <c r="C61" s="214"/>
      <c r="D61" s="215"/>
      <c r="E61" s="220" t="s">
        <v>60</v>
      </c>
      <c r="F61" s="221"/>
      <c r="G61" s="100">
        <f>COUNTIFS($E$21:$E$37,'データ入力（※編集しないでください）'!$D$4,G21:G37,'データ入力（※編集しないでください）'!$F$7)+COUNTIFS($E$21:$E$37,'データ入力（※編集しないでください）'!$D$4,G21:G37,'データ入力（※編集しないでください）'!$F$9)+COUNTIFS($E$21:$E$37,'データ入力（※編集しないでください）'!$D$5,G21:G37,'データ入力（※編集しないでください）'!$F$7)+COUNTIFS($E$21:$E$37,'データ入力（※編集しないでください）'!$D$5,G21:G37,'データ入力（※編集しないでください）'!$F$9)</f>
        <v>0</v>
      </c>
      <c r="H61" s="100">
        <f>COUNTIFS($E$21:$E$37,'データ入力（※編集しないでください）'!$D$4,H21:H37,'データ入力（※編集しないでください）'!$F$7)+COUNTIFS($E$21:$E$37,'データ入力（※編集しないでください）'!$D$4,H21:H37,'データ入力（※編集しないでください）'!$F$9)+COUNTIFS($E$21:$E$37,'データ入力（※編集しないでください）'!$D$5,H21:H37,'データ入力（※編集しないでください）'!$F$7)+COUNTIFS($E$21:$E$37,'データ入力（※編集しないでください）'!$D$5,H21:H37,'データ入力（※編集しないでください）'!$F$9)</f>
        <v>0</v>
      </c>
      <c r="I61" s="100">
        <f>COUNTIFS($E$21:$E$37,'データ入力（※編集しないでください）'!$D$4,I21:I37,'データ入力（※編集しないでください）'!$F$7)+COUNTIFS($E$21:$E$37,'データ入力（※編集しないでください）'!$D$4,I21:I37,'データ入力（※編集しないでください）'!$F$9)+COUNTIFS($E$21:$E$37,'データ入力（※編集しないでください）'!$D$5,I21:I37,'データ入力（※編集しないでください）'!$F$7)+COUNTIFS($E$21:$E$37,'データ入力（※編集しないでください）'!$D$5,I21:I37,'データ入力（※編集しないでください）'!$F$9)</f>
        <v>0</v>
      </c>
      <c r="J61" s="100">
        <f>COUNTIFS($E$21:$E$37,'データ入力（※編集しないでください）'!$D$4,J21:J37,'データ入力（※編集しないでください）'!$F$7)+COUNTIFS($E$21:$E$37,'データ入力（※編集しないでください）'!$D$4,J21:J37,'データ入力（※編集しないでください）'!$F$9)+COUNTIFS($E$21:$E$37,'データ入力（※編集しないでください）'!$D$5,J21:J37,'データ入力（※編集しないでください）'!$F$7)+COUNTIFS($E$21:$E$37,'データ入力（※編集しないでください）'!$D$5,J21:J37,'データ入力（※編集しないでください）'!$F$9)</f>
        <v>0</v>
      </c>
      <c r="K61" s="100">
        <f>COUNTIFS($E$21:$E$37,'データ入力（※編集しないでください）'!$D$4,K21:K37,'データ入力（※編集しないでください）'!$F$7)+COUNTIFS($E$21:$E$37,'データ入力（※編集しないでください）'!$D$4,K21:K37,'データ入力（※編集しないでください）'!$F$9)+COUNTIFS($E$21:$E$37,'データ入力（※編集しないでください）'!$D$5,K21:K37,'データ入力（※編集しないでください）'!$F$7)+COUNTIFS($E$21:$E$37,'データ入力（※編集しないでください）'!$D$5,K21:K37,'データ入力（※編集しないでください）'!$F$9)</f>
        <v>0</v>
      </c>
      <c r="L61" s="100">
        <f>COUNTIFS($E$21:$E$37,'データ入力（※編集しないでください）'!$D$4,L21:L37,'データ入力（※編集しないでください）'!$F$7)+COUNTIFS($E$21:$E$37,'データ入力（※編集しないでください）'!$D$4,L21:L37,'データ入力（※編集しないでください）'!$F$9)+COUNTIFS($E$21:$E$37,'データ入力（※編集しないでください）'!$D$5,L21:L37,'データ入力（※編集しないでください）'!$F$7)+COUNTIFS($E$21:$E$37,'データ入力（※編集しないでください）'!$D$5,L21:L37,'データ入力（※編集しないでください）'!$F$9)</f>
        <v>0</v>
      </c>
      <c r="M61" s="100">
        <f>COUNTIFS($E$21:$E$37,'データ入力（※編集しないでください）'!$D$4,M21:M37,'データ入力（※編集しないでください）'!$F$7)+COUNTIFS($E$21:$E$37,'データ入力（※編集しないでください）'!$D$4,M21:M37,'データ入力（※編集しないでください）'!$F$9)+COUNTIFS($E$21:$E$37,'データ入力（※編集しないでください）'!$D$5,M21:M37,'データ入力（※編集しないでください）'!$F$7)+COUNTIFS($E$21:$E$37,'データ入力（※編集しないでください）'!$D$5,M21:M37,'データ入力（※編集しないでください）'!$F$9)</f>
        <v>0</v>
      </c>
      <c r="N61" s="100">
        <f>COUNTIFS($E$21:$E$37,'データ入力（※編集しないでください）'!$D$4,N21:N37,'データ入力（※編集しないでください）'!$F$7)+COUNTIFS($E$21:$E$37,'データ入力（※編集しないでください）'!$D$4,N21:N37,'データ入力（※編集しないでください）'!$F$9)+COUNTIFS($E$21:$E$37,'データ入力（※編集しないでください）'!$D$5,N21:N37,'データ入力（※編集しないでください）'!$F$7)+COUNTIFS($E$21:$E$37,'データ入力（※編集しないでください）'!$D$5,N21:N37,'データ入力（※編集しないでください）'!$F$9)</f>
        <v>0</v>
      </c>
      <c r="O61" s="100">
        <f>COUNTIFS($E$21:$E$37,'データ入力（※編集しないでください）'!$D$4,O21:O37,'データ入力（※編集しないでください）'!$F$7)+COUNTIFS($E$21:$E$37,'データ入力（※編集しないでください）'!$D$4,O21:O37,'データ入力（※編集しないでください）'!$F$9)+COUNTIFS($E$21:$E$37,'データ入力（※編集しないでください）'!$D$5,O21:O37,'データ入力（※編集しないでください）'!$F$7)+COUNTIFS($E$21:$E$37,'データ入力（※編集しないでください）'!$D$5,O21:O37,'データ入力（※編集しないでください）'!$F$9)</f>
        <v>0</v>
      </c>
      <c r="P61" s="100">
        <f>COUNTIFS($E$21:$E$37,'データ入力（※編集しないでください）'!$D$4,P21:P37,'データ入力（※編集しないでください）'!$F$7)+COUNTIFS($E$21:$E$37,'データ入力（※編集しないでください）'!$D$4,P21:P37,'データ入力（※編集しないでください）'!$F$9)+COUNTIFS($E$21:$E$37,'データ入力（※編集しないでください）'!$D$5,P21:P37,'データ入力（※編集しないでください）'!$F$7)+COUNTIFS($E$21:$E$37,'データ入力（※編集しないでください）'!$D$5,P21:P37,'データ入力（※編集しないでください）'!$F$9)</f>
        <v>0</v>
      </c>
      <c r="Q61" s="100">
        <f>COUNTIFS($E$21:$E$37,'データ入力（※編集しないでください）'!$D$4,Q21:Q37,'データ入力（※編集しないでください）'!$F$7)+COUNTIFS($E$21:$E$37,'データ入力（※編集しないでください）'!$D$4,Q21:Q37,'データ入力（※編集しないでください）'!$F$9)+COUNTIFS($E$21:$E$37,'データ入力（※編集しないでください）'!$D$5,Q21:Q37,'データ入力（※編集しないでください）'!$F$7)+COUNTIFS($E$21:$E$37,'データ入力（※編集しないでください）'!$D$5,Q21:Q37,'データ入力（※編集しないでください）'!$F$9)</f>
        <v>0</v>
      </c>
      <c r="R61" s="100">
        <f>COUNTIFS($E$21:$E$37,'データ入力（※編集しないでください）'!$D$4,R21:R37,'データ入力（※編集しないでください）'!$F$7)+COUNTIFS($E$21:$E$37,'データ入力（※編集しないでください）'!$D$4,R21:R37,'データ入力（※編集しないでください）'!$F$9)+COUNTIFS($E$21:$E$37,'データ入力（※編集しないでください）'!$D$5,R21:R37,'データ入力（※編集しないでください）'!$F$7)+COUNTIFS($E$21:$E$37,'データ入力（※編集しないでください）'!$D$5,R21:R37,'データ入力（※編集しないでください）'!$F$9)</f>
        <v>0</v>
      </c>
      <c r="S61" s="100">
        <f>COUNTIFS($E$21:$E$37,'データ入力（※編集しないでください）'!$D$4,S21:S37,'データ入力（※編集しないでください）'!$F$7)+COUNTIFS($E$21:$E$37,'データ入力（※編集しないでください）'!$D$4,S21:S37,'データ入力（※編集しないでください）'!$F$9)+COUNTIFS($E$21:$E$37,'データ入力（※編集しないでください）'!$D$5,S21:S37,'データ入力（※編集しないでください）'!$F$7)+COUNTIFS($E$21:$E$37,'データ入力（※編集しないでください）'!$D$5,S21:S37,'データ入力（※編集しないでください）'!$F$9)</f>
        <v>0</v>
      </c>
      <c r="T61" s="100">
        <f>COUNTIFS($E$21:$E$37,'データ入力（※編集しないでください）'!$D$4,T21:T37,'データ入力（※編集しないでください）'!$F$7)+COUNTIFS($E$21:$E$37,'データ入力（※編集しないでください）'!$D$4,T21:T37,'データ入力（※編集しないでください）'!$F$9)+COUNTIFS($E$21:$E$37,'データ入力（※編集しないでください）'!$D$5,T21:T37,'データ入力（※編集しないでください）'!$F$7)+COUNTIFS($E$21:$E$37,'データ入力（※編集しないでください）'!$D$5,T21:T37,'データ入力（※編集しないでください）'!$F$9)</f>
        <v>0</v>
      </c>
      <c r="U61" s="100">
        <f>COUNTIFS($E$21:$E$37,'データ入力（※編集しないでください）'!$D$4,U21:U37,'データ入力（※編集しないでください）'!$F$7)+COUNTIFS($E$21:$E$37,'データ入力（※編集しないでください）'!$D$4,U21:U37,'データ入力（※編集しないでください）'!$F$9)+COUNTIFS($E$21:$E$37,'データ入力（※編集しないでください）'!$D$5,U21:U37,'データ入力（※編集しないでください）'!$F$7)+COUNTIFS($E$21:$E$37,'データ入力（※編集しないでください）'!$D$5,U21:U37,'データ入力（※編集しないでください）'!$F$9)</f>
        <v>0</v>
      </c>
      <c r="V61" s="100">
        <f>COUNTIFS($E$21:$E$37,'データ入力（※編集しないでください）'!$D$4,V21:V37,'データ入力（※編集しないでください）'!$F$7)+COUNTIFS($E$21:$E$37,'データ入力（※編集しないでください）'!$D$4,V21:V37,'データ入力（※編集しないでください）'!$F$9)+COUNTIFS($E$21:$E$37,'データ入力（※編集しないでください）'!$D$5,V21:V37,'データ入力（※編集しないでください）'!$F$7)+COUNTIFS($E$21:$E$37,'データ入力（※編集しないでください）'!$D$5,V21:V37,'データ入力（※編集しないでください）'!$F$9)</f>
        <v>0</v>
      </c>
      <c r="W61" s="100">
        <f>COUNTIFS($E$21:$E$37,'データ入力（※編集しないでください）'!$D$4,W21:W37,'データ入力（※編集しないでください）'!$F$7)+COUNTIFS($E$21:$E$37,'データ入力（※編集しないでください）'!$D$4,W21:W37,'データ入力（※編集しないでください）'!$F$9)+COUNTIFS($E$21:$E$37,'データ入力（※編集しないでください）'!$D$5,W21:W37,'データ入力（※編集しないでください）'!$F$7)+COUNTIFS($E$21:$E$37,'データ入力（※編集しないでください）'!$D$5,W21:W37,'データ入力（※編集しないでください）'!$F$9)</f>
        <v>0</v>
      </c>
      <c r="X61" s="100">
        <f>COUNTIFS($E$21:$E$37,'データ入力（※編集しないでください）'!$D$4,X21:X37,'データ入力（※編集しないでください）'!$F$7)+COUNTIFS($E$21:$E$37,'データ入力（※編集しないでください）'!$D$4,X21:X37,'データ入力（※編集しないでください）'!$F$9)+COUNTIFS($E$21:$E$37,'データ入力（※編集しないでください）'!$D$5,X21:X37,'データ入力（※編集しないでください）'!$F$7)+COUNTIFS($E$21:$E$37,'データ入力（※編集しないでください）'!$D$5,X21:X37,'データ入力（※編集しないでください）'!$F$9)</f>
        <v>0</v>
      </c>
      <c r="Y61" s="100">
        <f>COUNTIFS($E$21:$E$37,'データ入力（※編集しないでください）'!$D$4,Y21:Y37,'データ入力（※編集しないでください）'!$F$7)+COUNTIFS($E$21:$E$37,'データ入力（※編集しないでください）'!$D$4,Y21:Y37,'データ入力（※編集しないでください）'!$F$9)+COUNTIFS($E$21:$E$37,'データ入力（※編集しないでください）'!$D$5,Y21:Y37,'データ入力（※編集しないでください）'!$F$7)+COUNTIFS($E$21:$E$37,'データ入力（※編集しないでください）'!$D$5,Y21:Y37,'データ入力（※編集しないでください）'!$F$9)</f>
        <v>0</v>
      </c>
      <c r="Z61" s="100">
        <f>COUNTIFS($E$21:$E$37,'データ入力（※編集しないでください）'!$D$4,Z21:Z37,'データ入力（※編集しないでください）'!$F$7)+COUNTIFS($E$21:$E$37,'データ入力（※編集しないでください）'!$D$4,Z21:Z37,'データ入力（※編集しないでください）'!$F$9)+COUNTIFS($E$21:$E$37,'データ入力（※編集しないでください）'!$D$5,Z21:Z37,'データ入力（※編集しないでください）'!$F$7)+COUNTIFS($E$21:$E$37,'データ入力（※編集しないでください）'!$D$5,Z21:Z37,'データ入力（※編集しないでください）'!$F$9)</f>
        <v>0</v>
      </c>
      <c r="AA61" s="100">
        <f>COUNTIFS($E$21:$E$37,'データ入力（※編集しないでください）'!$D$4,AA21:AA37,'データ入力（※編集しないでください）'!$F$7)+COUNTIFS($E$21:$E$37,'データ入力（※編集しないでください）'!$D$4,AA21:AA37,'データ入力（※編集しないでください）'!$F$9)+COUNTIFS($E$21:$E$37,'データ入力（※編集しないでください）'!$D$5,AA21:AA37,'データ入力（※編集しないでください）'!$F$7)+COUNTIFS($E$21:$E$37,'データ入力（※編集しないでください）'!$D$5,AA21:AA37,'データ入力（※編集しないでください）'!$F$9)</f>
        <v>0</v>
      </c>
      <c r="AB61" s="100">
        <f>COUNTIFS($E$21:$E$37,'データ入力（※編集しないでください）'!$D$4,AB21:AB37,'データ入力（※編集しないでください）'!$F$7)+COUNTIFS($E$21:$E$37,'データ入力（※編集しないでください）'!$D$4,AB21:AB37,'データ入力（※編集しないでください）'!$F$9)+COUNTIFS($E$21:$E$37,'データ入力（※編集しないでください）'!$D$5,AB21:AB37,'データ入力（※編集しないでください）'!$F$7)+COUNTIFS($E$21:$E$37,'データ入力（※編集しないでください）'!$D$5,AB21:AB37,'データ入力（※編集しないでください）'!$F$9)</f>
        <v>0</v>
      </c>
      <c r="AC61" s="100">
        <f>COUNTIFS($E$21:$E$37,'データ入力（※編集しないでください）'!$D$4,AC21:AC37,'データ入力（※編集しないでください）'!$F$7)+COUNTIFS($E$21:$E$37,'データ入力（※編集しないでください）'!$D$4,AC21:AC37,'データ入力（※編集しないでください）'!$F$9)+COUNTIFS($E$21:$E$37,'データ入力（※編集しないでください）'!$D$5,AC21:AC37,'データ入力（※編集しないでください）'!$F$7)+COUNTIFS($E$21:$E$37,'データ入力（※編集しないでください）'!$D$5,AC21:AC37,'データ入力（※編集しないでください）'!$F$9)</f>
        <v>0</v>
      </c>
      <c r="AD61" s="100">
        <f>COUNTIFS($E$21:$E$37,'データ入力（※編集しないでください）'!$D$4,AD21:AD37,'データ入力（※編集しないでください）'!$F$7)+COUNTIFS($E$21:$E$37,'データ入力（※編集しないでください）'!$D$4,AD21:AD37,'データ入力（※編集しないでください）'!$F$9)+COUNTIFS($E$21:$E$37,'データ入力（※編集しないでください）'!$D$5,AD21:AD37,'データ入力（※編集しないでください）'!$F$7)+COUNTIFS($E$21:$E$37,'データ入力（※編集しないでください）'!$D$5,AD21:AD37,'データ入力（※編集しないでください）'!$F$9)</f>
        <v>0</v>
      </c>
      <c r="AE61" s="100">
        <f>COUNTIFS($E$21:$E$37,'データ入力（※編集しないでください）'!$D$4,AE21:AE37,'データ入力（※編集しないでください）'!$F$7)+COUNTIFS($E$21:$E$37,'データ入力（※編集しないでください）'!$D$4,AE21:AE37,'データ入力（※編集しないでください）'!$F$9)+COUNTIFS($E$21:$E$37,'データ入力（※編集しないでください）'!$D$5,AE21:AE37,'データ入力（※編集しないでください）'!$F$7)+COUNTIFS($E$21:$E$37,'データ入力（※編集しないでください）'!$D$5,AE21:AE37,'データ入力（※編集しないでください）'!$F$9)</f>
        <v>0</v>
      </c>
      <c r="AF61" s="100">
        <f>COUNTIFS($E$21:$E$37,'データ入力（※編集しないでください）'!$D$4,AF21:AF37,'データ入力（※編集しないでください）'!$F$7)+COUNTIFS($E$21:$E$37,'データ入力（※編集しないでください）'!$D$4,AF21:AF37,'データ入力（※編集しないでください）'!$F$9)+COUNTIFS($E$21:$E$37,'データ入力（※編集しないでください）'!$D$5,AF21:AF37,'データ入力（※編集しないでください）'!$F$7)+COUNTIFS($E$21:$E$37,'データ入力（※編集しないでください）'!$D$5,AF21:AF37,'データ入力（※編集しないでください）'!$F$9)</f>
        <v>0</v>
      </c>
      <c r="AG61" s="100">
        <f>COUNTIFS($E$21:$E$37,'データ入力（※編集しないでください）'!$D$4,AG21:AG37,'データ入力（※編集しないでください）'!$F$7)+COUNTIFS($E$21:$E$37,'データ入力（※編集しないでください）'!$D$4,AG21:AG37,'データ入力（※編集しないでください）'!$F$9)+COUNTIFS($E$21:$E$37,'データ入力（※編集しないでください）'!$D$5,AG21:AG37,'データ入力（※編集しないでください）'!$F$7)+COUNTIFS($E$21:$E$37,'データ入力（※編集しないでください）'!$D$5,AG21:AG37,'データ入力（※編集しないでください）'!$F$9)</f>
        <v>0</v>
      </c>
      <c r="AH61" s="100">
        <f>COUNTIFS($E$21:$E$37,'データ入力（※編集しないでください）'!$D$4,AH21:AH37,'データ入力（※編集しないでください）'!$F$7)+COUNTIFS($E$21:$E$37,'データ入力（※編集しないでください）'!$D$4,AH21:AH37,'データ入力（※編集しないでください）'!$F$9)+COUNTIFS($E$21:$E$37,'データ入力（※編集しないでください）'!$D$5,AH21:AH37,'データ入力（※編集しないでください）'!$F$7)+COUNTIFS($E$21:$E$37,'データ入力（※編集しないでください）'!$D$5,AH21:AH37,'データ入力（※編集しないでください）'!$F$9)</f>
        <v>0</v>
      </c>
      <c r="AI61" s="100">
        <f>COUNTIFS($E$21:$E$37,'データ入力（※編集しないでください）'!$D$4,AI21:AI37,'データ入力（※編集しないでください）'!$F$7)+COUNTIFS($E$21:$E$37,'データ入力（※編集しないでください）'!$D$4,AI21:AI37,'データ入力（※編集しないでください）'!$F$9)+COUNTIFS($E$21:$E$37,'データ入力（※編集しないでください）'!$D$5,AI21:AI37,'データ入力（※編集しないでください）'!$F$7)+COUNTIFS($E$21:$E$37,'データ入力（※編集しないでください）'!$D$5,AI21:AI37,'データ入力（※編集しないでください）'!$F$9)</f>
        <v>0</v>
      </c>
      <c r="AJ61" s="100">
        <f>COUNTIFS($E$21:$E$37,'データ入力（※編集しないでください）'!$D$4,AJ21:AJ37,'データ入力（※編集しないでください）'!$F$7)+COUNTIFS($E$21:$E$37,'データ入力（※編集しないでください）'!$D$4,AJ21:AJ37,'データ入力（※編集しないでください）'!$F$9)+COUNTIFS($E$21:$E$37,'データ入力（※編集しないでください）'!$D$5,AJ21:AJ37,'データ入力（※編集しないでください）'!$F$7)+COUNTIFS($E$21:$E$37,'データ入力（※編集しないでください）'!$D$5,AJ21:AJ37,'データ入力（※編集しないでください）'!$F$9)</f>
        <v>0</v>
      </c>
      <c r="AK61" s="101">
        <f>COUNTIFS($E$21:$E$37,'データ入力（※編集しないでください）'!$D$4,AK21:AK37,'データ入力（※編集しないでください）'!$F$7)+COUNTIFS($E$21:$E$37,'データ入力（※編集しないでください）'!$D$4,AK21:AK37,'データ入力（※編集しないでください）'!$F$9)+COUNTIFS($E$21:$E$37,'データ入力（※編集しないでください）'!$D$5,AK21:AK37,'データ入力（※編集しないでください）'!$F$7)+COUNTIFS($E$21:$E$37,'データ入力（※編集しないでください）'!$D$5,AK21:AK37,'データ入力（※編集しないでください）'!$F$9)</f>
        <v>0</v>
      </c>
      <c r="AL61" s="79"/>
      <c r="AM61" s="79"/>
      <c r="AN61" s="79"/>
      <c r="AO61" s="11"/>
      <c r="AP61" s="80"/>
      <c r="AQ61" s="11"/>
      <c r="AR61" s="80"/>
      <c r="AS61" s="78"/>
      <c r="AV61" s="8"/>
      <c r="AW61" s="8"/>
      <c r="AX61" s="8"/>
      <c r="AY61" s="8"/>
    </row>
    <row r="62" spans="1:51" ht="20.100000000000001" customHeight="1" thickTop="1" thickBot="1" x14ac:dyDescent="0.2">
      <c r="A62" s="11"/>
      <c r="B62" s="20"/>
      <c r="C62" s="216"/>
      <c r="D62" s="217"/>
      <c r="E62" s="222" t="s">
        <v>61</v>
      </c>
      <c r="F62" s="223"/>
      <c r="G62" s="102">
        <f>SUM(G60:G61)</f>
        <v>0</v>
      </c>
      <c r="H62" s="103">
        <f t="shared" ref="H62:AJ62" si="12">SUM(H60:H61)</f>
        <v>0</v>
      </c>
      <c r="I62" s="103">
        <f t="shared" si="12"/>
        <v>0</v>
      </c>
      <c r="J62" s="103">
        <f t="shared" si="12"/>
        <v>0</v>
      </c>
      <c r="K62" s="103">
        <f t="shared" si="12"/>
        <v>0</v>
      </c>
      <c r="L62" s="103">
        <f t="shared" si="12"/>
        <v>0</v>
      </c>
      <c r="M62" s="103">
        <f t="shared" si="12"/>
        <v>0</v>
      </c>
      <c r="N62" s="103">
        <f t="shared" si="12"/>
        <v>0</v>
      </c>
      <c r="O62" s="103">
        <f t="shared" si="12"/>
        <v>0</v>
      </c>
      <c r="P62" s="103">
        <f t="shared" si="12"/>
        <v>0</v>
      </c>
      <c r="Q62" s="104">
        <f t="shared" si="12"/>
        <v>0</v>
      </c>
      <c r="R62" s="103">
        <f t="shared" si="12"/>
        <v>0</v>
      </c>
      <c r="S62" s="103">
        <f t="shared" si="12"/>
        <v>0</v>
      </c>
      <c r="T62" s="103">
        <f t="shared" si="12"/>
        <v>0</v>
      </c>
      <c r="U62" s="103">
        <f t="shared" si="12"/>
        <v>0</v>
      </c>
      <c r="V62" s="103">
        <f t="shared" si="12"/>
        <v>0</v>
      </c>
      <c r="W62" s="103">
        <f t="shared" si="12"/>
        <v>0</v>
      </c>
      <c r="X62" s="103">
        <f t="shared" si="12"/>
        <v>0</v>
      </c>
      <c r="Y62" s="103">
        <f t="shared" si="12"/>
        <v>0</v>
      </c>
      <c r="Z62" s="103">
        <f t="shared" si="12"/>
        <v>0</v>
      </c>
      <c r="AA62" s="103">
        <f t="shared" si="12"/>
        <v>0</v>
      </c>
      <c r="AB62" s="103">
        <f t="shared" si="12"/>
        <v>0</v>
      </c>
      <c r="AC62" s="103">
        <f t="shared" si="12"/>
        <v>0</v>
      </c>
      <c r="AD62" s="103">
        <f t="shared" si="12"/>
        <v>0</v>
      </c>
      <c r="AE62" s="103">
        <f t="shared" si="12"/>
        <v>0</v>
      </c>
      <c r="AF62" s="103">
        <f t="shared" si="12"/>
        <v>0</v>
      </c>
      <c r="AG62" s="103">
        <f t="shared" si="12"/>
        <v>0</v>
      </c>
      <c r="AH62" s="103">
        <f t="shared" si="12"/>
        <v>0</v>
      </c>
      <c r="AI62" s="103">
        <f t="shared" si="12"/>
        <v>0</v>
      </c>
      <c r="AJ62" s="103">
        <f t="shared" si="12"/>
        <v>0</v>
      </c>
      <c r="AK62" s="105">
        <f>SUM(AK60:AK61)</f>
        <v>0</v>
      </c>
      <c r="AL62" s="79"/>
      <c r="AM62" s="79"/>
      <c r="AN62" s="79"/>
      <c r="AO62" s="11"/>
      <c r="AP62" s="80"/>
      <c r="AQ62" s="11"/>
      <c r="AR62" s="80"/>
      <c r="AS62" s="78"/>
      <c r="AV62" s="8"/>
      <c r="AW62" s="8"/>
      <c r="AX62" s="8"/>
      <c r="AY62" s="8"/>
    </row>
    <row r="63" spans="1:51" ht="20.100000000000001" customHeight="1" x14ac:dyDescent="0.15">
      <c r="A63" s="11"/>
      <c r="B63" s="169"/>
      <c r="C63" s="224" t="s">
        <v>62</v>
      </c>
      <c r="D63" s="225"/>
      <c r="E63" s="218" t="s">
        <v>53</v>
      </c>
      <c r="F63" s="219"/>
      <c r="G63" s="178">
        <f>COUNTIF(G21:G37,"○")+COUNTIF(G21:G37,"●")</f>
        <v>0</v>
      </c>
      <c r="H63" s="181">
        <f t="shared" ref="H63:AK63" si="13">COUNTIF(H21:H37,"○")+COUNTIF(H21:H37,"●")</f>
        <v>0</v>
      </c>
      <c r="I63" s="181">
        <f t="shared" si="13"/>
        <v>0</v>
      </c>
      <c r="J63" s="181">
        <f t="shared" si="13"/>
        <v>0</v>
      </c>
      <c r="K63" s="181">
        <f t="shared" si="13"/>
        <v>0</v>
      </c>
      <c r="L63" s="181">
        <f t="shared" si="13"/>
        <v>0</v>
      </c>
      <c r="M63" s="181">
        <f t="shared" si="13"/>
        <v>0</v>
      </c>
      <c r="N63" s="181">
        <f t="shared" si="13"/>
        <v>0</v>
      </c>
      <c r="O63" s="181">
        <f t="shared" si="13"/>
        <v>0</v>
      </c>
      <c r="P63" s="181">
        <f t="shared" si="13"/>
        <v>0</v>
      </c>
      <c r="Q63" s="181">
        <f t="shared" si="13"/>
        <v>0</v>
      </c>
      <c r="R63" s="181">
        <f t="shared" si="13"/>
        <v>0</v>
      </c>
      <c r="S63" s="181">
        <f t="shared" si="13"/>
        <v>0</v>
      </c>
      <c r="T63" s="181">
        <f t="shared" si="13"/>
        <v>0</v>
      </c>
      <c r="U63" s="181">
        <f t="shared" si="13"/>
        <v>0</v>
      </c>
      <c r="V63" s="181">
        <f t="shared" si="13"/>
        <v>0</v>
      </c>
      <c r="W63" s="181">
        <f t="shared" si="13"/>
        <v>0</v>
      </c>
      <c r="X63" s="181">
        <f t="shared" si="13"/>
        <v>0</v>
      </c>
      <c r="Y63" s="181">
        <f t="shared" si="13"/>
        <v>0</v>
      </c>
      <c r="Z63" s="181">
        <f t="shared" si="13"/>
        <v>0</v>
      </c>
      <c r="AA63" s="181">
        <f t="shared" si="13"/>
        <v>0</v>
      </c>
      <c r="AB63" s="181">
        <f t="shared" si="13"/>
        <v>0</v>
      </c>
      <c r="AC63" s="181">
        <f t="shared" si="13"/>
        <v>0</v>
      </c>
      <c r="AD63" s="181">
        <f t="shared" si="13"/>
        <v>0</v>
      </c>
      <c r="AE63" s="181">
        <f t="shared" si="13"/>
        <v>0</v>
      </c>
      <c r="AF63" s="181">
        <f t="shared" si="13"/>
        <v>0</v>
      </c>
      <c r="AG63" s="181">
        <f t="shared" si="13"/>
        <v>0</v>
      </c>
      <c r="AH63" s="181">
        <f t="shared" si="13"/>
        <v>0</v>
      </c>
      <c r="AI63" s="181">
        <f t="shared" si="13"/>
        <v>0</v>
      </c>
      <c r="AJ63" s="181">
        <f t="shared" si="13"/>
        <v>0</v>
      </c>
      <c r="AK63" s="182">
        <f t="shared" si="13"/>
        <v>0</v>
      </c>
      <c r="AL63" s="79"/>
      <c r="AM63" s="79"/>
      <c r="AN63" s="79"/>
      <c r="AO63" s="11"/>
      <c r="AP63" s="80"/>
      <c r="AQ63" s="11"/>
      <c r="AR63" s="80"/>
      <c r="AS63" s="78"/>
      <c r="AV63" s="8"/>
      <c r="AW63" s="8"/>
      <c r="AX63" s="8"/>
      <c r="AY63" s="8"/>
    </row>
    <row r="64" spans="1:51" ht="20.100000000000001" customHeight="1" x14ac:dyDescent="0.15">
      <c r="A64" s="11"/>
      <c r="B64" s="169"/>
      <c r="C64" s="226"/>
      <c r="D64" s="227"/>
      <c r="E64" s="230" t="s">
        <v>54</v>
      </c>
      <c r="F64" s="231"/>
      <c r="G64" s="179">
        <f>COUNTIF(G42:G46,"○")+COUNTIF(G42:G46,"●")</f>
        <v>0</v>
      </c>
      <c r="H64" s="180">
        <f t="shared" ref="H64:AK64" si="14">COUNTIF(H42:H46,"○")+COUNTIF(H42:H46,"●")</f>
        <v>0</v>
      </c>
      <c r="I64" s="180">
        <f t="shared" si="14"/>
        <v>0</v>
      </c>
      <c r="J64" s="180">
        <f t="shared" si="14"/>
        <v>0</v>
      </c>
      <c r="K64" s="180">
        <f t="shared" si="14"/>
        <v>0</v>
      </c>
      <c r="L64" s="180">
        <f t="shared" si="14"/>
        <v>0</v>
      </c>
      <c r="M64" s="180">
        <f t="shared" si="14"/>
        <v>0</v>
      </c>
      <c r="N64" s="180">
        <f t="shared" si="14"/>
        <v>0</v>
      </c>
      <c r="O64" s="180">
        <f t="shared" si="14"/>
        <v>0</v>
      </c>
      <c r="P64" s="180">
        <f t="shared" si="14"/>
        <v>0</v>
      </c>
      <c r="Q64" s="180">
        <f t="shared" si="14"/>
        <v>0</v>
      </c>
      <c r="R64" s="180">
        <f t="shared" si="14"/>
        <v>0</v>
      </c>
      <c r="S64" s="180">
        <f t="shared" si="14"/>
        <v>0</v>
      </c>
      <c r="T64" s="180">
        <f t="shared" si="14"/>
        <v>0</v>
      </c>
      <c r="U64" s="180">
        <f t="shared" si="14"/>
        <v>0</v>
      </c>
      <c r="V64" s="180">
        <f t="shared" si="14"/>
        <v>0</v>
      </c>
      <c r="W64" s="180">
        <f t="shared" si="14"/>
        <v>0</v>
      </c>
      <c r="X64" s="180">
        <f t="shared" si="14"/>
        <v>0</v>
      </c>
      <c r="Y64" s="180">
        <f t="shared" si="14"/>
        <v>0</v>
      </c>
      <c r="Z64" s="180">
        <f t="shared" si="14"/>
        <v>0</v>
      </c>
      <c r="AA64" s="180">
        <f t="shared" si="14"/>
        <v>0</v>
      </c>
      <c r="AB64" s="180">
        <f t="shared" si="14"/>
        <v>0</v>
      </c>
      <c r="AC64" s="180">
        <f t="shared" si="14"/>
        <v>0</v>
      </c>
      <c r="AD64" s="180">
        <f t="shared" si="14"/>
        <v>0</v>
      </c>
      <c r="AE64" s="180">
        <f t="shared" si="14"/>
        <v>0</v>
      </c>
      <c r="AF64" s="180">
        <f t="shared" si="14"/>
        <v>0</v>
      </c>
      <c r="AG64" s="180">
        <f t="shared" si="14"/>
        <v>0</v>
      </c>
      <c r="AH64" s="180">
        <f t="shared" si="14"/>
        <v>0</v>
      </c>
      <c r="AI64" s="180">
        <f t="shared" si="14"/>
        <v>0</v>
      </c>
      <c r="AJ64" s="180">
        <f t="shared" si="14"/>
        <v>0</v>
      </c>
      <c r="AK64" s="197">
        <f t="shared" si="14"/>
        <v>0</v>
      </c>
      <c r="AL64" s="79"/>
      <c r="AM64" s="79"/>
      <c r="AN64" s="79"/>
      <c r="AO64" s="11"/>
      <c r="AP64" s="80"/>
      <c r="AQ64" s="11"/>
      <c r="AR64" s="80"/>
      <c r="AS64" s="78"/>
      <c r="AV64" s="8"/>
      <c r="AW64" s="8"/>
      <c r="AX64" s="8"/>
      <c r="AY64" s="8"/>
    </row>
    <row r="65" spans="1:57" ht="19.5" customHeight="1" thickBot="1" x14ac:dyDescent="0.2">
      <c r="A65" s="11"/>
      <c r="B65" s="169"/>
      <c r="C65" s="226"/>
      <c r="D65" s="227"/>
      <c r="E65" s="232" t="s">
        <v>97</v>
      </c>
      <c r="F65" s="233"/>
      <c r="G65" s="183">
        <f>COUNTIF(G52:G57,"○")+COUNTIF(G52:G57,"●")</f>
        <v>0</v>
      </c>
      <c r="H65" s="184">
        <f t="shared" ref="H65:AK65" si="15">COUNTIF(H52:H57,"○")+COUNTIF(H52:H57,"●")</f>
        <v>0</v>
      </c>
      <c r="I65" s="184">
        <f t="shared" si="15"/>
        <v>0</v>
      </c>
      <c r="J65" s="184">
        <f t="shared" si="15"/>
        <v>0</v>
      </c>
      <c r="K65" s="184">
        <f t="shared" si="15"/>
        <v>0</v>
      </c>
      <c r="L65" s="184">
        <f t="shared" si="15"/>
        <v>0</v>
      </c>
      <c r="M65" s="184">
        <f t="shared" si="15"/>
        <v>0</v>
      </c>
      <c r="N65" s="184">
        <f t="shared" si="15"/>
        <v>0</v>
      </c>
      <c r="O65" s="184">
        <f t="shared" si="15"/>
        <v>0</v>
      </c>
      <c r="P65" s="184">
        <f t="shared" si="15"/>
        <v>0</v>
      </c>
      <c r="Q65" s="184">
        <f t="shared" si="15"/>
        <v>0</v>
      </c>
      <c r="R65" s="184">
        <f t="shared" si="15"/>
        <v>0</v>
      </c>
      <c r="S65" s="184">
        <f t="shared" si="15"/>
        <v>0</v>
      </c>
      <c r="T65" s="184">
        <f t="shared" si="15"/>
        <v>0</v>
      </c>
      <c r="U65" s="184">
        <f t="shared" si="15"/>
        <v>0</v>
      </c>
      <c r="V65" s="184">
        <f t="shared" si="15"/>
        <v>0</v>
      </c>
      <c r="W65" s="184">
        <f t="shared" si="15"/>
        <v>0</v>
      </c>
      <c r="X65" s="184">
        <f t="shared" si="15"/>
        <v>0</v>
      </c>
      <c r="Y65" s="184">
        <f t="shared" si="15"/>
        <v>0</v>
      </c>
      <c r="Z65" s="184">
        <f t="shared" si="15"/>
        <v>0</v>
      </c>
      <c r="AA65" s="184">
        <f t="shared" si="15"/>
        <v>0</v>
      </c>
      <c r="AB65" s="184">
        <f t="shared" si="15"/>
        <v>0</v>
      </c>
      <c r="AC65" s="184">
        <f t="shared" si="15"/>
        <v>0</v>
      </c>
      <c r="AD65" s="184">
        <f t="shared" si="15"/>
        <v>0</v>
      </c>
      <c r="AE65" s="184">
        <f t="shared" si="15"/>
        <v>0</v>
      </c>
      <c r="AF65" s="184">
        <f t="shared" si="15"/>
        <v>0</v>
      </c>
      <c r="AG65" s="184">
        <f t="shared" si="15"/>
        <v>0</v>
      </c>
      <c r="AH65" s="184">
        <f t="shared" si="15"/>
        <v>0</v>
      </c>
      <c r="AI65" s="184">
        <f t="shared" si="15"/>
        <v>0</v>
      </c>
      <c r="AJ65" s="184">
        <f t="shared" si="15"/>
        <v>0</v>
      </c>
      <c r="AK65" s="122">
        <f t="shared" si="15"/>
        <v>0</v>
      </c>
      <c r="AL65" s="79"/>
      <c r="AM65" s="79"/>
      <c r="AN65" s="79"/>
      <c r="AO65" s="11"/>
      <c r="AP65" s="80"/>
      <c r="AQ65" s="11"/>
      <c r="AR65" s="80"/>
      <c r="AS65" s="78"/>
      <c r="AV65" s="8"/>
      <c r="AW65" s="8"/>
      <c r="AX65" s="8"/>
      <c r="AY65" s="8"/>
    </row>
    <row r="66" spans="1:57" ht="20.100000000000001" customHeight="1" thickTop="1" x14ac:dyDescent="0.15">
      <c r="A66" s="11"/>
      <c r="B66" s="169"/>
      <c r="C66" s="226"/>
      <c r="D66" s="227"/>
      <c r="E66" s="234" t="s">
        <v>61</v>
      </c>
      <c r="F66" s="235"/>
      <c r="G66" s="173">
        <f>SUM(G63:G65)</f>
        <v>0</v>
      </c>
      <c r="H66" s="174">
        <f t="shared" ref="H66:AK66" si="16">SUM(H63:H65)</f>
        <v>0</v>
      </c>
      <c r="I66" s="174">
        <f t="shared" si="16"/>
        <v>0</v>
      </c>
      <c r="J66" s="174">
        <f t="shared" si="16"/>
        <v>0</v>
      </c>
      <c r="K66" s="174">
        <f t="shared" si="16"/>
        <v>0</v>
      </c>
      <c r="L66" s="174">
        <f t="shared" si="16"/>
        <v>0</v>
      </c>
      <c r="M66" s="174">
        <f t="shared" si="16"/>
        <v>0</v>
      </c>
      <c r="N66" s="174">
        <f t="shared" si="16"/>
        <v>0</v>
      </c>
      <c r="O66" s="174">
        <f t="shared" si="16"/>
        <v>0</v>
      </c>
      <c r="P66" s="174">
        <f t="shared" si="16"/>
        <v>0</v>
      </c>
      <c r="Q66" s="175">
        <f t="shared" si="16"/>
        <v>0</v>
      </c>
      <c r="R66" s="174">
        <f t="shared" si="16"/>
        <v>0</v>
      </c>
      <c r="S66" s="174">
        <f t="shared" si="16"/>
        <v>0</v>
      </c>
      <c r="T66" s="174">
        <f t="shared" si="16"/>
        <v>0</v>
      </c>
      <c r="U66" s="174">
        <f t="shared" si="16"/>
        <v>0</v>
      </c>
      <c r="V66" s="174">
        <f t="shared" si="16"/>
        <v>0</v>
      </c>
      <c r="W66" s="174">
        <f t="shared" si="16"/>
        <v>0</v>
      </c>
      <c r="X66" s="174">
        <f t="shared" si="16"/>
        <v>0</v>
      </c>
      <c r="Y66" s="174">
        <f t="shared" si="16"/>
        <v>0</v>
      </c>
      <c r="Z66" s="174">
        <f t="shared" si="16"/>
        <v>0</v>
      </c>
      <c r="AA66" s="174">
        <f t="shared" si="16"/>
        <v>0</v>
      </c>
      <c r="AB66" s="174">
        <f t="shared" si="16"/>
        <v>0</v>
      </c>
      <c r="AC66" s="174">
        <f t="shared" si="16"/>
        <v>0</v>
      </c>
      <c r="AD66" s="174">
        <f t="shared" si="16"/>
        <v>0</v>
      </c>
      <c r="AE66" s="174">
        <f t="shared" si="16"/>
        <v>0</v>
      </c>
      <c r="AF66" s="174">
        <f t="shared" si="16"/>
        <v>0</v>
      </c>
      <c r="AG66" s="174">
        <f t="shared" si="16"/>
        <v>0</v>
      </c>
      <c r="AH66" s="174">
        <f t="shared" si="16"/>
        <v>0</v>
      </c>
      <c r="AI66" s="174">
        <f t="shared" si="16"/>
        <v>0</v>
      </c>
      <c r="AJ66" s="174">
        <f t="shared" si="16"/>
        <v>0</v>
      </c>
      <c r="AK66" s="176">
        <f t="shared" si="16"/>
        <v>0</v>
      </c>
      <c r="AL66" s="79"/>
      <c r="AM66" s="79"/>
      <c r="AN66" s="79"/>
      <c r="AO66" s="11"/>
      <c r="AP66" s="80"/>
      <c r="AQ66" s="11"/>
      <c r="AR66" s="80"/>
      <c r="AS66" s="78"/>
      <c r="AV66" s="8"/>
      <c r="AW66" s="8"/>
      <c r="AX66" s="8"/>
      <c r="AY66" s="8"/>
    </row>
    <row r="67" spans="1:57" ht="20.100000000000001" customHeight="1" thickBot="1" x14ac:dyDescent="0.2">
      <c r="A67" s="11"/>
      <c r="B67" s="169"/>
      <c r="C67" s="226"/>
      <c r="D67" s="227"/>
      <c r="E67" s="236" t="s">
        <v>98</v>
      </c>
      <c r="F67" s="237"/>
      <c r="G67" s="170"/>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2"/>
      <c r="AL67" s="79"/>
      <c r="AM67" s="79"/>
      <c r="AN67" s="79"/>
      <c r="AO67" s="11"/>
      <c r="AP67" s="80"/>
      <c r="AQ67" s="11"/>
      <c r="AR67" s="80"/>
      <c r="AS67" s="78"/>
      <c r="AV67" s="8"/>
      <c r="AW67" s="8"/>
      <c r="AX67" s="8"/>
      <c r="AY67" s="8"/>
    </row>
    <row r="68" spans="1:57" ht="20.100000000000001" customHeight="1" thickTop="1" thickBot="1" x14ac:dyDescent="0.2">
      <c r="A68" s="11"/>
      <c r="B68" s="169"/>
      <c r="C68" s="228"/>
      <c r="D68" s="229"/>
      <c r="E68" s="238" t="s">
        <v>99</v>
      </c>
      <c r="F68" s="239"/>
      <c r="G68" s="166" t="str">
        <f>IF(G66-G67=0,"OK","NOT")</f>
        <v>OK</v>
      </c>
      <c r="H68" s="167" t="str">
        <f t="shared" ref="H68:AK68" si="17">IF(H66-H67=0,"OK","NOT")</f>
        <v>OK</v>
      </c>
      <c r="I68" s="167" t="str">
        <f t="shared" si="17"/>
        <v>OK</v>
      </c>
      <c r="J68" s="167" t="str">
        <f t="shared" si="17"/>
        <v>OK</v>
      </c>
      <c r="K68" s="167" t="str">
        <f t="shared" si="17"/>
        <v>OK</v>
      </c>
      <c r="L68" s="167" t="str">
        <f t="shared" si="17"/>
        <v>OK</v>
      </c>
      <c r="M68" s="167" t="str">
        <f t="shared" si="17"/>
        <v>OK</v>
      </c>
      <c r="N68" s="167" t="str">
        <f t="shared" si="17"/>
        <v>OK</v>
      </c>
      <c r="O68" s="167" t="str">
        <f t="shared" si="17"/>
        <v>OK</v>
      </c>
      <c r="P68" s="167" t="str">
        <f t="shared" si="17"/>
        <v>OK</v>
      </c>
      <c r="Q68" s="167" t="str">
        <f t="shared" si="17"/>
        <v>OK</v>
      </c>
      <c r="R68" s="167" t="str">
        <f t="shared" si="17"/>
        <v>OK</v>
      </c>
      <c r="S68" s="167" t="str">
        <f t="shared" si="17"/>
        <v>OK</v>
      </c>
      <c r="T68" s="167" t="str">
        <f t="shared" si="17"/>
        <v>OK</v>
      </c>
      <c r="U68" s="167" t="str">
        <f t="shared" si="17"/>
        <v>OK</v>
      </c>
      <c r="V68" s="167" t="str">
        <f t="shared" si="17"/>
        <v>OK</v>
      </c>
      <c r="W68" s="167" t="str">
        <f t="shared" si="17"/>
        <v>OK</v>
      </c>
      <c r="X68" s="167" t="str">
        <f t="shared" si="17"/>
        <v>OK</v>
      </c>
      <c r="Y68" s="167" t="str">
        <f t="shared" si="17"/>
        <v>OK</v>
      </c>
      <c r="Z68" s="167" t="str">
        <f t="shared" si="17"/>
        <v>OK</v>
      </c>
      <c r="AA68" s="167" t="str">
        <f t="shared" si="17"/>
        <v>OK</v>
      </c>
      <c r="AB68" s="167" t="str">
        <f t="shared" si="17"/>
        <v>OK</v>
      </c>
      <c r="AC68" s="167" t="str">
        <f t="shared" si="17"/>
        <v>OK</v>
      </c>
      <c r="AD68" s="167" t="str">
        <f t="shared" si="17"/>
        <v>OK</v>
      </c>
      <c r="AE68" s="167" t="str">
        <f t="shared" si="17"/>
        <v>OK</v>
      </c>
      <c r="AF68" s="167" t="str">
        <f t="shared" si="17"/>
        <v>OK</v>
      </c>
      <c r="AG68" s="167" t="str">
        <f t="shared" si="17"/>
        <v>OK</v>
      </c>
      <c r="AH68" s="167" t="str">
        <f t="shared" si="17"/>
        <v>OK</v>
      </c>
      <c r="AI68" s="167" t="str">
        <f t="shared" si="17"/>
        <v>OK</v>
      </c>
      <c r="AJ68" s="167" t="str">
        <f t="shared" si="17"/>
        <v>OK</v>
      </c>
      <c r="AK68" s="168" t="str">
        <f t="shared" si="17"/>
        <v>OK</v>
      </c>
      <c r="AL68" s="79"/>
      <c r="AM68" s="79"/>
      <c r="AN68" s="79"/>
      <c r="AO68" s="11"/>
      <c r="AP68" s="80"/>
      <c r="AQ68" s="11"/>
      <c r="AR68" s="80"/>
      <c r="AS68" s="78"/>
      <c r="AV68" s="8"/>
      <c r="AW68" s="8"/>
      <c r="AX68" s="8"/>
      <c r="AY68" s="8"/>
    </row>
    <row r="69" spans="1:57" ht="20.100000000000001" customHeight="1" x14ac:dyDescent="0.15">
      <c r="A69" s="11"/>
      <c r="B69" s="20"/>
      <c r="C69" s="106"/>
      <c r="D69" s="107"/>
      <c r="E69" s="107"/>
      <c r="F69" s="107"/>
      <c r="G69" s="109"/>
      <c r="H69" s="107"/>
      <c r="I69" s="107"/>
      <c r="J69" s="107"/>
      <c r="K69" s="107"/>
      <c r="L69" s="107"/>
      <c r="M69" s="107"/>
      <c r="N69" s="107"/>
      <c r="O69" s="107"/>
      <c r="P69" s="107"/>
      <c r="Q69" s="107"/>
      <c r="R69" s="107"/>
      <c r="S69" s="107"/>
      <c r="T69" s="107"/>
      <c r="U69" s="108"/>
      <c r="V69" s="107"/>
      <c r="W69" s="107"/>
      <c r="X69" s="107"/>
      <c r="Y69" s="107"/>
      <c r="Z69" s="107"/>
      <c r="AA69" s="107"/>
      <c r="AB69" s="107"/>
      <c r="AC69" s="107"/>
      <c r="AD69" s="107"/>
      <c r="AE69" s="107"/>
      <c r="AF69" s="107"/>
      <c r="AG69" s="107"/>
      <c r="AH69" s="107"/>
      <c r="AI69" s="107"/>
      <c r="AJ69" s="107"/>
      <c r="AK69" s="107"/>
      <c r="AL69" s="79"/>
      <c r="AM69" s="79"/>
      <c r="AN69" s="79"/>
      <c r="AO69" s="11"/>
      <c r="AP69" s="80"/>
      <c r="AQ69" s="11"/>
      <c r="AR69" s="80"/>
      <c r="AS69" s="78"/>
      <c r="AV69" s="8"/>
      <c r="AW69" s="8"/>
      <c r="AX69" s="8"/>
      <c r="AY69" s="8"/>
    </row>
    <row r="70" spans="1:57" ht="20.100000000000001" customHeight="1" x14ac:dyDescent="0.15">
      <c r="A70" s="11"/>
      <c r="B70" s="20"/>
      <c r="C70" s="106"/>
      <c r="D70" s="107"/>
      <c r="E70" s="107"/>
      <c r="F70" s="107"/>
      <c r="G70" s="107"/>
      <c r="H70" s="107"/>
      <c r="I70" s="107"/>
      <c r="J70" s="107"/>
      <c r="K70" s="107"/>
      <c r="L70" s="107"/>
      <c r="M70" s="107"/>
      <c r="N70" s="107"/>
      <c r="O70" s="107"/>
      <c r="P70" s="107"/>
      <c r="Q70" s="107"/>
      <c r="R70" s="107"/>
      <c r="S70" s="107"/>
      <c r="T70" s="107"/>
      <c r="U70" s="108"/>
      <c r="V70" s="107"/>
      <c r="W70" s="107"/>
      <c r="X70" s="107"/>
      <c r="Y70" s="107"/>
      <c r="Z70" s="107"/>
      <c r="AA70" s="107"/>
      <c r="AB70" s="107"/>
      <c r="AC70" s="107"/>
      <c r="AD70" s="107"/>
      <c r="AE70" s="107"/>
      <c r="AF70" s="107"/>
      <c r="AG70" s="107"/>
      <c r="AH70" s="107"/>
      <c r="AI70" s="107"/>
      <c r="AJ70" s="107"/>
      <c r="AK70" s="107"/>
      <c r="AL70" s="79"/>
      <c r="AM70" s="79"/>
      <c r="AN70" s="79"/>
      <c r="AO70" s="11"/>
      <c r="AP70" s="80"/>
      <c r="AQ70" s="11"/>
      <c r="AR70" s="80"/>
      <c r="AS70" s="78"/>
      <c r="AV70" s="8"/>
      <c r="AW70" s="8"/>
      <c r="AX70" s="8"/>
      <c r="AY70" s="8"/>
    </row>
    <row r="71" spans="1:57" ht="20.100000000000001" customHeight="1" x14ac:dyDescent="0.15">
      <c r="A71" s="11"/>
      <c r="B71" s="20"/>
      <c r="C71" s="106"/>
      <c r="D71" s="107"/>
      <c r="E71" s="107"/>
      <c r="F71" s="107"/>
      <c r="G71" s="107"/>
      <c r="H71" s="107"/>
      <c r="I71" s="107"/>
      <c r="J71" s="107"/>
      <c r="K71" s="107"/>
      <c r="L71" s="107"/>
      <c r="M71" s="107"/>
      <c r="N71" s="107"/>
      <c r="O71" s="107"/>
      <c r="P71" s="107"/>
      <c r="Q71" s="107"/>
      <c r="R71" s="107"/>
      <c r="S71" s="107"/>
      <c r="T71" s="107"/>
      <c r="U71" s="108"/>
      <c r="V71" s="107"/>
      <c r="W71" s="107"/>
      <c r="X71" s="107"/>
      <c r="Y71" s="107"/>
      <c r="Z71" s="107"/>
      <c r="AA71" s="107"/>
      <c r="AB71" s="107"/>
      <c r="AC71" s="107"/>
      <c r="AD71" s="107"/>
      <c r="AE71" s="107"/>
      <c r="AF71" s="107"/>
      <c r="AG71" s="107"/>
      <c r="AH71" s="107"/>
      <c r="AI71" s="107"/>
      <c r="AJ71" s="107"/>
      <c r="AK71" s="107"/>
      <c r="AL71" s="79"/>
      <c r="AM71" s="79"/>
      <c r="AN71" s="79"/>
      <c r="AO71" s="11"/>
      <c r="AP71" s="80"/>
      <c r="AQ71" s="11"/>
      <c r="AR71" s="80"/>
      <c r="AS71" s="78"/>
      <c r="AV71" s="8"/>
      <c r="AW71" s="8"/>
      <c r="AX71" s="8"/>
      <c r="AY71" s="8"/>
    </row>
    <row r="72" spans="1:57" ht="20.100000000000001" customHeight="1" x14ac:dyDescent="0.15">
      <c r="A72" s="11"/>
      <c r="B72" s="20"/>
      <c r="C72" s="106"/>
      <c r="D72" s="107"/>
      <c r="E72" s="107"/>
      <c r="F72" s="107"/>
      <c r="G72" s="107"/>
      <c r="H72" s="107"/>
      <c r="I72" s="107"/>
      <c r="J72" s="107"/>
      <c r="K72" s="107"/>
      <c r="L72" s="107"/>
      <c r="M72" s="107"/>
      <c r="N72" s="107"/>
      <c r="O72" s="107"/>
      <c r="P72" s="107"/>
      <c r="Q72" s="107"/>
      <c r="R72" s="107"/>
      <c r="S72" s="107"/>
      <c r="T72" s="107"/>
      <c r="U72" s="108"/>
      <c r="V72" s="107"/>
      <c r="W72" s="107"/>
      <c r="X72" s="107"/>
      <c r="Y72" s="107"/>
      <c r="Z72" s="107"/>
      <c r="AA72" s="107"/>
      <c r="AB72" s="107"/>
      <c r="AC72" s="107"/>
      <c r="AD72" s="107"/>
      <c r="AE72" s="107"/>
      <c r="AF72" s="107"/>
      <c r="AG72" s="107"/>
      <c r="AH72" s="107"/>
      <c r="AI72" s="107"/>
      <c r="AJ72" s="107"/>
      <c r="AK72" s="107"/>
      <c r="AL72" s="79"/>
      <c r="AM72" s="79"/>
      <c r="AN72" s="79"/>
      <c r="AO72" s="11"/>
      <c r="AP72" s="80"/>
      <c r="AQ72" s="11"/>
      <c r="AR72" s="80"/>
      <c r="AS72" s="78"/>
      <c r="AV72" s="8"/>
      <c r="AW72" s="8"/>
      <c r="AX72" s="8"/>
      <c r="AY72" s="8"/>
    </row>
    <row r="73" spans="1:57" ht="20.100000000000001" customHeight="1" x14ac:dyDescent="0.15">
      <c r="A73" s="11"/>
      <c r="B73" s="20"/>
      <c r="C73" s="106"/>
      <c r="D73" s="107"/>
      <c r="E73" s="107"/>
      <c r="F73" s="107"/>
      <c r="G73" s="107"/>
      <c r="H73" s="107"/>
      <c r="I73" s="107"/>
      <c r="J73" s="107"/>
      <c r="K73" s="107"/>
      <c r="L73" s="107"/>
      <c r="M73" s="107"/>
      <c r="N73" s="107"/>
      <c r="O73" s="107"/>
      <c r="P73" s="107"/>
      <c r="Q73" s="107"/>
      <c r="R73" s="107"/>
      <c r="S73" s="107"/>
      <c r="T73" s="107"/>
      <c r="U73" s="108"/>
      <c r="V73" s="107"/>
      <c r="W73" s="107"/>
      <c r="X73" s="107"/>
      <c r="Y73" s="107"/>
      <c r="Z73" s="107"/>
      <c r="AA73" s="107"/>
      <c r="AB73" s="107"/>
      <c r="AC73" s="107"/>
      <c r="AD73" s="107"/>
      <c r="AE73" s="107"/>
      <c r="AF73" s="107"/>
      <c r="AG73" s="107"/>
      <c r="AH73" s="107"/>
      <c r="AI73" s="107"/>
      <c r="AJ73" s="107"/>
      <c r="AK73" s="107"/>
      <c r="AL73" s="79"/>
      <c r="AM73" s="79"/>
      <c r="AN73" s="79"/>
      <c r="AO73" s="11"/>
      <c r="AP73" s="80"/>
      <c r="AQ73" s="11"/>
      <c r="AR73" s="80"/>
      <c r="AS73" s="78"/>
      <c r="AV73" s="8"/>
      <c r="AW73" s="8"/>
      <c r="AX73" s="8"/>
      <c r="AY73" s="8"/>
    </row>
    <row r="74" spans="1:57" ht="20.100000000000001" customHeight="1" x14ac:dyDescent="0.15">
      <c r="A74" s="11"/>
      <c r="B74" s="20"/>
      <c r="C74" s="106"/>
      <c r="D74" s="107"/>
      <c r="E74" s="107"/>
      <c r="F74" s="107"/>
      <c r="G74" s="107"/>
      <c r="H74" s="107"/>
      <c r="I74" s="107"/>
      <c r="J74" s="107"/>
      <c r="K74" s="107"/>
      <c r="L74" s="107"/>
      <c r="M74" s="107"/>
      <c r="N74" s="107"/>
      <c r="O74" s="107"/>
      <c r="P74" s="107"/>
      <c r="Q74" s="107"/>
      <c r="R74" s="107"/>
      <c r="S74" s="107"/>
      <c r="T74" s="107"/>
      <c r="U74" s="108"/>
      <c r="V74" s="107"/>
      <c r="W74" s="107"/>
      <c r="X74" s="107"/>
      <c r="Y74" s="107"/>
      <c r="Z74" s="107"/>
      <c r="AA74" s="107"/>
      <c r="AB74" s="107"/>
      <c r="AC74" s="107"/>
      <c r="AD74" s="107"/>
      <c r="AE74" s="107"/>
      <c r="AF74" s="107"/>
      <c r="AG74" s="107"/>
      <c r="AH74" s="107"/>
      <c r="AI74" s="107"/>
      <c r="AJ74" s="107"/>
      <c r="AK74" s="107"/>
      <c r="AL74" s="79"/>
      <c r="AM74" s="79"/>
      <c r="AN74" s="79"/>
      <c r="AO74" s="11"/>
      <c r="AP74" s="80"/>
      <c r="AQ74" s="11"/>
      <c r="AR74" s="80"/>
      <c r="AS74" s="78"/>
      <c r="AV74" s="8"/>
      <c r="AW74" s="8"/>
      <c r="AX74" s="8"/>
      <c r="AY74" s="8"/>
    </row>
    <row r="75" spans="1:57" ht="20.100000000000001" customHeight="1" x14ac:dyDescent="0.15">
      <c r="A75" s="11"/>
      <c r="B75" s="20"/>
      <c r="C75" s="106"/>
      <c r="D75" s="107"/>
      <c r="E75" s="107"/>
      <c r="F75" s="107"/>
      <c r="G75" s="107"/>
      <c r="H75" s="107"/>
      <c r="I75" s="107"/>
      <c r="J75" s="107"/>
      <c r="K75" s="107"/>
      <c r="L75" s="107"/>
      <c r="M75" s="107"/>
      <c r="N75" s="107"/>
      <c r="O75" s="107"/>
      <c r="P75" s="107"/>
      <c r="Q75" s="107"/>
      <c r="R75" s="107"/>
      <c r="S75" s="107"/>
      <c r="T75" s="107"/>
      <c r="U75" s="108"/>
      <c r="V75" s="107"/>
      <c r="W75" s="107"/>
      <c r="X75" s="107"/>
      <c r="Y75" s="107"/>
      <c r="Z75" s="107"/>
      <c r="AA75" s="107"/>
      <c r="AB75" s="107"/>
      <c r="AC75" s="107"/>
      <c r="AD75" s="107"/>
      <c r="AE75" s="107"/>
      <c r="AF75" s="107"/>
      <c r="AG75" s="107"/>
      <c r="AH75" s="107"/>
      <c r="AI75" s="107"/>
      <c r="AJ75" s="107"/>
      <c r="AK75" s="107"/>
      <c r="AL75" s="79"/>
      <c r="AM75" s="79"/>
      <c r="AN75" s="79"/>
      <c r="AO75" s="11"/>
      <c r="AP75" s="80"/>
      <c r="AQ75" s="11"/>
      <c r="AR75" s="80"/>
      <c r="AS75" s="78"/>
      <c r="AV75" s="8"/>
      <c r="AW75" s="8"/>
      <c r="AX75" s="8"/>
      <c r="AY75" s="8"/>
    </row>
    <row r="76" spans="1:57" ht="20.100000000000001" customHeight="1" x14ac:dyDescent="0.15">
      <c r="A76" s="11"/>
      <c r="B76" s="11"/>
      <c r="C76" s="112"/>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7"/>
      <c r="BC76" s="2"/>
      <c r="BD76" s="2"/>
      <c r="BE76" s="2"/>
    </row>
    <row r="77" spans="1:57" ht="23.25" customHeight="1" x14ac:dyDescent="0.15">
      <c r="A77" s="11"/>
      <c r="B77" s="11"/>
      <c r="C77" s="11"/>
      <c r="D77" s="11"/>
      <c r="E77" s="11"/>
      <c r="F77" s="113"/>
      <c r="G77" s="114"/>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U77" s="2"/>
      <c r="AV77" s="2"/>
      <c r="AW77" s="2"/>
      <c r="AX77" s="2"/>
      <c r="AY77" s="2"/>
      <c r="AZ77" s="2"/>
      <c r="BA77" s="2"/>
      <c r="BB77" s="2"/>
      <c r="BC77" s="2"/>
      <c r="BD77" s="2"/>
      <c r="BE77" s="2"/>
    </row>
    <row r="78" spans="1:57" ht="23.25" customHeight="1" x14ac:dyDescent="0.15">
      <c r="A78" s="11"/>
      <c r="B78" s="11"/>
      <c r="C78" s="11"/>
      <c r="D78" s="11"/>
      <c r="E78" s="11"/>
      <c r="F78" s="11"/>
      <c r="G78" s="114"/>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U78" s="2"/>
      <c r="AV78" s="2"/>
      <c r="AW78" s="2"/>
      <c r="AX78" s="2"/>
      <c r="AY78" s="2"/>
      <c r="AZ78" s="2"/>
      <c r="BA78" s="2"/>
      <c r="BB78" s="2"/>
      <c r="BC78" s="2"/>
      <c r="BD78" s="2"/>
      <c r="BE78" s="2"/>
    </row>
    <row r="79" spans="1:57" ht="23.25" customHeight="1" x14ac:dyDescent="0.15">
      <c r="A79" s="11"/>
      <c r="B79" s="11"/>
      <c r="C79" s="11"/>
      <c r="D79" s="11"/>
      <c r="E79" s="11"/>
      <c r="F79" s="11"/>
      <c r="G79" s="114"/>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U79" s="2"/>
      <c r="AV79" s="2"/>
      <c r="AW79" s="2"/>
      <c r="AX79" s="2"/>
      <c r="AY79" s="2"/>
      <c r="AZ79" s="2"/>
      <c r="BA79" s="2"/>
      <c r="BB79" s="2"/>
      <c r="BC79" s="2"/>
      <c r="BD79" s="2"/>
      <c r="BE79" s="2"/>
    </row>
    <row r="80" spans="1:57" ht="23.25" customHeight="1" x14ac:dyDescent="0.15">
      <c r="A80" s="11"/>
      <c r="B80" s="11"/>
      <c r="C80" s="11"/>
      <c r="D80" s="11"/>
      <c r="E80" s="11"/>
      <c r="F80" s="11"/>
      <c r="G80" s="114"/>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U80" s="2"/>
      <c r="AV80" s="2"/>
      <c r="AW80" s="2"/>
      <c r="AX80" s="2"/>
      <c r="AY80" s="2"/>
      <c r="AZ80" s="2"/>
      <c r="BA80" s="2"/>
      <c r="BB80" s="2"/>
      <c r="BC80" s="2"/>
      <c r="BD80" s="2"/>
      <c r="BE80" s="2"/>
    </row>
    <row r="81" spans="1:69" ht="23.25" customHeight="1" x14ac:dyDescent="0.15">
      <c r="A81" s="11"/>
      <c r="B81" s="11"/>
      <c r="C81" s="11"/>
      <c r="D81" s="11"/>
      <c r="E81" s="11"/>
      <c r="F81" s="11"/>
      <c r="G81" s="114"/>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U81" s="2"/>
      <c r="AV81" s="2"/>
      <c r="AW81" s="2"/>
      <c r="AX81" s="2"/>
      <c r="AY81" s="2"/>
      <c r="AZ81" s="2"/>
      <c r="BA81" s="2"/>
      <c r="BB81" s="2"/>
      <c r="BC81" s="2"/>
      <c r="BD81" s="2"/>
      <c r="BE81" s="2"/>
    </row>
    <row r="82" spans="1:69" ht="23.25" customHeight="1" x14ac:dyDescent="0.15">
      <c r="A82" s="11"/>
      <c r="B82" s="11"/>
      <c r="C82" s="11"/>
      <c r="D82" s="11"/>
      <c r="E82" s="11"/>
      <c r="F82" s="11"/>
      <c r="G82" s="114"/>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U82" s="2"/>
      <c r="AV82" s="2"/>
      <c r="AW82" s="2"/>
      <c r="AX82" s="2"/>
      <c r="AY82" s="2"/>
      <c r="AZ82" s="2"/>
      <c r="BA82" s="2"/>
      <c r="BB82" s="2"/>
      <c r="BC82" s="2"/>
      <c r="BD82" s="2"/>
      <c r="BE82" s="2"/>
    </row>
    <row r="83" spans="1:69" ht="23.25" customHeight="1" x14ac:dyDescent="0.15">
      <c r="A83" s="11"/>
      <c r="B83" s="11"/>
      <c r="C83" s="11"/>
      <c r="D83" s="11"/>
      <c r="E83" s="11"/>
      <c r="F83" s="11"/>
      <c r="G83" s="11"/>
      <c r="H83" s="11"/>
      <c r="I83" s="11"/>
      <c r="J83" s="11"/>
      <c r="K83" s="11"/>
      <c r="L83" s="11"/>
      <c r="M83" s="11"/>
      <c r="N83" s="11"/>
      <c r="O83" s="115"/>
      <c r="P83" s="115"/>
      <c r="Q83" s="115"/>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U83" s="2"/>
      <c r="AV83" s="2"/>
      <c r="AW83" s="2"/>
      <c r="AX83" s="2"/>
      <c r="AY83" s="2"/>
      <c r="AZ83" s="2"/>
      <c r="BA83" s="2"/>
      <c r="BB83" s="2"/>
      <c r="BC83" s="2"/>
      <c r="BD83" s="2"/>
      <c r="BE83" s="2"/>
    </row>
    <row r="84" spans="1:69" ht="23.25" customHeight="1" x14ac:dyDescent="0.15">
      <c r="A84" s="11"/>
      <c r="B84" s="11"/>
      <c r="C84" s="11"/>
      <c r="D84" s="11"/>
      <c r="E84" s="11"/>
      <c r="F84" s="11"/>
      <c r="G84" s="11"/>
      <c r="H84" s="11"/>
      <c r="I84" s="11"/>
      <c r="J84" s="11"/>
      <c r="K84" s="11"/>
      <c r="L84" s="11"/>
      <c r="M84" s="11"/>
      <c r="N84" s="11"/>
      <c r="O84" s="115"/>
      <c r="P84" s="115"/>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U84" s="2"/>
      <c r="AV84" s="2"/>
      <c r="AW84" s="2"/>
      <c r="AX84" s="3"/>
      <c r="AY84" s="3"/>
      <c r="AZ84" s="3"/>
      <c r="BA84" s="2"/>
      <c r="BB84" s="2"/>
      <c r="BC84" s="2"/>
      <c r="BD84" s="2"/>
      <c r="BE84" s="2"/>
    </row>
    <row r="85" spans="1:69" ht="23.25" customHeight="1" x14ac:dyDescent="0.15">
      <c r="A85" s="11"/>
      <c r="B85" s="12"/>
      <c r="C85" s="144" t="s">
        <v>37</v>
      </c>
      <c r="D85" s="12"/>
      <c r="E85" s="12"/>
      <c r="F85" s="12"/>
      <c r="G85" s="12"/>
      <c r="H85" s="12"/>
      <c r="I85" s="12"/>
      <c r="J85" s="12"/>
      <c r="K85" s="12"/>
      <c r="L85" s="12"/>
      <c r="M85" s="12"/>
      <c r="N85" s="12"/>
      <c r="O85" s="115"/>
      <c r="P85" s="115"/>
      <c r="Q85" s="11"/>
      <c r="R85" s="11"/>
      <c r="S85" s="11"/>
      <c r="T85" s="11"/>
      <c r="U85" s="11"/>
      <c r="V85" s="11"/>
      <c r="W85" s="11"/>
      <c r="X85" s="11"/>
      <c r="Y85" s="11"/>
      <c r="Z85" s="11"/>
      <c r="AA85" s="11"/>
      <c r="AB85" s="11"/>
      <c r="AC85" s="12"/>
      <c r="AD85" s="12"/>
      <c r="AE85" s="12"/>
      <c r="AF85" s="12"/>
      <c r="AG85" s="11"/>
      <c r="AH85" s="11"/>
      <c r="AI85" s="11"/>
      <c r="AJ85" s="11"/>
      <c r="AK85" s="11"/>
      <c r="AL85" s="11"/>
      <c r="AM85" s="11"/>
      <c r="AN85" s="11"/>
      <c r="AO85" s="11"/>
      <c r="AP85" s="11"/>
      <c r="AQ85" s="12"/>
      <c r="AR85" s="12"/>
      <c r="AS85" s="12"/>
      <c r="AT85" s="3"/>
      <c r="AU85" s="2"/>
      <c r="AV85" s="2"/>
      <c r="AW85" s="2"/>
      <c r="AX85" s="3"/>
      <c r="AY85" s="3"/>
      <c r="AZ85" s="3"/>
      <c r="BA85" s="2"/>
      <c r="BB85" s="2"/>
      <c r="BC85" s="2"/>
      <c r="BD85" s="2"/>
      <c r="BE85" s="2"/>
      <c r="BI85" s="3"/>
      <c r="BJ85" s="3"/>
      <c r="BK85" s="3"/>
      <c r="BL85" s="3"/>
      <c r="BM85" s="3"/>
      <c r="BN85" s="3"/>
      <c r="BO85" s="3"/>
      <c r="BP85" s="3"/>
      <c r="BQ85" s="3"/>
    </row>
    <row r="86" spans="1:69" ht="34.5" customHeight="1" x14ac:dyDescent="0.15">
      <c r="A86" s="11"/>
      <c r="B86" s="18"/>
      <c r="C86" s="240"/>
      <c r="D86" s="240"/>
      <c r="E86" s="241" t="s">
        <v>38</v>
      </c>
      <c r="F86" s="241"/>
      <c r="G86" s="241"/>
      <c r="H86" s="241" t="s">
        <v>39</v>
      </c>
      <c r="I86" s="241"/>
      <c r="J86" s="241"/>
      <c r="K86" s="241"/>
      <c r="L86" s="241"/>
      <c r="M86" s="241"/>
      <c r="N86" s="241"/>
      <c r="O86" s="13"/>
      <c r="P86" s="13"/>
      <c r="Q86" s="13"/>
      <c r="R86" s="13"/>
      <c r="S86" s="11"/>
      <c r="T86" s="11"/>
      <c r="U86" s="11"/>
      <c r="V86" s="11"/>
      <c r="W86" s="11"/>
      <c r="X86" s="11"/>
      <c r="Y86" s="11"/>
      <c r="Z86" s="11"/>
      <c r="AA86" s="11"/>
      <c r="AB86" s="11"/>
      <c r="AC86" s="12"/>
      <c r="AD86" s="12"/>
      <c r="AE86" s="12"/>
      <c r="AF86" s="12"/>
      <c r="AG86" s="11"/>
      <c r="AH86" s="11"/>
      <c r="AI86" s="11"/>
      <c r="AJ86" s="11"/>
      <c r="AK86" s="11"/>
      <c r="AL86" s="11"/>
      <c r="AM86" s="11"/>
      <c r="AN86" s="11"/>
      <c r="AO86" s="11"/>
      <c r="AP86" s="11"/>
      <c r="AQ86" s="11"/>
      <c r="AR86" s="12"/>
      <c r="AS86" s="12"/>
      <c r="AT86" s="3"/>
      <c r="AU86" s="5"/>
      <c r="AV86" s="5"/>
      <c r="AW86" s="5"/>
      <c r="AX86" s="5"/>
      <c r="AY86" s="5"/>
      <c r="AZ86" s="5"/>
      <c r="BA86" s="5"/>
      <c r="BB86" s="5"/>
      <c r="BC86" s="5"/>
      <c r="BD86" s="5"/>
      <c r="BE86" s="5"/>
      <c r="BF86" s="5"/>
      <c r="BG86" s="5"/>
      <c r="BH86" s="5"/>
      <c r="BI86" s="4"/>
      <c r="BJ86" s="4"/>
      <c r="BK86" s="4"/>
      <c r="BL86" s="3"/>
      <c r="BM86" s="3"/>
      <c r="BN86" s="3"/>
      <c r="BO86" s="3"/>
      <c r="BP86" s="3"/>
      <c r="BQ86" s="3"/>
    </row>
    <row r="87" spans="1:69" ht="23.25" customHeight="1" x14ac:dyDescent="0.15">
      <c r="A87" s="11"/>
      <c r="B87" s="18"/>
      <c r="C87" s="241" t="s">
        <v>53</v>
      </c>
      <c r="D87" s="241"/>
      <c r="E87" s="242">
        <f>COUNTIF(D21:D37,'データ入力（※編集しないでください）'!$C$2)</f>
        <v>0</v>
      </c>
      <c r="F87" s="242"/>
      <c r="G87" s="242"/>
      <c r="H87" s="243">
        <f>E87*31-(SUM(AU21:AU37))</f>
        <v>0</v>
      </c>
      <c r="I87" s="243"/>
      <c r="J87" s="243"/>
      <c r="K87" s="243"/>
      <c r="L87" s="243"/>
      <c r="M87" s="243"/>
      <c r="N87" s="243"/>
      <c r="O87" s="116"/>
      <c r="P87" s="116"/>
      <c r="Q87" s="116"/>
      <c r="R87" s="116"/>
      <c r="S87" s="11"/>
      <c r="T87" s="11"/>
      <c r="U87" s="11"/>
      <c r="V87" s="11"/>
      <c r="W87" s="11"/>
      <c r="X87" s="11"/>
      <c r="Y87" s="11"/>
      <c r="Z87" s="11"/>
      <c r="AA87" s="11"/>
      <c r="AB87" s="244" t="s">
        <v>57</v>
      </c>
      <c r="AC87" s="244"/>
      <c r="AD87" s="244"/>
      <c r="AE87" s="11"/>
      <c r="AF87" s="11"/>
      <c r="AG87" s="11"/>
      <c r="AH87" s="11"/>
      <c r="AI87" s="11"/>
      <c r="AJ87" s="11"/>
      <c r="AK87" s="11"/>
      <c r="AL87" s="11"/>
      <c r="AM87" s="11"/>
      <c r="AN87" s="11"/>
      <c r="AO87" s="11"/>
      <c r="AP87" s="11"/>
      <c r="AQ87" s="11"/>
      <c r="AR87" s="12"/>
      <c r="AS87" s="12"/>
      <c r="AT87" s="3"/>
      <c r="AU87" s="5"/>
      <c r="AV87" s="5"/>
      <c r="AW87" s="5"/>
      <c r="AX87" s="5"/>
      <c r="AY87" s="5"/>
      <c r="AZ87" s="5"/>
      <c r="BA87" s="5"/>
      <c r="BB87" s="5"/>
      <c r="BC87" s="5"/>
      <c r="BD87" s="5"/>
      <c r="BE87" s="5"/>
      <c r="BF87" s="5"/>
      <c r="BG87" s="4"/>
      <c r="BH87" s="4"/>
      <c r="BI87" s="4"/>
      <c r="BJ87" s="4"/>
      <c r="BK87" s="4"/>
      <c r="BL87" s="3"/>
      <c r="BM87" s="3"/>
      <c r="BN87" s="3"/>
      <c r="BO87" s="3"/>
      <c r="BP87" s="3"/>
      <c r="BQ87" s="3"/>
    </row>
    <row r="88" spans="1:69" ht="23.25" customHeight="1" thickBot="1" x14ac:dyDescent="0.2">
      <c r="A88" s="11"/>
      <c r="B88" s="18"/>
      <c r="C88" s="241"/>
      <c r="D88" s="241"/>
      <c r="E88" s="242"/>
      <c r="F88" s="242"/>
      <c r="G88" s="242"/>
      <c r="H88" s="243"/>
      <c r="I88" s="243"/>
      <c r="J88" s="243"/>
      <c r="K88" s="243"/>
      <c r="L88" s="243"/>
      <c r="M88" s="243"/>
      <c r="N88" s="243"/>
      <c r="O88" s="116"/>
      <c r="P88" s="116"/>
      <c r="Q88" s="116"/>
      <c r="R88" s="116"/>
      <c r="S88" s="11"/>
      <c r="T88" s="11"/>
      <c r="U88" s="11"/>
      <c r="V88" s="11"/>
      <c r="W88" s="11"/>
      <c r="X88" s="11"/>
      <c r="Y88" s="11"/>
      <c r="Z88" s="11"/>
      <c r="AA88" s="11"/>
      <c r="AB88" s="244"/>
      <c r="AC88" s="244"/>
      <c r="AD88" s="244"/>
      <c r="AE88" s="11"/>
      <c r="AF88" s="11"/>
      <c r="AG88" s="11"/>
      <c r="AH88" s="11"/>
      <c r="AI88" s="11"/>
      <c r="AJ88" s="11"/>
      <c r="AK88" s="11"/>
      <c r="AL88" s="11"/>
      <c r="AM88" s="11"/>
      <c r="AN88" s="11"/>
      <c r="AO88" s="11"/>
      <c r="AP88" s="11"/>
      <c r="AQ88" s="11"/>
      <c r="AR88" s="12"/>
      <c r="AS88" s="12"/>
      <c r="AT88" s="3"/>
      <c r="AU88" s="5"/>
      <c r="AV88" s="245"/>
      <c r="AW88" s="245"/>
      <c r="AX88" s="245"/>
      <c r="AY88" s="245"/>
      <c r="AZ88" s="245"/>
      <c r="BA88" s="246"/>
      <c r="BB88" s="246"/>
      <c r="BC88" s="199"/>
      <c r="BD88" s="247"/>
      <c r="BE88" s="247"/>
      <c r="BF88" s="246"/>
      <c r="BG88" s="5"/>
      <c r="BH88" s="4"/>
      <c r="BI88" s="4"/>
      <c r="BJ88" s="4"/>
      <c r="BK88" s="4"/>
      <c r="BL88" s="3"/>
      <c r="BM88" s="3"/>
      <c r="BN88" s="3"/>
      <c r="BO88" s="3"/>
      <c r="BP88" s="3"/>
      <c r="BQ88" s="3"/>
    </row>
    <row r="89" spans="1:69" ht="23.25" customHeight="1" x14ac:dyDescent="0.15">
      <c r="A89" s="11"/>
      <c r="B89" s="18"/>
      <c r="C89" s="241" t="s">
        <v>54</v>
      </c>
      <c r="D89" s="241"/>
      <c r="E89" s="242">
        <f>COUNTIF(D42:D46,'データ入力（※編集しないでください）'!$C$2)</f>
        <v>0</v>
      </c>
      <c r="F89" s="242"/>
      <c r="G89" s="242"/>
      <c r="H89" s="243">
        <f>E89*31-SUM(AU42:AU46)</f>
        <v>0</v>
      </c>
      <c r="I89" s="243"/>
      <c r="J89" s="243"/>
      <c r="K89" s="243"/>
      <c r="L89" s="243"/>
      <c r="M89" s="243"/>
      <c r="N89" s="243"/>
      <c r="O89" s="116"/>
      <c r="P89" s="116"/>
      <c r="Q89" s="116"/>
      <c r="R89" s="116"/>
      <c r="S89" s="11"/>
      <c r="T89" s="11"/>
      <c r="U89" s="11"/>
      <c r="V89" s="11"/>
      <c r="W89" s="11"/>
      <c r="X89" s="11"/>
      <c r="Y89" s="11"/>
      <c r="Z89" s="11"/>
      <c r="AA89" s="11"/>
      <c r="AB89" s="11"/>
      <c r="AC89" s="11"/>
      <c r="AD89" s="11"/>
      <c r="AE89" s="248">
        <f>AG96+AG103</f>
        <v>0</v>
      </c>
      <c r="AF89" s="249"/>
      <c r="AG89" s="249"/>
      <c r="AH89" s="249"/>
      <c r="AI89" s="250"/>
      <c r="AJ89" s="254" t="s">
        <v>41</v>
      </c>
      <c r="AK89" s="254"/>
      <c r="AL89" s="254" t="e">
        <f>ROUND(AE89/AE91,4)*100</f>
        <v>#DIV/0!</v>
      </c>
      <c r="AM89" s="254"/>
      <c r="AN89" s="252" t="s">
        <v>42</v>
      </c>
      <c r="AO89" s="11"/>
      <c r="AP89" s="11"/>
      <c r="AQ89" s="11"/>
      <c r="AR89" s="12"/>
      <c r="AS89" s="12"/>
      <c r="AT89" s="3"/>
      <c r="AU89" s="5"/>
      <c r="AV89" s="245"/>
      <c r="AW89" s="245"/>
      <c r="AX89" s="245"/>
      <c r="AY89" s="245"/>
      <c r="AZ89" s="245"/>
      <c r="BA89" s="246"/>
      <c r="BB89" s="246"/>
      <c r="BC89" s="199"/>
      <c r="BD89" s="247"/>
      <c r="BE89" s="247"/>
      <c r="BF89" s="246"/>
      <c r="BG89" s="5"/>
      <c r="BH89" s="4"/>
      <c r="BI89" s="4"/>
      <c r="BJ89" s="4"/>
      <c r="BK89" s="4"/>
      <c r="BL89" s="3"/>
      <c r="BM89" s="3"/>
      <c r="BN89" s="3"/>
      <c r="BO89" s="3"/>
      <c r="BP89" s="3"/>
      <c r="BQ89" s="3"/>
    </row>
    <row r="90" spans="1:69" ht="23.25" customHeight="1" x14ac:dyDescent="0.15">
      <c r="A90" s="11"/>
      <c r="B90" s="18"/>
      <c r="C90" s="241"/>
      <c r="D90" s="241"/>
      <c r="E90" s="242"/>
      <c r="F90" s="242"/>
      <c r="G90" s="242"/>
      <c r="H90" s="243"/>
      <c r="I90" s="243"/>
      <c r="J90" s="243"/>
      <c r="K90" s="243"/>
      <c r="L90" s="243"/>
      <c r="M90" s="243"/>
      <c r="N90" s="243"/>
      <c r="O90" s="116"/>
      <c r="P90" s="116"/>
      <c r="Q90" s="116"/>
      <c r="R90" s="116"/>
      <c r="S90" s="11"/>
      <c r="T90" s="11"/>
      <c r="U90" s="11"/>
      <c r="V90" s="11"/>
      <c r="W90" s="11"/>
      <c r="X90" s="11"/>
      <c r="Y90" s="11"/>
      <c r="Z90" s="11"/>
      <c r="AA90" s="11"/>
      <c r="AB90" s="12"/>
      <c r="AC90" s="12"/>
      <c r="AD90" s="11"/>
      <c r="AE90" s="251"/>
      <c r="AF90" s="252"/>
      <c r="AG90" s="252"/>
      <c r="AH90" s="252"/>
      <c r="AI90" s="253"/>
      <c r="AJ90" s="254"/>
      <c r="AK90" s="254"/>
      <c r="AL90" s="254"/>
      <c r="AM90" s="254"/>
      <c r="AN90" s="252"/>
      <c r="AO90" s="11"/>
      <c r="AP90" s="11"/>
      <c r="AQ90" s="11"/>
      <c r="AR90" s="12"/>
      <c r="AS90" s="12"/>
      <c r="AT90" s="3"/>
      <c r="AU90" s="5"/>
      <c r="AV90" s="255"/>
      <c r="AW90" s="255"/>
      <c r="AX90" s="255"/>
      <c r="AY90" s="255"/>
      <c r="AZ90" s="255"/>
      <c r="BA90" s="246"/>
      <c r="BB90" s="246"/>
      <c r="BC90" s="199"/>
      <c r="BD90" s="247"/>
      <c r="BE90" s="247"/>
      <c r="BF90" s="246"/>
      <c r="BG90" s="5"/>
      <c r="BH90" s="4"/>
      <c r="BI90" s="4"/>
      <c r="BJ90" s="4"/>
      <c r="BK90" s="4"/>
      <c r="BL90" s="3"/>
      <c r="BM90" s="3"/>
      <c r="BN90" s="3"/>
      <c r="BO90" s="3"/>
      <c r="BP90" s="3"/>
      <c r="BQ90" s="3"/>
    </row>
    <row r="91" spans="1:69" ht="23.25" customHeight="1" x14ac:dyDescent="0.15">
      <c r="A91" s="11"/>
      <c r="B91" s="18"/>
      <c r="C91" s="12"/>
      <c r="D91" s="12"/>
      <c r="E91" s="12"/>
      <c r="F91" s="12"/>
      <c r="G91" s="12"/>
      <c r="H91" s="12"/>
      <c r="I91" s="12"/>
      <c r="J91" s="12"/>
      <c r="K91" s="12"/>
      <c r="L91" s="12"/>
      <c r="M91" s="12"/>
      <c r="N91" s="12"/>
      <c r="O91" s="115"/>
      <c r="P91" s="115"/>
      <c r="Q91" s="115"/>
      <c r="R91" s="12"/>
      <c r="S91" s="12"/>
      <c r="T91" s="12"/>
      <c r="U91" s="12"/>
      <c r="V91" s="12"/>
      <c r="W91" s="12"/>
      <c r="X91" s="12"/>
      <c r="Y91" s="12"/>
      <c r="Z91" s="12"/>
      <c r="AA91" s="12"/>
      <c r="AB91" s="11"/>
      <c r="AC91" s="11"/>
      <c r="AD91" s="11"/>
      <c r="AE91" s="256">
        <f>AG98+AG105</f>
        <v>0</v>
      </c>
      <c r="AF91" s="252"/>
      <c r="AG91" s="252"/>
      <c r="AH91" s="252"/>
      <c r="AI91" s="253"/>
      <c r="AJ91" s="254"/>
      <c r="AK91" s="254"/>
      <c r="AL91" s="254"/>
      <c r="AM91" s="254"/>
      <c r="AN91" s="252"/>
      <c r="AO91" s="11"/>
      <c r="AP91" s="11"/>
      <c r="AQ91" s="11"/>
      <c r="AR91" s="18"/>
      <c r="AS91" s="18"/>
      <c r="AT91" s="6"/>
      <c r="AU91" s="5"/>
      <c r="AV91" s="255"/>
      <c r="AW91" s="255"/>
      <c r="AX91" s="255"/>
      <c r="AY91" s="255"/>
      <c r="AZ91" s="255"/>
      <c r="BA91" s="246"/>
      <c r="BB91" s="246"/>
      <c r="BC91" s="199"/>
      <c r="BD91" s="247"/>
      <c r="BE91" s="247"/>
      <c r="BF91" s="246"/>
      <c r="BG91" s="5"/>
      <c r="BH91" s="10"/>
      <c r="BI91" s="10"/>
      <c r="BJ91" s="10"/>
      <c r="BK91" s="10"/>
      <c r="BL91" s="6"/>
      <c r="BM91" s="6"/>
      <c r="BN91" s="6"/>
      <c r="BO91" s="6"/>
      <c r="BP91" s="6"/>
      <c r="BQ91" s="6"/>
    </row>
    <row r="92" spans="1:69" ht="23.25" customHeight="1" thickBot="1" x14ac:dyDescent="0.2">
      <c r="A92" s="11"/>
      <c r="B92" s="12"/>
      <c r="C92" s="144" t="s">
        <v>81</v>
      </c>
      <c r="D92" s="12"/>
      <c r="E92" s="12"/>
      <c r="F92" s="12"/>
      <c r="G92" s="12"/>
      <c r="H92" s="12"/>
      <c r="I92" s="12"/>
      <c r="J92" s="12"/>
      <c r="K92" s="12"/>
      <c r="L92" s="12"/>
      <c r="M92" s="12"/>
      <c r="N92" s="12"/>
      <c r="O92" s="115"/>
      <c r="P92" s="115"/>
      <c r="Q92" s="115"/>
      <c r="R92" s="12"/>
      <c r="S92" s="12"/>
      <c r="T92" s="12"/>
      <c r="U92" s="12"/>
      <c r="V92" s="11"/>
      <c r="W92" s="11"/>
      <c r="X92" s="11"/>
      <c r="Y92" s="11"/>
      <c r="Z92" s="11"/>
      <c r="AA92" s="11"/>
      <c r="AB92" s="11"/>
      <c r="AC92" s="11"/>
      <c r="AD92" s="11"/>
      <c r="AE92" s="257"/>
      <c r="AF92" s="258"/>
      <c r="AG92" s="258"/>
      <c r="AH92" s="258"/>
      <c r="AI92" s="259"/>
      <c r="AJ92" s="254"/>
      <c r="AK92" s="254"/>
      <c r="AL92" s="254"/>
      <c r="AM92" s="254"/>
      <c r="AN92" s="252"/>
      <c r="AO92" s="11"/>
      <c r="AP92" s="11"/>
      <c r="AQ92" s="11"/>
      <c r="AR92" s="18"/>
      <c r="AS92" s="18"/>
      <c r="AT92" s="6"/>
      <c r="AU92" s="5"/>
      <c r="AV92" s="5"/>
      <c r="AW92" s="5"/>
      <c r="AX92" s="5"/>
      <c r="AY92" s="5"/>
      <c r="AZ92" s="5"/>
      <c r="BA92" s="5"/>
      <c r="BB92" s="5"/>
      <c r="BC92" s="5"/>
      <c r="BD92" s="5"/>
      <c r="BE92" s="5"/>
      <c r="BF92" s="5"/>
      <c r="BG92" s="5"/>
      <c r="BH92" s="10"/>
      <c r="BI92" s="10"/>
      <c r="BJ92" s="10"/>
      <c r="BK92" s="10"/>
      <c r="BL92" s="6"/>
      <c r="BM92" s="6"/>
      <c r="BN92" s="6"/>
      <c r="BO92" s="6"/>
      <c r="BP92" s="6"/>
      <c r="BQ92" s="6"/>
    </row>
    <row r="93" spans="1:69" ht="23.25" customHeight="1" x14ac:dyDescent="0.15">
      <c r="A93" s="11"/>
      <c r="B93" s="12"/>
      <c r="C93" s="240"/>
      <c r="D93" s="240"/>
      <c r="E93" s="260" t="s">
        <v>55</v>
      </c>
      <c r="F93" s="260"/>
      <c r="G93" s="260"/>
      <c r="H93" s="260" t="s">
        <v>56</v>
      </c>
      <c r="I93" s="260"/>
      <c r="J93" s="260"/>
      <c r="K93" s="260"/>
      <c r="L93" s="260"/>
      <c r="M93" s="260"/>
      <c r="N93" s="261"/>
      <c r="O93" s="262" t="s">
        <v>40</v>
      </c>
      <c r="P93" s="241"/>
      <c r="Q93" s="241"/>
      <c r="R93" s="241"/>
      <c r="S93" s="241"/>
      <c r="T93" s="241"/>
      <c r="U93" s="24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U93" s="5"/>
      <c r="AV93" s="5"/>
      <c r="AW93" s="5"/>
      <c r="AX93" s="10"/>
      <c r="AY93" s="10"/>
      <c r="AZ93" s="10"/>
      <c r="BA93" s="10"/>
      <c r="BB93" s="10"/>
      <c r="BC93" s="10"/>
      <c r="BD93" s="10"/>
      <c r="BE93" s="10"/>
      <c r="BF93" s="10"/>
      <c r="BG93" s="10"/>
      <c r="BH93" s="10"/>
      <c r="BI93" s="10"/>
      <c r="BJ93" s="5"/>
      <c r="BK93" s="5"/>
    </row>
    <row r="94" spans="1:69" ht="23.25" customHeight="1" x14ac:dyDescent="0.15">
      <c r="A94" s="11"/>
      <c r="B94" s="12"/>
      <c r="C94" s="241" t="s">
        <v>53</v>
      </c>
      <c r="D94" s="241"/>
      <c r="E94" s="241">
        <f>SUM(AV21:AV37)</f>
        <v>0</v>
      </c>
      <c r="F94" s="241"/>
      <c r="G94" s="241"/>
      <c r="H94" s="241">
        <f>SUM(AX21:AX37)</f>
        <v>0</v>
      </c>
      <c r="I94" s="241"/>
      <c r="J94" s="241"/>
      <c r="K94" s="241"/>
      <c r="L94" s="241"/>
      <c r="M94" s="241"/>
      <c r="N94" s="263"/>
      <c r="O94" s="262">
        <f>SUM(E94:N95)</f>
        <v>0</v>
      </c>
      <c r="P94" s="241"/>
      <c r="Q94" s="241"/>
      <c r="R94" s="241"/>
      <c r="S94" s="241"/>
      <c r="T94" s="241"/>
      <c r="U94" s="241"/>
      <c r="V94" s="11"/>
      <c r="W94" s="11"/>
      <c r="X94" s="11"/>
      <c r="Y94" s="11"/>
      <c r="Z94" s="11"/>
      <c r="AA94" s="11"/>
      <c r="AB94" s="11"/>
      <c r="AC94" s="11"/>
      <c r="AD94" s="11"/>
      <c r="AE94" s="244" t="s">
        <v>58</v>
      </c>
      <c r="AF94" s="244"/>
      <c r="AG94" s="244"/>
      <c r="AH94" s="244"/>
      <c r="AI94" s="244"/>
      <c r="AJ94" s="117"/>
      <c r="AK94" s="117"/>
      <c r="AL94" s="117"/>
      <c r="AM94" s="11"/>
      <c r="AN94" s="11"/>
      <c r="AO94" s="11"/>
      <c r="AP94" s="11"/>
      <c r="AQ94" s="11"/>
      <c r="AR94" s="11"/>
      <c r="AS94" s="11"/>
      <c r="AU94" s="5"/>
      <c r="AV94" s="5"/>
      <c r="AW94" s="5"/>
      <c r="AX94" s="5"/>
      <c r="AY94" s="5"/>
      <c r="AZ94" s="5"/>
      <c r="BA94" s="5"/>
      <c r="BB94" s="5"/>
      <c r="BC94" s="5"/>
      <c r="BD94" s="5"/>
      <c r="BE94" s="5"/>
      <c r="BF94" s="5"/>
      <c r="BG94" s="5"/>
      <c r="BH94" s="9"/>
      <c r="BI94" s="5"/>
      <c r="BJ94" s="5"/>
      <c r="BK94" s="5"/>
    </row>
    <row r="95" spans="1:69" ht="23.25" customHeight="1" thickBot="1" x14ac:dyDescent="0.2">
      <c r="A95" s="11"/>
      <c r="B95" s="12"/>
      <c r="C95" s="241"/>
      <c r="D95" s="241"/>
      <c r="E95" s="241"/>
      <c r="F95" s="241"/>
      <c r="G95" s="241"/>
      <c r="H95" s="241"/>
      <c r="I95" s="241"/>
      <c r="J95" s="241"/>
      <c r="K95" s="241"/>
      <c r="L95" s="241"/>
      <c r="M95" s="241"/>
      <c r="N95" s="263"/>
      <c r="O95" s="262"/>
      <c r="P95" s="241"/>
      <c r="Q95" s="241"/>
      <c r="R95" s="241"/>
      <c r="S95" s="241"/>
      <c r="T95" s="241"/>
      <c r="U95" s="241"/>
      <c r="V95" s="11"/>
      <c r="W95" s="11"/>
      <c r="X95" s="11"/>
      <c r="Y95" s="11"/>
      <c r="Z95" s="11"/>
      <c r="AA95" s="11"/>
      <c r="AB95" s="11"/>
      <c r="AC95" s="11"/>
      <c r="AD95" s="11"/>
      <c r="AE95" s="244"/>
      <c r="AF95" s="244"/>
      <c r="AG95" s="244"/>
      <c r="AH95" s="244"/>
      <c r="AI95" s="244"/>
      <c r="AJ95" s="117"/>
      <c r="AK95" s="117"/>
      <c r="AL95" s="117"/>
      <c r="AM95" s="11"/>
      <c r="AN95" s="11"/>
      <c r="AO95" s="11"/>
      <c r="AP95" s="11"/>
      <c r="AQ95" s="11"/>
      <c r="AR95" s="11"/>
      <c r="AS95" s="11"/>
      <c r="AU95" s="5"/>
      <c r="AV95" s="5"/>
      <c r="AW95" s="5"/>
      <c r="AX95" s="5"/>
      <c r="AY95" s="5"/>
      <c r="AZ95" s="5"/>
      <c r="BA95" s="5"/>
      <c r="BB95" s="5"/>
      <c r="BC95" s="5"/>
      <c r="BD95" s="5"/>
      <c r="BE95" s="5"/>
      <c r="BF95" s="5"/>
      <c r="BG95" s="5"/>
      <c r="BH95" s="5"/>
      <c r="BI95" s="5"/>
      <c r="BJ95" s="5"/>
      <c r="BK95" s="5"/>
    </row>
    <row r="96" spans="1:69" ht="23.25" customHeight="1" x14ac:dyDescent="0.15">
      <c r="A96" s="11"/>
      <c r="B96" s="12"/>
      <c r="C96" s="241" t="s">
        <v>54</v>
      </c>
      <c r="D96" s="241"/>
      <c r="E96" s="241">
        <f>SUM(AV42:AV46)</f>
        <v>0</v>
      </c>
      <c r="F96" s="241"/>
      <c r="G96" s="241"/>
      <c r="H96" s="273"/>
      <c r="I96" s="273"/>
      <c r="J96" s="273"/>
      <c r="K96" s="273"/>
      <c r="L96" s="273"/>
      <c r="M96" s="273"/>
      <c r="N96" s="274"/>
      <c r="O96" s="262">
        <f>SUM(E96:N97)</f>
        <v>0</v>
      </c>
      <c r="P96" s="241"/>
      <c r="Q96" s="241"/>
      <c r="R96" s="241"/>
      <c r="S96" s="241"/>
      <c r="T96" s="241"/>
      <c r="U96" s="241"/>
      <c r="V96" s="11"/>
      <c r="W96" s="11"/>
      <c r="X96" s="11"/>
      <c r="Y96" s="11"/>
      <c r="Z96" s="11"/>
      <c r="AA96" s="11"/>
      <c r="AB96" s="11"/>
      <c r="AC96" s="11"/>
      <c r="AD96" s="11"/>
      <c r="AE96" s="11"/>
      <c r="AF96" s="11"/>
      <c r="AG96" s="248">
        <f>O94</f>
        <v>0</v>
      </c>
      <c r="AH96" s="249"/>
      <c r="AI96" s="249"/>
      <c r="AJ96" s="249"/>
      <c r="AK96" s="250"/>
      <c r="AL96" s="251" t="s">
        <v>41</v>
      </c>
      <c r="AM96" s="254" t="e">
        <f>ROUND(AG96/AG98,4)*100</f>
        <v>#DIV/0!</v>
      </c>
      <c r="AN96" s="254"/>
      <c r="AO96" s="271" t="s">
        <v>42</v>
      </c>
      <c r="AP96" s="271"/>
      <c r="AQ96" s="11"/>
      <c r="AR96" s="11"/>
      <c r="AS96" s="11"/>
      <c r="AU96" s="5"/>
      <c r="AV96" s="5"/>
      <c r="AW96" s="5"/>
      <c r="AX96" s="5"/>
      <c r="AY96" s="5"/>
      <c r="AZ96" s="5"/>
      <c r="BA96" s="5"/>
      <c r="BB96" s="5"/>
      <c r="BC96" s="5"/>
      <c r="BD96" s="5"/>
      <c r="BE96" s="5"/>
      <c r="BF96" s="4"/>
      <c r="BG96" s="5"/>
      <c r="BH96" s="5"/>
      <c r="BI96" s="5"/>
      <c r="BJ96" s="5"/>
      <c r="BK96" s="5"/>
    </row>
    <row r="97" spans="1:69" ht="23.25" customHeight="1" x14ac:dyDescent="0.15">
      <c r="A97" s="11"/>
      <c r="B97" s="12"/>
      <c r="C97" s="241"/>
      <c r="D97" s="241"/>
      <c r="E97" s="241"/>
      <c r="F97" s="241"/>
      <c r="G97" s="241"/>
      <c r="H97" s="273"/>
      <c r="I97" s="273"/>
      <c r="J97" s="273"/>
      <c r="K97" s="273"/>
      <c r="L97" s="273"/>
      <c r="M97" s="273"/>
      <c r="N97" s="274"/>
      <c r="O97" s="262"/>
      <c r="P97" s="241"/>
      <c r="Q97" s="241"/>
      <c r="R97" s="241"/>
      <c r="S97" s="241"/>
      <c r="T97" s="241"/>
      <c r="U97" s="241"/>
      <c r="V97" s="11"/>
      <c r="W97" s="11"/>
      <c r="X97" s="11"/>
      <c r="Y97" s="11"/>
      <c r="Z97" s="11"/>
      <c r="AA97" s="11"/>
      <c r="AB97" s="11"/>
      <c r="AC97" s="11"/>
      <c r="AD97" s="11"/>
      <c r="AE97" s="11"/>
      <c r="AF97" s="11"/>
      <c r="AG97" s="251"/>
      <c r="AH97" s="252"/>
      <c r="AI97" s="252"/>
      <c r="AJ97" s="252"/>
      <c r="AK97" s="253"/>
      <c r="AL97" s="251"/>
      <c r="AM97" s="254"/>
      <c r="AN97" s="254"/>
      <c r="AO97" s="271"/>
      <c r="AP97" s="271"/>
      <c r="AQ97" s="11"/>
      <c r="AR97" s="11"/>
      <c r="AS97" s="11"/>
      <c r="AU97" s="5"/>
      <c r="AV97" s="5"/>
      <c r="AW97" s="5"/>
      <c r="AX97" s="5"/>
      <c r="AY97" s="5"/>
      <c r="AZ97" s="5"/>
      <c r="BA97" s="5"/>
      <c r="BB97" s="5"/>
      <c r="BC97" s="5"/>
      <c r="BD97" s="5"/>
      <c r="BE97" s="4"/>
      <c r="BF97" s="4"/>
      <c r="BG97" s="5"/>
      <c r="BH97" s="5"/>
      <c r="BI97" s="5"/>
      <c r="BJ97" s="5"/>
      <c r="BK97" s="5"/>
    </row>
    <row r="98" spans="1:69" ht="23.25" customHeight="1" x14ac:dyDescent="0.15">
      <c r="A98" s="11"/>
      <c r="B98" s="12"/>
      <c r="C98" s="11"/>
      <c r="D98" s="11"/>
      <c r="E98" s="11"/>
      <c r="F98" s="11"/>
      <c r="G98" s="11"/>
      <c r="H98" s="11"/>
      <c r="I98" s="11"/>
      <c r="J98" s="11"/>
      <c r="K98" s="11"/>
      <c r="L98" s="11"/>
      <c r="M98" s="11"/>
      <c r="N98" s="11"/>
      <c r="O98" s="11"/>
      <c r="P98" s="11"/>
      <c r="Q98" s="11"/>
      <c r="R98" s="11"/>
      <c r="S98" s="11"/>
      <c r="T98" s="11"/>
      <c r="U98" s="118"/>
      <c r="V98" s="11"/>
      <c r="W98" s="11"/>
      <c r="X98" s="11"/>
      <c r="Y98" s="11"/>
      <c r="Z98" s="11"/>
      <c r="AA98" s="11"/>
      <c r="AB98" s="11"/>
      <c r="AC98" s="11"/>
      <c r="AD98" s="11"/>
      <c r="AE98" s="11"/>
      <c r="AF98" s="11"/>
      <c r="AG98" s="256">
        <f>H87-E101</f>
        <v>0</v>
      </c>
      <c r="AH98" s="252"/>
      <c r="AI98" s="252"/>
      <c r="AJ98" s="252"/>
      <c r="AK98" s="253"/>
      <c r="AL98" s="251"/>
      <c r="AM98" s="254"/>
      <c r="AN98" s="254"/>
      <c r="AO98" s="271"/>
      <c r="AP98" s="271"/>
      <c r="AQ98" s="11"/>
      <c r="AR98" s="11"/>
      <c r="AS98" s="11"/>
      <c r="AU98" s="5"/>
      <c r="AV98" s="5"/>
      <c r="AW98" s="5"/>
      <c r="AX98" s="5"/>
      <c r="AY98" s="5"/>
      <c r="AZ98" s="5"/>
      <c r="BA98" s="5"/>
      <c r="BB98" s="5"/>
      <c r="BC98" s="5"/>
      <c r="BD98" s="5"/>
      <c r="BE98" s="4"/>
      <c r="BF98" s="4"/>
      <c r="BG98" s="5"/>
      <c r="BH98" s="5"/>
      <c r="BI98" s="5"/>
      <c r="BJ98" s="4"/>
      <c r="BK98" s="4"/>
      <c r="BL98" s="3"/>
      <c r="BM98" s="3"/>
      <c r="BN98" s="3"/>
      <c r="BO98" s="3"/>
      <c r="BP98" s="3"/>
      <c r="BQ98" s="3"/>
    </row>
    <row r="99" spans="1:69" ht="23.25" customHeight="1" thickBot="1" x14ac:dyDescent="0.2">
      <c r="A99" s="11"/>
      <c r="B99" s="12"/>
      <c r="C99" s="11"/>
      <c r="D99" s="11"/>
      <c r="E99" s="11"/>
      <c r="F99" s="11"/>
      <c r="G99" s="11"/>
      <c r="H99" s="11"/>
      <c r="I99" s="11"/>
      <c r="J99" s="11"/>
      <c r="K99" s="11"/>
      <c r="L99" s="11"/>
      <c r="M99" s="11"/>
      <c r="N99" s="11"/>
      <c r="O99" s="11"/>
      <c r="P99" s="11"/>
      <c r="Q99" s="11"/>
      <c r="R99" s="11"/>
      <c r="S99" s="11"/>
      <c r="T99" s="11"/>
      <c r="U99" s="118"/>
      <c r="V99" s="11"/>
      <c r="W99" s="11"/>
      <c r="X99" s="11"/>
      <c r="Y99" s="11"/>
      <c r="Z99" s="11"/>
      <c r="AA99" s="11"/>
      <c r="AB99" s="11"/>
      <c r="AC99" s="11"/>
      <c r="AD99" s="11"/>
      <c r="AE99" s="11"/>
      <c r="AF99" s="11"/>
      <c r="AG99" s="257"/>
      <c r="AH99" s="258"/>
      <c r="AI99" s="258"/>
      <c r="AJ99" s="258"/>
      <c r="AK99" s="259"/>
      <c r="AL99" s="251"/>
      <c r="AM99" s="254"/>
      <c r="AN99" s="254"/>
      <c r="AO99" s="271"/>
      <c r="AP99" s="271"/>
      <c r="AQ99" s="11"/>
      <c r="AR99" s="11"/>
      <c r="AS99" s="11"/>
      <c r="AU99" s="5"/>
      <c r="AV99" s="5"/>
      <c r="AW99" s="5"/>
      <c r="AX99" s="5"/>
      <c r="AY99" s="5"/>
      <c r="AZ99" s="5"/>
      <c r="BA99" s="5"/>
      <c r="BB99" s="5"/>
      <c r="BC99" s="5"/>
      <c r="BD99" s="5"/>
      <c r="BE99" s="4"/>
      <c r="BF99" s="4"/>
      <c r="BG99" s="5"/>
      <c r="BH99" s="5"/>
      <c r="BI99" s="5"/>
      <c r="BJ99" s="5"/>
      <c r="BK99" s="5"/>
      <c r="BN99" s="3"/>
      <c r="BO99" s="3"/>
      <c r="BP99" s="3"/>
      <c r="BQ99" s="3"/>
    </row>
    <row r="100" spans="1:69" ht="27" customHeight="1" x14ac:dyDescent="0.15">
      <c r="A100" s="11"/>
      <c r="B100" s="12"/>
      <c r="C100" s="144" t="s">
        <v>83</v>
      </c>
      <c r="D100" s="200"/>
      <c r="E100" s="200"/>
      <c r="F100" s="200"/>
      <c r="G100" s="119"/>
      <c r="H100" s="119"/>
      <c r="I100" s="119"/>
      <c r="J100" s="119"/>
      <c r="K100" s="119"/>
      <c r="L100" s="119"/>
      <c r="M100" s="119"/>
      <c r="N100" s="119"/>
      <c r="O100" s="200"/>
      <c r="P100" s="200"/>
      <c r="Q100" s="200"/>
      <c r="R100" s="200"/>
      <c r="S100" s="200"/>
      <c r="T100" s="200"/>
      <c r="U100" s="118"/>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U100" s="5"/>
      <c r="AV100" s="5"/>
      <c r="AW100" s="5"/>
      <c r="AX100" s="5"/>
      <c r="AY100" s="5"/>
      <c r="AZ100" s="5"/>
      <c r="BA100" s="5"/>
      <c r="BB100" s="5"/>
      <c r="BC100" s="5"/>
      <c r="BD100" s="5"/>
      <c r="BE100" s="5"/>
      <c r="BF100" s="5"/>
      <c r="BG100" s="5"/>
      <c r="BH100" s="5"/>
      <c r="BI100" s="5"/>
      <c r="BJ100" s="5"/>
      <c r="BK100" s="5"/>
      <c r="BN100" s="3"/>
      <c r="BO100" s="3"/>
      <c r="BP100" s="3"/>
      <c r="BQ100" s="3"/>
    </row>
    <row r="101" spans="1:69" ht="23.25" customHeight="1" x14ac:dyDescent="0.15">
      <c r="A101" s="11"/>
      <c r="B101" s="12"/>
      <c r="C101" s="241" t="s">
        <v>53</v>
      </c>
      <c r="D101" s="241"/>
      <c r="E101" s="272">
        <f>SUM(AZ21:BD37)</f>
        <v>0</v>
      </c>
      <c r="F101" s="272"/>
      <c r="G101" s="272"/>
      <c r="H101" s="13"/>
      <c r="I101" s="13"/>
      <c r="J101" s="12"/>
      <c r="K101" s="12"/>
      <c r="L101" s="12"/>
      <c r="M101" s="12"/>
      <c r="N101" s="12"/>
      <c r="O101" s="115"/>
      <c r="P101" s="115"/>
      <c r="Q101" s="115"/>
      <c r="R101" s="12"/>
      <c r="S101" s="12"/>
      <c r="T101" s="12"/>
      <c r="U101" s="12"/>
      <c r="V101" s="11"/>
      <c r="W101" s="11"/>
      <c r="X101" s="11"/>
      <c r="Y101" s="11"/>
      <c r="Z101" s="11"/>
      <c r="AA101" s="11"/>
      <c r="AB101" s="11"/>
      <c r="AC101" s="11"/>
      <c r="AD101" s="11"/>
      <c r="AE101" s="244" t="s">
        <v>54</v>
      </c>
      <c r="AF101" s="244"/>
      <c r="AG101" s="244"/>
      <c r="AH101" s="244"/>
      <c r="AI101" s="244"/>
      <c r="AJ101" s="244"/>
      <c r="AK101" s="244"/>
      <c r="AL101" s="117"/>
      <c r="AM101" s="11"/>
      <c r="AN101" s="11"/>
      <c r="AO101" s="11"/>
      <c r="AP101" s="11"/>
      <c r="AQ101" s="11"/>
      <c r="AR101" s="11"/>
      <c r="AS101" s="12"/>
      <c r="AT101" s="3"/>
      <c r="AU101" s="5"/>
      <c r="AV101" s="5"/>
      <c r="AW101" s="5"/>
      <c r="AX101" s="5"/>
      <c r="AY101" s="5"/>
      <c r="AZ101" s="5"/>
      <c r="BA101" s="5"/>
      <c r="BB101" s="5"/>
      <c r="BC101" s="5"/>
      <c r="BD101" s="5"/>
      <c r="BE101" s="5"/>
      <c r="BF101" s="5"/>
      <c r="BG101" s="5"/>
      <c r="BH101" s="5"/>
      <c r="BI101" s="5"/>
      <c r="BJ101" s="5"/>
      <c r="BK101" s="5"/>
      <c r="BN101" s="3"/>
      <c r="BO101" s="3"/>
      <c r="BP101" s="3"/>
      <c r="BQ101" s="3"/>
    </row>
    <row r="102" spans="1:69" ht="23.25" customHeight="1" thickBot="1" x14ac:dyDescent="0.2">
      <c r="A102" s="11"/>
      <c r="B102" s="12"/>
      <c r="C102" s="241"/>
      <c r="D102" s="241"/>
      <c r="E102" s="272"/>
      <c r="F102" s="272"/>
      <c r="G102" s="272"/>
      <c r="H102" s="118"/>
      <c r="I102" s="118"/>
      <c r="J102" s="12"/>
      <c r="K102" s="12"/>
      <c r="L102" s="12"/>
      <c r="M102" s="12"/>
      <c r="N102" s="12"/>
      <c r="O102" s="115"/>
      <c r="P102" s="115"/>
      <c r="Q102" s="115"/>
      <c r="R102" s="12"/>
      <c r="S102" s="12"/>
      <c r="T102" s="12"/>
      <c r="U102" s="12"/>
      <c r="V102" s="11"/>
      <c r="W102" s="11"/>
      <c r="X102" s="11"/>
      <c r="Y102" s="11"/>
      <c r="Z102" s="11"/>
      <c r="AA102" s="11"/>
      <c r="AB102" s="11"/>
      <c r="AC102" s="11"/>
      <c r="AD102" s="11"/>
      <c r="AE102" s="244"/>
      <c r="AF102" s="244"/>
      <c r="AG102" s="244"/>
      <c r="AH102" s="244"/>
      <c r="AI102" s="244"/>
      <c r="AJ102" s="244"/>
      <c r="AK102" s="244"/>
      <c r="AL102" s="117"/>
      <c r="AM102" s="11"/>
      <c r="AN102" s="11"/>
      <c r="AO102" s="11"/>
      <c r="AP102" s="11"/>
      <c r="AQ102" s="11"/>
      <c r="AR102" s="11"/>
      <c r="AS102" s="12"/>
      <c r="AT102" s="3"/>
      <c r="AU102" s="5"/>
      <c r="AV102" s="5"/>
      <c r="AW102" s="5"/>
      <c r="AX102" s="5"/>
      <c r="AY102" s="5"/>
      <c r="AZ102" s="5"/>
      <c r="BA102" s="5"/>
      <c r="BB102" s="5"/>
      <c r="BC102" s="5"/>
      <c r="BD102" s="5"/>
      <c r="BE102" s="5"/>
      <c r="BF102" s="5"/>
      <c r="BG102" s="5"/>
      <c r="BH102" s="4"/>
      <c r="BI102" s="4"/>
      <c r="BJ102" s="4"/>
      <c r="BK102" s="4"/>
      <c r="BL102" s="3"/>
      <c r="BM102" s="3"/>
      <c r="BN102" s="3"/>
      <c r="BO102" s="3"/>
      <c r="BP102" s="3"/>
      <c r="BQ102" s="3"/>
    </row>
    <row r="103" spans="1:69" ht="23.25" customHeight="1" x14ac:dyDescent="0.15">
      <c r="A103" s="11"/>
      <c r="B103" s="12"/>
      <c r="C103" s="241" t="s">
        <v>54</v>
      </c>
      <c r="D103" s="241"/>
      <c r="E103" s="241">
        <f>SUM(AZ42:BD46)</f>
        <v>0</v>
      </c>
      <c r="F103" s="241"/>
      <c r="G103" s="241"/>
      <c r="H103" s="118"/>
      <c r="I103" s="118"/>
      <c r="J103" s="12"/>
      <c r="K103" s="12"/>
      <c r="L103" s="12"/>
      <c r="M103" s="12"/>
      <c r="N103" s="12"/>
      <c r="O103" s="115"/>
      <c r="P103" s="115"/>
      <c r="Q103" s="115"/>
      <c r="R103" s="12"/>
      <c r="S103" s="12"/>
      <c r="T103" s="12"/>
      <c r="U103" s="12"/>
      <c r="V103" s="11"/>
      <c r="W103" s="11"/>
      <c r="X103" s="11"/>
      <c r="Y103" s="11"/>
      <c r="Z103" s="11"/>
      <c r="AA103" s="11"/>
      <c r="AB103" s="11"/>
      <c r="AC103" s="11"/>
      <c r="AD103" s="11"/>
      <c r="AE103" s="11"/>
      <c r="AF103" s="11"/>
      <c r="AG103" s="248">
        <f>O96</f>
        <v>0</v>
      </c>
      <c r="AH103" s="249"/>
      <c r="AI103" s="249"/>
      <c r="AJ103" s="249"/>
      <c r="AK103" s="250"/>
      <c r="AL103" s="251" t="s">
        <v>41</v>
      </c>
      <c r="AM103" s="254" t="e">
        <f>ROUND(AG103/AG105,4)*100</f>
        <v>#DIV/0!</v>
      </c>
      <c r="AN103" s="254"/>
      <c r="AO103" s="252" t="s">
        <v>42</v>
      </c>
      <c r="AP103" s="252"/>
      <c r="AQ103" s="11"/>
      <c r="AR103" s="11"/>
      <c r="AS103" s="12"/>
      <c r="AT103" s="3"/>
      <c r="AU103" s="246"/>
      <c r="AV103" s="246"/>
      <c r="AW103" s="246"/>
      <c r="AX103" s="246"/>
      <c r="AY103" s="246"/>
      <c r="AZ103" s="246"/>
      <c r="BA103" s="5"/>
      <c r="BB103" s="5"/>
      <c r="BC103" s="4"/>
      <c r="BD103" s="4"/>
      <c r="BE103" s="4"/>
      <c r="BF103" s="4"/>
      <c r="BG103" s="5"/>
      <c r="BH103" s="4"/>
      <c r="BI103" s="4"/>
      <c r="BJ103" s="4"/>
      <c r="BK103" s="4"/>
      <c r="BL103" s="3"/>
      <c r="BM103" s="3"/>
      <c r="BN103" s="3"/>
      <c r="BO103" s="3"/>
      <c r="BP103" s="3"/>
      <c r="BQ103" s="3"/>
    </row>
    <row r="104" spans="1:69" ht="23.25" customHeight="1" x14ac:dyDescent="0.15">
      <c r="A104" s="11"/>
      <c r="B104" s="12"/>
      <c r="C104" s="241"/>
      <c r="D104" s="241"/>
      <c r="E104" s="241"/>
      <c r="F104" s="241"/>
      <c r="G104" s="241"/>
      <c r="H104" s="120"/>
      <c r="I104" s="13"/>
      <c r="J104" s="12"/>
      <c r="K104" s="12"/>
      <c r="L104" s="12"/>
      <c r="M104" s="12"/>
      <c r="N104" s="12"/>
      <c r="O104" s="115"/>
      <c r="P104" s="115"/>
      <c r="Q104" s="115"/>
      <c r="R104" s="12"/>
      <c r="S104" s="12"/>
      <c r="T104" s="12"/>
      <c r="U104" s="12"/>
      <c r="V104" s="11"/>
      <c r="W104" s="11"/>
      <c r="X104" s="11"/>
      <c r="Y104" s="11"/>
      <c r="Z104" s="11"/>
      <c r="AA104" s="11"/>
      <c r="AB104" s="11"/>
      <c r="AC104" s="11"/>
      <c r="AD104" s="11"/>
      <c r="AE104" s="11"/>
      <c r="AF104" s="11"/>
      <c r="AG104" s="251"/>
      <c r="AH104" s="252"/>
      <c r="AI104" s="252"/>
      <c r="AJ104" s="252"/>
      <c r="AK104" s="253"/>
      <c r="AL104" s="251"/>
      <c r="AM104" s="254"/>
      <c r="AN104" s="254"/>
      <c r="AO104" s="252"/>
      <c r="AP104" s="252"/>
      <c r="AQ104" s="12"/>
      <c r="AR104" s="12"/>
      <c r="AS104" s="12"/>
      <c r="AT104" s="3"/>
      <c r="AU104" s="4"/>
      <c r="AV104" s="4"/>
      <c r="AW104" s="4"/>
      <c r="AX104" s="4"/>
      <c r="AY104" s="4"/>
      <c r="AZ104" s="4"/>
      <c r="BA104" s="5"/>
      <c r="BB104" s="5"/>
      <c r="BC104" s="5"/>
      <c r="BD104" s="5"/>
      <c r="BE104" s="5"/>
      <c r="BF104" s="5"/>
      <c r="BG104" s="5"/>
      <c r="BH104" s="5"/>
      <c r="BI104" s="5"/>
      <c r="BJ104" s="5"/>
      <c r="BK104" s="5"/>
      <c r="BL104" s="3"/>
      <c r="BM104" s="3"/>
      <c r="BN104" s="3"/>
      <c r="BO104" s="3"/>
      <c r="BP104" s="3"/>
      <c r="BQ104" s="3"/>
    </row>
    <row r="105" spans="1:69" ht="23.25" customHeight="1" x14ac:dyDescent="0.15">
      <c r="A105" s="11"/>
      <c r="B105" s="12"/>
      <c r="C105" s="11"/>
      <c r="D105" s="11"/>
      <c r="E105" s="11"/>
      <c r="F105" s="11"/>
      <c r="G105" s="11"/>
      <c r="H105" s="120"/>
      <c r="I105" s="13"/>
      <c r="J105" s="12"/>
      <c r="K105" s="12"/>
      <c r="L105" s="12"/>
      <c r="M105" s="12"/>
      <c r="N105" s="12"/>
      <c r="O105" s="115"/>
      <c r="P105" s="115"/>
      <c r="Q105" s="115"/>
      <c r="R105" s="12"/>
      <c r="S105" s="12"/>
      <c r="T105" s="12"/>
      <c r="U105" s="12"/>
      <c r="V105" s="11"/>
      <c r="W105" s="11"/>
      <c r="X105" s="11"/>
      <c r="Y105" s="11"/>
      <c r="Z105" s="11"/>
      <c r="AA105" s="11"/>
      <c r="AB105" s="11"/>
      <c r="AC105" s="11"/>
      <c r="AD105" s="11"/>
      <c r="AE105" s="11"/>
      <c r="AF105" s="11"/>
      <c r="AG105" s="256">
        <f>H89-E103</f>
        <v>0</v>
      </c>
      <c r="AH105" s="252"/>
      <c r="AI105" s="252"/>
      <c r="AJ105" s="252"/>
      <c r="AK105" s="253"/>
      <c r="AL105" s="251"/>
      <c r="AM105" s="254"/>
      <c r="AN105" s="254"/>
      <c r="AO105" s="252"/>
      <c r="AP105" s="252"/>
      <c r="AQ105" s="12"/>
      <c r="AR105" s="12"/>
      <c r="AS105" s="12"/>
      <c r="AT105" s="3"/>
      <c r="AU105" s="4"/>
      <c r="AV105" s="4"/>
      <c r="AW105" s="4"/>
      <c r="AX105" s="4"/>
      <c r="AY105" s="4"/>
      <c r="AZ105" s="4"/>
      <c r="BA105" s="5"/>
      <c r="BB105" s="5"/>
      <c r="BC105" s="5"/>
      <c r="BD105" s="5"/>
      <c r="BE105" s="5"/>
      <c r="BF105" s="5"/>
      <c r="BG105" s="5"/>
      <c r="BH105" s="5"/>
      <c r="BI105" s="5"/>
      <c r="BJ105" s="5"/>
      <c r="BK105" s="5"/>
      <c r="BL105" s="3"/>
      <c r="BM105" s="3"/>
      <c r="BN105" s="3"/>
      <c r="BO105" s="3"/>
      <c r="BP105" s="3"/>
      <c r="BQ105" s="3"/>
    </row>
    <row r="106" spans="1:69" ht="23.25" customHeight="1" thickBot="1" x14ac:dyDescent="0.2">
      <c r="A106" s="11"/>
      <c r="B106" s="12"/>
      <c r="C106" s="119"/>
      <c r="D106" s="119"/>
      <c r="E106" s="119"/>
      <c r="F106" s="119"/>
      <c r="G106" s="119"/>
      <c r="H106" s="120"/>
      <c r="I106" s="13"/>
      <c r="J106" s="12"/>
      <c r="K106" s="12"/>
      <c r="L106" s="12"/>
      <c r="M106" s="12"/>
      <c r="N106" s="12"/>
      <c r="O106" s="115"/>
      <c r="P106" s="115"/>
      <c r="Q106" s="115"/>
      <c r="R106" s="12"/>
      <c r="S106" s="12"/>
      <c r="T106" s="12"/>
      <c r="U106" s="12"/>
      <c r="V106" s="11"/>
      <c r="W106" s="11"/>
      <c r="X106" s="11"/>
      <c r="Y106" s="11"/>
      <c r="Z106" s="11"/>
      <c r="AA106" s="11"/>
      <c r="AB106" s="11"/>
      <c r="AC106" s="11"/>
      <c r="AD106" s="11"/>
      <c r="AE106" s="11"/>
      <c r="AF106" s="11"/>
      <c r="AG106" s="257"/>
      <c r="AH106" s="258"/>
      <c r="AI106" s="258"/>
      <c r="AJ106" s="258"/>
      <c r="AK106" s="259"/>
      <c r="AL106" s="251"/>
      <c r="AM106" s="254"/>
      <c r="AN106" s="254"/>
      <c r="AO106" s="252"/>
      <c r="AP106" s="252"/>
      <c r="AQ106" s="12"/>
      <c r="AR106" s="12"/>
      <c r="AS106" s="12"/>
      <c r="AT106" s="3"/>
      <c r="AU106" s="4"/>
      <c r="AV106" s="4"/>
      <c r="AW106" s="4"/>
      <c r="AX106" s="4"/>
      <c r="AY106" s="4"/>
      <c r="AZ106" s="4"/>
      <c r="BA106" s="5"/>
      <c r="BB106" s="5"/>
      <c r="BC106" s="5"/>
      <c r="BD106" s="5"/>
      <c r="BE106" s="5"/>
      <c r="BF106" s="5"/>
      <c r="BG106" s="5"/>
      <c r="BH106" s="5"/>
      <c r="BI106" s="5"/>
      <c r="BJ106" s="5"/>
      <c r="BK106" s="5"/>
      <c r="BL106" s="3"/>
      <c r="BM106" s="3"/>
      <c r="BN106" s="3"/>
      <c r="BO106" s="3"/>
      <c r="BP106" s="3"/>
      <c r="BQ106" s="3"/>
    </row>
    <row r="107" spans="1:69" ht="23.25" customHeight="1" x14ac:dyDescent="0.15">
      <c r="A107" s="11"/>
      <c r="B107" s="12"/>
      <c r="C107" s="119"/>
      <c r="D107" s="119"/>
      <c r="E107" s="119"/>
      <c r="F107" s="119"/>
      <c r="G107" s="119"/>
      <c r="H107" s="120"/>
      <c r="I107" s="13"/>
      <c r="J107" s="12"/>
      <c r="K107" s="12"/>
      <c r="L107" s="12"/>
      <c r="M107" s="12"/>
      <c r="N107" s="12"/>
      <c r="O107" s="115"/>
      <c r="P107" s="115"/>
      <c r="Q107" s="115"/>
      <c r="R107" s="12"/>
      <c r="S107" s="12"/>
      <c r="T107" s="12"/>
      <c r="U107" s="12"/>
      <c r="V107" s="11"/>
      <c r="W107" s="11"/>
      <c r="X107" s="11"/>
      <c r="Y107" s="11"/>
      <c r="Z107" s="11"/>
      <c r="AA107" s="11"/>
      <c r="AB107" s="11"/>
      <c r="AC107" s="11"/>
      <c r="AD107" s="11"/>
      <c r="AE107" s="11"/>
      <c r="AF107" s="11"/>
      <c r="AG107" s="200"/>
      <c r="AH107" s="200"/>
      <c r="AI107" s="200"/>
      <c r="AJ107" s="200"/>
      <c r="AK107" s="200"/>
      <c r="AL107" s="200"/>
      <c r="AM107" s="201"/>
      <c r="AN107" s="201"/>
      <c r="AO107" s="200"/>
      <c r="AP107" s="200"/>
      <c r="AQ107" s="12"/>
      <c r="AR107" s="12"/>
      <c r="AS107" s="12"/>
      <c r="AT107" s="3"/>
      <c r="AU107" s="4"/>
      <c r="AV107" s="4"/>
      <c r="AW107" s="4"/>
      <c r="AX107" s="4"/>
      <c r="AY107" s="4"/>
      <c r="AZ107" s="4"/>
      <c r="BA107" s="5"/>
      <c r="BB107" s="5"/>
      <c r="BC107" s="5"/>
      <c r="BD107" s="5"/>
      <c r="BE107" s="5"/>
      <c r="BF107" s="5"/>
      <c r="BG107" s="5"/>
      <c r="BH107" s="5"/>
      <c r="BI107" s="5"/>
      <c r="BJ107" s="5"/>
      <c r="BK107" s="5"/>
      <c r="BL107" s="3"/>
      <c r="BM107" s="3"/>
      <c r="BN107" s="3"/>
      <c r="BO107" s="3"/>
      <c r="BP107" s="3"/>
      <c r="BQ107" s="3"/>
    </row>
    <row r="108" spans="1:69" ht="30" customHeight="1" x14ac:dyDescent="0.15">
      <c r="A108" s="11"/>
      <c r="B108" s="177" t="s">
        <v>67</v>
      </c>
      <c r="C108" s="121"/>
      <c r="D108" s="114"/>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3"/>
      <c r="AU108" s="5"/>
      <c r="AV108" s="5"/>
      <c r="AW108" s="5"/>
      <c r="AX108" s="5"/>
      <c r="AY108" s="5"/>
      <c r="AZ108" s="5"/>
      <c r="BA108" s="5"/>
      <c r="BB108" s="5"/>
      <c r="BC108" s="5"/>
      <c r="BD108" s="5"/>
      <c r="BE108" s="5"/>
      <c r="BF108" s="4"/>
      <c r="BG108" s="4"/>
      <c r="BH108" s="4"/>
      <c r="BI108" s="4"/>
      <c r="BJ108" s="4"/>
      <c r="BK108" s="4"/>
      <c r="BL108" s="3"/>
      <c r="BM108" s="3"/>
      <c r="BN108" s="3"/>
      <c r="BO108" s="3"/>
      <c r="BP108" s="3"/>
      <c r="BQ108" s="3"/>
    </row>
    <row r="109" spans="1:69" s="11" customFormat="1" ht="15" customHeight="1" x14ac:dyDescent="0.15">
      <c r="B109" s="277" t="s">
        <v>117</v>
      </c>
      <c r="C109" s="277"/>
      <c r="D109" s="277"/>
      <c r="E109" s="277"/>
      <c r="F109" s="277"/>
      <c r="G109" s="277"/>
      <c r="H109" s="277"/>
      <c r="I109" s="277"/>
      <c r="J109" s="277"/>
      <c r="K109" s="277"/>
      <c r="L109" s="277"/>
      <c r="M109" s="277"/>
      <c r="N109" s="277"/>
      <c r="O109" s="277"/>
      <c r="P109" s="277"/>
      <c r="Q109" s="277"/>
      <c r="R109" s="277"/>
      <c r="S109" s="277"/>
      <c r="T109" s="277"/>
      <c r="U109" s="277"/>
      <c r="V109" s="277"/>
      <c r="W109" s="277"/>
      <c r="X109" s="277"/>
      <c r="Y109" s="277"/>
      <c r="Z109" s="277"/>
      <c r="AA109" s="277"/>
      <c r="AB109" s="277"/>
      <c r="AC109" s="277"/>
      <c r="AD109" s="277"/>
      <c r="AE109" s="277"/>
      <c r="AF109" s="277"/>
      <c r="AG109" s="277"/>
      <c r="AH109" s="277"/>
      <c r="AI109" s="277"/>
      <c r="AJ109" s="277"/>
      <c r="AK109" s="277"/>
      <c r="AL109" s="277"/>
      <c r="AM109" s="277"/>
      <c r="AN109" s="277"/>
      <c r="AO109" s="277"/>
      <c r="AP109" s="277"/>
      <c r="AQ109" s="277"/>
      <c r="AR109" s="277"/>
      <c r="AS109" s="277"/>
    </row>
    <row r="110" spans="1:69" s="11" customFormat="1" ht="15" customHeight="1" x14ac:dyDescent="0.15">
      <c r="B110" s="277"/>
      <c r="C110" s="277"/>
      <c r="D110" s="277"/>
      <c r="E110" s="277"/>
      <c r="F110" s="277"/>
      <c r="G110" s="277"/>
      <c r="H110" s="277"/>
      <c r="I110" s="277"/>
      <c r="J110" s="277"/>
      <c r="K110" s="277"/>
      <c r="L110" s="277"/>
      <c r="M110" s="277"/>
      <c r="N110" s="277"/>
      <c r="O110" s="277"/>
      <c r="P110" s="277"/>
      <c r="Q110" s="277"/>
      <c r="R110" s="277"/>
      <c r="S110" s="277"/>
      <c r="T110" s="277"/>
      <c r="U110" s="277"/>
      <c r="V110" s="277"/>
      <c r="W110" s="277"/>
      <c r="X110" s="277"/>
      <c r="Y110" s="277"/>
      <c r="Z110" s="277"/>
      <c r="AA110" s="277"/>
      <c r="AB110" s="277"/>
      <c r="AC110" s="277"/>
      <c r="AD110" s="277"/>
      <c r="AE110" s="277"/>
      <c r="AF110" s="277"/>
      <c r="AG110" s="277"/>
      <c r="AH110" s="277"/>
      <c r="AI110" s="277"/>
      <c r="AJ110" s="277"/>
      <c r="AK110" s="277"/>
      <c r="AL110" s="277"/>
      <c r="AM110" s="277"/>
      <c r="AN110" s="277"/>
      <c r="AO110" s="277"/>
      <c r="AP110" s="277"/>
      <c r="AQ110" s="277"/>
      <c r="AR110" s="277"/>
      <c r="AS110" s="277"/>
    </row>
    <row r="111" spans="1:69" s="11" customFormat="1" ht="23.25" customHeight="1" x14ac:dyDescent="0.15">
      <c r="B111" s="264"/>
      <c r="C111" s="264"/>
      <c r="D111" s="264"/>
      <c r="E111" s="264"/>
      <c r="F111" s="264"/>
      <c r="G111" s="264"/>
      <c r="H111" s="264"/>
      <c r="I111" s="264"/>
      <c r="J111" s="264"/>
      <c r="K111" s="264"/>
      <c r="L111" s="264"/>
      <c r="M111" s="264"/>
      <c r="N111" s="264"/>
      <c r="O111" s="264"/>
      <c r="P111" s="264"/>
      <c r="Q111" s="264"/>
      <c r="R111" s="264"/>
      <c r="S111" s="264"/>
      <c r="T111" s="264"/>
      <c r="U111" s="264"/>
      <c r="V111" s="264"/>
      <c r="W111" s="264"/>
      <c r="X111" s="264"/>
      <c r="Y111" s="264"/>
      <c r="Z111" s="264"/>
      <c r="AA111" s="264"/>
      <c r="AB111" s="264"/>
      <c r="AC111" s="264"/>
      <c r="AD111" s="264"/>
      <c r="AE111" s="264"/>
      <c r="AF111" s="264"/>
      <c r="AG111" s="264"/>
      <c r="AH111" s="264"/>
      <c r="AI111" s="264"/>
      <c r="AJ111" s="264"/>
      <c r="AK111" s="264"/>
      <c r="AL111" s="264"/>
      <c r="AM111" s="264"/>
      <c r="AN111" s="264"/>
      <c r="AO111" s="264"/>
      <c r="AP111" s="264"/>
      <c r="AQ111" s="264"/>
      <c r="AR111" s="264"/>
      <c r="AS111" s="264"/>
    </row>
    <row r="112" spans="1:69" s="11" customFormat="1" ht="23.25" customHeight="1" x14ac:dyDescent="0.15">
      <c r="B112" s="264"/>
      <c r="C112" s="264"/>
      <c r="D112" s="264"/>
      <c r="E112" s="264"/>
      <c r="F112" s="264"/>
      <c r="G112" s="264"/>
      <c r="H112" s="264"/>
      <c r="I112" s="264"/>
      <c r="J112" s="264"/>
      <c r="K112" s="264"/>
      <c r="L112" s="264"/>
      <c r="M112" s="264"/>
      <c r="N112" s="264"/>
      <c r="O112" s="264"/>
      <c r="P112" s="264"/>
      <c r="Q112" s="264"/>
      <c r="R112" s="264"/>
      <c r="S112" s="264"/>
      <c r="T112" s="264"/>
      <c r="U112" s="264"/>
      <c r="V112" s="264"/>
      <c r="W112" s="264"/>
      <c r="X112" s="264"/>
      <c r="Y112" s="264"/>
      <c r="Z112" s="264"/>
      <c r="AA112" s="264"/>
      <c r="AB112" s="264"/>
      <c r="AC112" s="264"/>
      <c r="AD112" s="264"/>
      <c r="AE112" s="264"/>
      <c r="AF112" s="264"/>
      <c r="AG112" s="264"/>
      <c r="AH112" s="264"/>
      <c r="AI112" s="264"/>
      <c r="AJ112" s="264"/>
      <c r="AK112" s="264"/>
      <c r="AL112" s="264"/>
      <c r="AM112" s="264"/>
      <c r="AN112" s="264"/>
      <c r="AO112" s="264"/>
      <c r="AP112" s="264"/>
      <c r="AQ112" s="264"/>
      <c r="AR112" s="264"/>
      <c r="AS112" s="264"/>
    </row>
    <row r="113" spans="2:45" s="11" customFormat="1" ht="23.25" customHeight="1" x14ac:dyDescent="0.15">
      <c r="B113" s="264"/>
      <c r="C113" s="264"/>
      <c r="D113" s="264"/>
      <c r="E113" s="264"/>
      <c r="F113" s="264"/>
      <c r="G113" s="264"/>
      <c r="H113" s="264"/>
      <c r="I113" s="264"/>
      <c r="J113" s="264"/>
      <c r="K113" s="264"/>
      <c r="L113" s="264"/>
      <c r="M113" s="264"/>
      <c r="N113" s="264"/>
      <c r="O113" s="264"/>
      <c r="P113" s="264"/>
      <c r="Q113" s="264"/>
      <c r="R113" s="264"/>
      <c r="S113" s="264"/>
      <c r="T113" s="264"/>
      <c r="U113" s="264"/>
      <c r="V113" s="264"/>
      <c r="W113" s="264"/>
      <c r="X113" s="264"/>
      <c r="Y113" s="264"/>
      <c r="Z113" s="264"/>
      <c r="AA113" s="264"/>
      <c r="AB113" s="264"/>
      <c r="AC113" s="264"/>
      <c r="AD113" s="264"/>
      <c r="AE113" s="264"/>
      <c r="AF113" s="264"/>
      <c r="AG113" s="264"/>
      <c r="AH113" s="264"/>
      <c r="AI113" s="264"/>
      <c r="AJ113" s="264"/>
      <c r="AK113" s="264"/>
      <c r="AL113" s="264"/>
      <c r="AM113" s="264"/>
      <c r="AN113" s="264"/>
      <c r="AO113" s="264"/>
      <c r="AP113" s="264"/>
      <c r="AQ113" s="264"/>
      <c r="AR113" s="264"/>
      <c r="AS113" s="264"/>
    </row>
    <row r="114" spans="2:45" s="11" customFormat="1" ht="23.25" customHeight="1" x14ac:dyDescent="0.15">
      <c r="B114" s="264"/>
      <c r="C114" s="264"/>
      <c r="D114" s="264"/>
      <c r="E114" s="264"/>
      <c r="F114" s="264"/>
      <c r="G114" s="264"/>
      <c r="H114" s="264"/>
      <c r="I114" s="264"/>
      <c r="J114" s="264"/>
      <c r="K114" s="264"/>
      <c r="L114" s="264"/>
      <c r="M114" s="264"/>
      <c r="N114" s="264"/>
      <c r="O114" s="264"/>
      <c r="P114" s="264"/>
      <c r="Q114" s="264"/>
      <c r="R114" s="264"/>
      <c r="S114" s="264"/>
      <c r="T114" s="264"/>
      <c r="U114" s="264"/>
      <c r="V114" s="264"/>
      <c r="W114" s="264"/>
      <c r="X114" s="264"/>
      <c r="Y114" s="264"/>
      <c r="Z114" s="264"/>
      <c r="AA114" s="264"/>
      <c r="AB114" s="264"/>
      <c r="AC114" s="264"/>
      <c r="AD114" s="264"/>
      <c r="AE114" s="264"/>
      <c r="AF114" s="264"/>
      <c r="AG114" s="264"/>
      <c r="AH114" s="264"/>
      <c r="AI114" s="264"/>
      <c r="AJ114" s="264"/>
      <c r="AK114" s="264"/>
      <c r="AL114" s="264"/>
      <c r="AM114" s="264"/>
      <c r="AN114" s="264"/>
      <c r="AO114" s="264"/>
      <c r="AP114" s="264"/>
      <c r="AQ114" s="264"/>
      <c r="AR114" s="264"/>
      <c r="AS114" s="264"/>
    </row>
    <row r="115" spans="2:45" s="11" customFormat="1" ht="23.25" customHeight="1" x14ac:dyDescent="0.15">
      <c r="B115" s="264"/>
      <c r="C115" s="264"/>
      <c r="D115" s="264"/>
      <c r="E115" s="264"/>
      <c r="F115" s="264"/>
      <c r="G115" s="264"/>
      <c r="H115" s="264"/>
      <c r="I115" s="264"/>
      <c r="J115" s="264"/>
      <c r="K115" s="264"/>
      <c r="L115" s="264"/>
      <c r="M115" s="264"/>
      <c r="N115" s="264"/>
      <c r="O115" s="264"/>
      <c r="P115" s="264"/>
      <c r="Q115" s="264"/>
      <c r="R115" s="264"/>
      <c r="S115" s="264"/>
      <c r="T115" s="264"/>
      <c r="U115" s="264"/>
      <c r="V115" s="264"/>
      <c r="W115" s="264"/>
      <c r="X115" s="264"/>
      <c r="Y115" s="264"/>
      <c r="Z115" s="264"/>
      <c r="AA115" s="264"/>
      <c r="AB115" s="264"/>
      <c r="AC115" s="264"/>
      <c r="AD115" s="264"/>
      <c r="AE115" s="264"/>
      <c r="AF115" s="264"/>
      <c r="AG115" s="264"/>
      <c r="AH115" s="264"/>
      <c r="AI115" s="264"/>
      <c r="AJ115" s="264"/>
      <c r="AK115" s="264"/>
      <c r="AL115" s="264"/>
      <c r="AM115" s="264"/>
      <c r="AN115" s="264"/>
      <c r="AO115" s="264"/>
      <c r="AP115" s="264"/>
      <c r="AQ115" s="264"/>
      <c r="AR115" s="264"/>
      <c r="AS115" s="264"/>
    </row>
    <row r="116" spans="2:45" s="11" customFormat="1" ht="23.25" customHeight="1" x14ac:dyDescent="0.15">
      <c r="B116" s="264"/>
      <c r="C116" s="264"/>
      <c r="D116" s="264"/>
      <c r="E116" s="264"/>
      <c r="F116" s="264"/>
      <c r="G116" s="264"/>
      <c r="H116" s="264"/>
      <c r="I116" s="264"/>
      <c r="J116" s="264"/>
      <c r="K116" s="264"/>
      <c r="L116" s="264"/>
      <c r="M116" s="264"/>
      <c r="N116" s="264"/>
      <c r="O116" s="264"/>
      <c r="P116" s="264"/>
      <c r="Q116" s="264"/>
      <c r="R116" s="264"/>
      <c r="S116" s="264"/>
      <c r="T116" s="264"/>
      <c r="U116" s="264"/>
      <c r="V116" s="264"/>
      <c r="W116" s="264"/>
      <c r="X116" s="264"/>
      <c r="Y116" s="264"/>
      <c r="Z116" s="264"/>
      <c r="AA116" s="264"/>
      <c r="AB116" s="264"/>
      <c r="AC116" s="264"/>
      <c r="AD116" s="264"/>
      <c r="AE116" s="264"/>
      <c r="AF116" s="264"/>
      <c r="AG116" s="264"/>
      <c r="AH116" s="264"/>
      <c r="AI116" s="264"/>
      <c r="AJ116" s="264"/>
      <c r="AK116" s="264"/>
      <c r="AL116" s="264"/>
      <c r="AM116" s="264"/>
      <c r="AN116" s="264"/>
      <c r="AO116" s="264"/>
      <c r="AP116" s="264"/>
      <c r="AQ116" s="264"/>
      <c r="AR116" s="264"/>
      <c r="AS116" s="264"/>
    </row>
    <row r="117" spans="2:45" s="11" customFormat="1" ht="15" customHeight="1" x14ac:dyDescent="0.15">
      <c r="B117" s="265" t="s">
        <v>118</v>
      </c>
      <c r="C117" s="266"/>
      <c r="D117" s="266"/>
      <c r="E117" s="266"/>
      <c r="F117" s="266"/>
      <c r="G117" s="266"/>
      <c r="H117" s="266"/>
      <c r="I117" s="266"/>
      <c r="J117" s="266"/>
      <c r="K117" s="266"/>
      <c r="L117" s="266"/>
      <c r="M117" s="266"/>
      <c r="N117" s="266"/>
      <c r="O117" s="266"/>
      <c r="P117" s="266"/>
      <c r="Q117" s="266"/>
      <c r="R117" s="266"/>
      <c r="S117" s="266"/>
      <c r="T117" s="266"/>
      <c r="U117" s="266"/>
      <c r="V117" s="266"/>
      <c r="W117" s="266"/>
      <c r="X117" s="266"/>
      <c r="Y117" s="266"/>
      <c r="Z117" s="266"/>
      <c r="AA117" s="266"/>
      <c r="AB117" s="266"/>
      <c r="AC117" s="266"/>
      <c r="AD117" s="266"/>
      <c r="AE117" s="266"/>
      <c r="AF117" s="266"/>
      <c r="AG117" s="266"/>
      <c r="AH117" s="266"/>
      <c r="AI117" s="266"/>
      <c r="AJ117" s="266"/>
      <c r="AK117" s="266"/>
      <c r="AL117" s="266"/>
      <c r="AM117" s="266"/>
      <c r="AN117" s="266"/>
      <c r="AO117" s="266"/>
      <c r="AP117" s="266"/>
      <c r="AQ117" s="266"/>
      <c r="AR117" s="266"/>
      <c r="AS117" s="267"/>
    </row>
    <row r="118" spans="2:45" s="11" customFormat="1" ht="15" customHeight="1" x14ac:dyDescent="0.15">
      <c r="B118" s="268"/>
      <c r="C118" s="269"/>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69"/>
      <c r="AD118" s="269"/>
      <c r="AE118" s="269"/>
      <c r="AF118" s="269"/>
      <c r="AG118" s="269"/>
      <c r="AH118" s="269"/>
      <c r="AI118" s="269"/>
      <c r="AJ118" s="269"/>
      <c r="AK118" s="269"/>
      <c r="AL118" s="269"/>
      <c r="AM118" s="269"/>
      <c r="AN118" s="269"/>
      <c r="AO118" s="269"/>
      <c r="AP118" s="269"/>
      <c r="AQ118" s="269"/>
      <c r="AR118" s="269"/>
      <c r="AS118" s="270"/>
    </row>
    <row r="119" spans="2:45" s="11" customFormat="1" ht="15" customHeight="1" x14ac:dyDescent="0.15">
      <c r="B119" s="268"/>
      <c r="C119" s="269"/>
      <c r="D119" s="269"/>
      <c r="E119" s="269"/>
      <c r="F119" s="269"/>
      <c r="G119" s="269"/>
      <c r="H119" s="269"/>
      <c r="I119" s="269"/>
      <c r="J119" s="269"/>
      <c r="K119" s="269"/>
      <c r="L119" s="269"/>
      <c r="M119" s="269"/>
      <c r="N119" s="269"/>
      <c r="O119" s="269"/>
      <c r="P119" s="269"/>
      <c r="Q119" s="269"/>
      <c r="R119" s="269"/>
      <c r="S119" s="269"/>
      <c r="T119" s="269"/>
      <c r="U119" s="269"/>
      <c r="V119" s="269"/>
      <c r="W119" s="269"/>
      <c r="X119" s="269"/>
      <c r="Y119" s="269"/>
      <c r="Z119" s="269"/>
      <c r="AA119" s="269"/>
      <c r="AB119" s="269"/>
      <c r="AC119" s="269"/>
      <c r="AD119" s="269"/>
      <c r="AE119" s="269"/>
      <c r="AF119" s="269"/>
      <c r="AG119" s="269"/>
      <c r="AH119" s="269"/>
      <c r="AI119" s="269"/>
      <c r="AJ119" s="269"/>
      <c r="AK119" s="269"/>
      <c r="AL119" s="269"/>
      <c r="AM119" s="269"/>
      <c r="AN119" s="269"/>
      <c r="AO119" s="269"/>
      <c r="AP119" s="269"/>
      <c r="AQ119" s="269"/>
      <c r="AR119" s="269"/>
      <c r="AS119" s="270"/>
    </row>
    <row r="120" spans="2:45" s="11" customFormat="1" ht="15" customHeight="1" x14ac:dyDescent="0.15">
      <c r="B120" s="278"/>
      <c r="C120" s="279"/>
      <c r="D120" s="279"/>
      <c r="E120" s="279"/>
      <c r="F120" s="279"/>
      <c r="G120" s="279"/>
      <c r="H120" s="279"/>
      <c r="I120" s="279"/>
      <c r="J120" s="279"/>
      <c r="K120" s="279"/>
      <c r="L120" s="279"/>
      <c r="M120" s="279"/>
      <c r="N120" s="279"/>
      <c r="O120" s="279"/>
      <c r="P120" s="279"/>
      <c r="Q120" s="279"/>
      <c r="R120" s="279"/>
      <c r="S120" s="279"/>
      <c r="T120" s="279"/>
      <c r="U120" s="279"/>
      <c r="V120" s="279"/>
      <c r="W120" s="279"/>
      <c r="X120" s="279"/>
      <c r="Y120" s="279"/>
      <c r="Z120" s="279"/>
      <c r="AA120" s="279"/>
      <c r="AB120" s="279"/>
      <c r="AC120" s="279"/>
      <c r="AD120" s="279"/>
      <c r="AE120" s="279"/>
      <c r="AF120" s="279"/>
      <c r="AG120" s="279"/>
      <c r="AH120" s="279"/>
      <c r="AI120" s="279"/>
      <c r="AJ120" s="279"/>
      <c r="AK120" s="279"/>
      <c r="AL120" s="279"/>
      <c r="AM120" s="279"/>
      <c r="AN120" s="279"/>
      <c r="AO120" s="279"/>
      <c r="AP120" s="279"/>
      <c r="AQ120" s="279"/>
      <c r="AR120" s="279"/>
      <c r="AS120" s="280"/>
    </row>
    <row r="121" spans="2:45" s="11" customFormat="1" ht="23.25" customHeight="1" x14ac:dyDescent="0.15">
      <c r="B121" s="264"/>
      <c r="C121" s="264"/>
      <c r="D121" s="264"/>
      <c r="E121" s="264"/>
      <c r="F121" s="264"/>
      <c r="G121" s="264"/>
      <c r="H121" s="264"/>
      <c r="I121" s="264"/>
      <c r="J121" s="264"/>
      <c r="K121" s="264"/>
      <c r="L121" s="264"/>
      <c r="M121" s="264"/>
      <c r="N121" s="264"/>
      <c r="O121" s="264"/>
      <c r="P121" s="264"/>
      <c r="Q121" s="264"/>
      <c r="R121" s="264"/>
      <c r="S121" s="264"/>
      <c r="T121" s="264"/>
      <c r="U121" s="264"/>
      <c r="V121" s="264"/>
      <c r="W121" s="264"/>
      <c r="X121" s="264"/>
      <c r="Y121" s="264"/>
      <c r="Z121" s="264"/>
      <c r="AA121" s="264"/>
      <c r="AB121" s="264"/>
      <c r="AC121" s="264"/>
      <c r="AD121" s="264"/>
      <c r="AE121" s="264"/>
      <c r="AF121" s="264"/>
      <c r="AG121" s="264"/>
      <c r="AH121" s="264"/>
      <c r="AI121" s="264"/>
      <c r="AJ121" s="264"/>
      <c r="AK121" s="264"/>
      <c r="AL121" s="264"/>
      <c r="AM121" s="264"/>
      <c r="AN121" s="264"/>
      <c r="AO121" s="264"/>
      <c r="AP121" s="264"/>
      <c r="AQ121" s="264"/>
      <c r="AR121" s="264"/>
      <c r="AS121" s="264"/>
    </row>
    <row r="122" spans="2:45" s="11" customFormat="1" ht="23.25" customHeight="1" x14ac:dyDescent="0.15">
      <c r="B122" s="264"/>
      <c r="C122" s="264"/>
      <c r="D122" s="264"/>
      <c r="E122" s="264"/>
      <c r="F122" s="264"/>
      <c r="G122" s="264"/>
      <c r="H122" s="264"/>
      <c r="I122" s="264"/>
      <c r="J122" s="264"/>
      <c r="K122" s="264"/>
      <c r="L122" s="264"/>
      <c r="M122" s="264"/>
      <c r="N122" s="264"/>
      <c r="O122" s="264"/>
      <c r="P122" s="264"/>
      <c r="Q122" s="264"/>
      <c r="R122" s="264"/>
      <c r="S122" s="264"/>
      <c r="T122" s="264"/>
      <c r="U122" s="264"/>
      <c r="V122" s="264"/>
      <c r="W122" s="264"/>
      <c r="X122" s="264"/>
      <c r="Y122" s="264"/>
      <c r="Z122" s="264"/>
      <c r="AA122" s="264"/>
      <c r="AB122" s="264"/>
      <c r="AC122" s="264"/>
      <c r="AD122" s="264"/>
      <c r="AE122" s="264"/>
      <c r="AF122" s="264"/>
      <c r="AG122" s="264"/>
      <c r="AH122" s="264"/>
      <c r="AI122" s="264"/>
      <c r="AJ122" s="264"/>
      <c r="AK122" s="264"/>
      <c r="AL122" s="264"/>
      <c r="AM122" s="264"/>
      <c r="AN122" s="264"/>
      <c r="AO122" s="264"/>
      <c r="AP122" s="264"/>
      <c r="AQ122" s="264"/>
      <c r="AR122" s="264"/>
      <c r="AS122" s="264"/>
    </row>
    <row r="123" spans="2:45" s="11" customFormat="1" ht="23.25" customHeight="1" x14ac:dyDescent="0.15">
      <c r="B123" s="264"/>
      <c r="C123" s="264"/>
      <c r="D123" s="264"/>
      <c r="E123" s="264"/>
      <c r="F123" s="264"/>
      <c r="G123" s="264"/>
      <c r="H123" s="264"/>
      <c r="I123" s="264"/>
      <c r="J123" s="264"/>
      <c r="K123" s="264"/>
      <c r="L123" s="264"/>
      <c r="M123" s="264"/>
      <c r="N123" s="264"/>
      <c r="O123" s="264"/>
      <c r="P123" s="264"/>
      <c r="Q123" s="264"/>
      <c r="R123" s="264"/>
      <c r="S123" s="264"/>
      <c r="T123" s="264"/>
      <c r="U123" s="264"/>
      <c r="V123" s="264"/>
      <c r="W123" s="264"/>
      <c r="X123" s="264"/>
      <c r="Y123" s="264"/>
      <c r="Z123" s="264"/>
      <c r="AA123" s="264"/>
      <c r="AB123" s="264"/>
      <c r="AC123" s="264"/>
      <c r="AD123" s="264"/>
      <c r="AE123" s="264"/>
      <c r="AF123" s="264"/>
      <c r="AG123" s="264"/>
      <c r="AH123" s="264"/>
      <c r="AI123" s="264"/>
      <c r="AJ123" s="264"/>
      <c r="AK123" s="264"/>
      <c r="AL123" s="264"/>
      <c r="AM123" s="264"/>
      <c r="AN123" s="264"/>
      <c r="AO123" s="264"/>
      <c r="AP123" s="264"/>
      <c r="AQ123" s="264"/>
      <c r="AR123" s="264"/>
      <c r="AS123" s="264"/>
    </row>
    <row r="124" spans="2:45" s="11" customFormat="1" ht="23.25" customHeight="1" x14ac:dyDescent="0.15">
      <c r="B124" s="264"/>
      <c r="C124" s="264"/>
      <c r="D124" s="264"/>
      <c r="E124" s="264"/>
      <c r="F124" s="264"/>
      <c r="G124" s="264"/>
      <c r="H124" s="264"/>
      <c r="I124" s="264"/>
      <c r="J124" s="264"/>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c r="AK124" s="264"/>
      <c r="AL124" s="264"/>
      <c r="AM124" s="264"/>
      <c r="AN124" s="264"/>
      <c r="AO124" s="264"/>
      <c r="AP124" s="264"/>
      <c r="AQ124" s="264"/>
      <c r="AR124" s="264"/>
      <c r="AS124" s="264"/>
    </row>
    <row r="125" spans="2:45" s="11" customFormat="1" ht="23.25" customHeight="1" x14ac:dyDescent="0.15">
      <c r="B125" s="264"/>
      <c r="C125" s="264"/>
      <c r="D125" s="264"/>
      <c r="E125" s="264"/>
      <c r="F125" s="264"/>
      <c r="G125" s="264"/>
      <c r="H125" s="264"/>
      <c r="I125" s="264"/>
      <c r="J125" s="264"/>
      <c r="K125" s="264"/>
      <c r="L125" s="264"/>
      <c r="M125" s="264"/>
      <c r="N125" s="264"/>
      <c r="O125" s="264"/>
      <c r="P125" s="264"/>
      <c r="Q125" s="264"/>
      <c r="R125" s="264"/>
      <c r="S125" s="264"/>
      <c r="T125" s="264"/>
      <c r="U125" s="264"/>
      <c r="V125" s="264"/>
      <c r="W125" s="264"/>
      <c r="X125" s="264"/>
      <c r="Y125" s="264"/>
      <c r="Z125" s="264"/>
      <c r="AA125" s="264"/>
      <c r="AB125" s="264"/>
      <c r="AC125" s="264"/>
      <c r="AD125" s="264"/>
      <c r="AE125" s="264"/>
      <c r="AF125" s="264"/>
      <c r="AG125" s="264"/>
      <c r="AH125" s="264"/>
      <c r="AI125" s="264"/>
      <c r="AJ125" s="264"/>
      <c r="AK125" s="264"/>
      <c r="AL125" s="264"/>
      <c r="AM125" s="264"/>
      <c r="AN125" s="264"/>
      <c r="AO125" s="264"/>
      <c r="AP125" s="264"/>
      <c r="AQ125" s="264"/>
      <c r="AR125" s="264"/>
      <c r="AS125" s="264"/>
    </row>
    <row r="126" spans="2:45" s="11" customFormat="1" ht="23.25" customHeight="1" x14ac:dyDescent="0.15">
      <c r="B126" s="264"/>
      <c r="C126" s="264"/>
      <c r="D126" s="264"/>
      <c r="E126" s="264"/>
      <c r="F126" s="264"/>
      <c r="G126" s="264"/>
      <c r="H126" s="264"/>
      <c r="I126" s="264"/>
      <c r="J126" s="264"/>
      <c r="K126" s="264"/>
      <c r="L126" s="264"/>
      <c r="M126" s="264"/>
      <c r="N126" s="264"/>
      <c r="O126" s="264"/>
      <c r="P126" s="264"/>
      <c r="Q126" s="264"/>
      <c r="R126" s="264"/>
      <c r="S126" s="264"/>
      <c r="T126" s="264"/>
      <c r="U126" s="264"/>
      <c r="V126" s="264"/>
      <c r="W126" s="264"/>
      <c r="X126" s="264"/>
      <c r="Y126" s="264"/>
      <c r="Z126" s="264"/>
      <c r="AA126" s="264"/>
      <c r="AB126" s="264"/>
      <c r="AC126" s="264"/>
      <c r="AD126" s="264"/>
      <c r="AE126" s="264"/>
      <c r="AF126" s="264"/>
      <c r="AG126" s="264"/>
      <c r="AH126" s="264"/>
      <c r="AI126" s="264"/>
      <c r="AJ126" s="264"/>
      <c r="AK126" s="264"/>
      <c r="AL126" s="264"/>
      <c r="AM126" s="264"/>
      <c r="AN126" s="264"/>
      <c r="AO126" s="264"/>
      <c r="AP126" s="264"/>
      <c r="AQ126" s="264"/>
      <c r="AR126" s="264"/>
      <c r="AS126" s="264"/>
    </row>
    <row r="127" spans="2:45" s="11" customFormat="1" ht="15" customHeight="1" x14ac:dyDescent="0.15">
      <c r="B127" s="265" t="s">
        <v>119</v>
      </c>
      <c r="C127" s="266"/>
      <c r="D127" s="266"/>
      <c r="E127" s="266"/>
      <c r="F127" s="266"/>
      <c r="G127" s="266"/>
      <c r="H127" s="266"/>
      <c r="I127" s="266"/>
      <c r="J127" s="266"/>
      <c r="K127" s="266"/>
      <c r="L127" s="266"/>
      <c r="M127" s="266"/>
      <c r="N127" s="266"/>
      <c r="O127" s="266"/>
      <c r="P127" s="266"/>
      <c r="Q127" s="266"/>
      <c r="R127" s="266"/>
      <c r="S127" s="266"/>
      <c r="T127" s="266"/>
      <c r="U127" s="266"/>
      <c r="V127" s="266"/>
      <c r="W127" s="266"/>
      <c r="X127" s="266"/>
      <c r="Y127" s="266"/>
      <c r="Z127" s="266"/>
      <c r="AA127" s="266"/>
      <c r="AB127" s="266"/>
      <c r="AC127" s="266"/>
      <c r="AD127" s="266"/>
      <c r="AE127" s="266"/>
      <c r="AF127" s="266"/>
      <c r="AG127" s="266"/>
      <c r="AH127" s="266"/>
      <c r="AI127" s="266"/>
      <c r="AJ127" s="266"/>
      <c r="AK127" s="266"/>
      <c r="AL127" s="266"/>
      <c r="AM127" s="266"/>
      <c r="AN127" s="266"/>
      <c r="AO127" s="266"/>
      <c r="AP127" s="266"/>
      <c r="AQ127" s="266"/>
      <c r="AR127" s="266"/>
      <c r="AS127" s="267"/>
    </row>
    <row r="128" spans="2:45" s="11" customFormat="1" ht="15" customHeight="1" x14ac:dyDescent="0.15">
      <c r="B128" s="268"/>
      <c r="C128" s="269"/>
      <c r="D128" s="269"/>
      <c r="E128" s="269"/>
      <c r="F128" s="269"/>
      <c r="G128" s="269"/>
      <c r="H128" s="269"/>
      <c r="I128" s="269"/>
      <c r="J128" s="269"/>
      <c r="K128" s="269"/>
      <c r="L128" s="269"/>
      <c r="M128" s="269"/>
      <c r="N128" s="269"/>
      <c r="O128" s="269"/>
      <c r="P128" s="269"/>
      <c r="Q128" s="269"/>
      <c r="R128" s="269"/>
      <c r="S128" s="269"/>
      <c r="T128" s="269"/>
      <c r="U128" s="269"/>
      <c r="V128" s="269"/>
      <c r="W128" s="269"/>
      <c r="X128" s="269"/>
      <c r="Y128" s="269"/>
      <c r="Z128" s="269"/>
      <c r="AA128" s="269"/>
      <c r="AB128" s="269"/>
      <c r="AC128" s="269"/>
      <c r="AD128" s="269"/>
      <c r="AE128" s="269"/>
      <c r="AF128" s="269"/>
      <c r="AG128" s="269"/>
      <c r="AH128" s="269"/>
      <c r="AI128" s="269"/>
      <c r="AJ128" s="269"/>
      <c r="AK128" s="269"/>
      <c r="AL128" s="269"/>
      <c r="AM128" s="269"/>
      <c r="AN128" s="269"/>
      <c r="AO128" s="269"/>
      <c r="AP128" s="269"/>
      <c r="AQ128" s="269"/>
      <c r="AR128" s="269"/>
      <c r="AS128" s="270"/>
    </row>
    <row r="129" spans="2:45" s="11" customFormat="1" ht="15" customHeight="1" x14ac:dyDescent="0.15">
      <c r="B129" s="268"/>
      <c r="C129" s="269"/>
      <c r="D129" s="269"/>
      <c r="E129" s="269"/>
      <c r="F129" s="269"/>
      <c r="G129" s="269"/>
      <c r="H129" s="269"/>
      <c r="I129" s="269"/>
      <c r="J129" s="269"/>
      <c r="K129" s="269"/>
      <c r="L129" s="269"/>
      <c r="M129" s="269"/>
      <c r="N129" s="269"/>
      <c r="O129" s="269"/>
      <c r="P129" s="269"/>
      <c r="Q129" s="269"/>
      <c r="R129" s="269"/>
      <c r="S129" s="269"/>
      <c r="T129" s="269"/>
      <c r="U129" s="269"/>
      <c r="V129" s="269"/>
      <c r="W129" s="269"/>
      <c r="X129" s="269"/>
      <c r="Y129" s="269"/>
      <c r="Z129" s="269"/>
      <c r="AA129" s="269"/>
      <c r="AB129" s="269"/>
      <c r="AC129" s="269"/>
      <c r="AD129" s="269"/>
      <c r="AE129" s="269"/>
      <c r="AF129" s="269"/>
      <c r="AG129" s="269"/>
      <c r="AH129" s="269"/>
      <c r="AI129" s="269"/>
      <c r="AJ129" s="269"/>
      <c r="AK129" s="269"/>
      <c r="AL129" s="269"/>
      <c r="AM129" s="269"/>
      <c r="AN129" s="269"/>
      <c r="AO129" s="269"/>
      <c r="AP129" s="269"/>
      <c r="AQ129" s="269"/>
      <c r="AR129" s="269"/>
      <c r="AS129" s="270"/>
    </row>
    <row r="130" spans="2:45" s="11" customFormat="1" ht="15" customHeight="1" x14ac:dyDescent="0.15">
      <c r="B130" s="278"/>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K130" s="279"/>
      <c r="AL130" s="279"/>
      <c r="AM130" s="279"/>
      <c r="AN130" s="279"/>
      <c r="AO130" s="279"/>
      <c r="AP130" s="279"/>
      <c r="AQ130" s="279"/>
      <c r="AR130" s="279"/>
      <c r="AS130" s="280"/>
    </row>
    <row r="131" spans="2:45" s="11" customFormat="1" ht="23.25" customHeight="1" x14ac:dyDescent="0.15">
      <c r="B131" s="264"/>
      <c r="C131" s="264"/>
      <c r="D131" s="264"/>
      <c r="E131" s="264"/>
      <c r="F131" s="264"/>
      <c r="G131" s="264"/>
      <c r="H131" s="264"/>
      <c r="I131" s="264"/>
      <c r="J131" s="264"/>
      <c r="K131" s="264"/>
      <c r="L131" s="264"/>
      <c r="M131" s="264"/>
      <c r="N131" s="264"/>
      <c r="O131" s="264"/>
      <c r="P131" s="264"/>
      <c r="Q131" s="264"/>
      <c r="R131" s="264"/>
      <c r="S131" s="264"/>
      <c r="T131" s="264"/>
      <c r="U131" s="264"/>
      <c r="V131" s="264"/>
      <c r="W131" s="264"/>
      <c r="X131" s="264"/>
      <c r="Y131" s="264"/>
      <c r="Z131" s="264"/>
      <c r="AA131" s="264"/>
      <c r="AB131" s="264"/>
      <c r="AC131" s="264"/>
      <c r="AD131" s="264"/>
      <c r="AE131" s="264"/>
      <c r="AF131" s="264"/>
      <c r="AG131" s="264"/>
      <c r="AH131" s="264"/>
      <c r="AI131" s="264"/>
      <c r="AJ131" s="264"/>
      <c r="AK131" s="264"/>
      <c r="AL131" s="264"/>
      <c r="AM131" s="264"/>
      <c r="AN131" s="264"/>
      <c r="AO131" s="264"/>
      <c r="AP131" s="264"/>
      <c r="AQ131" s="264"/>
      <c r="AR131" s="264"/>
      <c r="AS131" s="264"/>
    </row>
    <row r="132" spans="2:45" s="11" customFormat="1" ht="23.25" customHeight="1" x14ac:dyDescent="0.15">
      <c r="B132" s="264"/>
      <c r="C132" s="264"/>
      <c r="D132" s="264"/>
      <c r="E132" s="264"/>
      <c r="F132" s="264"/>
      <c r="G132" s="264"/>
      <c r="H132" s="264"/>
      <c r="I132" s="264"/>
      <c r="J132" s="264"/>
      <c r="K132" s="264"/>
      <c r="L132" s="264"/>
      <c r="M132" s="264"/>
      <c r="N132" s="264"/>
      <c r="O132" s="264"/>
      <c r="P132" s="264"/>
      <c r="Q132" s="264"/>
      <c r="R132" s="264"/>
      <c r="S132" s="264"/>
      <c r="T132" s="264"/>
      <c r="U132" s="264"/>
      <c r="V132" s="264"/>
      <c r="W132" s="264"/>
      <c r="X132" s="264"/>
      <c r="Y132" s="264"/>
      <c r="Z132" s="264"/>
      <c r="AA132" s="264"/>
      <c r="AB132" s="264"/>
      <c r="AC132" s="264"/>
      <c r="AD132" s="264"/>
      <c r="AE132" s="264"/>
      <c r="AF132" s="264"/>
      <c r="AG132" s="264"/>
      <c r="AH132" s="264"/>
      <c r="AI132" s="264"/>
      <c r="AJ132" s="264"/>
      <c r="AK132" s="264"/>
      <c r="AL132" s="264"/>
      <c r="AM132" s="264"/>
      <c r="AN132" s="264"/>
      <c r="AO132" s="264"/>
      <c r="AP132" s="264"/>
      <c r="AQ132" s="264"/>
      <c r="AR132" s="264"/>
      <c r="AS132" s="264"/>
    </row>
    <row r="133" spans="2:45" s="11" customFormat="1" ht="23.25" customHeight="1" x14ac:dyDescent="0.15">
      <c r="B133" s="264"/>
      <c r="C133" s="264"/>
      <c r="D133" s="264"/>
      <c r="E133" s="264"/>
      <c r="F133" s="264"/>
      <c r="G133" s="264"/>
      <c r="H133" s="264"/>
      <c r="I133" s="264"/>
      <c r="J133" s="264"/>
      <c r="K133" s="264"/>
      <c r="L133" s="264"/>
      <c r="M133" s="264"/>
      <c r="N133" s="264"/>
      <c r="O133" s="264"/>
      <c r="P133" s="264"/>
      <c r="Q133" s="264"/>
      <c r="R133" s="264"/>
      <c r="S133" s="264"/>
      <c r="T133" s="264"/>
      <c r="U133" s="264"/>
      <c r="V133" s="264"/>
      <c r="W133" s="264"/>
      <c r="X133" s="264"/>
      <c r="Y133" s="264"/>
      <c r="Z133" s="264"/>
      <c r="AA133" s="264"/>
      <c r="AB133" s="264"/>
      <c r="AC133" s="264"/>
      <c r="AD133" s="264"/>
      <c r="AE133" s="264"/>
      <c r="AF133" s="264"/>
      <c r="AG133" s="264"/>
      <c r="AH133" s="264"/>
      <c r="AI133" s="264"/>
      <c r="AJ133" s="264"/>
      <c r="AK133" s="264"/>
      <c r="AL133" s="264"/>
      <c r="AM133" s="264"/>
      <c r="AN133" s="264"/>
      <c r="AO133" s="264"/>
      <c r="AP133" s="264"/>
      <c r="AQ133" s="264"/>
      <c r="AR133" s="264"/>
      <c r="AS133" s="264"/>
    </row>
    <row r="134" spans="2:45" s="11" customFormat="1" ht="23.25" customHeight="1" x14ac:dyDescent="0.15">
      <c r="B134" s="264"/>
      <c r="C134" s="264"/>
      <c r="D134" s="264"/>
      <c r="E134" s="264"/>
      <c r="F134" s="264"/>
      <c r="G134" s="264"/>
      <c r="H134" s="264"/>
      <c r="I134" s="264"/>
      <c r="J134" s="264"/>
      <c r="K134" s="264"/>
      <c r="L134" s="264"/>
      <c r="M134" s="264"/>
      <c r="N134" s="264"/>
      <c r="O134" s="264"/>
      <c r="P134" s="264"/>
      <c r="Q134" s="264"/>
      <c r="R134" s="264"/>
      <c r="S134" s="264"/>
      <c r="T134" s="264"/>
      <c r="U134" s="264"/>
      <c r="V134" s="264"/>
      <c r="W134" s="264"/>
      <c r="X134" s="264"/>
      <c r="Y134" s="264"/>
      <c r="Z134" s="264"/>
      <c r="AA134" s="264"/>
      <c r="AB134" s="264"/>
      <c r="AC134" s="264"/>
      <c r="AD134" s="264"/>
      <c r="AE134" s="264"/>
      <c r="AF134" s="264"/>
      <c r="AG134" s="264"/>
      <c r="AH134" s="264"/>
      <c r="AI134" s="264"/>
      <c r="AJ134" s="264"/>
      <c r="AK134" s="264"/>
      <c r="AL134" s="264"/>
      <c r="AM134" s="264"/>
      <c r="AN134" s="264"/>
      <c r="AO134" s="264"/>
      <c r="AP134" s="264"/>
      <c r="AQ134" s="264"/>
      <c r="AR134" s="264"/>
      <c r="AS134" s="264"/>
    </row>
    <row r="135" spans="2:45" s="11" customFormat="1" ht="23.25" customHeight="1" x14ac:dyDescent="0.15">
      <c r="B135" s="264"/>
      <c r="C135" s="264"/>
      <c r="D135" s="264"/>
      <c r="E135" s="264"/>
      <c r="F135" s="264"/>
      <c r="G135" s="264"/>
      <c r="H135" s="264"/>
      <c r="I135" s="264"/>
      <c r="J135" s="264"/>
      <c r="K135" s="264"/>
      <c r="L135" s="264"/>
      <c r="M135" s="264"/>
      <c r="N135" s="264"/>
      <c r="O135" s="264"/>
      <c r="P135" s="264"/>
      <c r="Q135" s="264"/>
      <c r="R135" s="264"/>
      <c r="S135" s="264"/>
      <c r="T135" s="264"/>
      <c r="U135" s="264"/>
      <c r="V135" s="264"/>
      <c r="W135" s="264"/>
      <c r="X135" s="264"/>
      <c r="Y135" s="264"/>
      <c r="Z135" s="264"/>
      <c r="AA135" s="264"/>
      <c r="AB135" s="264"/>
      <c r="AC135" s="264"/>
      <c r="AD135" s="264"/>
      <c r="AE135" s="264"/>
      <c r="AF135" s="264"/>
      <c r="AG135" s="264"/>
      <c r="AH135" s="264"/>
      <c r="AI135" s="264"/>
      <c r="AJ135" s="264"/>
      <c r="AK135" s="264"/>
      <c r="AL135" s="264"/>
      <c r="AM135" s="264"/>
      <c r="AN135" s="264"/>
      <c r="AO135" s="264"/>
      <c r="AP135" s="264"/>
      <c r="AQ135" s="264"/>
      <c r="AR135" s="264"/>
      <c r="AS135" s="264"/>
    </row>
    <row r="136" spans="2:45" s="11" customFormat="1" ht="23.25" customHeight="1" x14ac:dyDescent="0.15">
      <c r="B136" s="264"/>
      <c r="C136" s="264"/>
      <c r="D136" s="264"/>
      <c r="E136" s="264"/>
      <c r="F136" s="264"/>
      <c r="G136" s="264"/>
      <c r="H136" s="264"/>
      <c r="I136" s="264"/>
      <c r="J136" s="264"/>
      <c r="K136" s="264"/>
      <c r="L136" s="264"/>
      <c r="M136" s="264"/>
      <c r="N136" s="264"/>
      <c r="O136" s="264"/>
      <c r="P136" s="264"/>
      <c r="Q136" s="264"/>
      <c r="R136" s="264"/>
      <c r="S136" s="264"/>
      <c r="T136" s="264"/>
      <c r="U136" s="264"/>
      <c r="V136" s="264"/>
      <c r="W136" s="264"/>
      <c r="X136" s="264"/>
      <c r="Y136" s="264"/>
      <c r="Z136" s="264"/>
      <c r="AA136" s="264"/>
      <c r="AB136" s="264"/>
      <c r="AC136" s="264"/>
      <c r="AD136" s="264"/>
      <c r="AE136" s="264"/>
      <c r="AF136" s="264"/>
      <c r="AG136" s="264"/>
      <c r="AH136" s="264"/>
      <c r="AI136" s="264"/>
      <c r="AJ136" s="264"/>
      <c r="AK136" s="264"/>
      <c r="AL136" s="264"/>
      <c r="AM136" s="264"/>
      <c r="AN136" s="264"/>
      <c r="AO136" s="264"/>
      <c r="AP136" s="264"/>
      <c r="AQ136" s="264"/>
      <c r="AR136" s="264"/>
      <c r="AS136" s="264"/>
    </row>
    <row r="137" spans="2:45" s="11" customFormat="1" ht="15" customHeight="1" x14ac:dyDescent="0.15">
      <c r="B137" s="265" t="s">
        <v>100</v>
      </c>
      <c r="C137" s="266"/>
      <c r="D137" s="266"/>
      <c r="E137" s="266"/>
      <c r="F137" s="266"/>
      <c r="G137" s="266"/>
      <c r="H137" s="266"/>
      <c r="I137" s="266"/>
      <c r="J137" s="266"/>
      <c r="K137" s="266"/>
      <c r="L137" s="266"/>
      <c r="M137" s="266"/>
      <c r="N137" s="266"/>
      <c r="O137" s="266"/>
      <c r="P137" s="266"/>
      <c r="Q137" s="266"/>
      <c r="R137" s="266"/>
      <c r="S137" s="266"/>
      <c r="T137" s="266"/>
      <c r="U137" s="266"/>
      <c r="V137" s="266"/>
      <c r="W137" s="266"/>
      <c r="X137" s="266"/>
      <c r="Y137" s="266"/>
      <c r="Z137" s="266"/>
      <c r="AA137" s="266"/>
      <c r="AB137" s="266"/>
      <c r="AC137" s="266"/>
      <c r="AD137" s="266"/>
      <c r="AE137" s="266"/>
      <c r="AF137" s="266"/>
      <c r="AG137" s="266"/>
      <c r="AH137" s="266"/>
      <c r="AI137" s="266"/>
      <c r="AJ137" s="266"/>
      <c r="AK137" s="266"/>
      <c r="AL137" s="266"/>
      <c r="AM137" s="266"/>
      <c r="AN137" s="266"/>
      <c r="AO137" s="266"/>
      <c r="AP137" s="266"/>
      <c r="AQ137" s="266"/>
      <c r="AR137" s="266"/>
      <c r="AS137" s="267"/>
    </row>
    <row r="138" spans="2:45" s="11" customFormat="1" ht="15" customHeight="1" x14ac:dyDescent="0.15">
      <c r="B138" s="268"/>
      <c r="C138" s="269"/>
      <c r="D138" s="269"/>
      <c r="E138" s="269"/>
      <c r="F138" s="269"/>
      <c r="G138" s="269"/>
      <c r="H138" s="269"/>
      <c r="I138" s="269"/>
      <c r="J138" s="269"/>
      <c r="K138" s="269"/>
      <c r="L138" s="269"/>
      <c r="M138" s="269"/>
      <c r="N138" s="269"/>
      <c r="O138" s="269"/>
      <c r="P138" s="269"/>
      <c r="Q138" s="269"/>
      <c r="R138" s="269"/>
      <c r="S138" s="269"/>
      <c r="T138" s="269"/>
      <c r="U138" s="269"/>
      <c r="V138" s="269"/>
      <c r="W138" s="269"/>
      <c r="X138" s="269"/>
      <c r="Y138" s="269"/>
      <c r="Z138" s="269"/>
      <c r="AA138" s="269"/>
      <c r="AB138" s="269"/>
      <c r="AC138" s="269"/>
      <c r="AD138" s="269"/>
      <c r="AE138" s="269"/>
      <c r="AF138" s="269"/>
      <c r="AG138" s="269"/>
      <c r="AH138" s="269"/>
      <c r="AI138" s="269"/>
      <c r="AJ138" s="269"/>
      <c r="AK138" s="269"/>
      <c r="AL138" s="269"/>
      <c r="AM138" s="269"/>
      <c r="AN138" s="269"/>
      <c r="AO138" s="269"/>
      <c r="AP138" s="269"/>
      <c r="AQ138" s="269"/>
      <c r="AR138" s="269"/>
      <c r="AS138" s="270"/>
    </row>
    <row r="139" spans="2:45" s="11" customFormat="1" ht="23.25" customHeight="1" x14ac:dyDescent="0.15">
      <c r="B139" s="264"/>
      <c r="C139" s="264"/>
      <c r="D139" s="264"/>
      <c r="E139" s="264"/>
      <c r="F139" s="264"/>
      <c r="G139" s="264"/>
      <c r="H139" s="264"/>
      <c r="I139" s="264"/>
      <c r="J139" s="264"/>
      <c r="K139" s="264"/>
      <c r="L139" s="264"/>
      <c r="M139" s="264"/>
      <c r="N139" s="264"/>
      <c r="O139" s="264"/>
      <c r="P139" s="264"/>
      <c r="Q139" s="264"/>
      <c r="R139" s="264"/>
      <c r="S139" s="264"/>
      <c r="T139" s="264"/>
      <c r="U139" s="264"/>
      <c r="V139" s="264"/>
      <c r="W139" s="264"/>
      <c r="X139" s="264"/>
      <c r="Y139" s="264"/>
      <c r="Z139" s="264"/>
      <c r="AA139" s="264"/>
      <c r="AB139" s="264"/>
      <c r="AC139" s="264"/>
      <c r="AD139" s="264"/>
      <c r="AE139" s="264"/>
      <c r="AF139" s="264"/>
      <c r="AG139" s="264"/>
      <c r="AH139" s="264"/>
      <c r="AI139" s="264"/>
      <c r="AJ139" s="264"/>
      <c r="AK139" s="264"/>
      <c r="AL139" s="264"/>
      <c r="AM139" s="264"/>
      <c r="AN139" s="264"/>
      <c r="AO139" s="264"/>
      <c r="AP139" s="264"/>
      <c r="AQ139" s="264"/>
      <c r="AR139" s="264"/>
      <c r="AS139" s="264"/>
    </row>
    <row r="140" spans="2:45" s="11" customFormat="1" ht="23.25" customHeight="1" x14ac:dyDescent="0.15">
      <c r="B140" s="264"/>
      <c r="C140" s="264"/>
      <c r="D140" s="264"/>
      <c r="E140" s="264"/>
      <c r="F140" s="264"/>
      <c r="G140" s="264"/>
      <c r="H140" s="264"/>
      <c r="I140" s="264"/>
      <c r="J140" s="264"/>
      <c r="K140" s="264"/>
      <c r="L140" s="264"/>
      <c r="M140" s="264"/>
      <c r="N140" s="264"/>
      <c r="O140" s="264"/>
      <c r="P140" s="264"/>
      <c r="Q140" s="264"/>
      <c r="R140" s="264"/>
      <c r="S140" s="264"/>
      <c r="T140" s="264"/>
      <c r="U140" s="264"/>
      <c r="V140" s="264"/>
      <c r="W140" s="264"/>
      <c r="X140" s="264"/>
      <c r="Y140" s="264"/>
      <c r="Z140" s="264"/>
      <c r="AA140" s="264"/>
      <c r="AB140" s="264"/>
      <c r="AC140" s="264"/>
      <c r="AD140" s="264"/>
      <c r="AE140" s="264"/>
      <c r="AF140" s="264"/>
      <c r="AG140" s="264"/>
      <c r="AH140" s="264"/>
      <c r="AI140" s="264"/>
      <c r="AJ140" s="264"/>
      <c r="AK140" s="264"/>
      <c r="AL140" s="264"/>
      <c r="AM140" s="264"/>
      <c r="AN140" s="264"/>
      <c r="AO140" s="264"/>
      <c r="AP140" s="264"/>
      <c r="AQ140" s="264"/>
      <c r="AR140" s="264"/>
      <c r="AS140" s="264"/>
    </row>
    <row r="141" spans="2:45" s="11" customFormat="1" ht="23.25" customHeight="1" x14ac:dyDescent="0.15">
      <c r="B141" s="264"/>
      <c r="C141" s="264"/>
      <c r="D141" s="264"/>
      <c r="E141" s="264"/>
      <c r="F141" s="264"/>
      <c r="G141" s="264"/>
      <c r="H141" s="264"/>
      <c r="I141" s="264"/>
      <c r="J141" s="264"/>
      <c r="K141" s="264"/>
      <c r="L141" s="264"/>
      <c r="M141" s="264"/>
      <c r="N141" s="264"/>
      <c r="O141" s="264"/>
      <c r="P141" s="264"/>
      <c r="Q141" s="264"/>
      <c r="R141" s="264"/>
      <c r="S141" s="264"/>
      <c r="T141" s="264"/>
      <c r="U141" s="264"/>
      <c r="V141" s="264"/>
      <c r="W141" s="264"/>
      <c r="X141" s="264"/>
      <c r="Y141" s="264"/>
      <c r="Z141" s="264"/>
      <c r="AA141" s="264"/>
      <c r="AB141" s="264"/>
      <c r="AC141" s="264"/>
      <c r="AD141" s="264"/>
      <c r="AE141" s="264"/>
      <c r="AF141" s="264"/>
      <c r="AG141" s="264"/>
      <c r="AH141" s="264"/>
      <c r="AI141" s="264"/>
      <c r="AJ141" s="264"/>
      <c r="AK141" s="264"/>
      <c r="AL141" s="264"/>
      <c r="AM141" s="264"/>
      <c r="AN141" s="264"/>
      <c r="AO141" s="264"/>
      <c r="AP141" s="264"/>
      <c r="AQ141" s="264"/>
      <c r="AR141" s="264"/>
      <c r="AS141" s="264"/>
    </row>
    <row r="142" spans="2:45" s="11" customFormat="1" ht="23.25" customHeight="1" x14ac:dyDescent="0.15">
      <c r="B142" s="264"/>
      <c r="C142" s="264"/>
      <c r="D142" s="264"/>
      <c r="E142" s="264"/>
      <c r="F142" s="264"/>
      <c r="G142" s="264"/>
      <c r="H142" s="264"/>
      <c r="I142" s="264"/>
      <c r="J142" s="264"/>
      <c r="K142" s="264"/>
      <c r="L142" s="264"/>
      <c r="M142" s="264"/>
      <c r="N142" s="264"/>
      <c r="O142" s="264"/>
      <c r="P142" s="264"/>
      <c r="Q142" s="264"/>
      <c r="R142" s="264"/>
      <c r="S142" s="264"/>
      <c r="T142" s="264"/>
      <c r="U142" s="264"/>
      <c r="V142" s="264"/>
      <c r="W142" s="264"/>
      <c r="X142" s="264"/>
      <c r="Y142" s="264"/>
      <c r="Z142" s="264"/>
      <c r="AA142" s="264"/>
      <c r="AB142" s="264"/>
      <c r="AC142" s="264"/>
      <c r="AD142" s="264"/>
      <c r="AE142" s="264"/>
      <c r="AF142" s="264"/>
      <c r="AG142" s="264"/>
      <c r="AH142" s="264"/>
      <c r="AI142" s="264"/>
      <c r="AJ142" s="264"/>
      <c r="AK142" s="264"/>
      <c r="AL142" s="264"/>
      <c r="AM142" s="264"/>
      <c r="AN142" s="264"/>
      <c r="AO142" s="264"/>
      <c r="AP142" s="264"/>
      <c r="AQ142" s="264"/>
      <c r="AR142" s="264"/>
      <c r="AS142" s="264"/>
    </row>
    <row r="143" spans="2:45" s="11" customFormat="1" ht="23.25" customHeight="1" x14ac:dyDescent="0.15">
      <c r="B143" s="264"/>
      <c r="C143" s="264"/>
      <c r="D143" s="264"/>
      <c r="E143" s="264"/>
      <c r="F143" s="264"/>
      <c r="G143" s="264"/>
      <c r="H143" s="264"/>
      <c r="I143" s="264"/>
      <c r="J143" s="264"/>
      <c r="K143" s="264"/>
      <c r="L143" s="264"/>
      <c r="M143" s="264"/>
      <c r="N143" s="264"/>
      <c r="O143" s="264"/>
      <c r="P143" s="264"/>
      <c r="Q143" s="264"/>
      <c r="R143" s="264"/>
      <c r="S143" s="264"/>
      <c r="T143" s="264"/>
      <c r="U143" s="264"/>
      <c r="V143" s="264"/>
      <c r="W143" s="264"/>
      <c r="X143" s="264"/>
      <c r="Y143" s="264"/>
      <c r="Z143" s="264"/>
      <c r="AA143" s="264"/>
      <c r="AB143" s="264"/>
      <c r="AC143" s="264"/>
      <c r="AD143" s="264"/>
      <c r="AE143" s="264"/>
      <c r="AF143" s="264"/>
      <c r="AG143" s="264"/>
      <c r="AH143" s="264"/>
      <c r="AI143" s="264"/>
      <c r="AJ143" s="264"/>
      <c r="AK143" s="264"/>
      <c r="AL143" s="264"/>
      <c r="AM143" s="264"/>
      <c r="AN143" s="264"/>
      <c r="AO143" s="264"/>
      <c r="AP143" s="264"/>
      <c r="AQ143" s="264"/>
      <c r="AR143" s="264"/>
      <c r="AS143" s="264"/>
    </row>
    <row r="144" spans="2:45" s="11" customFormat="1" ht="23.25" customHeight="1" x14ac:dyDescent="0.15">
      <c r="B144" s="264"/>
      <c r="C144" s="264"/>
      <c r="D144" s="264"/>
      <c r="E144" s="264"/>
      <c r="F144" s="264"/>
      <c r="G144" s="264"/>
      <c r="H144" s="264"/>
      <c r="I144" s="264"/>
      <c r="J144" s="264"/>
      <c r="K144" s="264"/>
      <c r="L144" s="264"/>
      <c r="M144" s="264"/>
      <c r="N144" s="264"/>
      <c r="O144" s="264"/>
      <c r="P144" s="264"/>
      <c r="Q144" s="264"/>
      <c r="R144" s="264"/>
      <c r="S144" s="264"/>
      <c r="T144" s="264"/>
      <c r="U144" s="264"/>
      <c r="V144" s="264"/>
      <c r="W144" s="264"/>
      <c r="X144" s="264"/>
      <c r="Y144" s="264"/>
      <c r="Z144" s="264"/>
      <c r="AA144" s="264"/>
      <c r="AB144" s="264"/>
      <c r="AC144" s="264"/>
      <c r="AD144" s="264"/>
      <c r="AE144" s="264"/>
      <c r="AF144" s="264"/>
      <c r="AG144" s="264"/>
      <c r="AH144" s="264"/>
      <c r="AI144" s="264"/>
      <c r="AJ144" s="264"/>
      <c r="AK144" s="264"/>
      <c r="AL144" s="264"/>
      <c r="AM144" s="264"/>
      <c r="AN144" s="264"/>
      <c r="AO144" s="264"/>
      <c r="AP144" s="264"/>
      <c r="AQ144" s="264"/>
      <c r="AR144" s="264"/>
      <c r="AS144" s="264"/>
    </row>
    <row r="145" spans="2:45" s="11" customFormat="1" ht="15" customHeight="1" x14ac:dyDescent="0.15">
      <c r="B145" s="275" t="s">
        <v>120</v>
      </c>
      <c r="C145" s="276"/>
      <c r="D145" s="276"/>
      <c r="E145" s="276"/>
      <c r="F145" s="276"/>
      <c r="G145" s="276"/>
      <c r="H145" s="276"/>
      <c r="I145" s="276"/>
      <c r="J145" s="276"/>
      <c r="K145" s="276"/>
      <c r="L145" s="276"/>
      <c r="M145" s="276"/>
      <c r="N145" s="276"/>
      <c r="O145" s="276"/>
      <c r="P145" s="276"/>
      <c r="Q145" s="276"/>
      <c r="R145" s="276"/>
      <c r="S145" s="276"/>
      <c r="T145" s="276"/>
      <c r="U145" s="276"/>
      <c r="V145" s="276"/>
      <c r="W145" s="276"/>
      <c r="X145" s="276"/>
      <c r="Y145" s="276"/>
      <c r="Z145" s="276"/>
      <c r="AA145" s="276"/>
      <c r="AB145" s="276"/>
      <c r="AC145" s="276"/>
      <c r="AD145" s="276"/>
      <c r="AE145" s="276"/>
      <c r="AF145" s="276"/>
      <c r="AG145" s="276"/>
      <c r="AH145" s="276"/>
      <c r="AI145" s="276"/>
      <c r="AJ145" s="276"/>
      <c r="AK145" s="276"/>
      <c r="AL145" s="276"/>
      <c r="AM145" s="276"/>
      <c r="AN145" s="276"/>
      <c r="AO145" s="276"/>
      <c r="AP145" s="276"/>
      <c r="AQ145" s="276"/>
      <c r="AR145" s="276"/>
      <c r="AS145" s="276"/>
    </row>
    <row r="146" spans="2:45" s="11" customFormat="1" ht="15" customHeight="1" x14ac:dyDescent="0.15">
      <c r="B146" s="275"/>
      <c r="C146" s="276"/>
      <c r="D146" s="276"/>
      <c r="E146" s="276"/>
      <c r="F146" s="276"/>
      <c r="G146" s="276"/>
      <c r="H146" s="276"/>
      <c r="I146" s="276"/>
      <c r="J146" s="276"/>
      <c r="K146" s="276"/>
      <c r="L146" s="276"/>
      <c r="M146" s="276"/>
      <c r="N146" s="276"/>
      <c r="O146" s="276"/>
      <c r="P146" s="276"/>
      <c r="Q146" s="276"/>
      <c r="R146" s="276"/>
      <c r="S146" s="276"/>
      <c r="T146" s="276"/>
      <c r="U146" s="276"/>
      <c r="V146" s="276"/>
      <c r="W146" s="276"/>
      <c r="X146" s="276"/>
      <c r="Y146" s="276"/>
      <c r="Z146" s="276"/>
      <c r="AA146" s="276"/>
      <c r="AB146" s="276"/>
      <c r="AC146" s="276"/>
      <c r="AD146" s="276"/>
      <c r="AE146" s="276"/>
      <c r="AF146" s="276"/>
      <c r="AG146" s="276"/>
      <c r="AH146" s="276"/>
      <c r="AI146" s="276"/>
      <c r="AJ146" s="276"/>
      <c r="AK146" s="276"/>
      <c r="AL146" s="276"/>
      <c r="AM146" s="276"/>
      <c r="AN146" s="276"/>
      <c r="AO146" s="276"/>
      <c r="AP146" s="276"/>
      <c r="AQ146" s="276"/>
      <c r="AR146" s="276"/>
      <c r="AS146" s="276"/>
    </row>
    <row r="147" spans="2:45" s="11" customFormat="1" ht="15" customHeight="1" x14ac:dyDescent="0.15">
      <c r="B147" s="275"/>
      <c r="C147" s="276"/>
      <c r="D147" s="276"/>
      <c r="E147" s="276"/>
      <c r="F147" s="276"/>
      <c r="G147" s="276"/>
      <c r="H147" s="276"/>
      <c r="I147" s="276"/>
      <c r="J147" s="276"/>
      <c r="K147" s="276"/>
      <c r="L147" s="276"/>
      <c r="M147" s="276"/>
      <c r="N147" s="276"/>
      <c r="O147" s="276"/>
      <c r="P147" s="276"/>
      <c r="Q147" s="276"/>
      <c r="R147" s="276"/>
      <c r="S147" s="276"/>
      <c r="T147" s="276"/>
      <c r="U147" s="276"/>
      <c r="V147" s="276"/>
      <c r="W147" s="276"/>
      <c r="X147" s="276"/>
      <c r="Y147" s="276"/>
      <c r="Z147" s="276"/>
      <c r="AA147" s="276"/>
      <c r="AB147" s="276"/>
      <c r="AC147" s="276"/>
      <c r="AD147" s="276"/>
      <c r="AE147" s="276"/>
      <c r="AF147" s="276"/>
      <c r="AG147" s="276"/>
      <c r="AH147" s="276"/>
      <c r="AI147" s="276"/>
      <c r="AJ147" s="276"/>
      <c r="AK147" s="276"/>
      <c r="AL147" s="276"/>
      <c r="AM147" s="276"/>
      <c r="AN147" s="276"/>
      <c r="AO147" s="276"/>
      <c r="AP147" s="276"/>
      <c r="AQ147" s="276"/>
      <c r="AR147" s="276"/>
      <c r="AS147" s="276"/>
    </row>
    <row r="148" spans="2:45" s="11" customFormat="1" ht="15" customHeight="1" x14ac:dyDescent="0.15">
      <c r="B148" s="276"/>
      <c r="C148" s="276"/>
      <c r="D148" s="276"/>
      <c r="E148" s="276"/>
      <c r="F148" s="276"/>
      <c r="G148" s="276"/>
      <c r="H148" s="276"/>
      <c r="I148" s="276"/>
      <c r="J148" s="276"/>
      <c r="K148" s="276"/>
      <c r="L148" s="276"/>
      <c r="M148" s="276"/>
      <c r="N148" s="276"/>
      <c r="O148" s="276"/>
      <c r="P148" s="276"/>
      <c r="Q148" s="276"/>
      <c r="R148" s="276"/>
      <c r="S148" s="276"/>
      <c r="T148" s="276"/>
      <c r="U148" s="276"/>
      <c r="V148" s="276"/>
      <c r="W148" s="276"/>
      <c r="X148" s="276"/>
      <c r="Y148" s="276"/>
      <c r="Z148" s="276"/>
      <c r="AA148" s="276"/>
      <c r="AB148" s="276"/>
      <c r="AC148" s="276"/>
      <c r="AD148" s="276"/>
      <c r="AE148" s="276"/>
      <c r="AF148" s="276"/>
      <c r="AG148" s="276"/>
      <c r="AH148" s="276"/>
      <c r="AI148" s="276"/>
      <c r="AJ148" s="276"/>
      <c r="AK148" s="276"/>
      <c r="AL148" s="276"/>
      <c r="AM148" s="276"/>
      <c r="AN148" s="276"/>
      <c r="AO148" s="276"/>
      <c r="AP148" s="276"/>
      <c r="AQ148" s="276"/>
      <c r="AR148" s="276"/>
      <c r="AS148" s="276"/>
    </row>
    <row r="149" spans="2:45" s="11" customFormat="1" ht="23.25" customHeight="1" x14ac:dyDescent="0.15">
      <c r="B149" s="264"/>
      <c r="C149" s="264"/>
      <c r="D149" s="264"/>
      <c r="E149" s="264"/>
      <c r="F149" s="264"/>
      <c r="G149" s="264"/>
      <c r="H149" s="264"/>
      <c r="I149" s="264"/>
      <c r="J149" s="264"/>
      <c r="K149" s="264"/>
      <c r="L149" s="264"/>
      <c r="M149" s="264"/>
      <c r="N149" s="264"/>
      <c r="O149" s="264"/>
      <c r="P149" s="264"/>
      <c r="Q149" s="264"/>
      <c r="R149" s="264"/>
      <c r="S149" s="264"/>
      <c r="T149" s="264"/>
      <c r="U149" s="264"/>
      <c r="V149" s="264"/>
      <c r="W149" s="264"/>
      <c r="X149" s="264"/>
      <c r="Y149" s="264"/>
      <c r="Z149" s="264"/>
      <c r="AA149" s="264"/>
      <c r="AB149" s="264"/>
      <c r="AC149" s="264"/>
      <c r="AD149" s="264"/>
      <c r="AE149" s="264"/>
      <c r="AF149" s="264"/>
      <c r="AG149" s="264"/>
      <c r="AH149" s="264"/>
      <c r="AI149" s="264"/>
      <c r="AJ149" s="264"/>
      <c r="AK149" s="264"/>
      <c r="AL149" s="264"/>
      <c r="AM149" s="264"/>
      <c r="AN149" s="264"/>
      <c r="AO149" s="264"/>
      <c r="AP149" s="264"/>
      <c r="AQ149" s="264"/>
      <c r="AR149" s="264"/>
      <c r="AS149" s="264"/>
    </row>
    <row r="150" spans="2:45" s="11" customFormat="1" ht="23.25" customHeight="1" x14ac:dyDescent="0.15">
      <c r="B150" s="264"/>
      <c r="C150" s="264"/>
      <c r="D150" s="264"/>
      <c r="E150" s="264"/>
      <c r="F150" s="264"/>
      <c r="G150" s="264"/>
      <c r="H150" s="264"/>
      <c r="I150" s="264"/>
      <c r="J150" s="264"/>
      <c r="K150" s="264"/>
      <c r="L150" s="264"/>
      <c r="M150" s="264"/>
      <c r="N150" s="264"/>
      <c r="O150" s="264"/>
      <c r="P150" s="264"/>
      <c r="Q150" s="264"/>
      <c r="R150" s="264"/>
      <c r="S150" s="264"/>
      <c r="T150" s="264"/>
      <c r="U150" s="264"/>
      <c r="V150" s="264"/>
      <c r="W150" s="264"/>
      <c r="X150" s="264"/>
      <c r="Y150" s="264"/>
      <c r="Z150" s="264"/>
      <c r="AA150" s="264"/>
      <c r="AB150" s="264"/>
      <c r="AC150" s="264"/>
      <c r="AD150" s="264"/>
      <c r="AE150" s="264"/>
      <c r="AF150" s="264"/>
      <c r="AG150" s="264"/>
      <c r="AH150" s="264"/>
      <c r="AI150" s="264"/>
      <c r="AJ150" s="264"/>
      <c r="AK150" s="264"/>
      <c r="AL150" s="264"/>
      <c r="AM150" s="264"/>
      <c r="AN150" s="264"/>
      <c r="AO150" s="264"/>
      <c r="AP150" s="264"/>
      <c r="AQ150" s="264"/>
      <c r="AR150" s="264"/>
      <c r="AS150" s="264"/>
    </row>
    <row r="151" spans="2:45" s="11" customFormat="1" ht="23.25" customHeight="1" x14ac:dyDescent="0.15">
      <c r="B151" s="264"/>
      <c r="C151" s="264"/>
      <c r="D151" s="264"/>
      <c r="E151" s="264"/>
      <c r="F151" s="264"/>
      <c r="G151" s="264"/>
      <c r="H151" s="264"/>
      <c r="I151" s="264"/>
      <c r="J151" s="264"/>
      <c r="K151" s="264"/>
      <c r="L151" s="264"/>
      <c r="M151" s="264"/>
      <c r="N151" s="264"/>
      <c r="O151" s="264"/>
      <c r="P151" s="264"/>
      <c r="Q151" s="264"/>
      <c r="R151" s="264"/>
      <c r="S151" s="264"/>
      <c r="T151" s="264"/>
      <c r="U151" s="264"/>
      <c r="V151" s="264"/>
      <c r="W151" s="264"/>
      <c r="X151" s="264"/>
      <c r="Y151" s="264"/>
      <c r="Z151" s="264"/>
      <c r="AA151" s="264"/>
      <c r="AB151" s="264"/>
      <c r="AC151" s="264"/>
      <c r="AD151" s="264"/>
      <c r="AE151" s="264"/>
      <c r="AF151" s="264"/>
      <c r="AG151" s="264"/>
      <c r="AH151" s="264"/>
      <c r="AI151" s="264"/>
      <c r="AJ151" s="264"/>
      <c r="AK151" s="264"/>
      <c r="AL151" s="264"/>
      <c r="AM151" s="264"/>
      <c r="AN151" s="264"/>
      <c r="AO151" s="264"/>
      <c r="AP151" s="264"/>
      <c r="AQ151" s="264"/>
      <c r="AR151" s="264"/>
      <c r="AS151" s="264"/>
    </row>
    <row r="152" spans="2:45" s="11" customFormat="1" ht="23.25" customHeight="1" x14ac:dyDescent="0.15">
      <c r="B152" s="264"/>
      <c r="C152" s="264"/>
      <c r="D152" s="264"/>
      <c r="E152" s="264"/>
      <c r="F152" s="264"/>
      <c r="G152" s="264"/>
      <c r="H152" s="264"/>
      <c r="I152" s="264"/>
      <c r="J152" s="264"/>
      <c r="K152" s="264"/>
      <c r="L152" s="264"/>
      <c r="M152" s="264"/>
      <c r="N152" s="264"/>
      <c r="O152" s="264"/>
      <c r="P152" s="264"/>
      <c r="Q152" s="264"/>
      <c r="R152" s="264"/>
      <c r="S152" s="264"/>
      <c r="T152" s="264"/>
      <c r="U152" s="264"/>
      <c r="V152" s="264"/>
      <c r="W152" s="264"/>
      <c r="X152" s="264"/>
      <c r="Y152" s="264"/>
      <c r="Z152" s="264"/>
      <c r="AA152" s="264"/>
      <c r="AB152" s="264"/>
      <c r="AC152" s="264"/>
      <c r="AD152" s="264"/>
      <c r="AE152" s="264"/>
      <c r="AF152" s="264"/>
      <c r="AG152" s="264"/>
      <c r="AH152" s="264"/>
      <c r="AI152" s="264"/>
      <c r="AJ152" s="264"/>
      <c r="AK152" s="264"/>
      <c r="AL152" s="264"/>
      <c r="AM152" s="264"/>
      <c r="AN152" s="264"/>
      <c r="AO152" s="264"/>
      <c r="AP152" s="264"/>
      <c r="AQ152" s="264"/>
      <c r="AR152" s="264"/>
      <c r="AS152" s="264"/>
    </row>
    <row r="153" spans="2:45" s="11" customFormat="1" ht="23.25" customHeight="1" x14ac:dyDescent="0.15">
      <c r="B153" s="264"/>
      <c r="C153" s="264"/>
      <c r="D153" s="264"/>
      <c r="E153" s="264"/>
      <c r="F153" s="264"/>
      <c r="G153" s="264"/>
      <c r="H153" s="264"/>
      <c r="I153" s="264"/>
      <c r="J153" s="264"/>
      <c r="K153" s="264"/>
      <c r="L153" s="264"/>
      <c r="M153" s="264"/>
      <c r="N153" s="264"/>
      <c r="O153" s="264"/>
      <c r="P153" s="264"/>
      <c r="Q153" s="264"/>
      <c r="R153" s="264"/>
      <c r="S153" s="264"/>
      <c r="T153" s="264"/>
      <c r="U153" s="264"/>
      <c r="V153" s="264"/>
      <c r="W153" s="264"/>
      <c r="X153" s="264"/>
      <c r="Y153" s="264"/>
      <c r="Z153" s="264"/>
      <c r="AA153" s="264"/>
      <c r="AB153" s="264"/>
      <c r="AC153" s="264"/>
      <c r="AD153" s="264"/>
      <c r="AE153" s="264"/>
      <c r="AF153" s="264"/>
      <c r="AG153" s="264"/>
      <c r="AH153" s="264"/>
      <c r="AI153" s="264"/>
      <c r="AJ153" s="264"/>
      <c r="AK153" s="264"/>
      <c r="AL153" s="264"/>
      <c r="AM153" s="264"/>
      <c r="AN153" s="264"/>
      <c r="AO153" s="264"/>
      <c r="AP153" s="264"/>
      <c r="AQ153" s="264"/>
      <c r="AR153" s="264"/>
      <c r="AS153" s="264"/>
    </row>
    <row r="154" spans="2:45" s="11" customFormat="1" ht="23.25" customHeight="1" x14ac:dyDescent="0.15">
      <c r="B154" s="264"/>
      <c r="C154" s="264"/>
      <c r="D154" s="264"/>
      <c r="E154" s="264"/>
      <c r="F154" s="264"/>
      <c r="G154" s="264"/>
      <c r="H154" s="264"/>
      <c r="I154" s="264"/>
      <c r="J154" s="264"/>
      <c r="K154" s="264"/>
      <c r="L154" s="264"/>
      <c r="M154" s="264"/>
      <c r="N154" s="264"/>
      <c r="O154" s="264"/>
      <c r="P154" s="264"/>
      <c r="Q154" s="264"/>
      <c r="R154" s="264"/>
      <c r="S154" s="264"/>
      <c r="T154" s="264"/>
      <c r="U154" s="264"/>
      <c r="V154" s="264"/>
      <c r="W154" s="264"/>
      <c r="X154" s="264"/>
      <c r="Y154" s="264"/>
      <c r="Z154" s="264"/>
      <c r="AA154" s="264"/>
      <c r="AB154" s="264"/>
      <c r="AC154" s="264"/>
      <c r="AD154" s="264"/>
      <c r="AE154" s="264"/>
      <c r="AF154" s="264"/>
      <c r="AG154" s="264"/>
      <c r="AH154" s="264"/>
      <c r="AI154" s="264"/>
      <c r="AJ154" s="264"/>
      <c r="AK154" s="264"/>
      <c r="AL154" s="264"/>
      <c r="AM154" s="264"/>
      <c r="AN154" s="264"/>
      <c r="AO154" s="264"/>
      <c r="AP154" s="264"/>
      <c r="AQ154" s="264"/>
      <c r="AR154" s="264"/>
      <c r="AS154" s="264"/>
    </row>
    <row r="155" spans="2:45" ht="23.25" customHeight="1" x14ac:dyDescent="0.15"/>
    <row r="156" spans="2:45" ht="23.25" customHeight="1" x14ac:dyDescent="0.15"/>
    <row r="157" spans="2:45" ht="23.25" customHeight="1" x14ac:dyDescent="0.15"/>
    <row r="158" spans="2:45" ht="23.25" customHeight="1" x14ac:dyDescent="0.15"/>
    <row r="159" spans="2:45" ht="23.25" customHeight="1" x14ac:dyDescent="0.15"/>
    <row r="160" spans="2:45" ht="23.25" customHeight="1" x14ac:dyDescent="0.15"/>
    <row r="161" ht="23.25" customHeight="1" x14ac:dyDescent="0.15"/>
    <row r="162" ht="23.25" customHeight="1" x14ac:dyDescent="0.15"/>
    <row r="163" ht="23.25" customHeight="1" x14ac:dyDescent="0.15"/>
    <row r="164" ht="23.25" customHeight="1" x14ac:dyDescent="0.15"/>
    <row r="165" ht="23.25" customHeight="1" x14ac:dyDescent="0.15"/>
    <row r="166" ht="23.25" customHeight="1" x14ac:dyDescent="0.15"/>
    <row r="167" ht="23.25" customHeight="1" x14ac:dyDescent="0.15"/>
    <row r="168" ht="23.25" customHeight="1" x14ac:dyDescent="0.15"/>
    <row r="169" ht="23.25" customHeight="1" x14ac:dyDescent="0.15"/>
    <row r="170" ht="23.25" customHeight="1" x14ac:dyDescent="0.15"/>
    <row r="171" ht="23.25" customHeight="1" x14ac:dyDescent="0.15"/>
    <row r="172" ht="23.25" customHeight="1" x14ac:dyDescent="0.15"/>
    <row r="173" ht="23.25" customHeight="1" x14ac:dyDescent="0.15"/>
    <row r="174" ht="23.25" customHeight="1" x14ac:dyDescent="0.15"/>
    <row r="175" ht="23.25" customHeight="1" x14ac:dyDescent="0.15"/>
    <row r="176" ht="23.25" customHeight="1" x14ac:dyDescent="0.15"/>
    <row r="177" ht="23.25" customHeight="1" x14ac:dyDescent="0.15"/>
    <row r="178" ht="23.25" customHeight="1" x14ac:dyDescent="0.15"/>
    <row r="179" ht="23.25" customHeight="1" x14ac:dyDescent="0.15"/>
    <row r="180" ht="23.25" customHeight="1" x14ac:dyDescent="0.15"/>
    <row r="181" ht="23.25" customHeight="1" x14ac:dyDescent="0.15"/>
    <row r="182" ht="23.25" customHeight="1" x14ac:dyDescent="0.15"/>
    <row r="183" ht="23.25" customHeight="1" x14ac:dyDescent="0.15"/>
    <row r="184" ht="23.25" customHeight="1" x14ac:dyDescent="0.15"/>
    <row r="185" ht="23.25" customHeight="1" x14ac:dyDescent="0.15"/>
    <row r="186" ht="23.25" customHeight="1" x14ac:dyDescent="0.15"/>
    <row r="187" ht="23.25" customHeight="1" x14ac:dyDescent="0.15"/>
    <row r="188" ht="23.25" customHeight="1" x14ac:dyDescent="0.15"/>
    <row r="189" ht="23.25" customHeight="1" x14ac:dyDescent="0.15"/>
    <row r="190" ht="23.25" customHeight="1" x14ac:dyDescent="0.15"/>
    <row r="191" ht="23.25" customHeight="1" x14ac:dyDescent="0.15"/>
    <row r="192" ht="23.25" customHeight="1" x14ac:dyDescent="0.15"/>
    <row r="193" ht="23.25" customHeight="1" x14ac:dyDescent="0.15"/>
    <row r="194" ht="23.25" customHeight="1" x14ac:dyDescent="0.15"/>
    <row r="195" ht="23.25" customHeight="1" x14ac:dyDescent="0.15"/>
    <row r="196" ht="23.25" customHeight="1" x14ac:dyDescent="0.15"/>
    <row r="197" ht="23.25" customHeight="1" x14ac:dyDescent="0.15"/>
    <row r="198" ht="23.25" customHeight="1" x14ac:dyDescent="0.15"/>
    <row r="199" ht="23.25" customHeight="1" x14ac:dyDescent="0.15"/>
    <row r="200" ht="23.25" customHeight="1" x14ac:dyDescent="0.15"/>
    <row r="201" ht="23.25" customHeight="1" x14ac:dyDescent="0.15"/>
    <row r="202" ht="23.25" customHeight="1" x14ac:dyDescent="0.15"/>
    <row r="203" ht="23.25" customHeight="1" x14ac:dyDescent="0.15"/>
    <row r="204" ht="23.25" customHeight="1" x14ac:dyDescent="0.15"/>
    <row r="205" ht="23.25" customHeight="1" x14ac:dyDescent="0.15"/>
    <row r="206" ht="23.25" customHeight="1" x14ac:dyDescent="0.15"/>
    <row r="207" ht="23.25" customHeight="1" x14ac:dyDescent="0.15"/>
    <row r="208" ht="23.25" customHeight="1" x14ac:dyDescent="0.15"/>
    <row r="209" ht="23.25" customHeight="1" x14ac:dyDescent="0.15"/>
    <row r="210" ht="23.25" customHeight="1" x14ac:dyDescent="0.15"/>
    <row r="211" ht="23.25" customHeight="1" x14ac:dyDescent="0.15"/>
    <row r="212" ht="23.25" customHeight="1" x14ac:dyDescent="0.15"/>
    <row r="213" ht="23.25" customHeight="1" x14ac:dyDescent="0.15"/>
    <row r="214" ht="23.25" customHeight="1" x14ac:dyDescent="0.15"/>
    <row r="215" ht="23.25" customHeight="1" x14ac:dyDescent="0.15"/>
    <row r="216" ht="23.25" customHeight="1" x14ac:dyDescent="0.15"/>
    <row r="217" ht="23.25" customHeight="1" x14ac:dyDescent="0.15"/>
    <row r="218" ht="23.25" customHeight="1" x14ac:dyDescent="0.15"/>
    <row r="219" ht="23.25" customHeight="1" x14ac:dyDescent="0.15"/>
    <row r="220" ht="23.25" customHeight="1" x14ac:dyDescent="0.15"/>
    <row r="221" ht="23.25" customHeight="1" x14ac:dyDescent="0.15"/>
    <row r="222" ht="23.25" customHeight="1" x14ac:dyDescent="0.15"/>
    <row r="223" ht="23.25" customHeight="1" x14ac:dyDescent="0.15"/>
    <row r="224" ht="23.25" customHeight="1" x14ac:dyDescent="0.15"/>
    <row r="225" ht="23.25" customHeight="1" x14ac:dyDescent="0.15"/>
    <row r="226" ht="23.25" customHeight="1" x14ac:dyDescent="0.15"/>
    <row r="227" ht="23.25" customHeight="1" x14ac:dyDescent="0.15"/>
    <row r="228" ht="23.25" customHeight="1" x14ac:dyDescent="0.15"/>
    <row r="229" ht="23.25" customHeight="1" x14ac:dyDescent="0.15"/>
    <row r="230" ht="23.25" customHeight="1" x14ac:dyDescent="0.15"/>
    <row r="231" ht="23.25" customHeight="1" x14ac:dyDescent="0.15"/>
    <row r="232" ht="23.25" customHeight="1" x14ac:dyDescent="0.15"/>
    <row r="233" ht="23.25" customHeight="1" x14ac:dyDescent="0.15"/>
    <row r="234" ht="23.25" customHeight="1" x14ac:dyDescent="0.15"/>
    <row r="235" ht="23.25" customHeight="1" x14ac:dyDescent="0.15"/>
    <row r="236" ht="23.25" customHeight="1" x14ac:dyDescent="0.15"/>
    <row r="237" ht="23.25" customHeight="1" x14ac:dyDescent="0.15"/>
    <row r="238" ht="23.25" customHeight="1" x14ac:dyDescent="0.15"/>
    <row r="239" ht="23.25" customHeight="1" x14ac:dyDescent="0.15"/>
    <row r="240" ht="23.25" customHeight="1" x14ac:dyDescent="0.15"/>
    <row r="241" ht="23.25" customHeight="1" x14ac:dyDescent="0.15"/>
    <row r="242" ht="23.25" customHeight="1" x14ac:dyDescent="0.15"/>
    <row r="243" ht="23.25" customHeight="1" x14ac:dyDescent="0.15"/>
    <row r="244" ht="23.25" customHeight="1" x14ac:dyDescent="0.15"/>
    <row r="245" ht="23.25" customHeight="1" x14ac:dyDescent="0.15"/>
    <row r="246" ht="23.25" customHeight="1" x14ac:dyDescent="0.15"/>
    <row r="247" ht="23.25" customHeight="1" x14ac:dyDescent="0.15"/>
    <row r="248" ht="23.25" customHeight="1" x14ac:dyDescent="0.15"/>
    <row r="249" ht="23.25" customHeight="1" x14ac:dyDescent="0.15"/>
    <row r="250" ht="23.25" customHeight="1" x14ac:dyDescent="0.15"/>
    <row r="251" ht="23.25" customHeight="1" x14ac:dyDescent="0.15"/>
    <row r="252" ht="23.25" customHeight="1" x14ac:dyDescent="0.15"/>
    <row r="253" ht="23.25" customHeight="1" x14ac:dyDescent="0.15"/>
    <row r="254" ht="23.25" customHeight="1" x14ac:dyDescent="0.15"/>
    <row r="255" ht="23.25" customHeight="1" x14ac:dyDescent="0.15"/>
    <row r="256" ht="23.25" customHeight="1" x14ac:dyDescent="0.15"/>
    <row r="257" ht="23.25" customHeight="1" x14ac:dyDescent="0.15"/>
    <row r="258" ht="23.25" customHeight="1" x14ac:dyDescent="0.15"/>
    <row r="259" ht="23.25" customHeight="1" x14ac:dyDescent="0.15"/>
    <row r="260" ht="23.25" customHeight="1" x14ac:dyDescent="0.15"/>
    <row r="261" ht="23.25" customHeight="1" x14ac:dyDescent="0.15"/>
    <row r="262" ht="23.25" customHeight="1" x14ac:dyDescent="0.15"/>
    <row r="263" ht="23.25" customHeight="1" x14ac:dyDescent="0.15"/>
    <row r="264" ht="23.25" customHeight="1" x14ac:dyDescent="0.15"/>
    <row r="265" ht="23.25" customHeight="1" x14ac:dyDescent="0.15"/>
    <row r="266" ht="23.25" customHeight="1" x14ac:dyDescent="0.15"/>
    <row r="267" ht="23.25" customHeight="1" x14ac:dyDescent="0.15"/>
    <row r="268" ht="23.25" customHeight="1" x14ac:dyDescent="0.15"/>
    <row r="269" ht="23.25" customHeight="1" x14ac:dyDescent="0.15"/>
    <row r="270" ht="23.25" customHeight="1" x14ac:dyDescent="0.15"/>
    <row r="271" ht="23.25" customHeight="1" x14ac:dyDescent="0.15"/>
    <row r="272" ht="23.25" customHeight="1" x14ac:dyDescent="0.15"/>
    <row r="273" ht="23.25" customHeight="1" x14ac:dyDescent="0.15"/>
    <row r="274" ht="23.25" customHeight="1" x14ac:dyDescent="0.15"/>
    <row r="275" ht="23.25" customHeight="1" x14ac:dyDescent="0.15"/>
    <row r="276" ht="23.25" customHeight="1" x14ac:dyDescent="0.15"/>
    <row r="277" ht="23.25" customHeight="1" x14ac:dyDescent="0.15"/>
    <row r="278" ht="23.25" customHeight="1" x14ac:dyDescent="0.15"/>
    <row r="279" ht="23.25" customHeight="1" x14ac:dyDescent="0.15"/>
    <row r="280" ht="23.25" customHeight="1" x14ac:dyDescent="0.15"/>
    <row r="281" ht="23.25" customHeight="1" x14ac:dyDescent="0.15"/>
    <row r="282" ht="23.25" customHeight="1" x14ac:dyDescent="0.15"/>
    <row r="283" ht="23.25" customHeight="1" x14ac:dyDescent="0.15"/>
    <row r="284" ht="23.25" customHeight="1" x14ac:dyDescent="0.15"/>
    <row r="285" ht="23.25" customHeight="1" x14ac:dyDescent="0.15"/>
    <row r="286" ht="23.25" customHeight="1" x14ac:dyDescent="0.15"/>
    <row r="287" ht="23.25" customHeight="1" x14ac:dyDescent="0.15"/>
    <row r="288" ht="23.25" customHeight="1" x14ac:dyDescent="0.15"/>
    <row r="289" ht="23.25" customHeight="1" x14ac:dyDescent="0.15"/>
    <row r="290" ht="23.25" customHeight="1" x14ac:dyDescent="0.15"/>
    <row r="291" ht="23.25" customHeight="1" x14ac:dyDescent="0.15"/>
    <row r="292" ht="23.25" customHeight="1" x14ac:dyDescent="0.15"/>
    <row r="293" ht="23.25" customHeight="1" x14ac:dyDescent="0.15"/>
    <row r="294" ht="23.25" customHeight="1" x14ac:dyDescent="0.15"/>
    <row r="295" ht="23.25" customHeight="1" x14ac:dyDescent="0.15"/>
    <row r="296" ht="23.25" customHeight="1" x14ac:dyDescent="0.15"/>
  </sheetData>
  <dataConsolidate/>
  <mergeCells count="78">
    <mergeCell ref="AJ38:AK38"/>
    <mergeCell ref="C18:D18"/>
    <mergeCell ref="E18:Z18"/>
    <mergeCell ref="AA18:AB18"/>
    <mergeCell ref="AO19:AR19"/>
    <mergeCell ref="B21:B37"/>
    <mergeCell ref="B42:B46"/>
    <mergeCell ref="B52:B57"/>
    <mergeCell ref="C60:D62"/>
    <mergeCell ref="E60:F60"/>
    <mergeCell ref="E61:F61"/>
    <mergeCell ref="E62:F62"/>
    <mergeCell ref="C63:D68"/>
    <mergeCell ref="E63:F63"/>
    <mergeCell ref="E64:F64"/>
    <mergeCell ref="E65:F65"/>
    <mergeCell ref="E66:F66"/>
    <mergeCell ref="E67:F67"/>
    <mergeCell ref="E68:F68"/>
    <mergeCell ref="C86:D86"/>
    <mergeCell ref="E86:G86"/>
    <mergeCell ref="H86:N86"/>
    <mergeCell ref="C87:D88"/>
    <mergeCell ref="E87:G88"/>
    <mergeCell ref="H87:N88"/>
    <mergeCell ref="AB87:AD88"/>
    <mergeCell ref="AV88:AZ89"/>
    <mergeCell ref="BA88:BB91"/>
    <mergeCell ref="BD88:BE91"/>
    <mergeCell ref="BF88:BF91"/>
    <mergeCell ref="AE89:AI90"/>
    <mergeCell ref="AJ89:AK92"/>
    <mergeCell ref="AL89:AM92"/>
    <mergeCell ref="AN89:AN92"/>
    <mergeCell ref="AV90:AZ91"/>
    <mergeCell ref="AE91:AI92"/>
    <mergeCell ref="C93:D93"/>
    <mergeCell ref="E93:G93"/>
    <mergeCell ref="H93:N93"/>
    <mergeCell ref="O93:U93"/>
    <mergeCell ref="C89:D90"/>
    <mergeCell ref="E89:G90"/>
    <mergeCell ref="H89:N90"/>
    <mergeCell ref="C94:D95"/>
    <mergeCell ref="E94:G95"/>
    <mergeCell ref="H94:N95"/>
    <mergeCell ref="O94:U95"/>
    <mergeCell ref="AE94:AI95"/>
    <mergeCell ref="AL96:AL99"/>
    <mergeCell ref="AM96:AN99"/>
    <mergeCell ref="AO96:AP99"/>
    <mergeCell ref="AG98:AK99"/>
    <mergeCell ref="C101:D102"/>
    <mergeCell ref="E101:G102"/>
    <mergeCell ref="AE101:AK102"/>
    <mergeCell ref="C96:D97"/>
    <mergeCell ref="E96:G97"/>
    <mergeCell ref="H96:N97"/>
    <mergeCell ref="O96:U97"/>
    <mergeCell ref="AG96:AK97"/>
    <mergeCell ref="B149:AS154"/>
    <mergeCell ref="AU103:AZ103"/>
    <mergeCell ref="AG105:AK106"/>
    <mergeCell ref="B109:AS110"/>
    <mergeCell ref="B111:AS116"/>
    <mergeCell ref="B117:AS120"/>
    <mergeCell ref="B121:AS126"/>
    <mergeCell ref="C103:D104"/>
    <mergeCell ref="E103:G104"/>
    <mergeCell ref="AG103:AK104"/>
    <mergeCell ref="AL103:AL106"/>
    <mergeCell ref="AM103:AN106"/>
    <mergeCell ref="AO103:AP106"/>
    <mergeCell ref="B127:AS130"/>
    <mergeCell ref="B131:AS136"/>
    <mergeCell ref="B137:AS138"/>
    <mergeCell ref="B139:AS144"/>
    <mergeCell ref="B145:AS148"/>
  </mergeCells>
  <phoneticPr fontId="2"/>
  <conditionalFormatting sqref="AK22:AK37">
    <cfRule type="expression" dxfId="17" priority="6">
      <formula>COUNT($AK$20)</formula>
    </cfRule>
  </conditionalFormatting>
  <conditionalFormatting sqref="AK43:AK46">
    <cfRule type="expression" dxfId="16" priority="5">
      <formula>COUNT($AK$20)</formula>
    </cfRule>
  </conditionalFormatting>
  <conditionalFormatting sqref="G68:AK68">
    <cfRule type="containsText" dxfId="15" priority="1" operator="containsText" text="NOT">
      <formula>NOT(ISERROR(SEARCH("NOT",G68)))</formula>
    </cfRule>
    <cfRule type="containsText" dxfId="14" priority="2" operator="containsText" text="＝NOT">
      <formula>NOT(ISERROR(SEARCH("＝NOT",G68)))</formula>
    </cfRule>
    <cfRule type="cellIs" dxfId="13" priority="3" operator="equal">
      <formula>"×"</formula>
    </cfRule>
  </conditionalFormatting>
  <conditionalFormatting sqref="G68:AK68">
    <cfRule type="expression" dxfId="12" priority="4">
      <formula>"(F20+F21)*2&gt;=F22"</formula>
    </cfRule>
  </conditionalFormatting>
  <dataValidations count="4">
    <dataValidation type="list" allowBlank="1" showInputMessage="1" showErrorMessage="1" sqref="AA18:AB18">
      <formula1>指定病床の種類</formula1>
    </dataValidation>
    <dataValidation type="list" allowBlank="1" showInputMessage="1" showErrorMessage="1" sqref="G21:AK37 G42:AK46">
      <formula1>空床状況</formula1>
    </dataValidation>
    <dataValidation type="list" allowBlank="1" showInputMessage="1" showErrorMessage="1" sqref="D42:D46 D21:D37 D52:D57">
      <formula1>病床の種類</formula1>
    </dataValidation>
    <dataValidation type="list" allowBlank="1" showInputMessage="1" showErrorMessage="1" sqref="E21:E37 E42:E46 E52:E57">
      <formula1>休止病床</formula1>
    </dataValidation>
  </dataValidations>
  <printOptions horizontalCentered="1"/>
  <pageMargins left="0.39370078740157483" right="0.39370078740157483" top="0.39370078740157483" bottom="0.39370078740157483" header="0.51181102362204722" footer="0.31496062992125984"/>
  <pageSetup paperSize="8" scale="54" fitToHeight="2" orientation="portrait" cellComments="asDisplayed" r:id="rId1"/>
  <headerFooter>
    <oddHeader>&amp;C&amp;F</oddHeader>
  </headerFooter>
  <rowBreaks count="1" manualBreakCount="1">
    <brk id="82" min="1" max="44"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'データ入力（※編集しないでください）'!$F$2:$F$5</xm:f>
          </x14:formula1>
          <xm:sqref>G52:AK57</xm:sqref>
        </x14:dataValidation>
        <x14:dataValidation type="list" allowBlank="1" showInputMessage="1" showErrorMessage="1">
          <x14:formula1>
            <xm:f>'データ入力（※編集しないでください）'!$H$2:$H$3</xm:f>
          </x14:formula1>
          <xm:sqref>C18:D18</xm:sqref>
        </x14:dataValidation>
        <x14:dataValidation type="list" allowBlank="1" showInputMessage="1" showErrorMessage="1">
          <x14:formula1>
            <xm:f>'データ入力（※編集しないでください）'!$A$1:$A$12</xm:f>
          </x14:formula1>
          <xm:sqref>B52:B57 B21:B37 B42:B46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96"/>
  <sheetViews>
    <sheetView view="pageBreakPreview" zoomScale="64" zoomScaleNormal="77" zoomScaleSheetLayoutView="64" workbookViewId="0">
      <selection activeCell="AR2" sqref="AR2"/>
    </sheetView>
  </sheetViews>
  <sheetFormatPr defaultColWidth="9" defaultRowHeight="13.5" x14ac:dyDescent="0.15"/>
  <cols>
    <col min="1" max="1" width="9" style="2"/>
    <col min="2" max="2" width="6" style="2" customWidth="1"/>
    <col min="3" max="5" width="12.25" style="2" customWidth="1"/>
    <col min="6" max="6" width="14" style="2" customWidth="1"/>
    <col min="7" max="37" width="4" style="2" customWidth="1"/>
    <col min="38" max="38" width="9.25" style="2" bestFit="1" customWidth="1"/>
    <col min="39" max="39" width="11.125" style="2" customWidth="1"/>
    <col min="40" max="40" width="14" style="2" customWidth="1"/>
    <col min="41" max="41" width="1.5" style="2" customWidth="1"/>
    <col min="42" max="42" width="17.5" style="2" customWidth="1"/>
    <col min="43" max="43" width="1.5" style="2" customWidth="1"/>
    <col min="44" max="44" width="17.5" style="2" customWidth="1"/>
    <col min="45" max="45" width="1.625" style="2" customWidth="1"/>
    <col min="46" max="46" width="9" style="2"/>
    <col min="47" max="56" width="9" style="7" customWidth="1"/>
    <col min="57" max="57" width="7.375" style="7" customWidth="1"/>
    <col min="58" max="16384" width="9" style="2"/>
  </cols>
  <sheetData>
    <row r="1" spans="1:45" ht="30.75" customHeight="1" x14ac:dyDescent="0.15">
      <c r="A1" s="11"/>
      <c r="B1" s="144" t="s">
        <v>121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281" t="s">
        <v>128</v>
      </c>
      <c r="AS1" s="11"/>
    </row>
    <row r="2" spans="1:45" ht="15.75" customHeight="1" x14ac:dyDescent="0.15">
      <c r="A2" s="11"/>
      <c r="B2" s="12"/>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row>
    <row r="3" spans="1:45" ht="28.5" customHeight="1" x14ac:dyDescent="0.15">
      <c r="A3" s="11"/>
      <c r="B3" s="11"/>
      <c r="C3" s="11"/>
      <c r="D3" s="11"/>
      <c r="E3" s="11"/>
      <c r="F3" s="11"/>
      <c r="G3" s="11"/>
      <c r="H3" s="11"/>
      <c r="I3" s="11"/>
      <c r="J3" s="11"/>
      <c r="K3" s="145" t="s">
        <v>29</v>
      </c>
      <c r="L3" s="11"/>
      <c r="M3" s="11"/>
      <c r="N3" s="11"/>
      <c r="O3" s="14"/>
      <c r="P3" s="14"/>
      <c r="Q3" s="15" t="s">
        <v>127</v>
      </c>
      <c r="R3" s="16"/>
      <c r="S3" s="16"/>
      <c r="T3" s="16"/>
      <c r="U3" s="16"/>
      <c r="V3" s="16"/>
      <c r="W3" s="16"/>
      <c r="X3" s="16"/>
      <c r="Y3" s="16"/>
      <c r="Z3" s="16"/>
      <c r="AA3" s="14"/>
      <c r="AB3" s="14"/>
      <c r="AC3" s="14"/>
      <c r="AD3" s="14"/>
      <c r="AE3" s="14"/>
      <c r="AF3" s="14"/>
      <c r="AG3" s="14"/>
      <c r="AH3" s="11"/>
      <c r="AI3" s="11"/>
      <c r="AJ3" s="11"/>
      <c r="AK3" s="11"/>
      <c r="AL3" s="11"/>
      <c r="AM3" s="11"/>
      <c r="AN3" s="11"/>
      <c r="AO3" s="11"/>
      <c r="AP3" s="11"/>
      <c r="AQ3" s="11"/>
      <c r="AR3" s="11"/>
      <c r="AS3" s="11"/>
    </row>
    <row r="4" spans="1:45" ht="28.5" customHeight="1" x14ac:dyDescent="0.15">
      <c r="A4" s="11"/>
      <c r="B4" s="11"/>
      <c r="C4" s="11"/>
      <c r="D4" s="11"/>
      <c r="E4" s="11"/>
      <c r="F4" s="11"/>
      <c r="G4" s="11"/>
      <c r="H4" s="11"/>
      <c r="I4" s="11"/>
      <c r="J4" s="11"/>
      <c r="K4" s="145"/>
      <c r="L4" s="11"/>
      <c r="M4" s="11"/>
      <c r="N4" s="11"/>
      <c r="O4" s="14"/>
      <c r="P4" s="14"/>
      <c r="Q4" s="14"/>
      <c r="R4" s="14"/>
      <c r="S4" s="14"/>
      <c r="T4" s="14"/>
      <c r="U4" s="14"/>
      <c r="V4" s="14"/>
      <c r="W4" s="14"/>
      <c r="X4" s="14"/>
      <c r="Y4" s="14"/>
      <c r="Z4" s="14"/>
      <c r="AA4" s="14"/>
      <c r="AB4" s="14"/>
      <c r="AC4" s="14"/>
      <c r="AD4" s="14"/>
      <c r="AE4" s="14"/>
      <c r="AF4" s="14"/>
      <c r="AG4" s="14"/>
      <c r="AH4" s="11"/>
      <c r="AI4" s="11"/>
      <c r="AJ4" s="11"/>
      <c r="AK4" s="11"/>
      <c r="AL4" s="11"/>
      <c r="AM4" s="11"/>
      <c r="AN4" s="11"/>
      <c r="AO4" s="11"/>
      <c r="AP4" s="11"/>
      <c r="AQ4" s="11"/>
      <c r="AR4" s="11"/>
      <c r="AS4" s="11"/>
    </row>
    <row r="5" spans="1:45" ht="23.25" customHeight="1" x14ac:dyDescent="0.15">
      <c r="A5" s="11"/>
      <c r="B5" s="17" t="s">
        <v>0</v>
      </c>
      <c r="C5" s="11"/>
      <c r="D5" s="11"/>
      <c r="E5" s="11"/>
      <c r="F5" s="11"/>
      <c r="G5" s="11"/>
      <c r="H5" s="11"/>
      <c r="I5" s="11"/>
      <c r="J5" s="11"/>
      <c r="K5" s="13"/>
      <c r="L5" s="11"/>
      <c r="M5" s="11"/>
      <c r="N5" s="11"/>
      <c r="O5" s="14"/>
      <c r="P5" s="14"/>
      <c r="Q5" s="18"/>
      <c r="R5" s="14"/>
      <c r="S5" s="14"/>
      <c r="T5" s="14"/>
      <c r="U5" s="14"/>
      <c r="V5" s="14"/>
      <c r="W5" s="14"/>
      <c r="X5" s="14"/>
      <c r="Y5" s="14"/>
      <c r="Z5" s="14"/>
      <c r="AA5" s="14"/>
      <c r="AB5" s="14"/>
      <c r="AC5" s="14"/>
      <c r="AD5" s="14"/>
      <c r="AE5" s="14"/>
      <c r="AF5" s="14"/>
      <c r="AG5" s="14"/>
      <c r="AH5" s="11"/>
      <c r="AI5" s="11"/>
      <c r="AJ5" s="11"/>
      <c r="AK5" s="11"/>
      <c r="AL5" s="11"/>
      <c r="AM5" s="11"/>
      <c r="AN5" s="11"/>
      <c r="AO5" s="11"/>
      <c r="AP5" s="11"/>
      <c r="AQ5" s="11"/>
      <c r="AR5" s="11"/>
      <c r="AS5" s="11"/>
    </row>
    <row r="6" spans="1:45" ht="23.25" customHeight="1" x14ac:dyDescent="0.15">
      <c r="A6" s="11"/>
      <c r="B6" s="17" t="s">
        <v>84</v>
      </c>
      <c r="C6" s="138"/>
      <c r="D6" s="138"/>
      <c r="E6" s="138"/>
      <c r="F6" s="138"/>
      <c r="G6" s="138"/>
      <c r="H6" s="138"/>
      <c r="I6" s="138"/>
      <c r="J6" s="138"/>
      <c r="K6" s="141"/>
      <c r="L6" s="138"/>
      <c r="M6" s="138"/>
      <c r="N6" s="138"/>
      <c r="O6" s="142"/>
      <c r="P6" s="142"/>
      <c r="Q6" s="143"/>
      <c r="R6" s="142"/>
      <c r="S6" s="142"/>
      <c r="T6" s="142"/>
      <c r="U6" s="142"/>
      <c r="V6" s="142"/>
      <c r="W6" s="142"/>
      <c r="X6" s="142"/>
      <c r="Y6" s="142"/>
      <c r="Z6" s="142"/>
      <c r="AA6" s="142"/>
      <c r="AB6" s="142"/>
      <c r="AC6" s="142"/>
      <c r="AD6" s="142"/>
      <c r="AE6" s="142"/>
      <c r="AF6" s="142"/>
      <c r="AG6" s="142"/>
      <c r="AH6" s="138"/>
      <c r="AI6" s="138"/>
      <c r="AJ6" s="11"/>
      <c r="AK6" s="11"/>
      <c r="AL6" s="11"/>
      <c r="AM6" s="11"/>
      <c r="AN6" s="11"/>
      <c r="AO6" s="11"/>
      <c r="AP6" s="11"/>
      <c r="AQ6" s="11"/>
      <c r="AR6" s="11"/>
      <c r="AS6" s="11"/>
    </row>
    <row r="7" spans="1:45" ht="23.25" customHeight="1" x14ac:dyDescent="0.15">
      <c r="A7" s="11"/>
      <c r="B7" s="17"/>
      <c r="C7" s="110" t="s">
        <v>85</v>
      </c>
      <c r="D7" s="20"/>
      <c r="E7" s="20"/>
      <c r="F7" s="20"/>
      <c r="G7" s="20"/>
      <c r="H7" s="20"/>
      <c r="I7" s="20"/>
      <c r="J7" s="20"/>
      <c r="K7" s="20"/>
      <c r="L7" s="20"/>
      <c r="M7" s="20"/>
      <c r="N7" s="20"/>
      <c r="O7" s="20"/>
      <c r="P7" s="20"/>
      <c r="Q7" s="20"/>
      <c r="R7" s="20"/>
      <c r="S7" s="20"/>
      <c r="T7" s="20"/>
      <c r="U7" s="20"/>
      <c r="V7" s="20"/>
      <c r="W7" s="20"/>
      <c r="X7" s="20"/>
      <c r="Y7" s="20"/>
      <c r="Z7" s="20"/>
      <c r="AA7" s="198"/>
      <c r="AB7" s="198"/>
      <c r="AC7" s="20"/>
      <c r="AD7" s="20"/>
      <c r="AE7" s="20"/>
      <c r="AF7" s="20"/>
      <c r="AG7" s="20"/>
      <c r="AH7" s="20"/>
      <c r="AI7" s="136"/>
      <c r="AJ7" s="11"/>
      <c r="AK7" s="11"/>
      <c r="AL7" s="11"/>
      <c r="AM7" s="11"/>
      <c r="AN7" s="11"/>
      <c r="AO7" s="11"/>
      <c r="AP7" s="11"/>
      <c r="AQ7" s="11"/>
      <c r="AR7" s="11"/>
      <c r="AS7" s="11"/>
    </row>
    <row r="8" spans="1:45" ht="23.25" customHeight="1" x14ac:dyDescent="0.15">
      <c r="A8" s="11"/>
      <c r="B8" s="17"/>
      <c r="C8" s="110" t="s">
        <v>86</v>
      </c>
      <c r="D8" s="20"/>
      <c r="E8" s="20"/>
      <c r="F8" s="20"/>
      <c r="G8" s="20"/>
      <c r="H8" s="20"/>
      <c r="I8" s="20"/>
      <c r="J8" s="20"/>
      <c r="K8" s="20"/>
      <c r="L8" s="20"/>
      <c r="M8" s="20"/>
      <c r="N8" s="20"/>
      <c r="O8" s="20"/>
      <c r="P8" s="20"/>
      <c r="Q8" s="20"/>
      <c r="R8" s="20"/>
      <c r="S8" s="20"/>
      <c r="T8" s="20"/>
      <c r="U8" s="20"/>
      <c r="V8" s="20"/>
      <c r="W8" s="20"/>
      <c r="X8" s="20"/>
      <c r="Y8" s="20"/>
      <c r="Z8" s="20"/>
      <c r="AA8" s="198"/>
      <c r="AB8" s="198"/>
      <c r="AC8" s="20"/>
      <c r="AD8" s="20"/>
      <c r="AE8" s="20"/>
      <c r="AF8" s="20"/>
      <c r="AG8" s="20"/>
      <c r="AH8" s="20"/>
      <c r="AI8" s="136"/>
      <c r="AJ8" s="11"/>
      <c r="AK8" s="11"/>
      <c r="AL8" s="11"/>
      <c r="AM8" s="11"/>
      <c r="AN8" s="11"/>
      <c r="AO8" s="11"/>
      <c r="AP8" s="11"/>
      <c r="AQ8" s="11"/>
      <c r="AR8" s="11"/>
      <c r="AS8" s="11"/>
    </row>
    <row r="9" spans="1:45" ht="23.25" customHeight="1" x14ac:dyDescent="0.15">
      <c r="A9" s="11"/>
      <c r="B9" s="17"/>
      <c r="C9" s="110" t="s">
        <v>87</v>
      </c>
      <c r="D9" s="20"/>
      <c r="E9" s="20"/>
      <c r="F9" s="20"/>
      <c r="G9" s="20"/>
      <c r="H9" s="20"/>
      <c r="I9" s="20"/>
      <c r="J9" s="20"/>
      <c r="K9" s="20"/>
      <c r="L9" s="20"/>
      <c r="M9" s="20"/>
      <c r="N9" s="20"/>
      <c r="O9" s="20"/>
      <c r="P9" s="20"/>
      <c r="Q9" s="20"/>
      <c r="R9" s="20"/>
      <c r="S9" s="20"/>
      <c r="T9" s="20"/>
      <c r="U9" s="20"/>
      <c r="V9" s="20"/>
      <c r="W9" s="20"/>
      <c r="X9" s="20"/>
      <c r="Y9" s="20"/>
      <c r="Z9" s="20"/>
      <c r="AA9" s="198"/>
      <c r="AB9" s="198"/>
      <c r="AC9" s="20"/>
      <c r="AD9" s="20"/>
      <c r="AE9" s="20"/>
      <c r="AF9" s="20"/>
      <c r="AG9" s="20"/>
      <c r="AH9" s="20"/>
      <c r="AI9" s="136"/>
      <c r="AJ9" s="11"/>
      <c r="AK9" s="11"/>
      <c r="AL9" s="11"/>
      <c r="AM9" s="11"/>
      <c r="AN9" s="11"/>
      <c r="AO9" s="11"/>
      <c r="AP9" s="11"/>
      <c r="AQ9" s="11"/>
      <c r="AR9" s="11"/>
      <c r="AS9" s="11"/>
    </row>
    <row r="10" spans="1:45" ht="23.25" customHeight="1" x14ac:dyDescent="0.15">
      <c r="A10" s="11"/>
      <c r="B10" s="17"/>
      <c r="C10" s="137" t="s">
        <v>88</v>
      </c>
      <c r="D10" s="20"/>
      <c r="E10" s="20"/>
      <c r="F10" s="20"/>
      <c r="G10" s="20"/>
      <c r="H10" s="20"/>
      <c r="I10" s="20"/>
      <c r="J10" s="20"/>
      <c r="K10" s="20"/>
      <c r="L10" s="20"/>
      <c r="M10" s="20"/>
      <c r="N10" s="20"/>
      <c r="O10" s="20"/>
      <c r="P10" s="20"/>
      <c r="Q10" s="20"/>
      <c r="R10" s="20"/>
      <c r="S10" s="20"/>
      <c r="T10" s="20"/>
      <c r="U10" s="20"/>
      <c r="V10" s="20"/>
      <c r="W10" s="20"/>
      <c r="X10" s="20"/>
      <c r="Y10" s="20"/>
      <c r="Z10" s="20"/>
      <c r="AA10" s="198"/>
      <c r="AB10" s="198"/>
      <c r="AC10" s="20"/>
      <c r="AD10" s="20"/>
      <c r="AE10" s="20"/>
      <c r="AF10" s="20"/>
      <c r="AG10" s="20"/>
      <c r="AH10" s="20"/>
      <c r="AI10" s="136"/>
      <c r="AJ10" s="11"/>
      <c r="AK10" s="11"/>
      <c r="AL10" s="11"/>
      <c r="AM10" s="11"/>
      <c r="AN10" s="11"/>
      <c r="AO10" s="11"/>
      <c r="AP10" s="11"/>
      <c r="AQ10" s="11"/>
      <c r="AR10" s="11"/>
      <c r="AS10" s="11"/>
    </row>
    <row r="11" spans="1:45" ht="23.25" customHeight="1" x14ac:dyDescent="0.15">
      <c r="A11" s="11"/>
      <c r="B11" s="17"/>
      <c r="C11" s="110" t="s">
        <v>89</v>
      </c>
      <c r="D11" s="20"/>
      <c r="E11" s="20"/>
      <c r="F11" s="20"/>
      <c r="G11" s="20"/>
      <c r="H11" s="20"/>
      <c r="I11" s="20"/>
      <c r="J11" s="20"/>
      <c r="K11" s="20"/>
      <c r="L11" s="20"/>
      <c r="M11" s="20"/>
      <c r="N11" s="20"/>
      <c r="O11" s="20"/>
      <c r="P11" s="20"/>
      <c r="Q11" s="20"/>
      <c r="R11" s="20"/>
      <c r="S11" s="20"/>
      <c r="T11" s="20"/>
      <c r="U11" s="20"/>
      <c r="V11" s="20"/>
      <c r="W11" s="20"/>
      <c r="X11" s="20"/>
      <c r="Y11" s="20"/>
      <c r="Z11" s="20"/>
      <c r="AA11" s="198"/>
      <c r="AB11" s="198"/>
      <c r="AC11" s="20"/>
      <c r="AD11" s="20"/>
      <c r="AE11" s="20"/>
      <c r="AF11" s="20"/>
      <c r="AG11" s="20"/>
      <c r="AH11" s="20"/>
      <c r="AI11" s="136"/>
      <c r="AJ11" s="11"/>
      <c r="AK11" s="11"/>
      <c r="AL11" s="11"/>
      <c r="AM11" s="11"/>
      <c r="AN11" s="11"/>
      <c r="AO11" s="11"/>
      <c r="AP11" s="11"/>
      <c r="AQ11" s="11"/>
      <c r="AR11" s="11"/>
      <c r="AS11" s="11"/>
    </row>
    <row r="12" spans="1:45" ht="23.25" customHeight="1" x14ac:dyDescent="0.15">
      <c r="A12" s="11"/>
      <c r="B12" s="17"/>
      <c r="C12" s="110" t="s">
        <v>79</v>
      </c>
      <c r="D12" s="20"/>
      <c r="E12" s="20"/>
      <c r="F12" s="20"/>
      <c r="G12" s="20"/>
      <c r="H12" s="20"/>
      <c r="I12" s="20"/>
      <c r="J12" s="20"/>
      <c r="K12" s="20"/>
      <c r="L12" s="20"/>
      <c r="M12" s="20"/>
      <c r="N12" s="20"/>
      <c r="O12" s="20"/>
      <c r="P12" s="20"/>
      <c r="Q12" s="20"/>
      <c r="R12" s="20"/>
      <c r="S12" s="20"/>
      <c r="T12" s="20"/>
      <c r="U12" s="20"/>
      <c r="V12" s="20"/>
      <c r="W12" s="20"/>
      <c r="X12" s="20"/>
      <c r="Y12" s="20"/>
      <c r="Z12" s="20"/>
      <c r="AA12" s="198"/>
      <c r="AB12" s="198"/>
      <c r="AC12" s="20"/>
      <c r="AD12" s="20"/>
      <c r="AE12" s="20"/>
      <c r="AF12" s="20"/>
      <c r="AG12" s="20"/>
      <c r="AH12" s="20"/>
      <c r="AI12" s="136"/>
      <c r="AJ12" s="11"/>
      <c r="AK12" s="11"/>
      <c r="AL12" s="11"/>
      <c r="AM12" s="11"/>
      <c r="AN12" s="11"/>
      <c r="AO12" s="11"/>
      <c r="AP12" s="11"/>
      <c r="AQ12" s="11"/>
      <c r="AR12" s="11"/>
      <c r="AS12" s="11"/>
    </row>
    <row r="13" spans="1:45" ht="23.25" customHeight="1" x14ac:dyDescent="0.15">
      <c r="A13" s="11"/>
      <c r="B13" s="17"/>
      <c r="C13" s="110" t="s">
        <v>80</v>
      </c>
      <c r="D13" s="20"/>
      <c r="E13" s="20"/>
      <c r="F13" s="20"/>
      <c r="G13" s="20"/>
      <c r="H13" s="20"/>
      <c r="I13" s="20"/>
      <c r="J13" s="20"/>
      <c r="K13" s="20"/>
      <c r="L13" s="20"/>
      <c r="M13" s="20"/>
      <c r="N13" s="20"/>
      <c r="O13" s="20"/>
      <c r="P13" s="20"/>
      <c r="Q13" s="20"/>
      <c r="R13" s="20"/>
      <c r="S13" s="20"/>
      <c r="T13" s="20"/>
      <c r="U13" s="20"/>
      <c r="V13" s="20"/>
      <c r="W13" s="20"/>
      <c r="X13" s="20"/>
      <c r="Y13" s="20"/>
      <c r="Z13" s="20"/>
      <c r="AA13" s="198"/>
      <c r="AB13" s="198"/>
      <c r="AC13" s="20"/>
      <c r="AD13" s="20"/>
      <c r="AE13" s="20"/>
      <c r="AF13" s="20"/>
      <c r="AG13" s="20"/>
      <c r="AH13" s="20"/>
      <c r="AI13" s="136"/>
      <c r="AJ13" s="11"/>
      <c r="AK13" s="11"/>
      <c r="AL13" s="11"/>
      <c r="AM13" s="11"/>
      <c r="AN13" s="11"/>
      <c r="AO13" s="11"/>
      <c r="AP13" s="11"/>
      <c r="AQ13" s="11"/>
      <c r="AR13" s="11"/>
      <c r="AS13" s="11"/>
    </row>
    <row r="14" spans="1:45" ht="23.25" customHeight="1" x14ac:dyDescent="0.15">
      <c r="A14" s="11"/>
      <c r="B14" s="17"/>
      <c r="C14" s="110" t="s">
        <v>63</v>
      </c>
      <c r="D14" s="20"/>
      <c r="E14" s="20"/>
      <c r="F14" s="20"/>
      <c r="G14" s="20"/>
      <c r="H14" s="20"/>
      <c r="I14" s="20"/>
      <c r="J14" s="20"/>
      <c r="K14" s="20"/>
      <c r="L14" s="20"/>
      <c r="M14" s="20"/>
      <c r="N14" s="20"/>
      <c r="O14" s="20"/>
      <c r="P14" s="20"/>
      <c r="Q14" s="20"/>
      <c r="R14" s="20"/>
      <c r="S14" s="20"/>
      <c r="T14" s="20"/>
      <c r="U14" s="20"/>
      <c r="V14" s="20"/>
      <c r="W14" s="20"/>
      <c r="X14" s="20"/>
      <c r="Y14" s="20"/>
      <c r="Z14" s="20"/>
      <c r="AA14" s="198"/>
      <c r="AB14" s="198"/>
      <c r="AC14" s="20"/>
      <c r="AD14" s="20"/>
      <c r="AE14" s="20"/>
      <c r="AF14" s="20"/>
      <c r="AG14" s="20"/>
      <c r="AH14" s="20"/>
      <c r="AI14" s="136"/>
      <c r="AJ14" s="11"/>
      <c r="AK14" s="11"/>
      <c r="AL14" s="11"/>
      <c r="AM14" s="11"/>
      <c r="AN14" s="11"/>
      <c r="AO14" s="11"/>
      <c r="AP14" s="11"/>
      <c r="AQ14" s="11"/>
      <c r="AR14" s="11"/>
      <c r="AS14" s="11"/>
    </row>
    <row r="15" spans="1:45" ht="23.25" customHeight="1" x14ac:dyDescent="0.15">
      <c r="A15" s="11"/>
      <c r="B15" s="17"/>
      <c r="C15" s="110" t="s">
        <v>64</v>
      </c>
      <c r="D15" s="20"/>
      <c r="E15" s="20"/>
      <c r="F15" s="20"/>
      <c r="G15" s="20"/>
      <c r="H15" s="20"/>
      <c r="I15" s="20"/>
      <c r="J15" s="20"/>
      <c r="K15" s="20"/>
      <c r="L15" s="20"/>
      <c r="M15" s="20"/>
      <c r="N15" s="20"/>
      <c r="O15" s="20"/>
      <c r="P15" s="20"/>
      <c r="Q15" s="20"/>
      <c r="R15" s="20"/>
      <c r="S15" s="20"/>
      <c r="T15" s="20"/>
      <c r="U15" s="20"/>
      <c r="V15" s="20"/>
      <c r="W15" s="20"/>
      <c r="X15" s="20"/>
      <c r="Y15" s="20"/>
      <c r="Z15" s="20"/>
      <c r="AA15" s="198"/>
      <c r="AB15" s="198"/>
      <c r="AC15" s="20"/>
      <c r="AD15" s="20"/>
      <c r="AE15" s="20"/>
      <c r="AF15" s="20"/>
      <c r="AG15" s="20"/>
      <c r="AH15" s="20"/>
      <c r="AI15" s="136"/>
      <c r="AJ15" s="11"/>
      <c r="AK15" s="11"/>
      <c r="AL15" s="11"/>
      <c r="AM15" s="11"/>
      <c r="AN15" s="11"/>
      <c r="AO15" s="11"/>
      <c r="AP15" s="11"/>
      <c r="AQ15" s="11"/>
      <c r="AR15" s="11"/>
      <c r="AS15" s="11"/>
    </row>
    <row r="16" spans="1:45" ht="23.25" customHeight="1" x14ac:dyDescent="0.15">
      <c r="A16" s="11"/>
      <c r="B16" s="17"/>
      <c r="C16" s="111" t="s">
        <v>65</v>
      </c>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9"/>
      <c r="AB16" s="139"/>
      <c r="AC16" s="138"/>
      <c r="AD16" s="138"/>
      <c r="AE16" s="138"/>
      <c r="AF16" s="138"/>
      <c r="AG16" s="138"/>
      <c r="AH16" s="138"/>
      <c r="AI16" s="140"/>
      <c r="AJ16" s="11"/>
      <c r="AK16" s="11"/>
      <c r="AL16" s="11"/>
      <c r="AM16" s="11"/>
      <c r="AN16" s="11"/>
      <c r="AO16" s="11"/>
      <c r="AP16" s="11"/>
      <c r="AQ16" s="11"/>
      <c r="AR16" s="11"/>
      <c r="AS16" s="11"/>
    </row>
    <row r="17" spans="1:56" ht="23.25" customHeight="1" x14ac:dyDescent="0.15">
      <c r="A17" s="11"/>
      <c r="B17" s="17"/>
      <c r="C17" s="11"/>
      <c r="D17" s="11"/>
      <c r="E17" s="11"/>
      <c r="F17" s="11"/>
      <c r="G17" s="11"/>
      <c r="H17" s="11"/>
      <c r="I17" s="11"/>
      <c r="J17" s="11"/>
      <c r="K17" s="13"/>
      <c r="L17" s="11"/>
      <c r="M17" s="11"/>
      <c r="N17" s="11"/>
      <c r="O17" s="14"/>
      <c r="P17" s="14"/>
      <c r="Q17" s="18"/>
      <c r="R17" s="14"/>
      <c r="S17" s="14"/>
      <c r="T17" s="14"/>
      <c r="U17" s="14"/>
      <c r="V17" s="14"/>
      <c r="W17" s="14"/>
      <c r="X17" s="14"/>
      <c r="Y17" s="14"/>
      <c r="Z17" s="14"/>
      <c r="AA17" s="14"/>
      <c r="AB17" s="14"/>
      <c r="AC17" s="14"/>
      <c r="AD17" s="14"/>
      <c r="AE17" s="14"/>
      <c r="AF17" s="14"/>
      <c r="AG17" s="14"/>
      <c r="AH17" s="11"/>
      <c r="AI17" s="11"/>
      <c r="AJ17" s="11"/>
      <c r="AK17" s="11"/>
      <c r="AL17" s="11"/>
      <c r="AM17" s="11"/>
      <c r="AN17" s="11"/>
      <c r="AO17" s="11"/>
      <c r="AP17" s="11"/>
      <c r="AQ17" s="11"/>
      <c r="AR17" s="11"/>
      <c r="AS17" s="11"/>
    </row>
    <row r="18" spans="1:56" ht="21.75" customHeight="1" x14ac:dyDescent="0.15">
      <c r="A18" s="11"/>
      <c r="B18" s="147" t="s">
        <v>91</v>
      </c>
      <c r="C18" s="203"/>
      <c r="D18" s="203"/>
      <c r="E18" s="204" t="s">
        <v>109</v>
      </c>
      <c r="F18" s="204"/>
      <c r="G18" s="204"/>
      <c r="H18" s="204"/>
      <c r="I18" s="204"/>
      <c r="J18" s="204"/>
      <c r="K18" s="204"/>
      <c r="L18" s="204"/>
      <c r="M18" s="204"/>
      <c r="N18" s="204"/>
      <c r="O18" s="204"/>
      <c r="P18" s="204"/>
      <c r="Q18" s="204"/>
      <c r="R18" s="204"/>
      <c r="S18" s="204"/>
      <c r="T18" s="204"/>
      <c r="U18" s="204"/>
      <c r="V18" s="204"/>
      <c r="W18" s="204"/>
      <c r="X18" s="204"/>
      <c r="Y18" s="204"/>
      <c r="Z18" s="204"/>
      <c r="AA18" s="205"/>
      <c r="AB18" s="205"/>
      <c r="AC18" s="147" t="s">
        <v>36</v>
      </c>
      <c r="AD18" s="11"/>
      <c r="AE18" s="11"/>
      <c r="AF18" s="11"/>
      <c r="AG18" s="11"/>
      <c r="AH18" s="11"/>
      <c r="AI18" s="11"/>
      <c r="AJ18" s="11"/>
      <c r="AK18" s="11"/>
      <c r="AL18" s="11"/>
      <c r="AM18" s="11"/>
      <c r="AN18" s="11"/>
      <c r="AO18" s="11"/>
      <c r="AP18" s="11"/>
      <c r="AQ18" s="11"/>
      <c r="AR18" s="11"/>
      <c r="AS18" s="11"/>
    </row>
    <row r="19" spans="1:56" ht="30" customHeight="1" thickBot="1" x14ac:dyDescent="0.2">
      <c r="A19" s="11"/>
      <c r="B19" s="146" t="s">
        <v>93</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9"/>
      <c r="AB19" s="19"/>
      <c r="AC19" s="19"/>
      <c r="AD19" s="19"/>
      <c r="AE19" s="19"/>
      <c r="AF19" s="19"/>
      <c r="AG19" s="19"/>
      <c r="AH19" s="19"/>
      <c r="AI19" s="19"/>
      <c r="AJ19" s="19"/>
      <c r="AK19" s="19"/>
      <c r="AL19" s="21"/>
      <c r="AM19" s="11"/>
      <c r="AN19" s="148" t="s">
        <v>92</v>
      </c>
      <c r="AO19" s="206"/>
      <c r="AP19" s="206"/>
      <c r="AQ19" s="206"/>
      <c r="AR19" s="206"/>
      <c r="AS19" s="14"/>
    </row>
    <row r="20" spans="1:56" ht="80.25" customHeight="1" thickBot="1" x14ac:dyDescent="0.2">
      <c r="A20" s="11"/>
      <c r="B20" s="22"/>
      <c r="C20" s="23" t="s">
        <v>1</v>
      </c>
      <c r="D20" s="24" t="s">
        <v>2</v>
      </c>
      <c r="E20" s="25" t="s">
        <v>3</v>
      </c>
      <c r="F20" s="26" t="s">
        <v>4</v>
      </c>
      <c r="G20" s="27">
        <v>1</v>
      </c>
      <c r="H20" s="28">
        <v>2</v>
      </c>
      <c r="I20" s="28">
        <v>3</v>
      </c>
      <c r="J20" s="28">
        <v>4</v>
      </c>
      <c r="K20" s="28">
        <v>5</v>
      </c>
      <c r="L20" s="28">
        <v>6</v>
      </c>
      <c r="M20" s="28">
        <v>7</v>
      </c>
      <c r="N20" s="28">
        <v>8</v>
      </c>
      <c r="O20" s="28">
        <v>9</v>
      </c>
      <c r="P20" s="28">
        <v>10</v>
      </c>
      <c r="Q20" s="28">
        <v>11</v>
      </c>
      <c r="R20" s="28">
        <v>12</v>
      </c>
      <c r="S20" s="28">
        <v>13</v>
      </c>
      <c r="T20" s="28">
        <v>14</v>
      </c>
      <c r="U20" s="28">
        <v>15</v>
      </c>
      <c r="V20" s="28">
        <v>16</v>
      </c>
      <c r="W20" s="28">
        <v>17</v>
      </c>
      <c r="X20" s="28">
        <v>18</v>
      </c>
      <c r="Y20" s="28">
        <v>19</v>
      </c>
      <c r="Z20" s="28">
        <v>20</v>
      </c>
      <c r="AA20" s="28">
        <v>21</v>
      </c>
      <c r="AB20" s="28">
        <v>22</v>
      </c>
      <c r="AC20" s="28">
        <v>23</v>
      </c>
      <c r="AD20" s="28">
        <v>24</v>
      </c>
      <c r="AE20" s="28">
        <v>25</v>
      </c>
      <c r="AF20" s="28">
        <v>26</v>
      </c>
      <c r="AG20" s="28">
        <v>27</v>
      </c>
      <c r="AH20" s="28">
        <v>28</v>
      </c>
      <c r="AI20" s="28">
        <v>29</v>
      </c>
      <c r="AJ20" s="28"/>
      <c r="AK20" s="29" t="str">
        <f>IF(COUNTIF('データ入力（※編集しないでください）'!E15:E21,B21),"31"," ")</f>
        <v xml:space="preserve"> </v>
      </c>
      <c r="AL20" s="23" t="s">
        <v>76</v>
      </c>
      <c r="AM20" s="30" t="s">
        <v>48</v>
      </c>
      <c r="AN20" s="31" t="s">
        <v>49</v>
      </c>
      <c r="AO20" s="11"/>
      <c r="AP20" s="32" t="s">
        <v>5</v>
      </c>
      <c r="AQ20" s="11"/>
      <c r="AR20" s="33" t="s">
        <v>77</v>
      </c>
      <c r="AS20" s="34"/>
      <c r="AU20" s="131" t="s">
        <v>70</v>
      </c>
      <c r="AV20" s="123" t="s">
        <v>71</v>
      </c>
      <c r="AW20" s="123" t="s">
        <v>112</v>
      </c>
      <c r="AX20" s="123" t="s">
        <v>43</v>
      </c>
      <c r="AY20" s="123" t="s">
        <v>113</v>
      </c>
      <c r="AZ20" s="123" t="s">
        <v>72</v>
      </c>
      <c r="BA20" s="123" t="s">
        <v>73</v>
      </c>
      <c r="BB20" s="123" t="s">
        <v>74</v>
      </c>
      <c r="BC20" s="123" t="s">
        <v>82</v>
      </c>
      <c r="BD20" s="124" t="s">
        <v>116</v>
      </c>
    </row>
    <row r="21" spans="1:56" ht="30" customHeight="1" x14ac:dyDescent="0.15">
      <c r="A21" s="11"/>
      <c r="B21" s="207" t="s">
        <v>13</v>
      </c>
      <c r="C21" s="35"/>
      <c r="D21" s="36"/>
      <c r="E21" s="37"/>
      <c r="F21" s="49" t="b">
        <f>IF($C$18="特定機能病院等",IF(E21="ICU",'データ入力（※編集しないでください）'!$B$15,IF(E21="HCU",'データ入力（※編集しないでください）'!$B$16,IF(AND(E21="一般病床",$AA$18="○"),'データ入力（※編集しないでください）'!$B$17,IF(AND(E21="一般病床",$AA$18="×"),'データ入力（※編集しないでください）'!$B$18,IF(E21="療養病床",'データ入力（※編集しないでください）'!$B$18,0))))),IF($C$18="その他医療機関",IF(E21="ICU",'データ入力（※編集しないでください）'!$C$15,IF(E21="HCU",'データ入力（※編集しないでください）'!$C$16,IF(AND(E21="一般病床",$AA$18="○"),'データ入力（※編集しないでください）'!$C$17,IF(AND(E21="一般病床",$AA$18="×"),'データ入力（※編集しないでください）'!$C$18,IF(E21="療養病床",'データ入力（※編集しないでください）'!$C$18,0)))))))</f>
        <v>0</v>
      </c>
      <c r="G21" s="38"/>
      <c r="H21" s="38"/>
      <c r="I21" s="38"/>
      <c r="J21" s="38"/>
      <c r="K21" s="38"/>
      <c r="L21" s="38"/>
      <c r="M21" s="38"/>
      <c r="N21" s="38"/>
      <c r="O21" s="38"/>
      <c r="P21" s="38"/>
      <c r="Q21" s="38"/>
      <c r="R21" s="38"/>
      <c r="S21" s="38"/>
      <c r="T21" s="38"/>
      <c r="U21" s="38"/>
      <c r="V21" s="38"/>
      <c r="W21" s="38"/>
      <c r="X21" s="38"/>
      <c r="Y21" s="38"/>
      <c r="Z21" s="38"/>
      <c r="AA21" s="38"/>
      <c r="AB21" s="38"/>
      <c r="AC21" s="38"/>
      <c r="AD21" s="38"/>
      <c r="AE21" s="39"/>
      <c r="AF21" s="39"/>
      <c r="AG21" s="39"/>
      <c r="AH21" s="39"/>
      <c r="AI21" s="39"/>
      <c r="AJ21" s="39"/>
      <c r="AK21" s="39"/>
      <c r="AL21" s="40">
        <f>COUNTIFS(G21:AK21,"受")+COUNTIFS(G21:AK21,"休")</f>
        <v>0</v>
      </c>
      <c r="AM21" s="41">
        <f>COUNTIF(G21:AK21,"△")</f>
        <v>0</v>
      </c>
      <c r="AN21" s="42">
        <f>AL21+AM21</f>
        <v>0</v>
      </c>
      <c r="AO21" s="11"/>
      <c r="AP21" s="43">
        <f t="shared" ref="AP21:AP37" si="0">F21*AN21</f>
        <v>0</v>
      </c>
      <c r="AQ21" s="11"/>
      <c r="AR21" s="44"/>
      <c r="AS21" s="45"/>
      <c r="AU21" s="129" t="str">
        <f>IF(D21='データ入力（※編集しないでください）'!$C$2,COUNTBLANK(G21:AK21),"-")</f>
        <v>-</v>
      </c>
      <c r="AV21" s="130">
        <f>IF(D21='データ入力（※編集しないでください）'!$C$2,COUNTIF(G21:AK21,'データ入力（※編集しないでください）'!$F$2),0)</f>
        <v>0</v>
      </c>
      <c r="AW21" s="130">
        <f>IF(D21='データ入力（※編集しないでください）'!$C$2,COUNTIF(G21:AK21,'データ入力（※編集しないでください）'!$F$3),0)</f>
        <v>0</v>
      </c>
      <c r="AX21" s="130">
        <f>IF(D21='データ入力（※編集しないでください）'!$C$3,COUNTIF(G21:AK21,'データ入力（※編集しないでください）'!$F$2),0)</f>
        <v>0</v>
      </c>
      <c r="AY21" s="189">
        <f>IF(D21='データ入力（※編集しないでください）'!$C$3,COUNTIF(G21:AK21,'データ入力（※編集しないでください）'!$F$3),0)</f>
        <v>0</v>
      </c>
      <c r="AZ21" s="186">
        <f>IF(D21='データ入力（※編集しないでください）'!$C$2,COUNTIF(G21:AK21,'データ入力（※編集しないでください）'!$F$10),0)</f>
        <v>0</v>
      </c>
      <c r="BA21" s="130">
        <f>IF(D21='データ入力（※編集しないでください）'!$C$2,COUNTIF(G21:AK21,'データ入力（※編集しないでください）'!$F$6),0)</f>
        <v>0</v>
      </c>
      <c r="BB21" s="130">
        <f>IF(D21='データ入力（※編集しないでください）'!$C$2,COUNTIF(G21:AK21,'データ入力（※編集しないでください）'!$F$11),0)</f>
        <v>0</v>
      </c>
      <c r="BC21" s="130">
        <f>IF(D21='データ入力（※編集しないでください）'!$C$2,COUNTIF(G21:AK21,'データ入力（※編集しないでください）'!$F$4),0)</f>
        <v>0</v>
      </c>
      <c r="BD21" s="190">
        <f>IF(D21='データ入力（※編集しないでください）'!$C$2,COUNTIF(G21:AK21,'データ入力（※編集しないでください）'!$F$5),0)</f>
        <v>0</v>
      </c>
    </row>
    <row r="22" spans="1:56" ht="30" customHeight="1" x14ac:dyDescent="0.15">
      <c r="A22" s="11"/>
      <c r="B22" s="208"/>
      <c r="C22" s="46"/>
      <c r="D22" s="47"/>
      <c r="E22" s="48"/>
      <c r="F22" s="49" t="b">
        <f>IF($C$18="特定機能病院等",IF(E22="ICU",'データ入力（※編集しないでください）'!$B$15,IF(E22="HCU",'データ入力（※編集しないでください）'!$B$16,IF(AND(E22="一般病床",$AA$18="○"),'データ入力（※編集しないでください）'!$B$17,IF(AND(E22="一般病床",$AA$18="×"),'データ入力（※編集しないでください）'!$B$18,IF(E22="療養病床",'データ入力（※編集しないでください）'!$B$18,0))))),IF($C$18="その他医療機関",IF(E22="ICU",'データ入力（※編集しないでください）'!$C$15,IF(E22="HCU",'データ入力（※編集しないでください）'!$C$16,IF(AND(E22="一般病床",$AA$18="○"),'データ入力（※編集しないでください）'!$C$17,IF(AND(E22="一般病床",$AA$18="×"),'データ入力（※編集しないでください）'!$C$18,IF(E22="療養病床",'データ入力（※編集しないでください）'!$C$18,0)))))))</f>
        <v>0</v>
      </c>
      <c r="G22" s="50"/>
      <c r="H22" s="50"/>
      <c r="I22" s="50"/>
      <c r="J22" s="50"/>
      <c r="K22" s="50"/>
      <c r="L22" s="50"/>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2">
        <f t="shared" ref="AL22:AL37" si="1">COUNTIFS(G22:AK22,"受")+COUNTIFS(G22:AK22,"休")</f>
        <v>0</v>
      </c>
      <c r="AM22" s="53">
        <f t="shared" ref="AM22:AM30" si="2">COUNTIF(G22:AK22,"△")</f>
        <v>0</v>
      </c>
      <c r="AN22" s="54">
        <f t="shared" ref="AN22:AN30" si="3">AL22+AM22</f>
        <v>0</v>
      </c>
      <c r="AO22" s="11"/>
      <c r="AP22" s="43">
        <f t="shared" si="0"/>
        <v>0</v>
      </c>
      <c r="AQ22" s="11"/>
      <c r="AR22" s="44"/>
      <c r="AS22" s="45"/>
      <c r="AU22" s="125" t="str">
        <f>IF(D22='データ入力（※編集しないでください）'!$C$2,COUNTBLANK(G22:AK22),"-")</f>
        <v>-</v>
      </c>
      <c r="AV22" s="126">
        <f>IF(D22='データ入力（※編集しないでください）'!$C$2,COUNTIF(G22:AK22,'データ入力（※編集しないでください）'!$F$2),0)</f>
        <v>0</v>
      </c>
      <c r="AW22" s="130">
        <f>IF(D22='データ入力（※編集しないでください）'!$C$2,COUNTIF(G22:AK22,'データ入力（※編集しないでください）'!$F$3),0)</f>
        <v>0</v>
      </c>
      <c r="AX22" s="126">
        <f>IF(D22='データ入力（※編集しないでください）'!$C$3,COUNTIF(G22:AK22,'データ入力（※編集しないでください）'!$F$2),0)</f>
        <v>0</v>
      </c>
      <c r="AY22" s="126">
        <f>IF(D22='データ入力（※編集しないでください）'!$C$3,COUNTIF(G22:AK22,'データ入力（※編集しないでください）'!$F$3),0)</f>
        <v>0</v>
      </c>
      <c r="AZ22" s="187">
        <f>IF(D22='データ入力（※編集しないでください）'!$C$2,COUNTIF(G22:AK22,'データ入力（※編集しないでください）'!$F$10),0)</f>
        <v>0</v>
      </c>
      <c r="BA22" s="126">
        <f>IF(D22='データ入力（※編集しないでください）'!$C$2,COUNTIF(G22:AK22,'データ入力（※編集しないでください）'!$F$6),0)</f>
        <v>0</v>
      </c>
      <c r="BB22" s="126">
        <f>IF(D22='データ入力（※編集しないでください）'!$C$2,COUNTIF(G22:AK22,'データ入力（※編集しないでください）'!$F$11),0)</f>
        <v>0</v>
      </c>
      <c r="BC22" s="126">
        <f>IF(D22='データ入力（※編集しないでください）'!$C$2,COUNTIF(G22:AK22,'データ入力（※編集しないでください）'!$F$4),0)</f>
        <v>0</v>
      </c>
      <c r="BD22" s="132">
        <f>IF(D22='データ入力（※編集しないでください）'!$C$2,COUNTIF(G22:AK22,'データ入力（※編集しないでください）'!$F$5),0)</f>
        <v>0</v>
      </c>
    </row>
    <row r="23" spans="1:56" ht="30" customHeight="1" x14ac:dyDescent="0.15">
      <c r="A23" s="11"/>
      <c r="B23" s="208"/>
      <c r="C23" s="46"/>
      <c r="D23" s="47"/>
      <c r="E23" s="48"/>
      <c r="F23" s="49" t="b">
        <f>IF($C$18="特定機能病院等",IF(E23="ICU",'データ入力（※編集しないでください）'!$B$15,IF(E23="HCU",'データ入力（※編集しないでください）'!$B$16,IF(AND(E23="一般病床",$AA$18="○"),'データ入力（※編集しないでください）'!$B$17,IF(AND(E23="一般病床",$AA$18="×"),'データ入力（※編集しないでください）'!$B$18,IF(E23="療養病床",'データ入力（※編集しないでください）'!$B$18,0))))),IF($C$18="その他医療機関",IF(E23="ICU",'データ入力（※編集しないでください）'!$C$15,IF(E23="HCU",'データ入力（※編集しないでください）'!$C$16,IF(AND(E23="一般病床",$AA$18="○"),'データ入力（※編集しないでください）'!$C$17,IF(AND(E23="一般病床",$AA$18="×"),'データ入力（※編集しないでください）'!$C$18,IF(E23="療養病床",'データ入力（※編集しないでください）'!$C$18,0)))))))</f>
        <v>0</v>
      </c>
      <c r="G23" s="50"/>
      <c r="H23" s="50"/>
      <c r="I23" s="50"/>
      <c r="J23" s="50"/>
      <c r="K23" s="50"/>
      <c r="L23" s="50"/>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2">
        <f t="shared" si="1"/>
        <v>0</v>
      </c>
      <c r="AM23" s="53">
        <f t="shared" si="2"/>
        <v>0</v>
      </c>
      <c r="AN23" s="54">
        <f t="shared" si="3"/>
        <v>0</v>
      </c>
      <c r="AO23" s="11"/>
      <c r="AP23" s="43">
        <f t="shared" si="0"/>
        <v>0</v>
      </c>
      <c r="AQ23" s="11"/>
      <c r="AR23" s="44"/>
      <c r="AS23" s="45"/>
      <c r="AU23" s="125" t="str">
        <f>IF(D23='データ入力（※編集しないでください）'!$C$2,COUNTBLANK(G23:AK23),"-")</f>
        <v>-</v>
      </c>
      <c r="AV23" s="126">
        <f>IF(D23='データ入力（※編集しないでください）'!$C$2,COUNTIF(G23:AK23,'データ入力（※編集しないでください）'!$F$2),0)</f>
        <v>0</v>
      </c>
      <c r="AW23" s="130">
        <f>IF(D23='データ入力（※編集しないでください）'!$C$2,COUNTIF(G23:AK23,'データ入力（※編集しないでください）'!$F$3),0)</f>
        <v>0</v>
      </c>
      <c r="AX23" s="126">
        <f>IF(D23='データ入力（※編集しないでください）'!$C$3,COUNTIF(G23:AK23,'データ入力（※編集しないでください）'!$F$2),0)</f>
        <v>0</v>
      </c>
      <c r="AY23" s="126">
        <f>IF(D23='データ入力（※編集しないでください）'!$C$3,COUNTIF(G23:AK23,'データ入力（※編集しないでください）'!$F$3),0)</f>
        <v>0</v>
      </c>
      <c r="AZ23" s="187">
        <f>IF(D23='データ入力（※編集しないでください）'!$C$2,COUNTIF(G23:AK23,'データ入力（※編集しないでください）'!$F$10),0)</f>
        <v>0</v>
      </c>
      <c r="BA23" s="126">
        <f>IF(D23='データ入力（※編集しないでください）'!$C$2,COUNTIF(G23:AK23,'データ入力（※編集しないでください）'!$F$6),0)</f>
        <v>0</v>
      </c>
      <c r="BB23" s="126">
        <f>IF(D23='データ入力（※編集しないでください）'!$C$2,COUNTIF(G23:AK23,'データ入力（※編集しないでください）'!$F$11),0)</f>
        <v>0</v>
      </c>
      <c r="BC23" s="126">
        <f>IF(D23='データ入力（※編集しないでください）'!$C$2,COUNTIF(G23:AK23,'データ入力（※編集しないでください）'!$F$4),0)</f>
        <v>0</v>
      </c>
      <c r="BD23" s="132">
        <f>IF(D23='データ入力（※編集しないでください）'!$C$2,COUNTIF(G23:AK23,'データ入力（※編集しないでください）'!$F$5),0)</f>
        <v>0</v>
      </c>
    </row>
    <row r="24" spans="1:56" ht="30" customHeight="1" x14ac:dyDescent="0.15">
      <c r="A24" s="11"/>
      <c r="B24" s="208"/>
      <c r="C24" s="46"/>
      <c r="D24" s="47"/>
      <c r="E24" s="48"/>
      <c r="F24" s="49" t="b">
        <f>IF($C$18="特定機能病院等",IF(E24="ICU",'データ入力（※編集しないでください）'!$B$15,IF(E24="HCU",'データ入力（※編集しないでください）'!$B$16,IF(AND(E24="一般病床",$AA$18="○"),'データ入力（※編集しないでください）'!$B$17,IF(AND(E24="一般病床",$AA$18="×"),'データ入力（※編集しないでください）'!$B$18,IF(E24="療養病床",'データ入力（※編集しないでください）'!$B$18,0))))),IF($C$18="その他医療機関",IF(E24="ICU",'データ入力（※編集しないでください）'!$C$15,IF(E24="HCU",'データ入力（※編集しないでください）'!$C$16,IF(AND(E24="一般病床",$AA$18="○"),'データ入力（※編集しないでください）'!$C$17,IF(AND(E24="一般病床",$AA$18="×"),'データ入力（※編集しないでください）'!$C$18,IF(E24="療養病床",'データ入力（※編集しないでください）'!$C$18,0)))))))</f>
        <v>0</v>
      </c>
      <c r="G24" s="50"/>
      <c r="H24" s="50"/>
      <c r="I24" s="50"/>
      <c r="J24" s="50"/>
      <c r="K24" s="50"/>
      <c r="L24" s="50"/>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2">
        <f t="shared" si="1"/>
        <v>0</v>
      </c>
      <c r="AM24" s="53">
        <f t="shared" si="2"/>
        <v>0</v>
      </c>
      <c r="AN24" s="54">
        <f t="shared" si="3"/>
        <v>0</v>
      </c>
      <c r="AO24" s="11"/>
      <c r="AP24" s="43">
        <f t="shared" si="0"/>
        <v>0</v>
      </c>
      <c r="AQ24" s="11"/>
      <c r="AR24" s="44"/>
      <c r="AS24" s="45"/>
      <c r="AU24" s="125" t="str">
        <f>IF(D24='データ入力（※編集しないでください）'!$C$2,COUNTBLANK(G24:AK24),"-")</f>
        <v>-</v>
      </c>
      <c r="AV24" s="126">
        <f>IF(D24='データ入力（※編集しないでください）'!$C$2,COUNTIF(G24:AK24,'データ入力（※編集しないでください）'!$F$2),0)</f>
        <v>0</v>
      </c>
      <c r="AW24" s="130">
        <f>IF(D24='データ入力（※編集しないでください）'!$C$2,COUNTIF(G24:AK24,'データ入力（※編集しないでください）'!$F$3),0)</f>
        <v>0</v>
      </c>
      <c r="AX24" s="126">
        <f>IF(D24='データ入力（※編集しないでください）'!$C$3,COUNTIF(G24:AK24,'データ入力（※編集しないでください）'!$F$2),0)</f>
        <v>0</v>
      </c>
      <c r="AY24" s="126">
        <f>IF(D24='データ入力（※編集しないでください）'!$C$3,COUNTIF(G24:AK24,'データ入力（※編集しないでください）'!$F$3),0)</f>
        <v>0</v>
      </c>
      <c r="AZ24" s="187">
        <f>IF(D24='データ入力（※編集しないでください）'!$C$2,COUNTIF(G24:AK24,'データ入力（※編集しないでください）'!$F$10),0)</f>
        <v>0</v>
      </c>
      <c r="BA24" s="126">
        <f>IF(D24='データ入力（※編集しないでください）'!$C$2,COUNTIF(G24:AK24,'データ入力（※編集しないでください）'!$F$6),0)</f>
        <v>0</v>
      </c>
      <c r="BB24" s="126">
        <f>IF(D24='データ入力（※編集しないでください）'!$C$2,COUNTIF(G24:AK24,'データ入力（※編集しないでください）'!$F$11),0)</f>
        <v>0</v>
      </c>
      <c r="BC24" s="126">
        <f>IF(D24='データ入力（※編集しないでください）'!$C$2,COUNTIF(G24:AK24,'データ入力（※編集しないでください）'!$F$4),0)</f>
        <v>0</v>
      </c>
      <c r="BD24" s="132">
        <f>IF(D24='データ入力（※編集しないでください）'!$C$2,COUNTIF(G24:AK24,'データ入力（※編集しないでください）'!$F$5),0)</f>
        <v>0</v>
      </c>
    </row>
    <row r="25" spans="1:56" ht="30" customHeight="1" x14ac:dyDescent="0.15">
      <c r="A25" s="11"/>
      <c r="B25" s="208"/>
      <c r="C25" s="46"/>
      <c r="D25" s="47"/>
      <c r="E25" s="48"/>
      <c r="F25" s="49" t="b">
        <f>IF($C$18="特定機能病院等",IF(E25="ICU",'データ入力（※編集しないでください）'!$B$15,IF(E25="HCU",'データ入力（※編集しないでください）'!$B$16,IF(AND(E25="一般病床",$AA$18="○"),'データ入力（※編集しないでください）'!$B$17,IF(AND(E25="一般病床",$AA$18="×"),'データ入力（※編集しないでください）'!$B$18,IF(E25="療養病床",'データ入力（※編集しないでください）'!$B$18,0))))),IF($C$18="その他医療機関",IF(E25="ICU",'データ入力（※編集しないでください）'!$C$15,IF(E25="HCU",'データ入力（※編集しないでください）'!$C$16,IF(AND(E25="一般病床",$AA$18="○"),'データ入力（※編集しないでください）'!$C$17,IF(AND(E25="一般病床",$AA$18="×"),'データ入力（※編集しないでください）'!$C$18,IF(E25="療養病床",'データ入力（※編集しないでください）'!$C$18,0)))))))</f>
        <v>0</v>
      </c>
      <c r="G25" s="50"/>
      <c r="H25" s="50"/>
      <c r="I25" s="50"/>
      <c r="J25" s="50"/>
      <c r="K25" s="50"/>
      <c r="L25" s="50"/>
      <c r="M25" s="51"/>
      <c r="N25" s="51"/>
      <c r="O25" s="51"/>
      <c r="P25" s="51"/>
      <c r="Q25" s="51"/>
      <c r="R25" s="51"/>
      <c r="S25" s="51"/>
      <c r="T25" s="51"/>
      <c r="U25" s="51"/>
      <c r="V25" s="51"/>
      <c r="W25" s="51"/>
      <c r="X25" s="51"/>
      <c r="Y25" s="51"/>
      <c r="Z25" s="51"/>
      <c r="AA25" s="51"/>
      <c r="AB25" s="51"/>
      <c r="AC25" s="51"/>
      <c r="AD25" s="51"/>
      <c r="AE25" s="51"/>
      <c r="AF25" s="51"/>
      <c r="AG25" s="51"/>
      <c r="AH25" s="51"/>
      <c r="AI25" s="51"/>
      <c r="AJ25" s="55"/>
      <c r="AK25" s="55"/>
      <c r="AL25" s="56">
        <f t="shared" si="1"/>
        <v>0</v>
      </c>
      <c r="AM25" s="53">
        <f t="shared" si="2"/>
        <v>0</v>
      </c>
      <c r="AN25" s="54">
        <f t="shared" si="3"/>
        <v>0</v>
      </c>
      <c r="AO25" s="11"/>
      <c r="AP25" s="43">
        <f t="shared" si="0"/>
        <v>0</v>
      </c>
      <c r="AQ25" s="11"/>
      <c r="AR25" s="44"/>
      <c r="AS25" s="45"/>
      <c r="AU25" s="125" t="str">
        <f>IF(D25='データ入力（※編集しないでください）'!$C$2,COUNTBLANK(G25:AK25),"-")</f>
        <v>-</v>
      </c>
      <c r="AV25" s="126">
        <f>IF(D25='データ入力（※編集しないでください）'!$C$2,COUNTIF(G25:AK25,'データ入力（※編集しないでください）'!$F$2),0)</f>
        <v>0</v>
      </c>
      <c r="AW25" s="130">
        <f>IF(D25='データ入力（※編集しないでください）'!$C$2,COUNTIF(G25:AK25,'データ入力（※編集しないでください）'!$F$3),0)</f>
        <v>0</v>
      </c>
      <c r="AX25" s="126">
        <f>IF(D25='データ入力（※編集しないでください）'!$C$3,COUNTIF(G25:AK25,'データ入力（※編集しないでください）'!$F$2),0)</f>
        <v>0</v>
      </c>
      <c r="AY25" s="126">
        <f>IF(D25='データ入力（※編集しないでください）'!$C$3,COUNTIF(G25:AK25,'データ入力（※編集しないでください）'!$F$3),0)</f>
        <v>0</v>
      </c>
      <c r="AZ25" s="187">
        <f>IF(D25='データ入力（※編集しないでください）'!$C$2,COUNTIF(G25:AK25,'データ入力（※編集しないでください）'!$F$10),0)</f>
        <v>0</v>
      </c>
      <c r="BA25" s="126">
        <f>IF(D25='データ入力（※編集しないでください）'!$C$2,COUNTIF(G25:AK25,'データ入力（※編集しないでください）'!$F$6),0)</f>
        <v>0</v>
      </c>
      <c r="BB25" s="126">
        <f>IF(D25='データ入力（※編集しないでください）'!$C$2,COUNTIF(G25:AK25,'データ入力（※編集しないでください）'!$F$11),0)</f>
        <v>0</v>
      </c>
      <c r="BC25" s="126">
        <f>IF(D25='データ入力（※編集しないでください）'!$C$2,COUNTIF(G25:AK25,'データ入力（※編集しないでください）'!$F$4),0)</f>
        <v>0</v>
      </c>
      <c r="BD25" s="132">
        <f>IF(D25='データ入力（※編集しないでください）'!$C$2,COUNTIF(G25:AK25,'データ入力（※編集しないでください）'!$F$5),0)</f>
        <v>0</v>
      </c>
    </row>
    <row r="26" spans="1:56" ht="30" customHeight="1" x14ac:dyDescent="0.15">
      <c r="A26" s="11"/>
      <c r="B26" s="208"/>
      <c r="C26" s="46"/>
      <c r="D26" s="47"/>
      <c r="E26" s="48"/>
      <c r="F26" s="49" t="b">
        <f>IF($C$18="特定機能病院等",IF(E26="ICU",'データ入力（※編集しないでください）'!$B$15,IF(E26="HCU",'データ入力（※編集しないでください）'!$B$16,IF(AND(E26="一般病床",$AA$18="○"),'データ入力（※編集しないでください）'!$B$17,IF(AND(E26="一般病床",$AA$18="×"),'データ入力（※編集しないでください）'!$B$18,IF(E26="療養病床",'データ入力（※編集しないでください）'!$B$18,0))))),IF($C$18="その他医療機関",IF(E26="ICU",'データ入力（※編集しないでください）'!$C$15,IF(E26="HCU",'データ入力（※編集しないでください）'!$C$16,IF(AND(E26="一般病床",$AA$18="○"),'データ入力（※編集しないでください）'!$C$17,IF(AND(E26="一般病床",$AA$18="×"),'データ入力（※編集しないでください）'!$C$18,IF(E26="療養病床",'データ入力（※編集しないでください）'!$C$18,0)))))))</f>
        <v>0</v>
      </c>
      <c r="G26" s="50"/>
      <c r="H26" s="50"/>
      <c r="I26" s="50"/>
      <c r="J26" s="50"/>
      <c r="K26" s="50"/>
      <c r="L26" s="50"/>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7">
        <f t="shared" si="1"/>
        <v>0</v>
      </c>
      <c r="AM26" s="53">
        <f t="shared" si="2"/>
        <v>0</v>
      </c>
      <c r="AN26" s="54">
        <f t="shared" si="3"/>
        <v>0</v>
      </c>
      <c r="AO26" s="11"/>
      <c r="AP26" s="43">
        <f t="shared" si="0"/>
        <v>0</v>
      </c>
      <c r="AQ26" s="11"/>
      <c r="AR26" s="44"/>
      <c r="AS26" s="45"/>
      <c r="AU26" s="125" t="str">
        <f>IF(D26='データ入力（※編集しないでください）'!$C$2,COUNTBLANK(G26:AK26),"-")</f>
        <v>-</v>
      </c>
      <c r="AV26" s="126">
        <f>IF(D26='データ入力（※編集しないでください）'!$C$2,COUNTIF(G26:AK26,'データ入力（※編集しないでください）'!$F$2),0)</f>
        <v>0</v>
      </c>
      <c r="AW26" s="130">
        <f>IF(D26='データ入力（※編集しないでください）'!$C$2,COUNTIF(G26:AK26,'データ入力（※編集しないでください）'!$F$3),0)</f>
        <v>0</v>
      </c>
      <c r="AX26" s="126">
        <f>IF(D26='データ入力（※編集しないでください）'!$C$3,COUNTIF(G26:AK26,'データ入力（※編集しないでください）'!$F$2),0)</f>
        <v>0</v>
      </c>
      <c r="AY26" s="126">
        <f>IF(D26='データ入力（※編集しないでください）'!$C$3,COUNTIF(G26:AK26,'データ入力（※編集しないでください）'!$F$3),0)</f>
        <v>0</v>
      </c>
      <c r="AZ26" s="187">
        <f>IF(D26='データ入力（※編集しないでください）'!$C$2,COUNTIF(G26:AK26,'データ入力（※編集しないでください）'!$F$10),0)</f>
        <v>0</v>
      </c>
      <c r="BA26" s="126">
        <f>IF(D26='データ入力（※編集しないでください）'!$C$2,COUNTIF(G26:AK26,'データ入力（※編集しないでください）'!$F$6),0)</f>
        <v>0</v>
      </c>
      <c r="BB26" s="126">
        <f>IF(D26='データ入力（※編集しないでください）'!$C$2,COUNTIF(G26:AK26,'データ入力（※編集しないでください）'!$F$11),0)</f>
        <v>0</v>
      </c>
      <c r="BC26" s="126">
        <f>IF(D26='データ入力（※編集しないでください）'!$C$2,COUNTIF(G26:AK26,'データ入力（※編集しないでください）'!$F$4),0)</f>
        <v>0</v>
      </c>
      <c r="BD26" s="132">
        <f>IF(D26='データ入力（※編集しないでください）'!$C$2,COUNTIF(G26:AK26,'データ入力（※編集しないでください）'!$F$5),0)</f>
        <v>0</v>
      </c>
    </row>
    <row r="27" spans="1:56" ht="30" customHeight="1" x14ac:dyDescent="0.15">
      <c r="A27" s="11"/>
      <c r="B27" s="208"/>
      <c r="C27" s="46"/>
      <c r="D27" s="47"/>
      <c r="E27" s="48"/>
      <c r="F27" s="49" t="b">
        <f>IF($C$18="特定機能病院等",IF(E27="ICU",'データ入力（※編集しないでください）'!$B$15,IF(E27="HCU",'データ入力（※編集しないでください）'!$B$16,IF(AND(E27="一般病床",$AA$18="○"),'データ入力（※編集しないでください）'!$B$17,IF(AND(E27="一般病床",$AA$18="×"),'データ入力（※編集しないでください）'!$B$18,IF(E27="療養病床",'データ入力（※編集しないでください）'!$B$18,0))))),IF($C$18="その他医療機関",IF(E27="ICU",'データ入力（※編集しないでください）'!$C$15,IF(E27="HCU",'データ入力（※編集しないでください）'!$C$16,IF(AND(E27="一般病床",$AA$18="○"),'データ入力（※編集しないでください）'!$C$17,IF(AND(E27="一般病床",$AA$18="×"),'データ入力（※編集しないでください）'!$C$18,IF(E27="療養病床",'データ入力（※編集しないでください）'!$C$18,0)))))))</f>
        <v>0</v>
      </c>
      <c r="G27" s="50"/>
      <c r="H27" s="50"/>
      <c r="I27" s="50"/>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5"/>
      <c r="AK27" s="58"/>
      <c r="AL27" s="52">
        <f t="shared" si="1"/>
        <v>0</v>
      </c>
      <c r="AM27" s="53">
        <f t="shared" si="2"/>
        <v>0</v>
      </c>
      <c r="AN27" s="54">
        <f t="shared" si="3"/>
        <v>0</v>
      </c>
      <c r="AO27" s="11"/>
      <c r="AP27" s="43">
        <f t="shared" si="0"/>
        <v>0</v>
      </c>
      <c r="AQ27" s="11"/>
      <c r="AR27" s="44"/>
      <c r="AS27" s="45"/>
      <c r="AU27" s="125" t="str">
        <f>IF(D27='データ入力（※編集しないでください）'!$C$2,COUNTBLANK(G27:AK27),"-")</f>
        <v>-</v>
      </c>
      <c r="AV27" s="126">
        <f>IF(D27='データ入力（※編集しないでください）'!$C$2,COUNTIF(G27:AK27,'データ入力（※編集しないでください）'!$F$2),0)</f>
        <v>0</v>
      </c>
      <c r="AW27" s="130">
        <f>IF(D27='データ入力（※編集しないでください）'!$C$2,COUNTIF(G27:AK27,'データ入力（※編集しないでください）'!$F$3),0)</f>
        <v>0</v>
      </c>
      <c r="AX27" s="126">
        <f>IF(D27='データ入力（※編集しないでください）'!$C$3,COUNTIF(G27:AK27,'データ入力（※編集しないでください）'!$F$2),0)</f>
        <v>0</v>
      </c>
      <c r="AY27" s="126">
        <f>IF(D27='データ入力（※編集しないでください）'!$C$3,COUNTIF(G27:AK27,'データ入力（※編集しないでください）'!$F$3),0)</f>
        <v>0</v>
      </c>
      <c r="AZ27" s="187">
        <f>IF(D27='データ入力（※編集しないでください）'!$C$2,COUNTIF(G27:AK27,'データ入力（※編集しないでください）'!$F$10),0)</f>
        <v>0</v>
      </c>
      <c r="BA27" s="126">
        <f>IF(D27='データ入力（※編集しないでください）'!$C$2,COUNTIF(G27:AK27,'データ入力（※編集しないでください）'!$F$6),0)</f>
        <v>0</v>
      </c>
      <c r="BB27" s="126">
        <f>IF(D27='データ入力（※編集しないでください）'!$C$2,COUNTIF(G27:AK27,'データ入力（※編集しないでください）'!$F$11),0)</f>
        <v>0</v>
      </c>
      <c r="BC27" s="126">
        <f>IF(D27='データ入力（※編集しないでください）'!$C$2,COUNTIF(G27:AK27,'データ入力（※編集しないでください）'!$F$4),0)</f>
        <v>0</v>
      </c>
      <c r="BD27" s="132">
        <f>IF(D27='データ入力（※編集しないでください）'!$C$2,COUNTIF(G27:AK27,'データ入力（※編集しないでください）'!$F$5),0)</f>
        <v>0</v>
      </c>
    </row>
    <row r="28" spans="1:56" ht="30" customHeight="1" x14ac:dyDescent="0.15">
      <c r="A28" s="11"/>
      <c r="B28" s="208"/>
      <c r="C28" s="46"/>
      <c r="D28" s="47"/>
      <c r="E28" s="48"/>
      <c r="F28" s="49" t="b">
        <f>IF($C$18="特定機能病院等",IF(E28="ICU",'データ入力（※編集しないでください）'!$B$15,IF(E28="HCU",'データ入力（※編集しないでください）'!$B$16,IF(AND(E28="一般病床",$AA$18="○"),'データ入力（※編集しないでください）'!$B$17,IF(AND(E28="一般病床",$AA$18="×"),'データ入力（※編集しないでください）'!$B$18,IF(E28="療養病床",'データ入力（※編集しないでください）'!$B$18,0))))),IF($C$18="その他医療機関",IF(E28="ICU",'データ入力（※編集しないでください）'!$C$15,IF(E28="HCU",'データ入力（※編集しないでください）'!$C$16,IF(AND(E28="一般病床",$AA$18="○"),'データ入力（※編集しないでください）'!$C$17,IF(AND(E28="一般病床",$AA$18="×"),'データ入力（※編集しないでください）'!$C$18,IF(E28="療養病床",'データ入力（※編集しないでください）'!$C$18,0)))))))</f>
        <v>0</v>
      </c>
      <c r="G28" s="50"/>
      <c r="H28" s="59"/>
      <c r="I28" s="59"/>
      <c r="J28" s="59"/>
      <c r="K28" s="59"/>
      <c r="L28" s="59"/>
      <c r="M28" s="50"/>
      <c r="N28" s="59"/>
      <c r="O28" s="59"/>
      <c r="P28" s="59"/>
      <c r="Q28" s="59"/>
      <c r="R28" s="59"/>
      <c r="S28" s="59"/>
      <c r="T28" s="59"/>
      <c r="U28" s="51"/>
      <c r="V28" s="59"/>
      <c r="W28" s="59"/>
      <c r="X28" s="59"/>
      <c r="Y28" s="59"/>
      <c r="Z28" s="59"/>
      <c r="AA28" s="59"/>
      <c r="AB28" s="59"/>
      <c r="AC28" s="59"/>
      <c r="AD28" s="59"/>
      <c r="AE28" s="59"/>
      <c r="AF28" s="59"/>
      <c r="AG28" s="59"/>
      <c r="AH28" s="59"/>
      <c r="AI28" s="59"/>
      <c r="AJ28" s="59"/>
      <c r="AK28" s="58"/>
      <c r="AL28" s="56">
        <f t="shared" si="1"/>
        <v>0</v>
      </c>
      <c r="AM28" s="53">
        <f t="shared" si="2"/>
        <v>0</v>
      </c>
      <c r="AN28" s="54">
        <f t="shared" si="3"/>
        <v>0</v>
      </c>
      <c r="AO28" s="11"/>
      <c r="AP28" s="43">
        <f t="shared" si="0"/>
        <v>0</v>
      </c>
      <c r="AQ28" s="11"/>
      <c r="AR28" s="44"/>
      <c r="AS28" s="45"/>
      <c r="AU28" s="125" t="str">
        <f>IF(D28='データ入力（※編集しないでください）'!$C$2,COUNTBLANK(G28:AK28),"-")</f>
        <v>-</v>
      </c>
      <c r="AV28" s="126">
        <f>IF(D28='データ入力（※編集しないでください）'!$C$2,COUNTIF(G28:AK28,'データ入力（※編集しないでください）'!$F$2),0)</f>
        <v>0</v>
      </c>
      <c r="AW28" s="130">
        <f>IF(D28='データ入力（※編集しないでください）'!$C$2,COUNTIF(G28:AK28,'データ入力（※編集しないでください）'!$F$3),0)</f>
        <v>0</v>
      </c>
      <c r="AX28" s="126">
        <f>IF(D28='データ入力（※編集しないでください）'!$C$3,COUNTIF(G28:AK28,'データ入力（※編集しないでください）'!$F$2),0)</f>
        <v>0</v>
      </c>
      <c r="AY28" s="126">
        <f>IF(D28='データ入力（※編集しないでください）'!$C$3,COUNTIF(G28:AK28,'データ入力（※編集しないでください）'!$F$3),0)</f>
        <v>0</v>
      </c>
      <c r="AZ28" s="187">
        <f>IF(D28='データ入力（※編集しないでください）'!$C$2,COUNTIF(G28:AK28,'データ入力（※編集しないでください）'!$F$10),0)</f>
        <v>0</v>
      </c>
      <c r="BA28" s="126">
        <f>IF(D28='データ入力（※編集しないでください）'!$C$2,COUNTIF(G28:AK28,'データ入力（※編集しないでください）'!$F$6),0)</f>
        <v>0</v>
      </c>
      <c r="BB28" s="126">
        <f>IF(D28='データ入力（※編集しないでください）'!$C$2,COUNTIF(G28:AK28,'データ入力（※編集しないでください）'!$F$11),0)</f>
        <v>0</v>
      </c>
      <c r="BC28" s="126">
        <f>IF(D28='データ入力（※編集しないでください）'!$C$2,COUNTIF(G28:AK28,'データ入力（※編集しないでください）'!$F$4),0)</f>
        <v>0</v>
      </c>
      <c r="BD28" s="132">
        <f>IF(D28='データ入力（※編集しないでください）'!$C$2,COUNTIF(G28:AK28,'データ入力（※編集しないでください）'!$F$5),0)</f>
        <v>0</v>
      </c>
    </row>
    <row r="29" spans="1:56" ht="30" customHeight="1" x14ac:dyDescent="0.15">
      <c r="A29" s="11"/>
      <c r="B29" s="208"/>
      <c r="C29" s="46"/>
      <c r="D29" s="47"/>
      <c r="E29" s="48"/>
      <c r="F29" s="49" t="b">
        <f>IF($C$18="特定機能病院等",IF(E29="ICU",'データ入力（※編集しないでください）'!$B$15,IF(E29="HCU",'データ入力（※編集しないでください）'!$B$16,IF(AND(E29="一般病床",$AA$18="○"),'データ入力（※編集しないでください）'!$B$17,IF(AND(E29="一般病床",$AA$18="×"),'データ入力（※編集しないでください）'!$B$18,IF(E29="療養病床",'データ入力（※編集しないでください）'!$B$18,0))))),IF($C$18="その他医療機関",IF(E29="ICU",'データ入力（※編集しないでください）'!$C$15,IF(E29="HCU",'データ入力（※編集しないでください）'!$C$16,IF(AND(E29="一般病床",$AA$18="○"),'データ入力（※編集しないでください）'!$C$17,IF(AND(E29="一般病床",$AA$18="×"),'データ入力（※編集しないでください）'!$C$18,IF(E29="療養病床",'データ入力（※編集しないでください）'!$C$18,0)))))))</f>
        <v>0</v>
      </c>
      <c r="G29" s="50"/>
      <c r="H29" s="59"/>
      <c r="I29" s="59"/>
      <c r="J29" s="59"/>
      <c r="K29" s="59"/>
      <c r="L29" s="59"/>
      <c r="M29" s="50"/>
      <c r="N29" s="59"/>
      <c r="O29" s="59"/>
      <c r="P29" s="59"/>
      <c r="Q29" s="59"/>
      <c r="R29" s="59"/>
      <c r="S29" s="59"/>
      <c r="T29" s="59"/>
      <c r="U29" s="51"/>
      <c r="V29" s="59"/>
      <c r="W29" s="59"/>
      <c r="X29" s="59"/>
      <c r="Y29" s="59"/>
      <c r="Z29" s="59"/>
      <c r="AA29" s="59"/>
      <c r="AB29" s="59"/>
      <c r="AC29" s="59"/>
      <c r="AD29" s="59"/>
      <c r="AE29" s="59"/>
      <c r="AF29" s="59"/>
      <c r="AG29" s="59"/>
      <c r="AH29" s="59"/>
      <c r="AI29" s="59"/>
      <c r="AJ29" s="59"/>
      <c r="AK29" s="58"/>
      <c r="AL29" s="56">
        <f t="shared" si="1"/>
        <v>0</v>
      </c>
      <c r="AM29" s="53">
        <f t="shared" si="2"/>
        <v>0</v>
      </c>
      <c r="AN29" s="54">
        <f t="shared" si="3"/>
        <v>0</v>
      </c>
      <c r="AO29" s="11"/>
      <c r="AP29" s="43">
        <f t="shared" si="0"/>
        <v>0</v>
      </c>
      <c r="AQ29" s="11"/>
      <c r="AR29" s="44"/>
      <c r="AS29" s="45"/>
      <c r="AU29" s="125" t="str">
        <f>IF(D29='データ入力（※編集しないでください）'!$C$2,COUNTBLANK(G29:AK29),"-")</f>
        <v>-</v>
      </c>
      <c r="AV29" s="126">
        <f>IF(D29='データ入力（※編集しないでください）'!$C$2,COUNTIF(G29:AK29,'データ入力（※編集しないでください）'!$F$2),0)</f>
        <v>0</v>
      </c>
      <c r="AW29" s="130">
        <f>IF(D29='データ入力（※編集しないでください）'!$C$2,COUNTIF(G29:AK29,'データ入力（※編集しないでください）'!$F$3),0)</f>
        <v>0</v>
      </c>
      <c r="AX29" s="126">
        <f>IF(D29='データ入力（※編集しないでください）'!$C$3,COUNTIF(G29:AK29,'データ入力（※編集しないでください）'!$F$2),0)</f>
        <v>0</v>
      </c>
      <c r="AY29" s="126">
        <f>IF(D29='データ入力（※編集しないでください）'!$C$3,COUNTIF(G29:AK29,'データ入力（※編集しないでください）'!$F$3),0)</f>
        <v>0</v>
      </c>
      <c r="AZ29" s="187">
        <f>IF(D29='データ入力（※編集しないでください）'!$C$2,COUNTIF(G29:AK29,'データ入力（※編集しないでください）'!$F$10),0)</f>
        <v>0</v>
      </c>
      <c r="BA29" s="126">
        <f>IF(D29='データ入力（※編集しないでください）'!$C$2,COUNTIF(G29:AK29,'データ入力（※編集しないでください）'!$F$6),0)</f>
        <v>0</v>
      </c>
      <c r="BB29" s="126">
        <f>IF(D29='データ入力（※編集しないでください）'!$C$2,COUNTIF(G29:AK29,'データ入力（※編集しないでください）'!$F$11),0)</f>
        <v>0</v>
      </c>
      <c r="BC29" s="126">
        <f>IF(D29='データ入力（※編集しないでください）'!$C$2,COUNTIF(G29:AK29,'データ入力（※編集しないでください）'!$F$4),0)</f>
        <v>0</v>
      </c>
      <c r="BD29" s="132">
        <f>IF(D29='データ入力（※編集しないでください）'!$C$2,COUNTIF(G29:AK29,'データ入力（※編集しないでください）'!$F$5),0)</f>
        <v>0</v>
      </c>
    </row>
    <row r="30" spans="1:56" ht="30" customHeight="1" x14ac:dyDescent="0.15">
      <c r="A30" s="11"/>
      <c r="B30" s="208"/>
      <c r="C30" s="46"/>
      <c r="D30" s="47"/>
      <c r="E30" s="48"/>
      <c r="F30" s="49" t="b">
        <f>IF($C$18="特定機能病院等",IF(E30="ICU",'データ入力（※編集しないでください）'!$B$15,IF(E30="HCU",'データ入力（※編集しないでください）'!$B$16,IF(AND(E30="一般病床",$AA$18="○"),'データ入力（※編集しないでください）'!$B$17,IF(AND(E30="一般病床",$AA$18="×"),'データ入力（※編集しないでください）'!$B$18,IF(E30="療養病床",'データ入力（※編集しないでください）'!$B$18,0))))),IF($C$18="その他医療機関",IF(E30="ICU",'データ入力（※編集しないでください）'!$C$15,IF(E30="HCU",'データ入力（※編集しないでください）'!$C$16,IF(AND(E30="一般病床",$AA$18="○"),'データ入力（※編集しないでください）'!$C$17,IF(AND(E30="一般病床",$AA$18="×"),'データ入力（※編集しないでください）'!$C$18,IF(E30="療養病床",'データ入力（※編集しないでください）'!$C$18,0)))))))</f>
        <v>0</v>
      </c>
      <c r="G30" s="50"/>
      <c r="H30" s="50"/>
      <c r="I30" s="50"/>
      <c r="J30" s="50"/>
      <c r="K30" s="50"/>
      <c r="L30" s="50"/>
      <c r="M30" s="50"/>
      <c r="N30" s="50"/>
      <c r="O30" s="50"/>
      <c r="P30" s="50"/>
      <c r="Q30" s="59"/>
      <c r="R30" s="50"/>
      <c r="S30" s="50"/>
      <c r="T30" s="50"/>
      <c r="U30" s="51"/>
      <c r="V30" s="50"/>
      <c r="W30" s="50"/>
      <c r="X30" s="50"/>
      <c r="Y30" s="50"/>
      <c r="Z30" s="50"/>
      <c r="AA30" s="50"/>
      <c r="AB30" s="50"/>
      <c r="AC30" s="50"/>
      <c r="AD30" s="50"/>
      <c r="AE30" s="50"/>
      <c r="AF30" s="50"/>
      <c r="AG30" s="50"/>
      <c r="AH30" s="50"/>
      <c r="AI30" s="50"/>
      <c r="AJ30" s="50"/>
      <c r="AK30" s="58"/>
      <c r="AL30" s="56">
        <f t="shared" si="1"/>
        <v>0</v>
      </c>
      <c r="AM30" s="53">
        <f t="shared" si="2"/>
        <v>0</v>
      </c>
      <c r="AN30" s="54">
        <f t="shared" si="3"/>
        <v>0</v>
      </c>
      <c r="AO30" s="11"/>
      <c r="AP30" s="43">
        <f t="shared" si="0"/>
        <v>0</v>
      </c>
      <c r="AQ30" s="11"/>
      <c r="AR30" s="44"/>
      <c r="AS30" s="45"/>
      <c r="AU30" s="125" t="str">
        <f>IF(D30='データ入力（※編集しないでください）'!$C$2,COUNTBLANK(G30:AK30),"-")</f>
        <v>-</v>
      </c>
      <c r="AV30" s="126">
        <f>IF(D30='データ入力（※編集しないでください）'!$C$2,COUNTIF(G30:AK30,'データ入力（※編集しないでください）'!$F$2),0)</f>
        <v>0</v>
      </c>
      <c r="AW30" s="130">
        <f>IF(D30='データ入力（※編集しないでください）'!$C$2,COUNTIF(G30:AK30,'データ入力（※編集しないでください）'!$F$3),0)</f>
        <v>0</v>
      </c>
      <c r="AX30" s="126">
        <f>IF(D30='データ入力（※編集しないでください）'!$C$3,COUNTIF(G30:AK30,'データ入力（※編集しないでください）'!$F$2),0)</f>
        <v>0</v>
      </c>
      <c r="AY30" s="126">
        <f>IF(D30='データ入力（※編集しないでください）'!$C$3,COUNTIF(G30:AK30,'データ入力（※編集しないでください）'!$F$3),0)</f>
        <v>0</v>
      </c>
      <c r="AZ30" s="187">
        <f>IF(D30='データ入力（※編集しないでください）'!$C$2,COUNTIF(G30:AK30,'データ入力（※編集しないでください）'!$F$10),0)</f>
        <v>0</v>
      </c>
      <c r="BA30" s="126">
        <f>IF(D30='データ入力（※編集しないでください）'!$C$2,COUNTIF(G30:AK30,'データ入力（※編集しないでください）'!$F$6),0)</f>
        <v>0</v>
      </c>
      <c r="BB30" s="126">
        <f>IF(D30='データ入力（※編集しないでください）'!$C$2,COUNTIF(G30:AK30,'データ入力（※編集しないでください）'!$F$11),0)</f>
        <v>0</v>
      </c>
      <c r="BC30" s="126">
        <f>IF(D30='データ入力（※編集しないでください）'!$C$2,COUNTIF(G30:AK30,'データ入力（※編集しないでください）'!$F$4),0)</f>
        <v>0</v>
      </c>
      <c r="BD30" s="132">
        <f>IF(D30='データ入力（※編集しないでください）'!$C$2,COUNTIF(G30:AK30,'データ入力（※編集しないでください）'!$F$5),0)</f>
        <v>0</v>
      </c>
    </row>
    <row r="31" spans="1:56" ht="30" customHeight="1" x14ac:dyDescent="0.15">
      <c r="A31" s="11"/>
      <c r="B31" s="208"/>
      <c r="C31" s="60"/>
      <c r="D31" s="61"/>
      <c r="E31" s="48"/>
      <c r="F31" s="49" t="b">
        <f>IF($C$18="特定機能病院等",IF(E31="ICU",'データ入力（※編集しないでください）'!$B$15,IF(E31="HCU",'データ入力（※編集しないでください）'!$B$16,IF(AND(E31="一般病床",$AA$18="○"),'データ入力（※編集しないでください）'!$B$17,IF(AND(E31="一般病床",$AA$18="×"),'データ入力（※編集しないでください）'!$B$18,IF(E31="療養病床",'データ入力（※編集しないでください）'!$B$18,0))))),IF($C$18="その他医療機関",IF(E31="ICU",'データ入力（※編集しないでください）'!$C$15,IF(E31="HCU",'データ入力（※編集しないでください）'!$C$16,IF(AND(E31="一般病床",$AA$18="○"),'データ入力（※編集しないでください）'!$C$17,IF(AND(E31="一般病床",$AA$18="×"),'データ入力（※編集しないでください）'!$C$18,IF(E31="療養病床",'データ入力（※編集しないでください）'!$C$18,0)))))))</f>
        <v>0</v>
      </c>
      <c r="G31" s="50"/>
      <c r="H31" s="50"/>
      <c r="I31" s="50"/>
      <c r="J31" s="50"/>
      <c r="K31" s="50"/>
      <c r="L31" s="50"/>
      <c r="M31" s="50"/>
      <c r="N31" s="50"/>
      <c r="O31" s="50"/>
      <c r="P31" s="50"/>
      <c r="Q31" s="59"/>
      <c r="R31" s="50"/>
      <c r="S31" s="50"/>
      <c r="T31" s="50"/>
      <c r="U31" s="51"/>
      <c r="V31" s="50"/>
      <c r="W31" s="50"/>
      <c r="X31" s="50"/>
      <c r="Y31" s="50"/>
      <c r="Z31" s="50"/>
      <c r="AA31" s="55"/>
      <c r="AB31" s="55"/>
      <c r="AC31" s="55"/>
      <c r="AD31" s="55"/>
      <c r="AE31" s="55"/>
      <c r="AF31" s="55"/>
      <c r="AG31" s="55"/>
      <c r="AH31" s="55"/>
      <c r="AI31" s="55"/>
      <c r="AJ31" s="55"/>
      <c r="AK31" s="62"/>
      <c r="AL31" s="56">
        <f t="shared" si="1"/>
        <v>0</v>
      </c>
      <c r="AM31" s="63">
        <f>COUNTIF(G31:AK31,"△")</f>
        <v>0</v>
      </c>
      <c r="AN31" s="64">
        <f>AL31+AM31</f>
        <v>0</v>
      </c>
      <c r="AO31" s="11"/>
      <c r="AP31" s="43">
        <f t="shared" si="0"/>
        <v>0</v>
      </c>
      <c r="AQ31" s="11"/>
      <c r="AR31" s="44"/>
      <c r="AS31" s="45"/>
      <c r="AU31" s="125" t="str">
        <f>IF(D31='データ入力（※編集しないでください）'!$C$2,COUNTBLANK(G31:AK31),"-")</f>
        <v>-</v>
      </c>
      <c r="AV31" s="126">
        <f>IF(D31='データ入力（※編集しないでください）'!$C$2,COUNTIF(G31:AK31,'データ入力（※編集しないでください）'!$F$2),0)</f>
        <v>0</v>
      </c>
      <c r="AW31" s="130">
        <f>IF(D31='データ入力（※編集しないでください）'!$C$2,COUNTIF(G31:AK31,'データ入力（※編集しないでください）'!$F$3),0)</f>
        <v>0</v>
      </c>
      <c r="AX31" s="126">
        <f>IF(D31='データ入力（※編集しないでください）'!$C$3,COUNTIF(G31:AK31,'データ入力（※編集しないでください）'!$F$2),0)</f>
        <v>0</v>
      </c>
      <c r="AY31" s="126">
        <f>IF(D31='データ入力（※編集しないでください）'!$C$3,COUNTIF(G31:AK31,'データ入力（※編集しないでください）'!$F$3),0)</f>
        <v>0</v>
      </c>
      <c r="AZ31" s="187">
        <f>IF(D31='データ入力（※編集しないでください）'!$C$2,COUNTIF(G31:AK31,'データ入力（※編集しないでください）'!$F$10),0)</f>
        <v>0</v>
      </c>
      <c r="BA31" s="126">
        <f>IF(D31='データ入力（※編集しないでください）'!$C$2,COUNTIF(G31:AK31,'データ入力（※編集しないでください）'!$F$6),0)</f>
        <v>0</v>
      </c>
      <c r="BB31" s="126">
        <f>IF(D31='データ入力（※編集しないでください）'!$C$2,COUNTIF(G31:AK31,'データ入力（※編集しないでください）'!$F$11),0)</f>
        <v>0</v>
      </c>
      <c r="BC31" s="126">
        <f>IF(D31='データ入力（※編集しないでください）'!$C$2,COUNTIF(G31:AK31,'データ入力（※編集しないでください）'!$F$4),0)</f>
        <v>0</v>
      </c>
      <c r="BD31" s="132">
        <f>IF(D31='データ入力（※編集しないでください）'!$C$2,COUNTIF(G31:AK31,'データ入力（※編集しないでください）'!$F$5),0)</f>
        <v>0</v>
      </c>
    </row>
    <row r="32" spans="1:56" ht="30" customHeight="1" x14ac:dyDescent="0.15">
      <c r="A32" s="11"/>
      <c r="B32" s="208"/>
      <c r="C32" s="46"/>
      <c r="D32" s="61"/>
      <c r="E32" s="48"/>
      <c r="F32" s="49" t="b">
        <f>IF($C$18="特定機能病院等",IF(E32="ICU",'データ入力（※編集しないでください）'!$B$15,IF(E32="HCU",'データ入力（※編集しないでください）'!$B$16,IF(AND(E32="一般病床",$AA$18="○"),'データ入力（※編集しないでください）'!$B$17,IF(AND(E32="一般病床",$AA$18="×"),'データ入力（※編集しないでください）'!$B$18,IF(E32="療養病床",'データ入力（※編集しないでください）'!$B$18,0))))),IF($C$18="その他医療機関",IF(E32="ICU",'データ入力（※編集しないでください）'!$C$15,IF(E32="HCU",'データ入力（※編集しないでください）'!$C$16,IF(AND(E32="一般病床",$AA$18="○"),'データ入力（※編集しないでください）'!$C$17,IF(AND(E32="一般病床",$AA$18="×"),'データ入力（※編集しないでください）'!$C$18,IF(E32="療養病床",'データ入力（※編集しないでください）'!$C$18,0)))))))</f>
        <v>0</v>
      </c>
      <c r="G32" s="50"/>
      <c r="H32" s="50"/>
      <c r="I32" s="51"/>
      <c r="J32" s="51"/>
      <c r="K32" s="51"/>
      <c r="L32" s="51"/>
      <c r="M32" s="50"/>
      <c r="N32" s="51"/>
      <c r="O32" s="51"/>
      <c r="P32" s="51"/>
      <c r="Q32" s="59"/>
      <c r="R32" s="51"/>
      <c r="S32" s="51"/>
      <c r="T32" s="51"/>
      <c r="U32" s="51"/>
      <c r="V32" s="51"/>
      <c r="W32" s="51"/>
      <c r="X32" s="51"/>
      <c r="Y32" s="51"/>
      <c r="Z32" s="51"/>
      <c r="AA32" s="51"/>
      <c r="AB32" s="51"/>
      <c r="AC32" s="51"/>
      <c r="AD32" s="51"/>
      <c r="AE32" s="51"/>
      <c r="AF32" s="51"/>
      <c r="AG32" s="51"/>
      <c r="AH32" s="51"/>
      <c r="AI32" s="51"/>
      <c r="AJ32" s="51"/>
      <c r="AK32" s="58"/>
      <c r="AL32" s="57">
        <f t="shared" si="1"/>
        <v>0</v>
      </c>
      <c r="AM32" s="53">
        <f t="shared" ref="AM32:AM37" si="4">COUNTIF(G32:AK32,"△")</f>
        <v>0</v>
      </c>
      <c r="AN32" s="54">
        <f t="shared" ref="AN32:AN37" si="5">AL32+AM32</f>
        <v>0</v>
      </c>
      <c r="AO32" s="11"/>
      <c r="AP32" s="43">
        <f>F32*AN32</f>
        <v>0</v>
      </c>
      <c r="AQ32" s="11"/>
      <c r="AR32" s="44"/>
      <c r="AS32" s="45"/>
      <c r="AU32" s="125" t="str">
        <f>IF(D32='データ入力（※編集しないでください）'!$C$2,COUNTBLANK(G32:AK32),"-")</f>
        <v>-</v>
      </c>
      <c r="AV32" s="126">
        <f>IF(D32='データ入力（※編集しないでください）'!$C$2,COUNTIF(G32:AK32,'データ入力（※編集しないでください）'!$F$2),0)</f>
        <v>0</v>
      </c>
      <c r="AW32" s="130">
        <f>IF(D32='データ入力（※編集しないでください）'!$C$2,COUNTIF(G32:AK32,'データ入力（※編集しないでください）'!$F$3),0)</f>
        <v>0</v>
      </c>
      <c r="AX32" s="126">
        <f>IF(D32='データ入力（※編集しないでください）'!$C$3,COUNTIF(G32:AK32,'データ入力（※編集しないでください）'!$F$2),0)</f>
        <v>0</v>
      </c>
      <c r="AY32" s="126">
        <f>IF(D32='データ入力（※編集しないでください）'!$C$3,COUNTIF(G32:AK32,'データ入力（※編集しないでください）'!$F$3),0)</f>
        <v>0</v>
      </c>
      <c r="AZ32" s="187">
        <f>IF(D32='データ入力（※編集しないでください）'!$C$2,COUNTIF(G32:AK32,'データ入力（※編集しないでください）'!$F$10),0)</f>
        <v>0</v>
      </c>
      <c r="BA32" s="126">
        <f>IF(D32='データ入力（※編集しないでください）'!$C$2,COUNTIF(G32:AK32,'データ入力（※編集しないでください）'!$F$6),0)</f>
        <v>0</v>
      </c>
      <c r="BB32" s="126">
        <f>IF(D32='データ入力（※編集しないでください）'!$C$2,COUNTIF(G32:AK32,'データ入力（※編集しないでください）'!$F$11),0)</f>
        <v>0</v>
      </c>
      <c r="BC32" s="126">
        <f>IF(D32='データ入力（※編集しないでください）'!$C$2,COUNTIF(G32:AK32,'データ入力（※編集しないでください）'!$F$4),0)</f>
        <v>0</v>
      </c>
      <c r="BD32" s="132">
        <f>IF(D32='データ入力（※編集しないでください）'!$C$2,COUNTIF(G32:AK32,'データ入力（※編集しないでください）'!$F$5),0)</f>
        <v>0</v>
      </c>
    </row>
    <row r="33" spans="1:56" ht="30" customHeight="1" x14ac:dyDescent="0.15">
      <c r="A33" s="11"/>
      <c r="B33" s="208"/>
      <c r="C33" s="46"/>
      <c r="D33" s="61"/>
      <c r="E33" s="48"/>
      <c r="F33" s="49" t="b">
        <f>IF($C$18="特定機能病院等",IF(E33="ICU",'データ入力（※編集しないでください）'!$B$15,IF(E33="HCU",'データ入力（※編集しないでください）'!$B$16,IF(AND(E33="一般病床",$AA$18="○"),'データ入力（※編集しないでください）'!$B$17,IF(AND(E33="一般病床",$AA$18="×"),'データ入力（※編集しないでください）'!$B$18,IF(E33="療養病床",'データ入力（※編集しないでください）'!$B$18,0))))),IF($C$18="その他医療機関",IF(E33="ICU",'データ入力（※編集しないでください）'!$C$15,IF(E33="HCU",'データ入力（※編集しないでください）'!$C$16,IF(AND(E33="一般病床",$AA$18="○"),'データ入力（※編集しないでください）'!$C$17,IF(AND(E33="一般病床",$AA$18="×"),'データ入力（※編集しないでください）'!$C$18,IF(E33="療養病床",'データ入力（※編集しないでください）'!$C$18,0)))))))</f>
        <v>0</v>
      </c>
      <c r="G33" s="50"/>
      <c r="H33" s="50"/>
      <c r="I33" s="50"/>
      <c r="J33" s="51"/>
      <c r="K33" s="51"/>
      <c r="L33" s="51"/>
      <c r="M33" s="50"/>
      <c r="N33" s="51"/>
      <c r="O33" s="51"/>
      <c r="P33" s="51"/>
      <c r="Q33" s="59"/>
      <c r="R33" s="51"/>
      <c r="S33" s="51"/>
      <c r="T33" s="51"/>
      <c r="U33" s="51"/>
      <c r="V33" s="51"/>
      <c r="W33" s="51"/>
      <c r="X33" s="51"/>
      <c r="Y33" s="51"/>
      <c r="Z33" s="51"/>
      <c r="AA33" s="51"/>
      <c r="AB33" s="51"/>
      <c r="AC33" s="51"/>
      <c r="AD33" s="51"/>
      <c r="AE33" s="51"/>
      <c r="AF33" s="51"/>
      <c r="AG33" s="51"/>
      <c r="AH33" s="51"/>
      <c r="AI33" s="51"/>
      <c r="AJ33" s="55"/>
      <c r="AK33" s="58"/>
      <c r="AL33" s="52">
        <f t="shared" si="1"/>
        <v>0</v>
      </c>
      <c r="AM33" s="53">
        <f t="shared" si="4"/>
        <v>0</v>
      </c>
      <c r="AN33" s="54">
        <f t="shared" si="5"/>
        <v>0</v>
      </c>
      <c r="AO33" s="11"/>
      <c r="AP33" s="43">
        <f t="shared" si="0"/>
        <v>0</v>
      </c>
      <c r="AQ33" s="11"/>
      <c r="AR33" s="44"/>
      <c r="AS33" s="45"/>
      <c r="AU33" s="125" t="str">
        <f>IF(D33='データ入力（※編集しないでください）'!$C$2,COUNTBLANK(G33:AK33),"-")</f>
        <v>-</v>
      </c>
      <c r="AV33" s="126">
        <f>IF(D33='データ入力（※編集しないでください）'!$C$2,COUNTIF(G33:AK33,'データ入力（※編集しないでください）'!$F$2),0)</f>
        <v>0</v>
      </c>
      <c r="AW33" s="130">
        <f>IF(D33='データ入力（※編集しないでください）'!$C$2,COUNTIF(G33:AK33,'データ入力（※編集しないでください）'!$F$3),0)</f>
        <v>0</v>
      </c>
      <c r="AX33" s="126">
        <f>IF(D33='データ入力（※編集しないでください）'!$C$3,COUNTIF(G33:AK33,'データ入力（※編集しないでください）'!$F$2),0)</f>
        <v>0</v>
      </c>
      <c r="AY33" s="126">
        <f>IF(D33='データ入力（※編集しないでください）'!$C$3,COUNTIF(G33:AK33,'データ入力（※編集しないでください）'!$F$3),0)</f>
        <v>0</v>
      </c>
      <c r="AZ33" s="187">
        <f>IF(D33='データ入力（※編集しないでください）'!$C$2,COUNTIF(G33:AK33,'データ入力（※編集しないでください）'!$F$10),0)</f>
        <v>0</v>
      </c>
      <c r="BA33" s="126">
        <f>IF(D33='データ入力（※編集しないでください）'!$C$2,COUNTIF(G33:AK33,'データ入力（※編集しないでください）'!$F$6),0)</f>
        <v>0</v>
      </c>
      <c r="BB33" s="126">
        <f>IF(D33='データ入力（※編集しないでください）'!$C$2,COUNTIF(G33:AK33,'データ入力（※編集しないでください）'!$F$11),0)</f>
        <v>0</v>
      </c>
      <c r="BC33" s="126">
        <f>IF(D33='データ入力（※編集しないでください）'!$C$2,COUNTIF(G33:AK33,'データ入力（※編集しないでください）'!$F$4),0)</f>
        <v>0</v>
      </c>
      <c r="BD33" s="132">
        <f>IF(D33='データ入力（※編集しないでください）'!$C$2,COUNTIF(G33:AK33,'データ入力（※編集しないでください）'!$F$5),0)</f>
        <v>0</v>
      </c>
    </row>
    <row r="34" spans="1:56" ht="30" customHeight="1" x14ac:dyDescent="0.15">
      <c r="A34" s="11"/>
      <c r="B34" s="208"/>
      <c r="C34" s="46"/>
      <c r="D34" s="47"/>
      <c r="E34" s="48"/>
      <c r="F34" s="49" t="b">
        <f>IF($C$18="特定機能病院等",IF(E34="ICU",'データ入力（※編集しないでください）'!$B$15,IF(E34="HCU",'データ入力（※編集しないでください）'!$B$16,IF(AND(E34="一般病床",$AA$18="○"),'データ入力（※編集しないでください）'!$B$17,IF(AND(E34="一般病床",$AA$18="×"),'データ入力（※編集しないでください）'!$B$18,IF(E34="療養病床",'データ入力（※編集しないでください）'!$B$18,0))))),IF($C$18="その他医療機関",IF(E34="ICU",'データ入力（※編集しないでください）'!$C$15,IF(E34="HCU",'データ入力（※編集しないでください）'!$C$16,IF(AND(E34="一般病床",$AA$18="○"),'データ入力（※編集しないでください）'!$C$17,IF(AND(E34="一般病床",$AA$18="×"),'データ入力（※編集しないでください）'!$C$18,IF(E34="療養病床",'データ入力（※編集しないでください）'!$C$18,0)))))))</f>
        <v>0</v>
      </c>
      <c r="G34" s="50"/>
      <c r="H34" s="59"/>
      <c r="I34" s="59"/>
      <c r="J34" s="59"/>
      <c r="K34" s="59"/>
      <c r="L34" s="59"/>
      <c r="M34" s="50"/>
      <c r="N34" s="59"/>
      <c r="O34" s="59"/>
      <c r="P34" s="59"/>
      <c r="Q34" s="59"/>
      <c r="R34" s="59"/>
      <c r="S34" s="59"/>
      <c r="T34" s="59"/>
      <c r="U34" s="51"/>
      <c r="V34" s="59"/>
      <c r="W34" s="59"/>
      <c r="X34" s="59"/>
      <c r="Y34" s="59"/>
      <c r="Z34" s="59"/>
      <c r="AA34" s="59"/>
      <c r="AB34" s="59"/>
      <c r="AC34" s="59"/>
      <c r="AD34" s="59"/>
      <c r="AE34" s="59"/>
      <c r="AF34" s="59"/>
      <c r="AG34" s="59"/>
      <c r="AH34" s="59"/>
      <c r="AI34" s="59"/>
      <c r="AJ34" s="59"/>
      <c r="AK34" s="58"/>
      <c r="AL34" s="56">
        <f t="shared" si="1"/>
        <v>0</v>
      </c>
      <c r="AM34" s="53">
        <f t="shared" si="4"/>
        <v>0</v>
      </c>
      <c r="AN34" s="54">
        <f t="shared" si="5"/>
        <v>0</v>
      </c>
      <c r="AO34" s="11"/>
      <c r="AP34" s="43">
        <f t="shared" si="0"/>
        <v>0</v>
      </c>
      <c r="AQ34" s="11"/>
      <c r="AR34" s="44"/>
      <c r="AS34" s="45"/>
      <c r="AU34" s="125" t="str">
        <f>IF(D34='データ入力（※編集しないでください）'!$C$2,COUNTBLANK(G34:AK34),"-")</f>
        <v>-</v>
      </c>
      <c r="AV34" s="126">
        <f>IF(D34='データ入力（※編集しないでください）'!$C$2,COUNTIF(G34:AK34,'データ入力（※編集しないでください）'!$F$2),0)</f>
        <v>0</v>
      </c>
      <c r="AW34" s="130">
        <f>IF(D34='データ入力（※編集しないでください）'!$C$2,COUNTIF(G34:AK34,'データ入力（※編集しないでください）'!$F$3),0)</f>
        <v>0</v>
      </c>
      <c r="AX34" s="126">
        <f>IF(D34='データ入力（※編集しないでください）'!$C$3,COUNTIF(G34:AK34,'データ入力（※編集しないでください）'!$F$2),0)</f>
        <v>0</v>
      </c>
      <c r="AY34" s="126">
        <f>IF(D34='データ入力（※編集しないでください）'!$C$3,COUNTIF(G34:AK34,'データ入力（※編集しないでください）'!$F$3),0)</f>
        <v>0</v>
      </c>
      <c r="AZ34" s="187">
        <f>IF(D34='データ入力（※編集しないでください）'!$C$2,COUNTIF(G34:AK34,'データ入力（※編集しないでください）'!$F$10),0)</f>
        <v>0</v>
      </c>
      <c r="BA34" s="126">
        <f>IF(D34='データ入力（※編集しないでください）'!$C$2,COUNTIF(G34:AK34,'データ入力（※編集しないでください）'!$F$6),0)</f>
        <v>0</v>
      </c>
      <c r="BB34" s="126">
        <f>IF(D34='データ入力（※編集しないでください）'!$C$2,COUNTIF(G34:AK34,'データ入力（※編集しないでください）'!$F$11),0)</f>
        <v>0</v>
      </c>
      <c r="BC34" s="126">
        <f>IF(D34='データ入力（※編集しないでください）'!$C$2,COUNTIF(G34:AK34,'データ入力（※編集しないでください）'!$F$4),0)</f>
        <v>0</v>
      </c>
      <c r="BD34" s="132">
        <f>IF(D34='データ入力（※編集しないでください）'!$C$2,COUNTIF(G34:AK34,'データ入力（※編集しないでください）'!$F$5),0)</f>
        <v>0</v>
      </c>
    </row>
    <row r="35" spans="1:56" ht="30" customHeight="1" x14ac:dyDescent="0.15">
      <c r="A35" s="11"/>
      <c r="B35" s="208"/>
      <c r="C35" s="46"/>
      <c r="D35" s="47"/>
      <c r="E35" s="48"/>
      <c r="F35" s="49" t="b">
        <f>IF($C$18="特定機能病院等",IF(E35="ICU",'データ入力（※編集しないでください）'!$B$15,IF(E35="HCU",'データ入力（※編集しないでください）'!$B$16,IF(AND(E35="一般病床",$AA$18="○"),'データ入力（※編集しないでください）'!$B$17,IF(AND(E35="一般病床",$AA$18="×"),'データ入力（※編集しないでください）'!$B$18,IF(E35="療養病床",'データ入力（※編集しないでください）'!$B$18,0))))),IF($C$18="その他医療機関",IF(E35="ICU",'データ入力（※編集しないでください）'!$C$15,IF(E35="HCU",'データ入力（※編集しないでください）'!$C$16,IF(AND(E35="一般病床",$AA$18="○"),'データ入力（※編集しないでください）'!$C$17,IF(AND(E35="一般病床",$AA$18="×"),'データ入力（※編集しないでください）'!$C$18,IF(E35="療養病床",'データ入力（※編集しないでください）'!$C$18,0)))))))</f>
        <v>0</v>
      </c>
      <c r="G35" s="50"/>
      <c r="H35" s="59"/>
      <c r="I35" s="59"/>
      <c r="J35" s="59"/>
      <c r="K35" s="59"/>
      <c r="L35" s="59"/>
      <c r="M35" s="50"/>
      <c r="N35" s="59"/>
      <c r="O35" s="59"/>
      <c r="P35" s="59"/>
      <c r="Q35" s="59"/>
      <c r="R35" s="59"/>
      <c r="S35" s="59"/>
      <c r="T35" s="59"/>
      <c r="U35" s="59"/>
      <c r="V35" s="59"/>
      <c r="W35" s="59"/>
      <c r="X35" s="59"/>
      <c r="Y35" s="59"/>
      <c r="Z35" s="59"/>
      <c r="AA35" s="59"/>
      <c r="AB35" s="59"/>
      <c r="AC35" s="59"/>
      <c r="AD35" s="59"/>
      <c r="AE35" s="59"/>
      <c r="AF35" s="59"/>
      <c r="AG35" s="59"/>
      <c r="AH35" s="59"/>
      <c r="AI35" s="59"/>
      <c r="AJ35" s="59"/>
      <c r="AK35" s="58"/>
      <c r="AL35" s="57">
        <f t="shared" si="1"/>
        <v>0</v>
      </c>
      <c r="AM35" s="53">
        <f t="shared" si="4"/>
        <v>0</v>
      </c>
      <c r="AN35" s="54">
        <f t="shared" si="5"/>
        <v>0</v>
      </c>
      <c r="AO35" s="11"/>
      <c r="AP35" s="43">
        <f t="shared" si="0"/>
        <v>0</v>
      </c>
      <c r="AQ35" s="11"/>
      <c r="AR35" s="44"/>
      <c r="AS35" s="45"/>
      <c r="AU35" s="125" t="str">
        <f>IF(D35='データ入力（※編集しないでください）'!$C$2,COUNTBLANK(G35:AK35),"-")</f>
        <v>-</v>
      </c>
      <c r="AV35" s="126">
        <f>IF(D35='データ入力（※編集しないでください）'!$C$2,COUNTIF(G35:AK35,'データ入力（※編集しないでください）'!$F$2),0)</f>
        <v>0</v>
      </c>
      <c r="AW35" s="130">
        <f>IF(D35='データ入力（※編集しないでください）'!$C$2,COUNTIF(G35:AK35,'データ入力（※編集しないでください）'!$F$3),0)</f>
        <v>0</v>
      </c>
      <c r="AX35" s="126">
        <f>IF(D35='データ入力（※編集しないでください）'!$C$3,COUNTIF(G35:AK35,'データ入力（※編集しないでください）'!$F$2),0)</f>
        <v>0</v>
      </c>
      <c r="AY35" s="126">
        <f>IF(D35='データ入力（※編集しないでください）'!$C$3,COUNTIF(G35:AK35,'データ入力（※編集しないでください）'!$F$3),0)</f>
        <v>0</v>
      </c>
      <c r="AZ35" s="187">
        <f>IF(D35='データ入力（※編集しないでください）'!$C$2,COUNTIF(G35:AK35,'データ入力（※編集しないでください）'!$F$10),0)</f>
        <v>0</v>
      </c>
      <c r="BA35" s="126">
        <f>IF(D35='データ入力（※編集しないでください）'!$C$2,COUNTIF(G35:AK35,'データ入力（※編集しないでください）'!$F$6),0)</f>
        <v>0</v>
      </c>
      <c r="BB35" s="126">
        <f>IF(D35='データ入力（※編集しないでください）'!$C$2,COUNTIF(G35:AK35,'データ入力（※編集しないでください）'!$F$11),0)</f>
        <v>0</v>
      </c>
      <c r="BC35" s="126">
        <f>IF(D35='データ入力（※編集しないでください）'!$C$2,COUNTIF(G35:AK35,'データ入力（※編集しないでください）'!$F$4),0)</f>
        <v>0</v>
      </c>
      <c r="BD35" s="132">
        <f>IF(D35='データ入力（※編集しないでください）'!$C$2,COUNTIF(G35:AK35,'データ入力（※編集しないでください）'!$F$5),0)</f>
        <v>0</v>
      </c>
    </row>
    <row r="36" spans="1:56" ht="30" customHeight="1" x14ac:dyDescent="0.15">
      <c r="A36" s="11"/>
      <c r="B36" s="208"/>
      <c r="C36" s="46"/>
      <c r="D36" s="47"/>
      <c r="E36" s="48"/>
      <c r="F36" s="49" t="b">
        <f>IF($C$18="特定機能病院等",IF(E36="ICU",'データ入力（※編集しないでください）'!$B$15,IF(E36="HCU",'データ入力（※編集しないでください）'!$B$16,IF(AND(E36="一般病床",$AA$18="○"),'データ入力（※編集しないでください）'!$B$17,IF(AND(E36="一般病床",$AA$18="×"),'データ入力（※編集しないでください）'!$B$18,IF(E36="療養病床",'データ入力（※編集しないでください）'!$B$18,0))))),IF($C$18="その他医療機関",IF(E36="ICU",'データ入力（※編集しないでください）'!$C$15,IF(E36="HCU",'データ入力（※編集しないでください）'!$C$16,IF(AND(E36="一般病床",$AA$18="○"),'データ入力（※編集しないでください）'!$C$17,IF(AND(E36="一般病床",$AA$18="×"),'データ入力（※編集しないでください）'!$C$18,IF(E36="療養病床",'データ入力（※編集しないでください）'!$C$18,0)))))))</f>
        <v>0</v>
      </c>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8"/>
      <c r="AL36" s="56">
        <f t="shared" si="1"/>
        <v>0</v>
      </c>
      <c r="AM36" s="53">
        <f t="shared" si="4"/>
        <v>0</v>
      </c>
      <c r="AN36" s="54">
        <f t="shared" si="5"/>
        <v>0</v>
      </c>
      <c r="AO36" s="11"/>
      <c r="AP36" s="43">
        <f t="shared" si="0"/>
        <v>0</v>
      </c>
      <c r="AQ36" s="11"/>
      <c r="AR36" s="44"/>
      <c r="AS36" s="45"/>
      <c r="AU36" s="125" t="str">
        <f>IF(D36='データ入力（※編集しないでください）'!$C$2,COUNTBLANK(G36:AK36),"-")</f>
        <v>-</v>
      </c>
      <c r="AV36" s="126">
        <f>IF(D36='データ入力（※編集しないでください）'!$C$2,COUNTIF(G36:AK36,'データ入力（※編集しないでください）'!$F$2),0)</f>
        <v>0</v>
      </c>
      <c r="AW36" s="130">
        <f>IF(D36='データ入力（※編集しないでください）'!$C$2,COUNTIF(G36:AK36,'データ入力（※編集しないでください）'!$F$3),0)</f>
        <v>0</v>
      </c>
      <c r="AX36" s="126">
        <f>IF(D36='データ入力（※編集しないでください）'!$C$3,COUNTIF(G36:AK36,'データ入力（※編集しないでください）'!$F$2),0)</f>
        <v>0</v>
      </c>
      <c r="AY36" s="126">
        <f>IF(D36='データ入力（※編集しないでください）'!$C$3,COUNTIF(G36:AK36,'データ入力（※編集しないでください）'!$F$3),0)</f>
        <v>0</v>
      </c>
      <c r="AZ36" s="187">
        <f>IF(D36='データ入力（※編集しないでください）'!$C$2,COUNTIF(G36:AK36,'データ入力（※編集しないでください）'!$F$10),0)</f>
        <v>0</v>
      </c>
      <c r="BA36" s="126">
        <f>IF(D36='データ入力（※編集しないでください）'!$C$2,COUNTIF(G36:AK36,'データ入力（※編集しないでください）'!$F$6),0)</f>
        <v>0</v>
      </c>
      <c r="BB36" s="126">
        <f>IF(D36='データ入力（※編集しないでください）'!$C$2,COUNTIF(G36:AK36,'データ入力（※編集しないでください）'!$F$11),0)</f>
        <v>0</v>
      </c>
      <c r="BC36" s="126">
        <f>IF(D36='データ入力（※編集しないでください）'!$C$2,COUNTIF(G36:AK36,'データ入力（※編集しないでください）'!$F$4),0)</f>
        <v>0</v>
      </c>
      <c r="BD36" s="132">
        <f>IF(D36='データ入力（※編集しないでください）'!$C$2,COUNTIF(G36:AK36,'データ入力（※編集しないでください）'!$F$5),0)</f>
        <v>0</v>
      </c>
    </row>
    <row r="37" spans="1:56" ht="30" customHeight="1" thickBot="1" x14ac:dyDescent="0.2">
      <c r="A37" s="11"/>
      <c r="B37" s="209"/>
      <c r="C37" s="65"/>
      <c r="D37" s="66"/>
      <c r="E37" s="67"/>
      <c r="F37" s="49" t="b">
        <f>IF($C$18="特定機能病院等",IF(E37="ICU",'データ入力（※編集しないでください）'!$B$15,IF(E37="HCU",'データ入力（※編集しないでください）'!$B$16,IF(AND(E37="一般病床",$AA$18="○"),'データ入力（※編集しないでください）'!$B$17,IF(AND(E37="一般病床",$AA$18="×"),'データ入力（※編集しないでください）'!$B$18,IF(E37="療養病床",'データ入力（※編集しないでください）'!$B$18,0))))),IF($C$18="その他医療機関",IF(E37="ICU",'データ入力（※編集しないでください）'!$C$15,IF(E37="HCU",'データ入力（※編集しないでください）'!$C$16,IF(AND(E37="一般病床",$AA$18="○"),'データ入力（※編集しないでください）'!$C$17,IF(AND(E37="一般病床",$AA$18="×"),'データ入力（※編集しないでください）'!$C$18,IF(E37="療養病床",'データ入力（※編集しないでください）'!$C$18,0)))))))</f>
        <v>0</v>
      </c>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9"/>
      <c r="AL37" s="70">
        <f t="shared" si="1"/>
        <v>0</v>
      </c>
      <c r="AM37" s="71">
        <f t="shared" si="4"/>
        <v>0</v>
      </c>
      <c r="AN37" s="72">
        <f t="shared" si="5"/>
        <v>0</v>
      </c>
      <c r="AO37" s="11"/>
      <c r="AP37" s="43">
        <f t="shared" si="0"/>
        <v>0</v>
      </c>
      <c r="AQ37" s="11"/>
      <c r="AR37" s="44"/>
      <c r="AS37" s="45"/>
      <c r="AU37" s="127" t="str">
        <f>IF(D37='データ入力（※編集しないでください）'!$C$2,COUNTBLANK(G37:AK37),"-")</f>
        <v>-</v>
      </c>
      <c r="AV37" s="128">
        <f>IF(D37='データ入力（※編集しないでください）'!$C$2,COUNTIF(G37:AK37,'データ入力（※編集しないでください）'!$F$2),0)</f>
        <v>0</v>
      </c>
      <c r="AW37" s="128">
        <f>IF(D37='データ入力（※編集しないでください）'!$C$2,COUNTIF(G37:AK37,'データ入力（※編集しないでください）'!$F$3),0)</f>
        <v>0</v>
      </c>
      <c r="AX37" s="128">
        <f>IF(D37='データ入力（※編集しないでください）'!$C$3,COUNTIF(G37:AK37,'データ入力（※編集しないでください）'!$F$2),0)</f>
        <v>0</v>
      </c>
      <c r="AY37" s="128">
        <f>IF(D37='データ入力（※編集しないでください）'!$C$3,COUNTIF(G37:AK37,'データ入力（※編集しないでください）'!$F$3),0)</f>
        <v>0</v>
      </c>
      <c r="AZ37" s="188">
        <f>IF(D37='データ入力（※編集しないでください）'!$C$2,COUNTIF(G37:AK37,'データ入力（※編集しないでください）'!$F$10),0)</f>
        <v>0</v>
      </c>
      <c r="BA37" s="128">
        <f>IF(D37='データ入力（※編集しないでください）'!$C$2,COUNTIF(G37:AK37,'データ入力（※編集しないでください）'!$F$6),0)</f>
        <v>0</v>
      </c>
      <c r="BB37" s="128">
        <f>IF(D37='データ入力（※編集しないでください）'!$C$2,COUNTIF(G37:AK37,'データ入力（※編集しないでください）'!$F$11),0)</f>
        <v>0</v>
      </c>
      <c r="BC37" s="128">
        <f>IF(D37='データ入力（※編集しないでください）'!$C$2,COUNTIF(G37:AK37,'データ入力（※編集しないでください）'!$F$4),0)</f>
        <v>0</v>
      </c>
      <c r="BD37" s="191">
        <f>IF(D37='データ入力（※編集しないでください）'!$C$2,COUNTIF(G37:AK37,'データ入力（※編集しないでください）'!$F$5),0)</f>
        <v>0</v>
      </c>
    </row>
    <row r="38" spans="1:56" ht="27" customHeight="1" thickBot="1" x14ac:dyDescent="0.2">
      <c r="A38" s="11"/>
      <c r="B38" s="20"/>
      <c r="C38" s="20"/>
      <c r="D38" s="198"/>
      <c r="E38" s="198"/>
      <c r="F38" s="185"/>
      <c r="G38" s="198"/>
      <c r="H38" s="198"/>
      <c r="I38" s="198"/>
      <c r="J38" s="198"/>
      <c r="K38" s="198"/>
      <c r="L38" s="198"/>
      <c r="M38" s="198"/>
      <c r="N38" s="198"/>
      <c r="O38" s="198"/>
      <c r="P38" s="198"/>
      <c r="Q38" s="198"/>
      <c r="R38" s="198"/>
      <c r="S38" s="198"/>
      <c r="T38" s="198"/>
      <c r="U38" s="73"/>
      <c r="V38" s="198"/>
      <c r="W38" s="198"/>
      <c r="X38" s="198"/>
      <c r="Y38" s="198"/>
      <c r="Z38" s="198"/>
      <c r="AA38" s="198"/>
      <c r="AB38" s="198"/>
      <c r="AC38" s="198"/>
      <c r="AD38" s="198"/>
      <c r="AE38" s="198"/>
      <c r="AF38" s="198"/>
      <c r="AG38" s="198"/>
      <c r="AH38" s="198"/>
      <c r="AI38" s="198"/>
      <c r="AJ38" s="202"/>
      <c r="AK38" s="202"/>
      <c r="AL38" s="74">
        <f>SUM(AL21:AL37)</f>
        <v>0</v>
      </c>
      <c r="AM38" s="75">
        <f>SUM(AM21:AM37)</f>
        <v>0</v>
      </c>
      <c r="AN38" s="76">
        <f>SUM(AN21:AN37)</f>
        <v>0</v>
      </c>
      <c r="AO38" s="11"/>
      <c r="AP38" s="77">
        <f>SUM(AP21:AP37)</f>
        <v>0</v>
      </c>
      <c r="AQ38" s="11"/>
      <c r="AR38" s="77">
        <f>SUM(AR31:AR37)</f>
        <v>0</v>
      </c>
      <c r="AS38" s="78"/>
      <c r="AU38" s="8"/>
      <c r="AV38" s="8"/>
      <c r="AW38" s="8"/>
      <c r="AX38" s="8"/>
      <c r="AY38" s="8"/>
      <c r="AZ38" s="8"/>
      <c r="BA38" s="8"/>
      <c r="BB38" s="8"/>
      <c r="BD38" s="192"/>
    </row>
    <row r="39" spans="1:56" ht="27" customHeight="1" x14ac:dyDescent="0.15">
      <c r="A39" s="11"/>
      <c r="B39" s="20"/>
      <c r="C39" s="20"/>
      <c r="D39" s="198"/>
      <c r="E39" s="198"/>
      <c r="F39" s="198"/>
      <c r="G39" s="198"/>
      <c r="H39" s="198"/>
      <c r="I39" s="198"/>
      <c r="J39" s="198"/>
      <c r="K39" s="198"/>
      <c r="L39" s="198"/>
      <c r="M39" s="198"/>
      <c r="N39" s="198"/>
      <c r="O39" s="198"/>
      <c r="P39" s="198"/>
      <c r="Q39" s="198"/>
      <c r="R39" s="198"/>
      <c r="S39" s="198"/>
      <c r="T39" s="198"/>
      <c r="U39" s="73"/>
      <c r="V39" s="198"/>
      <c r="W39" s="198"/>
      <c r="X39" s="198"/>
      <c r="Y39" s="198"/>
      <c r="Z39" s="198"/>
      <c r="AA39" s="198"/>
      <c r="AB39" s="198"/>
      <c r="AC39" s="198"/>
      <c r="AD39" s="198"/>
      <c r="AE39" s="198"/>
      <c r="AF39" s="198"/>
      <c r="AG39" s="198"/>
      <c r="AH39" s="198"/>
      <c r="AI39" s="198"/>
      <c r="AJ39" s="198"/>
      <c r="AK39" s="198"/>
      <c r="AL39" s="79"/>
      <c r="AM39" s="79"/>
      <c r="AN39" s="79"/>
      <c r="AO39" s="11"/>
      <c r="AP39" s="80"/>
      <c r="AQ39" s="11"/>
      <c r="AR39" s="80"/>
      <c r="AS39" s="78"/>
      <c r="AU39" s="8"/>
      <c r="AV39" s="8"/>
      <c r="AW39" s="8"/>
      <c r="AX39" s="8"/>
      <c r="AY39" s="8"/>
      <c r="AZ39" s="8"/>
      <c r="BA39" s="8"/>
      <c r="BB39" s="8"/>
    </row>
    <row r="40" spans="1:56" ht="27" customHeight="1" thickBot="1" x14ac:dyDescent="0.2">
      <c r="A40" s="11"/>
      <c r="B40" s="146" t="s">
        <v>50</v>
      </c>
      <c r="C40" s="11"/>
      <c r="D40" s="198"/>
      <c r="E40" s="198"/>
      <c r="F40" s="198"/>
      <c r="G40" s="198"/>
      <c r="H40" s="198"/>
      <c r="I40" s="198"/>
      <c r="J40" s="198"/>
      <c r="K40" s="198"/>
      <c r="L40" s="198"/>
      <c r="M40" s="198"/>
      <c r="N40" s="198"/>
      <c r="O40" s="198"/>
      <c r="P40" s="198"/>
      <c r="Q40" s="198"/>
      <c r="R40" s="198"/>
      <c r="S40" s="198"/>
      <c r="T40" s="198"/>
      <c r="U40" s="73"/>
      <c r="V40" s="198"/>
      <c r="W40" s="198"/>
      <c r="X40" s="198"/>
      <c r="Y40" s="198"/>
      <c r="Z40" s="198"/>
      <c r="AA40" s="198"/>
      <c r="AB40" s="198"/>
      <c r="AC40" s="198"/>
      <c r="AD40" s="198"/>
      <c r="AE40" s="198"/>
      <c r="AF40" s="198"/>
      <c r="AG40" s="198"/>
      <c r="AH40" s="198"/>
      <c r="AI40" s="198"/>
      <c r="AJ40" s="198"/>
      <c r="AK40" s="198"/>
      <c r="AL40" s="79"/>
      <c r="AM40" s="79"/>
      <c r="AN40" s="79"/>
      <c r="AO40" s="11"/>
      <c r="AP40" s="80"/>
      <c r="AQ40" s="11"/>
      <c r="AR40" s="80"/>
      <c r="AS40" s="78"/>
      <c r="AU40" s="8"/>
      <c r="AV40" s="8"/>
      <c r="AW40" s="8"/>
      <c r="AX40" s="8"/>
      <c r="AY40" s="8"/>
      <c r="AZ40" s="8"/>
      <c r="BA40" s="8"/>
      <c r="BB40" s="8"/>
    </row>
    <row r="41" spans="1:56" ht="60" customHeight="1" thickBot="1" x14ac:dyDescent="0.2">
      <c r="A41" s="11"/>
      <c r="B41" s="81"/>
      <c r="C41" s="82" t="s">
        <v>44</v>
      </c>
      <c r="D41" s="28" t="s">
        <v>45</v>
      </c>
      <c r="E41" s="28" t="s">
        <v>46</v>
      </c>
      <c r="F41" s="29" t="s">
        <v>47</v>
      </c>
      <c r="G41" s="28">
        <v>1</v>
      </c>
      <c r="H41" s="28">
        <v>2</v>
      </c>
      <c r="I41" s="28">
        <v>3</v>
      </c>
      <c r="J41" s="28">
        <v>4</v>
      </c>
      <c r="K41" s="28">
        <v>5</v>
      </c>
      <c r="L41" s="28">
        <v>6</v>
      </c>
      <c r="M41" s="28">
        <v>7</v>
      </c>
      <c r="N41" s="28">
        <v>8</v>
      </c>
      <c r="O41" s="28">
        <v>9</v>
      </c>
      <c r="P41" s="28">
        <v>10</v>
      </c>
      <c r="Q41" s="28">
        <v>11</v>
      </c>
      <c r="R41" s="28">
        <v>12</v>
      </c>
      <c r="S41" s="28">
        <v>13</v>
      </c>
      <c r="T41" s="28">
        <v>14</v>
      </c>
      <c r="U41" s="28">
        <v>15</v>
      </c>
      <c r="V41" s="28">
        <v>16</v>
      </c>
      <c r="W41" s="28">
        <v>17</v>
      </c>
      <c r="X41" s="28">
        <v>18</v>
      </c>
      <c r="Y41" s="28">
        <v>19</v>
      </c>
      <c r="Z41" s="28">
        <v>20</v>
      </c>
      <c r="AA41" s="28">
        <v>21</v>
      </c>
      <c r="AB41" s="28">
        <v>22</v>
      </c>
      <c r="AC41" s="28">
        <v>23</v>
      </c>
      <c r="AD41" s="28">
        <v>24</v>
      </c>
      <c r="AE41" s="28">
        <v>25</v>
      </c>
      <c r="AF41" s="28">
        <v>26</v>
      </c>
      <c r="AG41" s="28">
        <v>27</v>
      </c>
      <c r="AH41" s="28">
        <v>28</v>
      </c>
      <c r="AI41" s="28">
        <f>IF(COUNTIF(B42,'データ入力（※編集しないでください）'!F36),"　",29)</f>
        <v>29</v>
      </c>
      <c r="AJ41" s="28"/>
      <c r="AK41" s="29" t="str">
        <f>AK20</f>
        <v xml:space="preserve"> </v>
      </c>
      <c r="AL41" s="23" t="s">
        <v>76</v>
      </c>
      <c r="AM41" s="30" t="s">
        <v>48</v>
      </c>
      <c r="AN41" s="31" t="s">
        <v>49</v>
      </c>
      <c r="AO41" s="11"/>
      <c r="AP41" s="83" t="s">
        <v>5</v>
      </c>
      <c r="AQ41" s="78"/>
      <c r="AR41" s="33" t="s">
        <v>77</v>
      </c>
      <c r="AS41" s="78"/>
      <c r="AU41" s="133" t="s">
        <v>70</v>
      </c>
      <c r="AV41" s="134" t="s">
        <v>71</v>
      </c>
      <c r="AW41" s="134" t="s">
        <v>114</v>
      </c>
      <c r="AX41" s="134" t="s">
        <v>43</v>
      </c>
      <c r="AY41" s="134" t="s">
        <v>115</v>
      </c>
      <c r="AZ41" s="134" t="s">
        <v>72</v>
      </c>
      <c r="BA41" s="123" t="s">
        <v>73</v>
      </c>
      <c r="BB41" s="134" t="s">
        <v>74</v>
      </c>
      <c r="BC41" s="134" t="s">
        <v>82</v>
      </c>
      <c r="BD41" s="135" t="s">
        <v>116</v>
      </c>
    </row>
    <row r="42" spans="1:56" ht="27" customHeight="1" x14ac:dyDescent="0.15">
      <c r="A42" s="11"/>
      <c r="B42" s="208" t="s">
        <v>13</v>
      </c>
      <c r="C42" s="60"/>
      <c r="D42" s="61"/>
      <c r="E42" s="84"/>
      <c r="F42" s="85" t="b">
        <f>IF($C$18="特定機能病院等",IF(E42="ICU",'データ入力（※編集しないでください）'!$B$15,IF(E42="HCU",'データ入力（※編集しないでください）'!$B$16,IF(AND(E42="一般病床",$AA$18="○"),'データ入力（※編集しないでください）'!$B$17,IF(AND(E42="一般病床",$AA$18="×"),'データ入力（※編集しないでください）'!$B$18,IF(E42="療養病床",'データ入力（※編集しないでください）'!$B$18,0))))),IF($C$18="その他医療機関",IF(E42="ICU",'データ入力（※編集しないでください）'!$C$15,IF(E42="HCU",'データ入力（※編集しないでください）'!$C$16,IF(AND(E42="一般病床",$AA$18="○"),'データ入力（※編集しないでください）'!$C$17,IF(AND(E42="一般病床",$AA$18="×"),'データ入力（※編集しないでください）'!$C$18,IF(E42="療養病床",'データ入力（※編集しないでください）'!$B$18,0)))))))</f>
        <v>0</v>
      </c>
      <c r="G42" s="86"/>
      <c r="H42" s="50"/>
      <c r="I42" s="50"/>
      <c r="J42" s="50"/>
      <c r="K42" s="50"/>
      <c r="L42" s="50"/>
      <c r="M42" s="50"/>
      <c r="N42" s="50"/>
      <c r="O42" s="50"/>
      <c r="P42" s="50"/>
      <c r="Q42" s="50"/>
      <c r="R42" s="50"/>
      <c r="S42" s="50"/>
      <c r="T42" s="50"/>
      <c r="U42" s="50"/>
      <c r="V42" s="50"/>
      <c r="W42" s="50"/>
      <c r="X42" s="50"/>
      <c r="Y42" s="50"/>
      <c r="Z42" s="50"/>
      <c r="AA42" s="50"/>
      <c r="AB42" s="50"/>
      <c r="AC42" s="50"/>
      <c r="AD42" s="50"/>
      <c r="AE42" s="55"/>
      <c r="AF42" s="55"/>
      <c r="AG42" s="55"/>
      <c r="AH42" s="55"/>
      <c r="AI42" s="55"/>
      <c r="AJ42" s="55"/>
      <c r="AK42" s="62"/>
      <c r="AL42" s="40">
        <f>COUNTIFS(G42:AK42,"受")+COUNTIFS(G42:AK42,"休")</f>
        <v>0</v>
      </c>
      <c r="AM42" s="41">
        <f>COUNTIF(G42:AK42,"△")</f>
        <v>0</v>
      </c>
      <c r="AN42" s="42">
        <f>AL42+AM42</f>
        <v>0</v>
      </c>
      <c r="AO42" s="11"/>
      <c r="AP42" s="87">
        <f>F42*AN42</f>
        <v>0</v>
      </c>
      <c r="AQ42" s="78"/>
      <c r="AR42" s="44"/>
      <c r="AS42" s="78"/>
      <c r="AU42" s="129" t="str">
        <f>IF(D42='データ入力（※編集しないでください）'!$C$2,COUNTBLANK(G42:AK42),"-")</f>
        <v>-</v>
      </c>
      <c r="AV42" s="130">
        <f>IF(D42='データ入力（※編集しないでください）'!$C$2,COUNTIF(G42:AK42,'データ入力（※編集しないでください）'!$F$2),0)</f>
        <v>0</v>
      </c>
      <c r="AW42" s="130">
        <f>IF(D42='データ入力（※編集しないでください）'!$C$2,COUNTIF(G42:AK42,'データ入力（※編集しないでください）'!$F$3),0)</f>
        <v>0</v>
      </c>
      <c r="AX42" s="130">
        <f>IF(D42='データ入力（※編集しないでください）'!$C$3,COUNTIF(G42:AK42,'データ入力（※編集しないでください）'!$F$2),0)</f>
        <v>0</v>
      </c>
      <c r="AY42" s="189">
        <f>IF(D42='データ入力（※編集しないでください）'!$C$3,COUNTIF(G42:AK42,'データ入力（※編集しないでください）'!$F$3),0)</f>
        <v>0</v>
      </c>
      <c r="AZ42" s="186">
        <f>IF(D42='データ入力（※編集しないでください）'!$C$2,COUNTIF(G42:AK42,'データ入力（※編集しないでください）'!$F$10),0)</f>
        <v>0</v>
      </c>
      <c r="BA42" s="130">
        <f>IF(D42='データ入力（※編集しないでください）'!$C$2,COUNTIF(G42:AK42,'データ入力（※編集しないでください）'!$F$6),0)</f>
        <v>0</v>
      </c>
      <c r="BB42" s="130">
        <f>IF(D42='データ入力（※編集しないでください）'!$C$2,COUNTIF(G42:AK42,'データ入力（※編集しないでください）'!$F$11),0)</f>
        <v>0</v>
      </c>
      <c r="BC42" s="130">
        <f>IF(D42='データ入力（※編集しないでください）'!$C$2,COUNTIF(G42:AK42,'データ入力（※編集しないでください）'!$F$4),0)</f>
        <v>0</v>
      </c>
      <c r="BD42" s="190">
        <f>IF(D42='データ入力（※編集しないでください）'!$C$2,COUNTIF(G42:AK42,'データ入力（※編集しないでください）'!$F$5),0)</f>
        <v>0</v>
      </c>
    </row>
    <row r="43" spans="1:56" ht="27" customHeight="1" x14ac:dyDescent="0.15">
      <c r="A43" s="11"/>
      <c r="B43" s="208"/>
      <c r="C43" s="46"/>
      <c r="D43" s="47"/>
      <c r="E43" s="48"/>
      <c r="F43" s="85" t="b">
        <f>IF($C$18="特定機能病院等",IF(E43="ICU",'データ入力（※編集しないでください）'!$B$15,IF(E43="HCU",'データ入力（※編集しないでください）'!$B$16,IF(AND(E43="一般病床",$AA$18="○"),'データ入力（※編集しないでください）'!$B$17,IF(AND(E43="一般病床",$AA$18="×"),'データ入力（※編集しないでください）'!$B$18,IF(E43="療養病床",'データ入力（※編集しないでください）'!$B$18,0))))),IF($C$18="その他医療機関",IF(E43="ICU",'データ入力（※編集しないでください）'!$C$15,IF(E43="HCU",'データ入力（※編集しないでください）'!$C$16,IF(AND(E43="一般病床",$AA$18="○"),'データ入力（※編集しないでください）'!$C$17,IF(AND(E43="一般病床",$AA$18="×"),'データ入力（※編集しないでください）'!$C$18,IF(E43="療養病床",'データ入力（※編集しないでください）'!$B$18,0)))))))</f>
        <v>0</v>
      </c>
      <c r="G43" s="86"/>
      <c r="H43" s="50"/>
      <c r="I43" s="50"/>
      <c r="J43" s="50"/>
      <c r="K43" s="50"/>
      <c r="L43" s="50"/>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8"/>
      <c r="AL43" s="52">
        <f t="shared" ref="AL43:AL46" si="6">COUNTIFS(G43:AK43,"受")+COUNTIFS(G43:AK43,"休")</f>
        <v>0</v>
      </c>
      <c r="AM43" s="53">
        <f t="shared" ref="AM43:AM46" si="7">COUNTIF(G43:AK43,"△")</f>
        <v>0</v>
      </c>
      <c r="AN43" s="54">
        <f t="shared" ref="AN43:AN46" si="8">AL43+AM43</f>
        <v>0</v>
      </c>
      <c r="AO43" s="11"/>
      <c r="AP43" s="88">
        <f t="shared" ref="AP43:AP46" si="9">F43*AN43</f>
        <v>0</v>
      </c>
      <c r="AQ43" s="78"/>
      <c r="AR43" s="44"/>
      <c r="AS43" s="78"/>
      <c r="AU43" s="125" t="str">
        <f>IF(D43='データ入力（※編集しないでください）'!$C$2,COUNTBLANK(G43:AK43),"-")</f>
        <v>-</v>
      </c>
      <c r="AV43" s="126">
        <f>IF(D43='データ入力（※編集しないでください）'!$C$2,COUNTIF(G43:AK43,'データ入力（※編集しないでください）'!$F$2),0)</f>
        <v>0</v>
      </c>
      <c r="AW43" s="126">
        <f>IF(D43='データ入力（※編集しないでください）'!$C$2,COUNTIF(G43:AK43,'データ入力（※編集しないでください）'!$F$3),0)</f>
        <v>0</v>
      </c>
      <c r="AX43" s="126">
        <f>IF(D43='データ入力（※編集しないでください）'!$C$3,COUNTIF(G43:AK43,'データ入力（※編集しないでください）'!$F$2),0)</f>
        <v>0</v>
      </c>
      <c r="AY43" s="126">
        <f>IF(D43='データ入力（※編集しないでください）'!$C$3,COUNTIF(G43:AK43,'データ入力（※編集しないでください）'!$F$3),0)</f>
        <v>0</v>
      </c>
      <c r="AZ43" s="187">
        <f>IF(D43='データ入力（※編集しないでください）'!$C$2,COUNTIF(G43:AK43,'データ入力（※編集しないでください）'!$F$10),0)</f>
        <v>0</v>
      </c>
      <c r="BA43" s="126">
        <f>IF(D43='データ入力（※編集しないでください）'!$C$2,COUNTIF(G43:AK43,'データ入力（※編集しないでください）'!$F$6),0)</f>
        <v>0</v>
      </c>
      <c r="BB43" s="126">
        <f>IF(D43='データ入力（※編集しないでください）'!$C$2,COUNTIF(G43:AK43,'データ入力（※編集しないでください）'!$F$11),0)</f>
        <v>0</v>
      </c>
      <c r="BC43" s="126">
        <f>IF(D43='データ入力（※編集しないでください）'!$C$2,COUNTIF(G43:AK43,'データ入力（※編集しないでください）'!$F$4),0)</f>
        <v>0</v>
      </c>
      <c r="BD43" s="132">
        <f>IF(D43='データ入力（※編集しないでください）'!$C$2,COUNTIF(G43:AK43,'データ入力（※編集しないでください）'!$F$5),0)</f>
        <v>0</v>
      </c>
    </row>
    <row r="44" spans="1:56" ht="27" customHeight="1" x14ac:dyDescent="0.15">
      <c r="A44" s="11"/>
      <c r="B44" s="208"/>
      <c r="C44" s="46"/>
      <c r="D44" s="47"/>
      <c r="E44" s="48"/>
      <c r="F44" s="85" t="b">
        <f>IF($C$18="特定機能病院等",IF(E44="ICU",'データ入力（※編集しないでください）'!$B$15,IF(E44="HCU",'データ入力（※編集しないでください）'!$B$16,IF(AND(E44="一般病床",$AA$18="○"),'データ入力（※編集しないでください）'!$B$17,IF(AND(E44="一般病床",$AA$18="×"),'データ入力（※編集しないでください）'!$B$18,IF(E44="療養病床",'データ入力（※編集しないでください）'!$B$18,0))))),IF($C$18="その他医療機関",IF(E44="ICU",'データ入力（※編集しないでください）'!$C$15,IF(E44="HCU",'データ入力（※編集しないでください）'!$C$16,IF(AND(E44="一般病床",$AA$18="○"),'データ入力（※編集しないでください）'!$C$17,IF(AND(E44="一般病床",$AA$18="×"),'データ入力（※編集しないでください）'!$C$18,IF(E44="療養病床",'データ入力（※編集しないでください）'!$B$18,0)))))))</f>
        <v>0</v>
      </c>
      <c r="G44" s="86"/>
      <c r="H44" s="50"/>
      <c r="I44" s="50"/>
      <c r="J44" s="50"/>
      <c r="K44" s="50"/>
      <c r="L44" s="50"/>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8"/>
      <c r="AL44" s="56">
        <f t="shared" si="6"/>
        <v>0</v>
      </c>
      <c r="AM44" s="53">
        <f t="shared" si="7"/>
        <v>0</v>
      </c>
      <c r="AN44" s="54">
        <f t="shared" si="8"/>
        <v>0</v>
      </c>
      <c r="AO44" s="11"/>
      <c r="AP44" s="88">
        <f t="shared" si="9"/>
        <v>0</v>
      </c>
      <c r="AQ44" s="78"/>
      <c r="AR44" s="44"/>
      <c r="AS44" s="78"/>
      <c r="AU44" s="125" t="str">
        <f>IF(D44='データ入力（※編集しないでください）'!$C$2,COUNTBLANK(G44:AK44),"-")</f>
        <v>-</v>
      </c>
      <c r="AV44" s="126">
        <f>IF(D44='データ入力（※編集しないでください）'!$C$2,COUNTIF(G44:AK44,'データ入力（※編集しないでください）'!$F$2),0)</f>
        <v>0</v>
      </c>
      <c r="AW44" s="126">
        <f>IF(D44='データ入力（※編集しないでください）'!$C$2,COUNTIF(G44:AK44,'データ入力（※編集しないでください）'!$F$3),0)</f>
        <v>0</v>
      </c>
      <c r="AX44" s="126">
        <f>IF(D44='データ入力（※編集しないでください）'!$C$3,COUNTIF(G44:AK44,'データ入力（※編集しないでください）'!$F$2),0)</f>
        <v>0</v>
      </c>
      <c r="AY44" s="126">
        <f>IF(D44='データ入力（※編集しないでください）'!$C$3,COUNTIF(G44:AK44,'データ入力（※編集しないでください）'!$F$3),0)</f>
        <v>0</v>
      </c>
      <c r="AZ44" s="187">
        <f>IF(D44='データ入力（※編集しないでください）'!$C$2,COUNTIF(G44:AK44,'データ入力（※編集しないでください）'!$F$10),0)</f>
        <v>0</v>
      </c>
      <c r="BA44" s="126">
        <f>IF(D44='データ入力（※編集しないでください）'!$C$2,COUNTIF(G44:AK44,'データ入力（※編集しないでください）'!$F$6),0)</f>
        <v>0</v>
      </c>
      <c r="BB44" s="126">
        <f>IF(D44='データ入力（※編集しないでください）'!$C$2,COUNTIF(G44:AK44,'データ入力（※編集しないでください）'!$F$11),0)</f>
        <v>0</v>
      </c>
      <c r="BC44" s="126">
        <f>IF(D44='データ入力（※編集しないでください）'!$C$2,COUNTIF(G44:AK44,'データ入力（※編集しないでください）'!$F$4),0)</f>
        <v>0</v>
      </c>
      <c r="BD44" s="132">
        <f>IF(D44='データ入力（※編集しないでください）'!$C$2,COUNTIF(G44:AK44,'データ入力（※編集しないでください）'!$F$5),0)</f>
        <v>0</v>
      </c>
    </row>
    <row r="45" spans="1:56" ht="27" customHeight="1" x14ac:dyDescent="0.15">
      <c r="A45" s="11"/>
      <c r="B45" s="208"/>
      <c r="C45" s="46"/>
      <c r="D45" s="47"/>
      <c r="E45" s="48"/>
      <c r="F45" s="85" t="b">
        <f>IF($C$18="特定機能病院等",IF(E45="ICU",'データ入力（※編集しないでください）'!$B$15,IF(E45="HCU",'データ入力（※編集しないでください）'!$B$16,IF(AND(E45="一般病床",$AA$18="○"),'データ入力（※編集しないでください）'!$B$17,IF(AND(E45="一般病床",$AA$18="×"),'データ入力（※編集しないでください）'!$B$18,IF(E45="療養病床",'データ入力（※編集しないでください）'!$B$18,0))))),IF($C$18="その他医療機関",IF(E45="ICU",'データ入力（※編集しないでください）'!$C$15,IF(E45="HCU",'データ入力（※編集しないでください）'!$C$16,IF(AND(E45="一般病床",$AA$18="○"),'データ入力（※編集しないでください）'!$C$17,IF(AND(E45="一般病床",$AA$18="×"),'データ入力（※編集しないでください）'!$C$18,IF(E45="療養病床",'データ入力（※編集しないでください）'!$B$18,0)))))))</f>
        <v>0</v>
      </c>
      <c r="G45" s="86"/>
      <c r="H45" s="50"/>
      <c r="I45" s="50"/>
      <c r="J45" s="50"/>
      <c r="K45" s="50"/>
      <c r="L45" s="50"/>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8"/>
      <c r="AL45" s="57">
        <f t="shared" si="6"/>
        <v>0</v>
      </c>
      <c r="AM45" s="53">
        <f t="shared" si="7"/>
        <v>0</v>
      </c>
      <c r="AN45" s="54">
        <f t="shared" si="8"/>
        <v>0</v>
      </c>
      <c r="AO45" s="11"/>
      <c r="AP45" s="88">
        <f t="shared" si="9"/>
        <v>0</v>
      </c>
      <c r="AQ45" s="78"/>
      <c r="AR45" s="44"/>
      <c r="AS45" s="78"/>
      <c r="AU45" s="125" t="str">
        <f>IF(D45='データ入力（※編集しないでください）'!$C$2,COUNTBLANK(G45:AK45),"-")</f>
        <v>-</v>
      </c>
      <c r="AV45" s="126">
        <f>IF(D45='データ入力（※編集しないでください）'!$C$2,COUNTIF(G45:AK45,'データ入力（※編集しないでください）'!$F$2),0)</f>
        <v>0</v>
      </c>
      <c r="AW45" s="126">
        <f>IF(D45='データ入力（※編集しないでください）'!$C$2,COUNTIF(G45:AK45,'データ入力（※編集しないでください）'!$F$3),0)</f>
        <v>0</v>
      </c>
      <c r="AX45" s="126">
        <f>IF(D45='データ入力（※編集しないでください）'!$C$3,COUNTIF(G45:AK45,'データ入力（※編集しないでください）'!$F$2),0)</f>
        <v>0</v>
      </c>
      <c r="AY45" s="126">
        <f>IF(D45='データ入力（※編集しないでください）'!$C$3,COUNTIF(G45:AK45,'データ入力（※編集しないでください）'!$F$3),0)</f>
        <v>0</v>
      </c>
      <c r="AZ45" s="187">
        <f>IF(D45='データ入力（※編集しないでください）'!$C$2,COUNTIF(G45:AK45,'データ入力（※編集しないでください）'!$F$10),0)</f>
        <v>0</v>
      </c>
      <c r="BA45" s="126">
        <f>IF(D45='データ入力（※編集しないでください）'!$C$2,COUNTIF(G45:AK45,'データ入力（※編集しないでください）'!$F$6),0)</f>
        <v>0</v>
      </c>
      <c r="BB45" s="126">
        <f>IF(D45='データ入力（※編集しないでください）'!$C$2,COUNTIF(G45:AK45,'データ入力（※編集しないでください）'!$F$11),0)</f>
        <v>0</v>
      </c>
      <c r="BC45" s="126">
        <f>IF(D45='データ入力（※編集しないでください）'!$C$2,COUNTIF(G45:AK45,'データ入力（※編集しないでください）'!$F$4),0)</f>
        <v>0</v>
      </c>
      <c r="BD45" s="132">
        <f>IF(D45='データ入力（※編集しないでください）'!$C$2,COUNTIF(G45:AK45,'データ入力（※編集しないでください）'!$F$5),0)</f>
        <v>0</v>
      </c>
    </row>
    <row r="46" spans="1:56" ht="27" customHeight="1" thickBot="1" x14ac:dyDescent="0.2">
      <c r="A46" s="11"/>
      <c r="B46" s="209"/>
      <c r="C46" s="65"/>
      <c r="D46" s="66"/>
      <c r="E46" s="67"/>
      <c r="F46" s="85" t="b">
        <f>IF($C$18="特定機能病院等",IF(E46="ICU",'データ入力（※編集しないでください）'!$B$15,IF(E46="HCU",'データ入力（※編集しないでください）'!$B$16,IF(AND(E46="一般病床",$AA$18="○"),'データ入力（※編集しないでください）'!$B$17,IF(AND(E46="一般病床",$AA$18="×"),'データ入力（※編集しないでください）'!$B$18,IF(E46="療養病床",'データ入力（※編集しないでください）'!$B$18,0))))),IF($C$18="その他医療機関",IF(E46="ICU",'データ入力（※編集しないでください）'!$C$15,IF(E46="HCU",'データ入力（※編集しないでください）'!$C$16,IF(AND(E46="一般病床",$AA$18="○"),'データ入力（※編集しないでください）'!$C$17,IF(AND(E46="一般病床",$AA$18="×"),'データ入力（※編集しないでください）'!$C$18,IF(E46="療養病床",'データ入力（※編集しないでください）'!$B$18,0)))))))</f>
        <v>0</v>
      </c>
      <c r="G46" s="89"/>
      <c r="H46" s="68"/>
      <c r="I46" s="68"/>
      <c r="J46" s="68"/>
      <c r="K46" s="68"/>
      <c r="L46" s="68"/>
      <c r="M46" s="90"/>
      <c r="N46" s="90"/>
      <c r="O46" s="90"/>
      <c r="P46" s="90"/>
      <c r="Q46" s="90"/>
      <c r="R46" s="90"/>
      <c r="S46" s="90"/>
      <c r="T46" s="90"/>
      <c r="U46" s="90"/>
      <c r="V46" s="90"/>
      <c r="W46" s="90"/>
      <c r="X46" s="90"/>
      <c r="Y46" s="90"/>
      <c r="Z46" s="90"/>
      <c r="AA46" s="90"/>
      <c r="AB46" s="90"/>
      <c r="AC46" s="90"/>
      <c r="AD46" s="90"/>
      <c r="AE46" s="90"/>
      <c r="AF46" s="90"/>
      <c r="AG46" s="90"/>
      <c r="AH46" s="90"/>
      <c r="AI46" s="90"/>
      <c r="AJ46" s="91"/>
      <c r="AK46" s="92"/>
      <c r="AL46" s="52">
        <f t="shared" si="6"/>
        <v>0</v>
      </c>
      <c r="AM46" s="93">
        <f t="shared" si="7"/>
        <v>0</v>
      </c>
      <c r="AN46" s="72">
        <f t="shared" si="8"/>
        <v>0</v>
      </c>
      <c r="AO46" s="11"/>
      <c r="AP46" s="88">
        <f t="shared" si="9"/>
        <v>0</v>
      </c>
      <c r="AQ46" s="78"/>
      <c r="AR46" s="44"/>
      <c r="AS46" s="78"/>
      <c r="AU46" s="127" t="str">
        <f>IF(D46='データ入力（※編集しないでください）'!$C$2,COUNTBLANK(G46:AK46),"-")</f>
        <v>-</v>
      </c>
      <c r="AV46" s="128">
        <f>IF(D46='データ入力（※編集しないでください）'!$C$2,COUNTIF(G46:AK46,'データ入力（※編集しないでください）'!$F$2),0)</f>
        <v>0</v>
      </c>
      <c r="AW46" s="128">
        <f>IF(D46='データ入力（※編集しないでください）'!$C$2,COUNTIF(G46:AK46,'データ入力（※編集しないでください）'!$F$3),0)</f>
        <v>0</v>
      </c>
      <c r="AX46" s="128">
        <f>IF(D46='データ入力（※編集しないでください）'!$C$3,COUNTIF(G46:AK46,'データ入力（※編集しないでください）'!$F$2),0)</f>
        <v>0</v>
      </c>
      <c r="AY46" s="128">
        <f>IF(D46='データ入力（※編集しないでください）'!$C$3,COUNTIF(G46:AK46,'データ入力（※編集しないでください）'!$F$3),0)</f>
        <v>0</v>
      </c>
      <c r="AZ46" s="188">
        <f>IF(D46='データ入力（※編集しないでください）'!$C$2,COUNTIF(G46:AK46,'データ入力（※編集しないでください）'!$F$10),0)</f>
        <v>0</v>
      </c>
      <c r="BA46" s="128">
        <f>IF(D46='データ入力（※編集しないでください）'!$C$2,COUNTIF(G46:AK46,'データ入力（※編集しないでください）'!$F$6),0)</f>
        <v>0</v>
      </c>
      <c r="BB46" s="128">
        <f>IF(D46='データ入力（※編集しないでください）'!$C$2,COUNTIF(G46:AK46,'データ入力（※編集しないでください）'!$F$11),0)</f>
        <v>0</v>
      </c>
      <c r="BC46" s="128">
        <f>IF(D46='データ入力（※編集しないでください）'!$C$2,COUNTIF(G46:AK46,'データ入力（※編集しないでください）'!$F$4),0)</f>
        <v>0</v>
      </c>
      <c r="BD46" s="191">
        <f>IF(D46='データ入力（※編集しないでください）'!$C$2,COUNTIF(G46:AK46,'データ入力（※編集しないでください）'!$F$5),0)</f>
        <v>0</v>
      </c>
    </row>
    <row r="47" spans="1:56" ht="27" customHeight="1" thickBot="1" x14ac:dyDescent="0.2">
      <c r="A47" s="11"/>
      <c r="B47" s="20"/>
      <c r="C47" s="20"/>
      <c r="D47" s="198"/>
      <c r="E47" s="198"/>
      <c r="F47" s="185"/>
      <c r="G47" s="198"/>
      <c r="H47" s="198"/>
      <c r="I47" s="198"/>
      <c r="J47" s="198"/>
      <c r="K47" s="198"/>
      <c r="L47" s="198"/>
      <c r="M47" s="198"/>
      <c r="N47" s="198"/>
      <c r="O47" s="198"/>
      <c r="P47" s="198"/>
      <c r="Q47" s="198"/>
      <c r="R47" s="198"/>
      <c r="S47" s="198"/>
      <c r="T47" s="198"/>
      <c r="U47" s="73"/>
      <c r="V47" s="198"/>
      <c r="W47" s="198"/>
      <c r="X47" s="198"/>
      <c r="Y47" s="198"/>
      <c r="Z47" s="198"/>
      <c r="AA47" s="198"/>
      <c r="AB47" s="198"/>
      <c r="AC47" s="198"/>
      <c r="AD47" s="198"/>
      <c r="AE47" s="198"/>
      <c r="AF47" s="198"/>
      <c r="AG47" s="198"/>
      <c r="AH47" s="198"/>
      <c r="AI47" s="198"/>
      <c r="AJ47" s="198"/>
      <c r="AK47" s="198"/>
      <c r="AL47" s="94">
        <f>SUM(AL42:AL46)</f>
        <v>0</v>
      </c>
      <c r="AM47" s="95">
        <f t="shared" ref="AM47:AN47" si="10">SUM(AM42:AM46)</f>
        <v>0</v>
      </c>
      <c r="AN47" s="76">
        <f t="shared" si="10"/>
        <v>0</v>
      </c>
      <c r="AO47" s="11"/>
      <c r="AP47" s="96">
        <f>SUM(AP42:AP46)</f>
        <v>0</v>
      </c>
      <c r="AQ47" s="11"/>
      <c r="AR47" s="80"/>
      <c r="AS47" s="78"/>
      <c r="AV47" s="8"/>
      <c r="AW47" s="8"/>
      <c r="AX47" s="8"/>
      <c r="AY47" s="8"/>
      <c r="BD47" s="192"/>
    </row>
    <row r="48" spans="1:56" ht="27" customHeight="1" x14ac:dyDescent="0.15">
      <c r="A48" s="11"/>
      <c r="B48" s="20"/>
      <c r="C48" s="20"/>
      <c r="D48" s="198"/>
      <c r="E48" s="198"/>
      <c r="F48" s="198"/>
      <c r="G48" s="198"/>
      <c r="H48" s="198"/>
      <c r="I48" s="198"/>
      <c r="J48" s="198"/>
      <c r="K48" s="198"/>
      <c r="L48" s="198"/>
      <c r="M48" s="198"/>
      <c r="N48" s="198"/>
      <c r="O48" s="198"/>
      <c r="P48" s="198"/>
      <c r="Q48" s="198"/>
      <c r="R48" s="198"/>
      <c r="S48" s="198"/>
      <c r="T48" s="198"/>
      <c r="U48" s="73"/>
      <c r="V48" s="198"/>
      <c r="W48" s="198"/>
      <c r="X48" s="198"/>
      <c r="Y48" s="198"/>
      <c r="Z48" s="198"/>
      <c r="AA48" s="198"/>
      <c r="AB48" s="198"/>
      <c r="AC48" s="198"/>
      <c r="AD48" s="198"/>
      <c r="AE48" s="198"/>
      <c r="AF48" s="198"/>
      <c r="AG48" s="198"/>
      <c r="AH48" s="198"/>
      <c r="AI48" s="198"/>
      <c r="AJ48" s="198"/>
      <c r="AK48" s="198"/>
      <c r="AL48" s="79"/>
      <c r="AM48" s="79"/>
      <c r="AN48" s="79"/>
      <c r="AO48" s="11"/>
      <c r="AP48" s="80"/>
      <c r="AQ48" s="11"/>
      <c r="AR48" s="80"/>
      <c r="AS48" s="78"/>
      <c r="AV48" s="8"/>
      <c r="AW48" s="8"/>
      <c r="AX48" s="8"/>
      <c r="AY48" s="8"/>
    </row>
    <row r="49" spans="1:51" ht="27" customHeight="1" x14ac:dyDescent="0.15">
      <c r="A49" s="11"/>
      <c r="B49" s="147" t="s">
        <v>96</v>
      </c>
      <c r="C49" s="20"/>
      <c r="D49" s="198"/>
      <c r="E49" s="198"/>
      <c r="F49" s="198"/>
      <c r="G49" s="198"/>
      <c r="H49" s="198"/>
      <c r="I49" s="198"/>
      <c r="J49" s="198"/>
      <c r="K49" s="198"/>
      <c r="L49" s="198"/>
      <c r="M49" s="198"/>
      <c r="N49" s="198"/>
      <c r="O49" s="198"/>
      <c r="P49" s="198"/>
      <c r="Q49" s="198"/>
      <c r="R49" s="198"/>
      <c r="S49" s="198"/>
      <c r="T49" s="198"/>
      <c r="U49" s="73"/>
      <c r="V49" s="198"/>
      <c r="W49" s="198"/>
      <c r="X49" s="198"/>
      <c r="Y49" s="198"/>
      <c r="Z49" s="198"/>
      <c r="AA49" s="198"/>
      <c r="AB49" s="198"/>
      <c r="AC49" s="198"/>
      <c r="AD49" s="198"/>
      <c r="AE49" s="198"/>
      <c r="AF49" s="198"/>
      <c r="AG49" s="198"/>
      <c r="AH49" s="198"/>
      <c r="AI49" s="198"/>
      <c r="AJ49" s="198"/>
      <c r="AK49" s="198"/>
      <c r="AL49" s="79"/>
      <c r="AM49" s="79"/>
      <c r="AN49" s="79"/>
      <c r="AO49" s="11"/>
      <c r="AP49" s="80"/>
      <c r="AQ49" s="11"/>
      <c r="AR49" s="80"/>
      <c r="AS49" s="78"/>
      <c r="AV49" s="8"/>
      <c r="AW49" s="8"/>
      <c r="AX49" s="8"/>
      <c r="AY49" s="8"/>
    </row>
    <row r="50" spans="1:51" ht="27" customHeight="1" thickBot="1" x14ac:dyDescent="0.2">
      <c r="A50" s="11"/>
      <c r="B50" s="146" t="s">
        <v>95</v>
      </c>
      <c r="C50" s="149"/>
      <c r="D50" s="150"/>
      <c r="E50" s="150"/>
      <c r="F50" s="150"/>
      <c r="G50" s="150"/>
      <c r="H50" s="150"/>
      <c r="I50" s="150"/>
      <c r="J50" s="150"/>
      <c r="K50" s="150"/>
      <c r="L50" s="150"/>
      <c r="M50" s="150"/>
      <c r="N50" s="150"/>
      <c r="O50" s="150"/>
      <c r="P50" s="150"/>
      <c r="Q50" s="150"/>
      <c r="R50" s="150"/>
      <c r="S50" s="150"/>
      <c r="T50" s="150"/>
      <c r="U50" s="151"/>
      <c r="V50" s="150"/>
      <c r="W50" s="150"/>
      <c r="X50" s="150"/>
      <c r="Y50" s="150"/>
      <c r="Z50" s="150"/>
      <c r="AA50" s="150"/>
      <c r="AB50" s="150"/>
      <c r="AC50" s="150"/>
      <c r="AD50" s="150"/>
      <c r="AE50" s="150"/>
      <c r="AF50" s="150"/>
      <c r="AG50" s="150"/>
      <c r="AH50" s="150"/>
      <c r="AI50" s="150"/>
      <c r="AJ50" s="150"/>
      <c r="AK50" s="150"/>
      <c r="AL50" s="152"/>
      <c r="AM50" s="79"/>
      <c r="AN50" s="79"/>
      <c r="AO50" s="11"/>
      <c r="AP50" s="80"/>
      <c r="AQ50" s="11"/>
      <c r="AR50" s="80"/>
      <c r="AS50" s="78"/>
      <c r="AV50" s="8"/>
      <c r="AW50" s="8"/>
      <c r="AX50" s="8"/>
      <c r="AY50" s="8"/>
    </row>
    <row r="51" spans="1:51" ht="27" customHeight="1" thickBot="1" x14ac:dyDescent="0.2">
      <c r="A51" s="11"/>
      <c r="B51" s="153"/>
      <c r="C51" s="23" t="s">
        <v>1</v>
      </c>
      <c r="D51" s="24" t="s">
        <v>2</v>
      </c>
      <c r="E51" s="25" t="s">
        <v>3</v>
      </c>
      <c r="F51" s="26" t="s">
        <v>4</v>
      </c>
      <c r="G51" s="28">
        <v>1</v>
      </c>
      <c r="H51" s="28">
        <v>2</v>
      </c>
      <c r="I51" s="28">
        <v>3</v>
      </c>
      <c r="J51" s="28">
        <v>4</v>
      </c>
      <c r="K51" s="28">
        <v>5</v>
      </c>
      <c r="L51" s="28">
        <v>6</v>
      </c>
      <c r="M51" s="28">
        <v>7</v>
      </c>
      <c r="N51" s="28">
        <v>8</v>
      </c>
      <c r="O51" s="28">
        <v>9</v>
      </c>
      <c r="P51" s="28">
        <v>10</v>
      </c>
      <c r="Q51" s="28">
        <v>11</v>
      </c>
      <c r="R51" s="28">
        <v>12</v>
      </c>
      <c r="S51" s="28">
        <v>13</v>
      </c>
      <c r="T51" s="28">
        <v>14</v>
      </c>
      <c r="U51" s="28">
        <v>15</v>
      </c>
      <c r="V51" s="28">
        <v>16</v>
      </c>
      <c r="W51" s="28">
        <v>17</v>
      </c>
      <c r="X51" s="28">
        <v>18</v>
      </c>
      <c r="Y51" s="28">
        <v>19</v>
      </c>
      <c r="Z51" s="28">
        <v>20</v>
      </c>
      <c r="AA51" s="28">
        <v>21</v>
      </c>
      <c r="AB51" s="28">
        <v>22</v>
      </c>
      <c r="AC51" s="28">
        <v>23</v>
      </c>
      <c r="AD51" s="28">
        <v>24</v>
      </c>
      <c r="AE51" s="28">
        <v>25</v>
      </c>
      <c r="AF51" s="28">
        <v>26</v>
      </c>
      <c r="AG51" s="28">
        <v>27</v>
      </c>
      <c r="AH51" s="28">
        <v>28</v>
      </c>
      <c r="AI51" s="28">
        <v>29</v>
      </c>
      <c r="AJ51" s="28"/>
      <c r="AK51" s="28"/>
      <c r="AL51" s="154" t="s">
        <v>94</v>
      </c>
      <c r="AM51" s="79"/>
      <c r="AN51" s="79"/>
      <c r="AO51" s="11"/>
      <c r="AP51" s="80"/>
      <c r="AQ51" s="11"/>
      <c r="AR51" s="80"/>
      <c r="AS51" s="78"/>
      <c r="AV51" s="8"/>
      <c r="AW51" s="8"/>
      <c r="AX51" s="8"/>
      <c r="AY51" s="8"/>
    </row>
    <row r="52" spans="1:51" ht="27" customHeight="1" x14ac:dyDescent="0.15">
      <c r="A52" s="11"/>
      <c r="B52" s="210" t="s">
        <v>13</v>
      </c>
      <c r="C52" s="47"/>
      <c r="D52" s="155"/>
      <c r="E52" s="155"/>
      <c r="F52" s="156"/>
      <c r="G52" s="59"/>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42">
        <f>COUNTIF(G52:AK52,"○")+COUNTIF(G52:AK52,"☆")+COUNTIF(G52:AK52,"●")+COUNTIF(G52:AK52,"★")</f>
        <v>0</v>
      </c>
      <c r="AM52" s="79"/>
      <c r="AN52" s="79"/>
      <c r="AO52" s="11"/>
      <c r="AP52" s="80"/>
      <c r="AQ52" s="11"/>
      <c r="AR52" s="80"/>
      <c r="AS52" s="78"/>
      <c r="AV52" s="8"/>
      <c r="AW52" s="8"/>
      <c r="AX52" s="8"/>
      <c r="AY52" s="8"/>
    </row>
    <row r="53" spans="1:51" ht="27" customHeight="1" x14ac:dyDescent="0.15">
      <c r="A53" s="11"/>
      <c r="B53" s="211"/>
      <c r="C53" s="47"/>
      <c r="D53" s="157"/>
      <c r="E53" s="157"/>
      <c r="F53" s="158"/>
      <c r="G53" s="59"/>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159">
        <f>COUNTIF(G53:AK53,"○")+COUNTIF(G53:AK53,"☆")+COUNTIF(G53:AK53,"●")+COUNTIF(G53:AK53,"★")</f>
        <v>0</v>
      </c>
      <c r="AM53" s="79"/>
      <c r="AN53" s="79"/>
      <c r="AO53" s="11"/>
      <c r="AP53" s="80"/>
      <c r="AQ53" s="11"/>
      <c r="AR53" s="80"/>
      <c r="AS53" s="78"/>
      <c r="AV53" s="8"/>
      <c r="AW53" s="8"/>
      <c r="AX53" s="8"/>
      <c r="AY53" s="8"/>
    </row>
    <row r="54" spans="1:51" ht="27" customHeight="1" x14ac:dyDescent="0.15">
      <c r="A54" s="11"/>
      <c r="B54" s="211"/>
      <c r="C54" s="47"/>
      <c r="D54" s="157"/>
      <c r="E54" s="157"/>
      <c r="F54" s="158"/>
      <c r="G54" s="59"/>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160">
        <f>COUNTIF(G54:AK54,"○")+COUNTIF(G54:AK54,"☆")+COUNTIF(G54:AK54,"●")+COUNTIF(G54:AK54,"★")</f>
        <v>0</v>
      </c>
      <c r="AM54" s="79"/>
      <c r="AN54" s="79"/>
      <c r="AO54" s="11"/>
      <c r="AP54" s="80"/>
      <c r="AQ54" s="11"/>
      <c r="AR54" s="80"/>
      <c r="AS54" s="78"/>
      <c r="AV54" s="8"/>
      <c r="AW54" s="8"/>
      <c r="AX54" s="8"/>
      <c r="AY54" s="8"/>
    </row>
    <row r="55" spans="1:51" ht="27" customHeight="1" x14ac:dyDescent="0.15">
      <c r="A55" s="11"/>
      <c r="B55" s="211"/>
      <c r="C55" s="47"/>
      <c r="D55" s="157"/>
      <c r="E55" s="157"/>
      <c r="F55" s="158"/>
      <c r="G55" s="59"/>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160">
        <f>COUNTIF(G55:AK55,"○")+COUNTIF(G55:AK55,"☆")+COUNTIF(G55:AK55,"●")+COUNTIF(G55:AK55,"★")</f>
        <v>0</v>
      </c>
      <c r="AM55" s="79"/>
      <c r="AN55" s="79"/>
      <c r="AO55" s="11"/>
      <c r="AP55" s="80"/>
      <c r="AQ55" s="11"/>
      <c r="AR55" s="80"/>
      <c r="AS55" s="78"/>
      <c r="AV55" s="8"/>
      <c r="AW55" s="8"/>
      <c r="AX55" s="8"/>
      <c r="AY55" s="8"/>
    </row>
    <row r="56" spans="1:51" ht="27" customHeight="1" x14ac:dyDescent="0.15">
      <c r="A56" s="11"/>
      <c r="B56" s="211"/>
      <c r="C56" s="47"/>
      <c r="D56" s="157"/>
      <c r="E56" s="157"/>
      <c r="F56" s="158"/>
      <c r="G56" s="59"/>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4">
        <f t="shared" ref="AL56:AL57" si="11">COUNTIF(G56:AK56,"○")+COUNTIF(G56:AK56,"☆")+COUNTIF(G56:AK56,"●")+COUNTIF(G56:AK56,"★")</f>
        <v>0</v>
      </c>
      <c r="AM56" s="79"/>
      <c r="AN56" s="79"/>
      <c r="AO56" s="11"/>
      <c r="AP56" s="80"/>
      <c r="AQ56" s="11"/>
      <c r="AR56" s="80"/>
      <c r="AS56" s="78"/>
      <c r="AV56" s="8"/>
      <c r="AW56" s="8"/>
      <c r="AX56" s="8"/>
      <c r="AY56" s="8"/>
    </row>
    <row r="57" spans="1:51" ht="27" customHeight="1" thickBot="1" x14ac:dyDescent="0.2">
      <c r="A57" s="11"/>
      <c r="B57" s="211"/>
      <c r="C57" s="65"/>
      <c r="D57" s="161"/>
      <c r="E57" s="161"/>
      <c r="F57" s="162"/>
      <c r="G57" s="163"/>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64">
        <f t="shared" si="11"/>
        <v>0</v>
      </c>
      <c r="AM57" s="79"/>
      <c r="AN57" s="79"/>
      <c r="AO57" s="11"/>
      <c r="AP57" s="80"/>
      <c r="AQ57" s="11"/>
      <c r="AR57" s="80"/>
      <c r="AS57" s="78"/>
      <c r="AV57" s="8"/>
      <c r="AW57" s="8"/>
      <c r="AX57" s="8"/>
      <c r="AY57" s="8"/>
    </row>
    <row r="58" spans="1:51" ht="27" customHeight="1" thickBot="1" x14ac:dyDescent="0.2">
      <c r="A58" s="11"/>
      <c r="B58" s="164"/>
      <c r="C58" s="20"/>
      <c r="D58" s="198"/>
      <c r="E58" s="198"/>
      <c r="F58" s="198"/>
      <c r="G58" s="198"/>
      <c r="H58" s="198"/>
      <c r="I58" s="198"/>
      <c r="J58" s="198"/>
      <c r="K58" s="198"/>
      <c r="L58" s="198"/>
      <c r="M58" s="198"/>
      <c r="N58" s="198"/>
      <c r="O58" s="198"/>
      <c r="P58" s="198"/>
      <c r="Q58" s="198"/>
      <c r="R58" s="198"/>
      <c r="S58" s="198"/>
      <c r="T58" s="198"/>
      <c r="U58" s="73"/>
      <c r="V58" s="198"/>
      <c r="W58" s="198"/>
      <c r="X58" s="198"/>
      <c r="Y58" s="198"/>
      <c r="Z58" s="198"/>
      <c r="AA58" s="198"/>
      <c r="AB58" s="198"/>
      <c r="AC58" s="198"/>
      <c r="AD58" s="198"/>
      <c r="AE58" s="198"/>
      <c r="AF58" s="198"/>
      <c r="AG58" s="198"/>
      <c r="AH58" s="198"/>
      <c r="AI58" s="198"/>
      <c r="AJ58" s="198"/>
      <c r="AK58" s="198"/>
      <c r="AL58" s="154">
        <f>SUM(AL52:AL57)</f>
        <v>0</v>
      </c>
      <c r="AM58" s="79"/>
      <c r="AN58" s="79"/>
      <c r="AO58" s="11"/>
      <c r="AP58" s="80"/>
      <c r="AQ58" s="11"/>
      <c r="AR58" s="80"/>
      <c r="AS58" s="78"/>
      <c r="AV58" s="8"/>
      <c r="AW58" s="8"/>
      <c r="AX58" s="8"/>
      <c r="AY58" s="8"/>
    </row>
    <row r="59" spans="1:51" ht="27" customHeight="1" thickBot="1" x14ac:dyDescent="0.2">
      <c r="A59" s="11"/>
      <c r="B59" s="20"/>
      <c r="C59" s="20"/>
      <c r="D59" s="198"/>
      <c r="E59" s="198"/>
      <c r="F59" s="198"/>
      <c r="G59" s="198"/>
      <c r="H59" s="198"/>
      <c r="I59" s="198"/>
      <c r="J59" s="198"/>
      <c r="K59" s="198"/>
      <c r="L59" s="198"/>
      <c r="M59" s="198"/>
      <c r="N59" s="198"/>
      <c r="O59" s="198"/>
      <c r="P59" s="198"/>
      <c r="Q59" s="198"/>
      <c r="R59" s="198"/>
      <c r="S59" s="198"/>
      <c r="T59" s="198"/>
      <c r="U59" s="73"/>
      <c r="V59" s="198"/>
      <c r="W59" s="198"/>
      <c r="X59" s="198"/>
      <c r="Y59" s="198"/>
      <c r="Z59" s="198"/>
      <c r="AA59" s="198"/>
      <c r="AB59" s="198"/>
      <c r="AC59" s="198"/>
      <c r="AD59" s="198"/>
      <c r="AE59" s="198"/>
      <c r="AF59" s="198"/>
      <c r="AG59" s="198"/>
      <c r="AH59" s="198"/>
      <c r="AI59" s="198"/>
      <c r="AJ59" s="198"/>
      <c r="AK59" s="198"/>
      <c r="AL59" s="165"/>
      <c r="AM59" s="79"/>
      <c r="AN59" s="79"/>
      <c r="AO59" s="11"/>
      <c r="AP59" s="80"/>
      <c r="AQ59" s="11"/>
      <c r="AR59" s="80"/>
      <c r="AS59" s="78"/>
      <c r="AV59" s="8"/>
      <c r="AW59" s="8"/>
      <c r="AX59" s="8"/>
      <c r="AY59" s="8"/>
    </row>
    <row r="60" spans="1:51" ht="20.100000000000001" customHeight="1" x14ac:dyDescent="0.15">
      <c r="A60" s="11"/>
      <c r="B60" s="20"/>
      <c r="C60" s="212" t="s">
        <v>78</v>
      </c>
      <c r="D60" s="213"/>
      <c r="E60" s="218" t="s">
        <v>59</v>
      </c>
      <c r="F60" s="219"/>
      <c r="G60" s="97">
        <f>COUNTIFS($E$21:$E$37,'データ入力（※編集しないでください）'!$D$2,G21:G37,'データ入力（※編集しないでください）'!$F$7)+COUNTIFS($E$21:$E$37,'データ入力（※編集しないでください）'!$D$3,G21:G37,'データ入力（※編集しないでください）'!$F$7)+COUNTIFS($E$21:$E$37,'データ入力（※編集しないでください）'!$D$2,G21:G37,'データ入力（※編集しないでください）'!$F$9)+COUNTIFS($E$21:$E$37,'データ入力（※編集しないでください）'!$D$3,G21:G37,'データ入力（※編集しないでください）'!$F$9)</f>
        <v>0</v>
      </c>
      <c r="H60" s="98">
        <f>COUNTIFS($E$21:$E$37,'データ入力（※編集しないでください）'!$D$2,H21:H37,'データ入力（※編集しないでください）'!$F$7)+COUNTIFS($E$21:$E$37,'データ入力（※編集しないでください）'!$D$3,H21:H37,'データ入力（※編集しないでください）'!$F$7)+COUNTIFS($E$21:$E$37,'データ入力（※編集しないでください）'!$D$2,H21:H37,'データ入力（※編集しないでください）'!$F$9)+COUNTIFS($E$21:$E$37,'データ入力（※編集しないでください）'!$D$3,H21:H37,'データ入力（※編集しないでください）'!$F$9)</f>
        <v>0</v>
      </c>
      <c r="I60" s="98">
        <f>COUNTIFS($E$21:$E$37,'データ入力（※編集しないでください）'!$D$2,I21:I37,'データ入力（※編集しないでください）'!$F$7)+COUNTIFS($E$21:$E$37,'データ入力（※編集しないでください）'!$D$3,I21:I37,'データ入力（※編集しないでください）'!$F$7)+COUNTIFS($E$21:$E$37,'データ入力（※編集しないでください）'!$D$2,I21:I37,'データ入力（※編集しないでください）'!$F$9)+COUNTIFS($E$21:$E$37,'データ入力（※編集しないでください）'!$D$3,I21:I37,'データ入力（※編集しないでください）'!$F$9)</f>
        <v>0</v>
      </c>
      <c r="J60" s="98">
        <f>COUNTIFS($E$21:$E$37,'データ入力（※編集しないでください）'!$D$2,J21:J37,'データ入力（※編集しないでください）'!$F$7)+COUNTIFS($E$21:$E$37,'データ入力（※編集しないでください）'!$D$3,J21:J37,'データ入力（※編集しないでください）'!$F$7)+COUNTIFS($E$21:$E$37,'データ入力（※編集しないでください）'!$D$2,J21:J37,'データ入力（※編集しないでください）'!$F$9)+COUNTIFS($E$21:$E$37,'データ入力（※編集しないでください）'!$D$3,J21:J37,'データ入力（※編集しないでください）'!$F$9)</f>
        <v>0</v>
      </c>
      <c r="K60" s="98">
        <f>COUNTIFS($E$21:$E$37,'データ入力（※編集しないでください）'!$D$2,K21:K37,'データ入力（※編集しないでください）'!$F$7)+COUNTIFS($E$21:$E$37,'データ入力（※編集しないでください）'!$D$3,K21:K37,'データ入力（※編集しないでください）'!$F$7)+COUNTIFS($E$21:$E$37,'データ入力（※編集しないでください）'!$D$2,K21:K37,'データ入力（※編集しないでください）'!$F$9)+COUNTIFS($E$21:$E$37,'データ入力（※編集しないでください）'!$D$3,K21:K37,'データ入力（※編集しないでください）'!$F$9)</f>
        <v>0</v>
      </c>
      <c r="L60" s="98">
        <f>COUNTIFS($E$21:$E$37,'データ入力（※編集しないでください）'!$D$2,L21:L37,'データ入力（※編集しないでください）'!$F$7)+COUNTIFS($E$21:$E$37,'データ入力（※編集しないでください）'!$D$3,L21:L37,'データ入力（※編集しないでください）'!$F$7)+COUNTIFS($E$21:$E$37,'データ入力（※編集しないでください）'!$D$2,L21:L37,'データ入力（※編集しないでください）'!$F$9)+COUNTIFS($E$21:$E$37,'データ入力（※編集しないでください）'!$D$3,L21:L37,'データ入力（※編集しないでください）'!$F$9)</f>
        <v>0</v>
      </c>
      <c r="M60" s="98">
        <f>COUNTIFS($E$21:$E$37,'データ入力（※編集しないでください）'!$D$2,M21:M37,'データ入力（※編集しないでください）'!$F$7)+COUNTIFS($E$21:$E$37,'データ入力（※編集しないでください）'!$D$3,M21:M37,'データ入力（※編集しないでください）'!$F$7)+COUNTIFS($E$21:$E$37,'データ入力（※編集しないでください）'!$D$2,M21:M37,'データ入力（※編集しないでください）'!$F$9)+COUNTIFS($E$21:$E$37,'データ入力（※編集しないでください）'!$D$3,M21:M37,'データ入力（※編集しないでください）'!$F$9)</f>
        <v>0</v>
      </c>
      <c r="N60" s="98">
        <f>COUNTIFS($E$21:$E$37,'データ入力（※編集しないでください）'!$D$2,N21:N37,'データ入力（※編集しないでください）'!$F$7)+COUNTIFS($E$21:$E$37,'データ入力（※編集しないでください）'!$D$3,N21:N37,'データ入力（※編集しないでください）'!$F$7)+COUNTIFS($E$21:$E$37,'データ入力（※編集しないでください）'!$D$2,N21:N37,'データ入力（※編集しないでください）'!$F$9)+COUNTIFS($E$21:$E$37,'データ入力（※編集しないでください）'!$D$3,N21:N37,'データ入力（※編集しないでください）'!$F$9)</f>
        <v>0</v>
      </c>
      <c r="O60" s="98">
        <f>COUNTIFS($E$21:$E$37,'データ入力（※編集しないでください）'!$D$2,O21:O37,'データ入力（※編集しないでください）'!$F$7)+COUNTIFS($E$21:$E$37,'データ入力（※編集しないでください）'!$D$3,O21:O37,'データ入力（※編集しないでください）'!$F$7)+COUNTIFS($E$21:$E$37,'データ入力（※編集しないでください）'!$D$2,O21:O37,'データ入力（※編集しないでください）'!$F$9)+COUNTIFS($E$21:$E$37,'データ入力（※編集しないでください）'!$D$3,O21:O37,'データ入力（※編集しないでください）'!$F$9)</f>
        <v>0</v>
      </c>
      <c r="P60" s="98">
        <f>COUNTIFS($E$21:$E$37,'データ入力（※編集しないでください）'!$D$2,P21:P37,'データ入力（※編集しないでください）'!$F$7)+COUNTIFS($E$21:$E$37,'データ入力（※編集しないでください）'!$D$3,P21:P37,'データ入力（※編集しないでください）'!$F$7)+COUNTIFS($E$21:$E$37,'データ入力（※編集しないでください）'!$D$2,P21:P37,'データ入力（※編集しないでください）'!$F$9)+COUNTIFS($E$21:$E$37,'データ入力（※編集しないでください）'!$D$3,P21:P37,'データ入力（※編集しないでください）'!$F$9)</f>
        <v>0</v>
      </c>
      <c r="Q60" s="98">
        <f>COUNTIFS($E$21:$E$37,'データ入力（※編集しないでください）'!$D$2,Q21:Q37,'データ入力（※編集しないでください）'!$F$7)+COUNTIFS($E$21:$E$37,'データ入力（※編集しないでください）'!$D$3,Q21:Q37,'データ入力（※編集しないでください）'!$F$7)+COUNTIFS($E$21:$E$37,'データ入力（※編集しないでください）'!$D$2,Q21:Q37,'データ入力（※編集しないでください）'!$F$9)+COUNTIFS($E$21:$E$37,'データ入力（※編集しないでください）'!$D$3,Q21:Q37,'データ入力（※編集しないでください）'!$F$9)</f>
        <v>0</v>
      </c>
      <c r="R60" s="98">
        <f>COUNTIFS($E$21:$E$37,'データ入力（※編集しないでください）'!$D$2,R21:R37,'データ入力（※編集しないでください）'!$F$7)+COUNTIFS($E$21:$E$37,'データ入力（※編集しないでください）'!$D$3,R21:R37,'データ入力（※編集しないでください）'!$F$7)+COUNTIFS($E$21:$E$37,'データ入力（※編集しないでください）'!$D$2,R21:R37,'データ入力（※編集しないでください）'!$F$9)+COUNTIFS($E$21:$E$37,'データ入力（※編集しないでください）'!$D$3,R21:R37,'データ入力（※編集しないでください）'!$F$9)</f>
        <v>0</v>
      </c>
      <c r="S60" s="98">
        <f>COUNTIFS($E$21:$E$37,'データ入力（※編集しないでください）'!$D$2,S21:S37,'データ入力（※編集しないでください）'!$F$7)+COUNTIFS($E$21:$E$37,'データ入力（※編集しないでください）'!$D$3,S21:S37,'データ入力（※編集しないでください）'!$F$7)+COUNTIFS($E$21:$E$37,'データ入力（※編集しないでください）'!$D$2,S21:S37,'データ入力（※編集しないでください）'!$F$9)+COUNTIFS($E$21:$E$37,'データ入力（※編集しないでください）'!$D$3,S21:S37,'データ入力（※編集しないでください）'!$F$9)</f>
        <v>0</v>
      </c>
      <c r="T60" s="98">
        <f>COUNTIFS($E$21:$E$37,'データ入力（※編集しないでください）'!$D$2,T21:T37,'データ入力（※編集しないでください）'!$F$7)+COUNTIFS($E$21:$E$37,'データ入力（※編集しないでください）'!$D$3,T21:T37,'データ入力（※編集しないでください）'!$F$7)+COUNTIFS($E$21:$E$37,'データ入力（※編集しないでください）'!$D$2,T21:T37,'データ入力（※編集しないでください）'!$F$9)+COUNTIFS($E$21:$E$37,'データ入力（※編集しないでください）'!$D$3,T21:T37,'データ入力（※編集しないでください）'!$F$9)</f>
        <v>0</v>
      </c>
      <c r="U60" s="98">
        <f>COUNTIFS($E$21:$E$37,'データ入力（※編集しないでください）'!$D$2,U21:U37,'データ入力（※編集しないでください）'!$F$7)+COUNTIFS($E$21:$E$37,'データ入力（※編集しないでください）'!$D$3,U21:U37,'データ入力（※編集しないでください）'!$F$7)+COUNTIFS($E$21:$E$37,'データ入力（※編集しないでください）'!$D$2,U21:U37,'データ入力（※編集しないでください）'!$F$9)+COUNTIFS($E$21:$E$37,'データ入力（※編集しないでください）'!$D$3,U21:U37,'データ入力（※編集しないでください）'!$F$9)</f>
        <v>0</v>
      </c>
      <c r="V60" s="98">
        <f>COUNTIFS($E$21:$E$37,'データ入力（※編集しないでください）'!$D$2,V21:V37,'データ入力（※編集しないでください）'!$F$7)+COUNTIFS($E$21:$E$37,'データ入力（※編集しないでください）'!$D$3,V21:V37,'データ入力（※編集しないでください）'!$F$7)+COUNTIFS($E$21:$E$37,'データ入力（※編集しないでください）'!$D$2,V21:V37,'データ入力（※編集しないでください）'!$F$9)+COUNTIFS($E$21:$E$37,'データ入力（※編集しないでください）'!$D$3,V21:V37,'データ入力（※編集しないでください）'!$F$9)</f>
        <v>0</v>
      </c>
      <c r="W60" s="98">
        <f>COUNTIFS($E$21:$E$37,'データ入力（※編集しないでください）'!$D$2,W21:W37,'データ入力（※編集しないでください）'!$F$7)+COUNTIFS($E$21:$E$37,'データ入力（※編集しないでください）'!$D$3,W21:W37,'データ入力（※編集しないでください）'!$F$7)+COUNTIFS($E$21:$E$37,'データ入力（※編集しないでください）'!$D$2,W21:W37,'データ入力（※編集しないでください）'!$F$9)+COUNTIFS($E$21:$E$37,'データ入力（※編集しないでください）'!$D$3,W21:W37,'データ入力（※編集しないでください）'!$F$9)</f>
        <v>0</v>
      </c>
      <c r="X60" s="98">
        <f>COUNTIFS($E$21:$E$37,'データ入力（※編集しないでください）'!$D$2,X21:X37,'データ入力（※編集しないでください）'!$F$7)+COUNTIFS($E$21:$E$37,'データ入力（※編集しないでください）'!$D$3,X21:X37,'データ入力（※編集しないでください）'!$F$7)+COUNTIFS($E$21:$E$37,'データ入力（※編集しないでください）'!$D$2,X21:X37,'データ入力（※編集しないでください）'!$F$9)+COUNTIFS($E$21:$E$37,'データ入力（※編集しないでください）'!$D$3,X21:X37,'データ入力（※編集しないでください）'!$F$9)</f>
        <v>0</v>
      </c>
      <c r="Y60" s="98">
        <f>COUNTIFS($E$21:$E$37,'データ入力（※編集しないでください）'!$D$2,Y21:Y37,'データ入力（※編集しないでください）'!$F$7)+COUNTIFS($E$21:$E$37,'データ入力（※編集しないでください）'!$D$3,Y21:Y37,'データ入力（※編集しないでください）'!$F$7)+COUNTIFS($E$21:$E$37,'データ入力（※編集しないでください）'!$D$2,Y21:Y37,'データ入力（※編集しないでください）'!$F$9)+COUNTIFS($E$21:$E$37,'データ入力（※編集しないでください）'!$D$3,Y21:Y37,'データ入力（※編集しないでください）'!$F$9)</f>
        <v>0</v>
      </c>
      <c r="Z60" s="98">
        <f>COUNTIFS($E$21:$E$37,'データ入力（※編集しないでください）'!$D$2,Z21:Z37,'データ入力（※編集しないでください）'!$F$7)+COUNTIFS($E$21:$E$37,'データ入力（※編集しないでください）'!$D$3,Z21:Z37,'データ入力（※編集しないでください）'!$F$7)+COUNTIFS($E$21:$E$37,'データ入力（※編集しないでください）'!$D$2,Z21:Z37,'データ入力（※編集しないでください）'!$F$9)+COUNTIFS($E$21:$E$37,'データ入力（※編集しないでください）'!$D$3,Z21:Z37,'データ入力（※編集しないでください）'!$F$9)</f>
        <v>0</v>
      </c>
      <c r="AA60" s="98">
        <f>COUNTIFS($E$21:$E$37,'データ入力（※編集しないでください）'!$D$2,AA21:AA37,'データ入力（※編集しないでください）'!$F$7)+COUNTIFS($E$21:$E$37,'データ入力（※編集しないでください）'!$D$3,AA21:AA37,'データ入力（※編集しないでください）'!$F$7)+COUNTIFS($E$21:$E$37,'データ入力（※編集しないでください）'!$D$2,AA21:AA37,'データ入力（※編集しないでください）'!$F$9)+COUNTIFS($E$21:$E$37,'データ入力（※編集しないでください）'!$D$3,AA21:AA37,'データ入力（※編集しないでください）'!$F$9)</f>
        <v>0</v>
      </c>
      <c r="AB60" s="98">
        <f>COUNTIFS($E$21:$E$37,'データ入力（※編集しないでください）'!$D$2,AB21:AB37,'データ入力（※編集しないでください）'!$F$7)+COUNTIFS($E$21:$E$37,'データ入力（※編集しないでください）'!$D$3,AB21:AB37,'データ入力（※編集しないでください）'!$F$7)+COUNTIFS($E$21:$E$37,'データ入力（※編集しないでください）'!$D$2,AB21:AB37,'データ入力（※編集しないでください）'!$F$9)+COUNTIFS($E$21:$E$37,'データ入力（※編集しないでください）'!$D$3,AB21:AB37,'データ入力（※編集しないでください）'!$F$9)</f>
        <v>0</v>
      </c>
      <c r="AC60" s="98">
        <f>COUNTIFS($E$21:$E$37,'データ入力（※編集しないでください）'!$D$2,AC21:AC37,'データ入力（※編集しないでください）'!$F$7)+COUNTIFS($E$21:$E$37,'データ入力（※編集しないでください）'!$D$3,AC21:AC37,'データ入力（※編集しないでください）'!$F$7)+COUNTIFS($E$21:$E$37,'データ入力（※編集しないでください）'!$D$2,AC21:AC37,'データ入力（※編集しないでください）'!$F$9)+COUNTIFS($E$21:$E$37,'データ入力（※編集しないでください）'!$D$3,AC21:AC37,'データ入力（※編集しないでください）'!$F$9)</f>
        <v>0</v>
      </c>
      <c r="AD60" s="98">
        <f>COUNTIFS($E$21:$E$37,'データ入力（※編集しないでください）'!$D$2,AD21:AD37,'データ入力（※編集しないでください）'!$F$7)+COUNTIFS($E$21:$E$37,'データ入力（※編集しないでください）'!$D$3,AD21:AD37,'データ入力（※編集しないでください）'!$F$7)+COUNTIFS($E$21:$E$37,'データ入力（※編集しないでください）'!$D$2,AD21:AD37,'データ入力（※編集しないでください）'!$F$9)+COUNTIFS($E$21:$E$37,'データ入力（※編集しないでください）'!$D$3,AD21:AD37,'データ入力（※編集しないでください）'!$F$9)</f>
        <v>0</v>
      </c>
      <c r="AE60" s="98">
        <f>COUNTIFS($E$21:$E$37,'データ入力（※編集しないでください）'!$D$2,AE21:AE37,'データ入力（※編集しないでください）'!$F$7)+COUNTIFS($E$21:$E$37,'データ入力（※編集しないでください）'!$D$3,AE21:AE37,'データ入力（※編集しないでください）'!$F$7)+COUNTIFS($E$21:$E$37,'データ入力（※編集しないでください）'!$D$2,AE21:AE37,'データ入力（※編集しないでください）'!$F$9)+COUNTIFS($E$21:$E$37,'データ入力（※編集しないでください）'!$D$3,AE21:AE37,'データ入力（※編集しないでください）'!$F$9)</f>
        <v>0</v>
      </c>
      <c r="AF60" s="98">
        <f>COUNTIFS($E$21:$E$37,'データ入力（※編集しないでください）'!$D$2,AF21:AF37,'データ入力（※編集しないでください）'!$F$7)+COUNTIFS($E$21:$E$37,'データ入力（※編集しないでください）'!$D$3,AF21:AF37,'データ入力（※編集しないでください）'!$F$7)+COUNTIFS($E$21:$E$37,'データ入力（※編集しないでください）'!$D$2,AF21:AF37,'データ入力（※編集しないでください）'!$F$9)+COUNTIFS($E$21:$E$37,'データ入力（※編集しないでください）'!$D$3,AF21:AF37,'データ入力（※編集しないでください）'!$F$9)</f>
        <v>0</v>
      </c>
      <c r="AG60" s="98">
        <f>COUNTIFS($E$21:$E$37,'データ入力（※編集しないでください）'!$D$2,AG21:AG37,'データ入力（※編集しないでください）'!$F$7)+COUNTIFS($E$21:$E$37,'データ入力（※編集しないでください）'!$D$3,AG21:AG37,'データ入力（※編集しないでください）'!$F$7)+COUNTIFS($E$21:$E$37,'データ入力（※編集しないでください）'!$D$2,AG21:AG37,'データ入力（※編集しないでください）'!$F$9)+COUNTIFS($E$21:$E$37,'データ入力（※編集しないでください）'!$D$3,AG21:AG37,'データ入力（※編集しないでください）'!$F$9)</f>
        <v>0</v>
      </c>
      <c r="AH60" s="98">
        <f>COUNTIFS($E$21:$E$37,'データ入力（※編集しないでください）'!$D$2,AH21:AH37,'データ入力（※編集しないでください）'!$F$7)+COUNTIFS($E$21:$E$37,'データ入力（※編集しないでください）'!$D$3,AH21:AH37,'データ入力（※編集しないでください）'!$F$7)+COUNTIFS($E$21:$E$37,'データ入力（※編集しないでください）'!$D$2,AH21:AH37,'データ入力（※編集しないでください）'!$F$9)+COUNTIFS($E$21:$E$37,'データ入力（※編集しないでください）'!$D$3,AH21:AH37,'データ入力（※編集しないでください）'!$F$9)</f>
        <v>0</v>
      </c>
      <c r="AI60" s="98">
        <f>COUNTIFS($E$21:$E$37,'データ入力（※編集しないでください）'!$D$2,AI21:AI37,'データ入力（※編集しないでください）'!$F$7)+COUNTIFS($E$21:$E$37,'データ入力（※編集しないでください）'!$D$3,AI21:AI37,'データ入力（※編集しないでください）'!$F$7)+COUNTIFS($E$21:$E$37,'データ入力（※編集しないでください）'!$D$2,AI21:AI37,'データ入力（※編集しないでください）'!$F$9)+COUNTIFS($E$21:$E$37,'データ入力（※編集しないでください）'!$D$3,AI21:AI37,'データ入力（※編集しないでください）'!$F$9)</f>
        <v>0</v>
      </c>
      <c r="AJ60" s="98">
        <f>COUNTIFS($E$21:$E$37,'データ入力（※編集しないでください）'!$D$2,AJ21:AJ37,'データ入力（※編集しないでください）'!$F$7)+COUNTIFS($E$21:$E$37,'データ入力（※編集しないでください）'!$D$3,AJ21:AJ37,'データ入力（※編集しないでください）'!$F$7)+COUNTIFS($E$21:$E$37,'データ入力（※編集しないでください）'!$D$2,AJ21:AJ37,'データ入力（※編集しないでください）'!$F$9)+COUNTIFS($E$21:$E$37,'データ入力（※編集しないでください）'!$D$3,AJ21:AJ37,'データ入力（※編集しないでください）'!$F$9)</f>
        <v>0</v>
      </c>
      <c r="AK60" s="99">
        <f>COUNTIFS($E$21:$E$37,'データ入力（※編集しないでください）'!$D$2,AK21:AK37,'データ入力（※編集しないでください）'!$F$7)+COUNTIFS($E$21:$E$37,'データ入力（※編集しないでください）'!$D$3,AK21:AK37,'データ入力（※編集しないでください）'!$F$7)+COUNTIFS($E$21:$E$37,'データ入力（※編集しないでください）'!$D$2,AK21:AK37,'データ入力（※編集しないでください）'!$F$9)+COUNTIFS($E$21:$E$37,'データ入力（※編集しないでください）'!$D$3,AK21:AK37,'データ入力（※編集しないでください）'!$F$9)</f>
        <v>0</v>
      </c>
      <c r="AL60" s="79"/>
      <c r="AM60" s="79"/>
      <c r="AN60" s="79"/>
      <c r="AO60" s="11"/>
      <c r="AP60" s="80"/>
      <c r="AQ60" s="11"/>
      <c r="AR60" s="80"/>
      <c r="AS60" s="78"/>
      <c r="AV60" s="8"/>
      <c r="AW60" s="8"/>
      <c r="AX60" s="8"/>
      <c r="AY60" s="8"/>
    </row>
    <row r="61" spans="1:51" ht="20.100000000000001" customHeight="1" thickBot="1" x14ac:dyDescent="0.2">
      <c r="A61" s="11"/>
      <c r="B61" s="20"/>
      <c r="C61" s="214"/>
      <c r="D61" s="215"/>
      <c r="E61" s="220" t="s">
        <v>60</v>
      </c>
      <c r="F61" s="221"/>
      <c r="G61" s="100">
        <f>COUNTIFS($E$21:$E$37,'データ入力（※編集しないでください）'!$D$4,G21:G37,'データ入力（※編集しないでください）'!$F$7)+COUNTIFS($E$21:$E$37,'データ入力（※編集しないでください）'!$D$4,G21:G37,'データ入力（※編集しないでください）'!$F$9)+COUNTIFS($E$21:$E$37,'データ入力（※編集しないでください）'!$D$5,G21:G37,'データ入力（※編集しないでください）'!$F$7)+COUNTIFS($E$21:$E$37,'データ入力（※編集しないでください）'!$D$5,G21:G37,'データ入力（※編集しないでください）'!$F$9)</f>
        <v>0</v>
      </c>
      <c r="H61" s="100">
        <f>COUNTIFS($E$21:$E$37,'データ入力（※編集しないでください）'!$D$4,H21:H37,'データ入力（※編集しないでください）'!$F$7)+COUNTIFS($E$21:$E$37,'データ入力（※編集しないでください）'!$D$4,H21:H37,'データ入力（※編集しないでください）'!$F$9)+COUNTIFS($E$21:$E$37,'データ入力（※編集しないでください）'!$D$5,H21:H37,'データ入力（※編集しないでください）'!$F$7)+COUNTIFS($E$21:$E$37,'データ入力（※編集しないでください）'!$D$5,H21:H37,'データ入力（※編集しないでください）'!$F$9)</f>
        <v>0</v>
      </c>
      <c r="I61" s="100">
        <f>COUNTIFS($E$21:$E$37,'データ入力（※編集しないでください）'!$D$4,I21:I37,'データ入力（※編集しないでください）'!$F$7)+COUNTIFS($E$21:$E$37,'データ入力（※編集しないでください）'!$D$4,I21:I37,'データ入力（※編集しないでください）'!$F$9)+COUNTIFS($E$21:$E$37,'データ入力（※編集しないでください）'!$D$5,I21:I37,'データ入力（※編集しないでください）'!$F$7)+COUNTIFS($E$21:$E$37,'データ入力（※編集しないでください）'!$D$5,I21:I37,'データ入力（※編集しないでください）'!$F$9)</f>
        <v>0</v>
      </c>
      <c r="J61" s="100">
        <f>COUNTIFS($E$21:$E$37,'データ入力（※編集しないでください）'!$D$4,J21:J37,'データ入力（※編集しないでください）'!$F$7)+COUNTIFS($E$21:$E$37,'データ入力（※編集しないでください）'!$D$4,J21:J37,'データ入力（※編集しないでください）'!$F$9)+COUNTIFS($E$21:$E$37,'データ入力（※編集しないでください）'!$D$5,J21:J37,'データ入力（※編集しないでください）'!$F$7)+COUNTIFS($E$21:$E$37,'データ入力（※編集しないでください）'!$D$5,J21:J37,'データ入力（※編集しないでください）'!$F$9)</f>
        <v>0</v>
      </c>
      <c r="K61" s="100">
        <f>COUNTIFS($E$21:$E$37,'データ入力（※編集しないでください）'!$D$4,K21:K37,'データ入力（※編集しないでください）'!$F$7)+COUNTIFS($E$21:$E$37,'データ入力（※編集しないでください）'!$D$4,K21:K37,'データ入力（※編集しないでください）'!$F$9)+COUNTIFS($E$21:$E$37,'データ入力（※編集しないでください）'!$D$5,K21:K37,'データ入力（※編集しないでください）'!$F$7)+COUNTIFS($E$21:$E$37,'データ入力（※編集しないでください）'!$D$5,K21:K37,'データ入力（※編集しないでください）'!$F$9)</f>
        <v>0</v>
      </c>
      <c r="L61" s="100">
        <f>COUNTIFS($E$21:$E$37,'データ入力（※編集しないでください）'!$D$4,L21:L37,'データ入力（※編集しないでください）'!$F$7)+COUNTIFS($E$21:$E$37,'データ入力（※編集しないでください）'!$D$4,L21:L37,'データ入力（※編集しないでください）'!$F$9)+COUNTIFS($E$21:$E$37,'データ入力（※編集しないでください）'!$D$5,L21:L37,'データ入力（※編集しないでください）'!$F$7)+COUNTIFS($E$21:$E$37,'データ入力（※編集しないでください）'!$D$5,L21:L37,'データ入力（※編集しないでください）'!$F$9)</f>
        <v>0</v>
      </c>
      <c r="M61" s="100">
        <f>COUNTIFS($E$21:$E$37,'データ入力（※編集しないでください）'!$D$4,M21:M37,'データ入力（※編集しないでください）'!$F$7)+COUNTIFS($E$21:$E$37,'データ入力（※編集しないでください）'!$D$4,M21:M37,'データ入力（※編集しないでください）'!$F$9)+COUNTIFS($E$21:$E$37,'データ入力（※編集しないでください）'!$D$5,M21:M37,'データ入力（※編集しないでください）'!$F$7)+COUNTIFS($E$21:$E$37,'データ入力（※編集しないでください）'!$D$5,M21:M37,'データ入力（※編集しないでください）'!$F$9)</f>
        <v>0</v>
      </c>
      <c r="N61" s="100">
        <f>COUNTIFS($E$21:$E$37,'データ入力（※編集しないでください）'!$D$4,N21:N37,'データ入力（※編集しないでください）'!$F$7)+COUNTIFS($E$21:$E$37,'データ入力（※編集しないでください）'!$D$4,N21:N37,'データ入力（※編集しないでください）'!$F$9)+COUNTIFS($E$21:$E$37,'データ入力（※編集しないでください）'!$D$5,N21:N37,'データ入力（※編集しないでください）'!$F$7)+COUNTIFS($E$21:$E$37,'データ入力（※編集しないでください）'!$D$5,N21:N37,'データ入力（※編集しないでください）'!$F$9)</f>
        <v>0</v>
      </c>
      <c r="O61" s="100">
        <f>COUNTIFS($E$21:$E$37,'データ入力（※編集しないでください）'!$D$4,O21:O37,'データ入力（※編集しないでください）'!$F$7)+COUNTIFS($E$21:$E$37,'データ入力（※編集しないでください）'!$D$4,O21:O37,'データ入力（※編集しないでください）'!$F$9)+COUNTIFS($E$21:$E$37,'データ入力（※編集しないでください）'!$D$5,O21:O37,'データ入力（※編集しないでください）'!$F$7)+COUNTIFS($E$21:$E$37,'データ入力（※編集しないでください）'!$D$5,O21:O37,'データ入力（※編集しないでください）'!$F$9)</f>
        <v>0</v>
      </c>
      <c r="P61" s="100">
        <f>COUNTIFS($E$21:$E$37,'データ入力（※編集しないでください）'!$D$4,P21:P37,'データ入力（※編集しないでください）'!$F$7)+COUNTIFS($E$21:$E$37,'データ入力（※編集しないでください）'!$D$4,P21:P37,'データ入力（※編集しないでください）'!$F$9)+COUNTIFS($E$21:$E$37,'データ入力（※編集しないでください）'!$D$5,P21:P37,'データ入力（※編集しないでください）'!$F$7)+COUNTIFS($E$21:$E$37,'データ入力（※編集しないでください）'!$D$5,P21:P37,'データ入力（※編集しないでください）'!$F$9)</f>
        <v>0</v>
      </c>
      <c r="Q61" s="100">
        <f>COUNTIFS($E$21:$E$37,'データ入力（※編集しないでください）'!$D$4,Q21:Q37,'データ入力（※編集しないでください）'!$F$7)+COUNTIFS($E$21:$E$37,'データ入力（※編集しないでください）'!$D$4,Q21:Q37,'データ入力（※編集しないでください）'!$F$9)+COUNTIFS($E$21:$E$37,'データ入力（※編集しないでください）'!$D$5,Q21:Q37,'データ入力（※編集しないでください）'!$F$7)+COUNTIFS($E$21:$E$37,'データ入力（※編集しないでください）'!$D$5,Q21:Q37,'データ入力（※編集しないでください）'!$F$9)</f>
        <v>0</v>
      </c>
      <c r="R61" s="100">
        <f>COUNTIFS($E$21:$E$37,'データ入力（※編集しないでください）'!$D$4,R21:R37,'データ入力（※編集しないでください）'!$F$7)+COUNTIFS($E$21:$E$37,'データ入力（※編集しないでください）'!$D$4,R21:R37,'データ入力（※編集しないでください）'!$F$9)+COUNTIFS($E$21:$E$37,'データ入力（※編集しないでください）'!$D$5,R21:R37,'データ入力（※編集しないでください）'!$F$7)+COUNTIFS($E$21:$E$37,'データ入力（※編集しないでください）'!$D$5,R21:R37,'データ入力（※編集しないでください）'!$F$9)</f>
        <v>0</v>
      </c>
      <c r="S61" s="100">
        <f>COUNTIFS($E$21:$E$37,'データ入力（※編集しないでください）'!$D$4,S21:S37,'データ入力（※編集しないでください）'!$F$7)+COUNTIFS($E$21:$E$37,'データ入力（※編集しないでください）'!$D$4,S21:S37,'データ入力（※編集しないでください）'!$F$9)+COUNTIFS($E$21:$E$37,'データ入力（※編集しないでください）'!$D$5,S21:S37,'データ入力（※編集しないでください）'!$F$7)+COUNTIFS($E$21:$E$37,'データ入力（※編集しないでください）'!$D$5,S21:S37,'データ入力（※編集しないでください）'!$F$9)</f>
        <v>0</v>
      </c>
      <c r="T61" s="100">
        <f>COUNTIFS($E$21:$E$37,'データ入力（※編集しないでください）'!$D$4,T21:T37,'データ入力（※編集しないでください）'!$F$7)+COUNTIFS($E$21:$E$37,'データ入力（※編集しないでください）'!$D$4,T21:T37,'データ入力（※編集しないでください）'!$F$9)+COUNTIFS($E$21:$E$37,'データ入力（※編集しないでください）'!$D$5,T21:T37,'データ入力（※編集しないでください）'!$F$7)+COUNTIFS($E$21:$E$37,'データ入力（※編集しないでください）'!$D$5,T21:T37,'データ入力（※編集しないでください）'!$F$9)</f>
        <v>0</v>
      </c>
      <c r="U61" s="100">
        <f>COUNTIFS($E$21:$E$37,'データ入力（※編集しないでください）'!$D$4,U21:U37,'データ入力（※編集しないでください）'!$F$7)+COUNTIFS($E$21:$E$37,'データ入力（※編集しないでください）'!$D$4,U21:U37,'データ入力（※編集しないでください）'!$F$9)+COUNTIFS($E$21:$E$37,'データ入力（※編集しないでください）'!$D$5,U21:U37,'データ入力（※編集しないでください）'!$F$7)+COUNTIFS($E$21:$E$37,'データ入力（※編集しないでください）'!$D$5,U21:U37,'データ入力（※編集しないでください）'!$F$9)</f>
        <v>0</v>
      </c>
      <c r="V61" s="100">
        <f>COUNTIFS($E$21:$E$37,'データ入力（※編集しないでください）'!$D$4,V21:V37,'データ入力（※編集しないでください）'!$F$7)+COUNTIFS($E$21:$E$37,'データ入力（※編集しないでください）'!$D$4,V21:V37,'データ入力（※編集しないでください）'!$F$9)+COUNTIFS($E$21:$E$37,'データ入力（※編集しないでください）'!$D$5,V21:V37,'データ入力（※編集しないでください）'!$F$7)+COUNTIFS($E$21:$E$37,'データ入力（※編集しないでください）'!$D$5,V21:V37,'データ入力（※編集しないでください）'!$F$9)</f>
        <v>0</v>
      </c>
      <c r="W61" s="100">
        <f>COUNTIFS($E$21:$E$37,'データ入力（※編集しないでください）'!$D$4,W21:W37,'データ入力（※編集しないでください）'!$F$7)+COUNTIFS($E$21:$E$37,'データ入力（※編集しないでください）'!$D$4,W21:W37,'データ入力（※編集しないでください）'!$F$9)+COUNTIFS($E$21:$E$37,'データ入力（※編集しないでください）'!$D$5,W21:W37,'データ入力（※編集しないでください）'!$F$7)+COUNTIFS($E$21:$E$37,'データ入力（※編集しないでください）'!$D$5,W21:W37,'データ入力（※編集しないでください）'!$F$9)</f>
        <v>0</v>
      </c>
      <c r="X61" s="100">
        <f>COUNTIFS($E$21:$E$37,'データ入力（※編集しないでください）'!$D$4,X21:X37,'データ入力（※編集しないでください）'!$F$7)+COUNTIFS($E$21:$E$37,'データ入力（※編集しないでください）'!$D$4,X21:X37,'データ入力（※編集しないでください）'!$F$9)+COUNTIFS($E$21:$E$37,'データ入力（※編集しないでください）'!$D$5,X21:X37,'データ入力（※編集しないでください）'!$F$7)+COUNTIFS($E$21:$E$37,'データ入力（※編集しないでください）'!$D$5,X21:X37,'データ入力（※編集しないでください）'!$F$9)</f>
        <v>0</v>
      </c>
      <c r="Y61" s="100">
        <f>COUNTIFS($E$21:$E$37,'データ入力（※編集しないでください）'!$D$4,Y21:Y37,'データ入力（※編集しないでください）'!$F$7)+COUNTIFS($E$21:$E$37,'データ入力（※編集しないでください）'!$D$4,Y21:Y37,'データ入力（※編集しないでください）'!$F$9)+COUNTIFS($E$21:$E$37,'データ入力（※編集しないでください）'!$D$5,Y21:Y37,'データ入力（※編集しないでください）'!$F$7)+COUNTIFS($E$21:$E$37,'データ入力（※編集しないでください）'!$D$5,Y21:Y37,'データ入力（※編集しないでください）'!$F$9)</f>
        <v>0</v>
      </c>
      <c r="Z61" s="100">
        <f>COUNTIFS($E$21:$E$37,'データ入力（※編集しないでください）'!$D$4,Z21:Z37,'データ入力（※編集しないでください）'!$F$7)+COUNTIFS($E$21:$E$37,'データ入力（※編集しないでください）'!$D$4,Z21:Z37,'データ入力（※編集しないでください）'!$F$9)+COUNTIFS($E$21:$E$37,'データ入力（※編集しないでください）'!$D$5,Z21:Z37,'データ入力（※編集しないでください）'!$F$7)+COUNTIFS($E$21:$E$37,'データ入力（※編集しないでください）'!$D$5,Z21:Z37,'データ入力（※編集しないでください）'!$F$9)</f>
        <v>0</v>
      </c>
      <c r="AA61" s="100">
        <f>COUNTIFS($E$21:$E$37,'データ入力（※編集しないでください）'!$D$4,AA21:AA37,'データ入力（※編集しないでください）'!$F$7)+COUNTIFS($E$21:$E$37,'データ入力（※編集しないでください）'!$D$4,AA21:AA37,'データ入力（※編集しないでください）'!$F$9)+COUNTIFS($E$21:$E$37,'データ入力（※編集しないでください）'!$D$5,AA21:AA37,'データ入力（※編集しないでください）'!$F$7)+COUNTIFS($E$21:$E$37,'データ入力（※編集しないでください）'!$D$5,AA21:AA37,'データ入力（※編集しないでください）'!$F$9)</f>
        <v>0</v>
      </c>
      <c r="AB61" s="100">
        <f>COUNTIFS($E$21:$E$37,'データ入力（※編集しないでください）'!$D$4,AB21:AB37,'データ入力（※編集しないでください）'!$F$7)+COUNTIFS($E$21:$E$37,'データ入力（※編集しないでください）'!$D$4,AB21:AB37,'データ入力（※編集しないでください）'!$F$9)+COUNTIFS($E$21:$E$37,'データ入力（※編集しないでください）'!$D$5,AB21:AB37,'データ入力（※編集しないでください）'!$F$7)+COUNTIFS($E$21:$E$37,'データ入力（※編集しないでください）'!$D$5,AB21:AB37,'データ入力（※編集しないでください）'!$F$9)</f>
        <v>0</v>
      </c>
      <c r="AC61" s="100">
        <f>COUNTIFS($E$21:$E$37,'データ入力（※編集しないでください）'!$D$4,AC21:AC37,'データ入力（※編集しないでください）'!$F$7)+COUNTIFS($E$21:$E$37,'データ入力（※編集しないでください）'!$D$4,AC21:AC37,'データ入力（※編集しないでください）'!$F$9)+COUNTIFS($E$21:$E$37,'データ入力（※編集しないでください）'!$D$5,AC21:AC37,'データ入力（※編集しないでください）'!$F$7)+COUNTIFS($E$21:$E$37,'データ入力（※編集しないでください）'!$D$5,AC21:AC37,'データ入力（※編集しないでください）'!$F$9)</f>
        <v>0</v>
      </c>
      <c r="AD61" s="100">
        <f>COUNTIFS($E$21:$E$37,'データ入力（※編集しないでください）'!$D$4,AD21:AD37,'データ入力（※編集しないでください）'!$F$7)+COUNTIFS($E$21:$E$37,'データ入力（※編集しないでください）'!$D$4,AD21:AD37,'データ入力（※編集しないでください）'!$F$9)+COUNTIFS($E$21:$E$37,'データ入力（※編集しないでください）'!$D$5,AD21:AD37,'データ入力（※編集しないでください）'!$F$7)+COUNTIFS($E$21:$E$37,'データ入力（※編集しないでください）'!$D$5,AD21:AD37,'データ入力（※編集しないでください）'!$F$9)</f>
        <v>0</v>
      </c>
      <c r="AE61" s="100">
        <f>COUNTIFS($E$21:$E$37,'データ入力（※編集しないでください）'!$D$4,AE21:AE37,'データ入力（※編集しないでください）'!$F$7)+COUNTIFS($E$21:$E$37,'データ入力（※編集しないでください）'!$D$4,AE21:AE37,'データ入力（※編集しないでください）'!$F$9)+COUNTIFS($E$21:$E$37,'データ入力（※編集しないでください）'!$D$5,AE21:AE37,'データ入力（※編集しないでください）'!$F$7)+COUNTIFS($E$21:$E$37,'データ入力（※編集しないでください）'!$D$5,AE21:AE37,'データ入力（※編集しないでください）'!$F$9)</f>
        <v>0</v>
      </c>
      <c r="AF61" s="100">
        <f>COUNTIFS($E$21:$E$37,'データ入力（※編集しないでください）'!$D$4,AF21:AF37,'データ入力（※編集しないでください）'!$F$7)+COUNTIFS($E$21:$E$37,'データ入力（※編集しないでください）'!$D$4,AF21:AF37,'データ入力（※編集しないでください）'!$F$9)+COUNTIFS($E$21:$E$37,'データ入力（※編集しないでください）'!$D$5,AF21:AF37,'データ入力（※編集しないでください）'!$F$7)+COUNTIFS($E$21:$E$37,'データ入力（※編集しないでください）'!$D$5,AF21:AF37,'データ入力（※編集しないでください）'!$F$9)</f>
        <v>0</v>
      </c>
      <c r="AG61" s="100">
        <f>COUNTIFS($E$21:$E$37,'データ入力（※編集しないでください）'!$D$4,AG21:AG37,'データ入力（※編集しないでください）'!$F$7)+COUNTIFS($E$21:$E$37,'データ入力（※編集しないでください）'!$D$4,AG21:AG37,'データ入力（※編集しないでください）'!$F$9)+COUNTIFS($E$21:$E$37,'データ入力（※編集しないでください）'!$D$5,AG21:AG37,'データ入力（※編集しないでください）'!$F$7)+COUNTIFS($E$21:$E$37,'データ入力（※編集しないでください）'!$D$5,AG21:AG37,'データ入力（※編集しないでください）'!$F$9)</f>
        <v>0</v>
      </c>
      <c r="AH61" s="100">
        <f>COUNTIFS($E$21:$E$37,'データ入力（※編集しないでください）'!$D$4,AH21:AH37,'データ入力（※編集しないでください）'!$F$7)+COUNTIFS($E$21:$E$37,'データ入力（※編集しないでください）'!$D$4,AH21:AH37,'データ入力（※編集しないでください）'!$F$9)+COUNTIFS($E$21:$E$37,'データ入力（※編集しないでください）'!$D$5,AH21:AH37,'データ入力（※編集しないでください）'!$F$7)+COUNTIFS($E$21:$E$37,'データ入力（※編集しないでください）'!$D$5,AH21:AH37,'データ入力（※編集しないでください）'!$F$9)</f>
        <v>0</v>
      </c>
      <c r="AI61" s="100">
        <f>COUNTIFS($E$21:$E$37,'データ入力（※編集しないでください）'!$D$4,AI21:AI37,'データ入力（※編集しないでください）'!$F$7)+COUNTIFS($E$21:$E$37,'データ入力（※編集しないでください）'!$D$4,AI21:AI37,'データ入力（※編集しないでください）'!$F$9)+COUNTIFS($E$21:$E$37,'データ入力（※編集しないでください）'!$D$5,AI21:AI37,'データ入力（※編集しないでください）'!$F$7)+COUNTIFS($E$21:$E$37,'データ入力（※編集しないでください）'!$D$5,AI21:AI37,'データ入力（※編集しないでください）'!$F$9)</f>
        <v>0</v>
      </c>
      <c r="AJ61" s="100">
        <f>COUNTIFS($E$21:$E$37,'データ入力（※編集しないでください）'!$D$4,AJ21:AJ37,'データ入力（※編集しないでください）'!$F$7)+COUNTIFS($E$21:$E$37,'データ入力（※編集しないでください）'!$D$4,AJ21:AJ37,'データ入力（※編集しないでください）'!$F$9)+COUNTIFS($E$21:$E$37,'データ入力（※編集しないでください）'!$D$5,AJ21:AJ37,'データ入力（※編集しないでください）'!$F$7)+COUNTIFS($E$21:$E$37,'データ入力（※編集しないでください）'!$D$5,AJ21:AJ37,'データ入力（※編集しないでください）'!$F$9)</f>
        <v>0</v>
      </c>
      <c r="AK61" s="101">
        <f>COUNTIFS($E$21:$E$37,'データ入力（※編集しないでください）'!$D$4,AK21:AK37,'データ入力（※編集しないでください）'!$F$7)+COUNTIFS($E$21:$E$37,'データ入力（※編集しないでください）'!$D$4,AK21:AK37,'データ入力（※編集しないでください）'!$F$9)+COUNTIFS($E$21:$E$37,'データ入力（※編集しないでください）'!$D$5,AK21:AK37,'データ入力（※編集しないでください）'!$F$7)+COUNTIFS($E$21:$E$37,'データ入力（※編集しないでください）'!$D$5,AK21:AK37,'データ入力（※編集しないでください）'!$F$9)</f>
        <v>0</v>
      </c>
      <c r="AL61" s="79"/>
      <c r="AM61" s="79"/>
      <c r="AN61" s="79"/>
      <c r="AO61" s="11"/>
      <c r="AP61" s="80"/>
      <c r="AQ61" s="11"/>
      <c r="AR61" s="80"/>
      <c r="AS61" s="78"/>
      <c r="AV61" s="8"/>
      <c r="AW61" s="8"/>
      <c r="AX61" s="8"/>
      <c r="AY61" s="8"/>
    </row>
    <row r="62" spans="1:51" ht="20.100000000000001" customHeight="1" thickTop="1" thickBot="1" x14ac:dyDescent="0.2">
      <c r="A62" s="11"/>
      <c r="B62" s="20"/>
      <c r="C62" s="216"/>
      <c r="D62" s="217"/>
      <c r="E62" s="222" t="s">
        <v>61</v>
      </c>
      <c r="F62" s="223"/>
      <c r="G62" s="102">
        <f>SUM(G60:G61)</f>
        <v>0</v>
      </c>
      <c r="H62" s="103">
        <f t="shared" ref="H62:AJ62" si="12">SUM(H60:H61)</f>
        <v>0</v>
      </c>
      <c r="I62" s="103">
        <f t="shared" si="12"/>
        <v>0</v>
      </c>
      <c r="J62" s="103">
        <f t="shared" si="12"/>
        <v>0</v>
      </c>
      <c r="K62" s="103">
        <f t="shared" si="12"/>
        <v>0</v>
      </c>
      <c r="L62" s="103">
        <f t="shared" si="12"/>
        <v>0</v>
      </c>
      <c r="M62" s="103">
        <f t="shared" si="12"/>
        <v>0</v>
      </c>
      <c r="N62" s="103">
        <f t="shared" si="12"/>
        <v>0</v>
      </c>
      <c r="O62" s="103">
        <f t="shared" si="12"/>
        <v>0</v>
      </c>
      <c r="P62" s="103">
        <f t="shared" si="12"/>
        <v>0</v>
      </c>
      <c r="Q62" s="104">
        <f t="shared" si="12"/>
        <v>0</v>
      </c>
      <c r="R62" s="103">
        <f t="shared" si="12"/>
        <v>0</v>
      </c>
      <c r="S62" s="103">
        <f t="shared" si="12"/>
        <v>0</v>
      </c>
      <c r="T62" s="103">
        <f t="shared" si="12"/>
        <v>0</v>
      </c>
      <c r="U62" s="103">
        <f t="shared" si="12"/>
        <v>0</v>
      </c>
      <c r="V62" s="103">
        <f t="shared" si="12"/>
        <v>0</v>
      </c>
      <c r="W62" s="103">
        <f t="shared" si="12"/>
        <v>0</v>
      </c>
      <c r="X62" s="103">
        <f t="shared" si="12"/>
        <v>0</v>
      </c>
      <c r="Y62" s="103">
        <f t="shared" si="12"/>
        <v>0</v>
      </c>
      <c r="Z62" s="103">
        <f t="shared" si="12"/>
        <v>0</v>
      </c>
      <c r="AA62" s="103">
        <f t="shared" si="12"/>
        <v>0</v>
      </c>
      <c r="AB62" s="103">
        <f t="shared" si="12"/>
        <v>0</v>
      </c>
      <c r="AC62" s="103">
        <f t="shared" si="12"/>
        <v>0</v>
      </c>
      <c r="AD62" s="103">
        <f t="shared" si="12"/>
        <v>0</v>
      </c>
      <c r="AE62" s="103">
        <f t="shared" si="12"/>
        <v>0</v>
      </c>
      <c r="AF62" s="103">
        <f t="shared" si="12"/>
        <v>0</v>
      </c>
      <c r="AG62" s="103">
        <f t="shared" si="12"/>
        <v>0</v>
      </c>
      <c r="AH62" s="103">
        <f t="shared" si="12"/>
        <v>0</v>
      </c>
      <c r="AI62" s="103">
        <f t="shared" si="12"/>
        <v>0</v>
      </c>
      <c r="AJ62" s="103">
        <f t="shared" si="12"/>
        <v>0</v>
      </c>
      <c r="AK62" s="105">
        <f>SUM(AK60:AK61)</f>
        <v>0</v>
      </c>
      <c r="AL62" s="79"/>
      <c r="AM62" s="79"/>
      <c r="AN62" s="79"/>
      <c r="AO62" s="11"/>
      <c r="AP62" s="80"/>
      <c r="AQ62" s="11"/>
      <c r="AR62" s="80"/>
      <c r="AS62" s="78"/>
      <c r="AV62" s="8"/>
      <c r="AW62" s="8"/>
      <c r="AX62" s="8"/>
      <c r="AY62" s="8"/>
    </row>
    <row r="63" spans="1:51" ht="20.100000000000001" customHeight="1" x14ac:dyDescent="0.15">
      <c r="A63" s="11"/>
      <c r="B63" s="169"/>
      <c r="C63" s="224" t="s">
        <v>62</v>
      </c>
      <c r="D63" s="225"/>
      <c r="E63" s="218" t="s">
        <v>53</v>
      </c>
      <c r="F63" s="219"/>
      <c r="G63" s="178">
        <f>COUNTIF(G21:G37,"○")+COUNTIF(G21:G37,"●")</f>
        <v>0</v>
      </c>
      <c r="H63" s="181">
        <f t="shared" ref="H63:AK63" si="13">COUNTIF(H21:H37,"○")+COUNTIF(H21:H37,"●")</f>
        <v>0</v>
      </c>
      <c r="I63" s="181">
        <f t="shared" si="13"/>
        <v>0</v>
      </c>
      <c r="J63" s="181">
        <f t="shared" si="13"/>
        <v>0</v>
      </c>
      <c r="K63" s="181">
        <f t="shared" si="13"/>
        <v>0</v>
      </c>
      <c r="L63" s="181">
        <f t="shared" si="13"/>
        <v>0</v>
      </c>
      <c r="M63" s="181">
        <f t="shared" si="13"/>
        <v>0</v>
      </c>
      <c r="N63" s="181">
        <f t="shared" si="13"/>
        <v>0</v>
      </c>
      <c r="O63" s="181">
        <f t="shared" si="13"/>
        <v>0</v>
      </c>
      <c r="P63" s="181">
        <f t="shared" si="13"/>
        <v>0</v>
      </c>
      <c r="Q63" s="181">
        <f t="shared" si="13"/>
        <v>0</v>
      </c>
      <c r="R63" s="181">
        <f t="shared" si="13"/>
        <v>0</v>
      </c>
      <c r="S63" s="181">
        <f t="shared" si="13"/>
        <v>0</v>
      </c>
      <c r="T63" s="181">
        <f t="shared" si="13"/>
        <v>0</v>
      </c>
      <c r="U63" s="181">
        <f t="shared" si="13"/>
        <v>0</v>
      </c>
      <c r="V63" s="181">
        <f t="shared" si="13"/>
        <v>0</v>
      </c>
      <c r="W63" s="181">
        <f t="shared" si="13"/>
        <v>0</v>
      </c>
      <c r="X63" s="181">
        <f t="shared" si="13"/>
        <v>0</v>
      </c>
      <c r="Y63" s="181">
        <f t="shared" si="13"/>
        <v>0</v>
      </c>
      <c r="Z63" s="181">
        <f t="shared" si="13"/>
        <v>0</v>
      </c>
      <c r="AA63" s="181">
        <f t="shared" si="13"/>
        <v>0</v>
      </c>
      <c r="AB63" s="181">
        <f t="shared" si="13"/>
        <v>0</v>
      </c>
      <c r="AC63" s="181">
        <f t="shared" si="13"/>
        <v>0</v>
      </c>
      <c r="AD63" s="181">
        <f t="shared" si="13"/>
        <v>0</v>
      </c>
      <c r="AE63" s="181">
        <f t="shared" si="13"/>
        <v>0</v>
      </c>
      <c r="AF63" s="181">
        <f t="shared" si="13"/>
        <v>0</v>
      </c>
      <c r="AG63" s="181">
        <f t="shared" si="13"/>
        <v>0</v>
      </c>
      <c r="AH63" s="181">
        <f t="shared" si="13"/>
        <v>0</v>
      </c>
      <c r="AI63" s="181">
        <f t="shared" si="13"/>
        <v>0</v>
      </c>
      <c r="AJ63" s="181">
        <f t="shared" si="13"/>
        <v>0</v>
      </c>
      <c r="AK63" s="182">
        <f t="shared" si="13"/>
        <v>0</v>
      </c>
      <c r="AL63" s="79"/>
      <c r="AM63" s="79"/>
      <c r="AN63" s="79"/>
      <c r="AO63" s="11"/>
      <c r="AP63" s="80"/>
      <c r="AQ63" s="11"/>
      <c r="AR63" s="80"/>
      <c r="AS63" s="78"/>
      <c r="AV63" s="8"/>
      <c r="AW63" s="8"/>
      <c r="AX63" s="8"/>
      <c r="AY63" s="8"/>
    </row>
    <row r="64" spans="1:51" ht="20.100000000000001" customHeight="1" x14ac:dyDescent="0.15">
      <c r="A64" s="11"/>
      <c r="B64" s="169"/>
      <c r="C64" s="226"/>
      <c r="D64" s="227"/>
      <c r="E64" s="230" t="s">
        <v>54</v>
      </c>
      <c r="F64" s="231"/>
      <c r="G64" s="179">
        <f>COUNTIF(G42:G46,"○")+COUNTIF(G42:G46,"●")</f>
        <v>0</v>
      </c>
      <c r="H64" s="180">
        <f t="shared" ref="H64:AK64" si="14">COUNTIF(H42:H46,"○")+COUNTIF(H42:H46,"●")</f>
        <v>0</v>
      </c>
      <c r="I64" s="180">
        <f t="shared" si="14"/>
        <v>0</v>
      </c>
      <c r="J64" s="180">
        <f t="shared" si="14"/>
        <v>0</v>
      </c>
      <c r="K64" s="180">
        <f t="shared" si="14"/>
        <v>0</v>
      </c>
      <c r="L64" s="180">
        <f t="shared" si="14"/>
        <v>0</v>
      </c>
      <c r="M64" s="180">
        <f t="shared" si="14"/>
        <v>0</v>
      </c>
      <c r="N64" s="180">
        <f t="shared" si="14"/>
        <v>0</v>
      </c>
      <c r="O64" s="180">
        <f t="shared" si="14"/>
        <v>0</v>
      </c>
      <c r="P64" s="180">
        <f t="shared" si="14"/>
        <v>0</v>
      </c>
      <c r="Q64" s="180">
        <f t="shared" si="14"/>
        <v>0</v>
      </c>
      <c r="R64" s="180">
        <f t="shared" si="14"/>
        <v>0</v>
      </c>
      <c r="S64" s="180">
        <f t="shared" si="14"/>
        <v>0</v>
      </c>
      <c r="T64" s="180">
        <f t="shared" si="14"/>
        <v>0</v>
      </c>
      <c r="U64" s="180">
        <f t="shared" si="14"/>
        <v>0</v>
      </c>
      <c r="V64" s="180">
        <f t="shared" si="14"/>
        <v>0</v>
      </c>
      <c r="W64" s="180">
        <f t="shared" si="14"/>
        <v>0</v>
      </c>
      <c r="X64" s="180">
        <f t="shared" si="14"/>
        <v>0</v>
      </c>
      <c r="Y64" s="180">
        <f t="shared" si="14"/>
        <v>0</v>
      </c>
      <c r="Z64" s="180">
        <f t="shared" si="14"/>
        <v>0</v>
      </c>
      <c r="AA64" s="180">
        <f t="shared" si="14"/>
        <v>0</v>
      </c>
      <c r="AB64" s="180">
        <f t="shared" si="14"/>
        <v>0</v>
      </c>
      <c r="AC64" s="180">
        <f t="shared" si="14"/>
        <v>0</v>
      </c>
      <c r="AD64" s="180">
        <f t="shared" si="14"/>
        <v>0</v>
      </c>
      <c r="AE64" s="180">
        <f t="shared" si="14"/>
        <v>0</v>
      </c>
      <c r="AF64" s="180">
        <f t="shared" si="14"/>
        <v>0</v>
      </c>
      <c r="AG64" s="180">
        <f t="shared" si="14"/>
        <v>0</v>
      </c>
      <c r="AH64" s="180">
        <f t="shared" si="14"/>
        <v>0</v>
      </c>
      <c r="AI64" s="180">
        <f t="shared" si="14"/>
        <v>0</v>
      </c>
      <c r="AJ64" s="180">
        <f t="shared" si="14"/>
        <v>0</v>
      </c>
      <c r="AK64" s="197">
        <f t="shared" si="14"/>
        <v>0</v>
      </c>
      <c r="AL64" s="79"/>
      <c r="AM64" s="79"/>
      <c r="AN64" s="79"/>
      <c r="AO64" s="11"/>
      <c r="AP64" s="80"/>
      <c r="AQ64" s="11"/>
      <c r="AR64" s="80"/>
      <c r="AS64" s="78"/>
      <c r="AV64" s="8"/>
      <c r="AW64" s="8"/>
      <c r="AX64" s="8"/>
      <c r="AY64" s="8"/>
    </row>
    <row r="65" spans="1:57" ht="19.5" customHeight="1" thickBot="1" x14ac:dyDescent="0.2">
      <c r="A65" s="11"/>
      <c r="B65" s="169"/>
      <c r="C65" s="226"/>
      <c r="D65" s="227"/>
      <c r="E65" s="232" t="s">
        <v>97</v>
      </c>
      <c r="F65" s="233"/>
      <c r="G65" s="183">
        <f>COUNTIF(G52:G57,"○")+COUNTIF(G52:G57,"●")</f>
        <v>0</v>
      </c>
      <c r="H65" s="184">
        <f t="shared" ref="H65:AK65" si="15">COUNTIF(H52:H57,"○")+COUNTIF(H52:H57,"●")</f>
        <v>0</v>
      </c>
      <c r="I65" s="184">
        <f t="shared" si="15"/>
        <v>0</v>
      </c>
      <c r="J65" s="184">
        <f t="shared" si="15"/>
        <v>0</v>
      </c>
      <c r="K65" s="184">
        <f t="shared" si="15"/>
        <v>0</v>
      </c>
      <c r="L65" s="184">
        <f t="shared" si="15"/>
        <v>0</v>
      </c>
      <c r="M65" s="184">
        <f t="shared" si="15"/>
        <v>0</v>
      </c>
      <c r="N65" s="184">
        <f t="shared" si="15"/>
        <v>0</v>
      </c>
      <c r="O65" s="184">
        <f t="shared" si="15"/>
        <v>0</v>
      </c>
      <c r="P65" s="184">
        <f t="shared" si="15"/>
        <v>0</v>
      </c>
      <c r="Q65" s="184">
        <f t="shared" si="15"/>
        <v>0</v>
      </c>
      <c r="R65" s="184">
        <f t="shared" si="15"/>
        <v>0</v>
      </c>
      <c r="S65" s="184">
        <f t="shared" si="15"/>
        <v>0</v>
      </c>
      <c r="T65" s="184">
        <f t="shared" si="15"/>
        <v>0</v>
      </c>
      <c r="U65" s="184">
        <f t="shared" si="15"/>
        <v>0</v>
      </c>
      <c r="V65" s="184">
        <f t="shared" si="15"/>
        <v>0</v>
      </c>
      <c r="W65" s="184">
        <f t="shared" si="15"/>
        <v>0</v>
      </c>
      <c r="X65" s="184">
        <f t="shared" si="15"/>
        <v>0</v>
      </c>
      <c r="Y65" s="184">
        <f t="shared" si="15"/>
        <v>0</v>
      </c>
      <c r="Z65" s="184">
        <f t="shared" si="15"/>
        <v>0</v>
      </c>
      <c r="AA65" s="184">
        <f t="shared" si="15"/>
        <v>0</v>
      </c>
      <c r="AB65" s="184">
        <f t="shared" si="15"/>
        <v>0</v>
      </c>
      <c r="AC65" s="184">
        <f t="shared" si="15"/>
        <v>0</v>
      </c>
      <c r="AD65" s="184">
        <f t="shared" si="15"/>
        <v>0</v>
      </c>
      <c r="AE65" s="184">
        <f t="shared" si="15"/>
        <v>0</v>
      </c>
      <c r="AF65" s="184">
        <f t="shared" si="15"/>
        <v>0</v>
      </c>
      <c r="AG65" s="184">
        <f t="shared" si="15"/>
        <v>0</v>
      </c>
      <c r="AH65" s="184">
        <f t="shared" si="15"/>
        <v>0</v>
      </c>
      <c r="AI65" s="184">
        <f t="shared" si="15"/>
        <v>0</v>
      </c>
      <c r="AJ65" s="184">
        <f t="shared" si="15"/>
        <v>0</v>
      </c>
      <c r="AK65" s="122">
        <f t="shared" si="15"/>
        <v>0</v>
      </c>
      <c r="AL65" s="79"/>
      <c r="AM65" s="79"/>
      <c r="AN65" s="79"/>
      <c r="AO65" s="11"/>
      <c r="AP65" s="80"/>
      <c r="AQ65" s="11"/>
      <c r="AR65" s="80"/>
      <c r="AS65" s="78"/>
      <c r="AV65" s="8"/>
      <c r="AW65" s="8"/>
      <c r="AX65" s="8"/>
      <c r="AY65" s="8"/>
    </row>
    <row r="66" spans="1:57" ht="20.100000000000001" customHeight="1" thickTop="1" x14ac:dyDescent="0.15">
      <c r="A66" s="11"/>
      <c r="B66" s="169"/>
      <c r="C66" s="226"/>
      <c r="D66" s="227"/>
      <c r="E66" s="234" t="s">
        <v>61</v>
      </c>
      <c r="F66" s="235"/>
      <c r="G66" s="173">
        <f>SUM(G63:G65)</f>
        <v>0</v>
      </c>
      <c r="H66" s="174">
        <f t="shared" ref="H66:AK66" si="16">SUM(H63:H65)</f>
        <v>0</v>
      </c>
      <c r="I66" s="174">
        <f t="shared" si="16"/>
        <v>0</v>
      </c>
      <c r="J66" s="174">
        <f t="shared" si="16"/>
        <v>0</v>
      </c>
      <c r="K66" s="174">
        <f t="shared" si="16"/>
        <v>0</v>
      </c>
      <c r="L66" s="174">
        <f t="shared" si="16"/>
        <v>0</v>
      </c>
      <c r="M66" s="174">
        <f t="shared" si="16"/>
        <v>0</v>
      </c>
      <c r="N66" s="174">
        <f t="shared" si="16"/>
        <v>0</v>
      </c>
      <c r="O66" s="174">
        <f t="shared" si="16"/>
        <v>0</v>
      </c>
      <c r="P66" s="174">
        <f t="shared" si="16"/>
        <v>0</v>
      </c>
      <c r="Q66" s="175">
        <f t="shared" si="16"/>
        <v>0</v>
      </c>
      <c r="R66" s="174">
        <f t="shared" si="16"/>
        <v>0</v>
      </c>
      <c r="S66" s="174">
        <f t="shared" si="16"/>
        <v>0</v>
      </c>
      <c r="T66" s="174">
        <f t="shared" si="16"/>
        <v>0</v>
      </c>
      <c r="U66" s="174">
        <f t="shared" si="16"/>
        <v>0</v>
      </c>
      <c r="V66" s="174">
        <f t="shared" si="16"/>
        <v>0</v>
      </c>
      <c r="W66" s="174">
        <f t="shared" si="16"/>
        <v>0</v>
      </c>
      <c r="X66" s="174">
        <f t="shared" si="16"/>
        <v>0</v>
      </c>
      <c r="Y66" s="174">
        <f t="shared" si="16"/>
        <v>0</v>
      </c>
      <c r="Z66" s="174">
        <f t="shared" si="16"/>
        <v>0</v>
      </c>
      <c r="AA66" s="174">
        <f t="shared" si="16"/>
        <v>0</v>
      </c>
      <c r="AB66" s="174">
        <f t="shared" si="16"/>
        <v>0</v>
      </c>
      <c r="AC66" s="174">
        <f t="shared" si="16"/>
        <v>0</v>
      </c>
      <c r="AD66" s="174">
        <f t="shared" si="16"/>
        <v>0</v>
      </c>
      <c r="AE66" s="174">
        <f t="shared" si="16"/>
        <v>0</v>
      </c>
      <c r="AF66" s="174">
        <f t="shared" si="16"/>
        <v>0</v>
      </c>
      <c r="AG66" s="174">
        <f t="shared" si="16"/>
        <v>0</v>
      </c>
      <c r="AH66" s="174">
        <f t="shared" si="16"/>
        <v>0</v>
      </c>
      <c r="AI66" s="174">
        <f t="shared" si="16"/>
        <v>0</v>
      </c>
      <c r="AJ66" s="174">
        <f t="shared" si="16"/>
        <v>0</v>
      </c>
      <c r="AK66" s="176">
        <f t="shared" si="16"/>
        <v>0</v>
      </c>
      <c r="AL66" s="79"/>
      <c r="AM66" s="79"/>
      <c r="AN66" s="79"/>
      <c r="AO66" s="11"/>
      <c r="AP66" s="80"/>
      <c r="AQ66" s="11"/>
      <c r="AR66" s="80"/>
      <c r="AS66" s="78"/>
      <c r="AV66" s="8"/>
      <c r="AW66" s="8"/>
      <c r="AX66" s="8"/>
      <c r="AY66" s="8"/>
    </row>
    <row r="67" spans="1:57" ht="20.100000000000001" customHeight="1" thickBot="1" x14ac:dyDescent="0.2">
      <c r="A67" s="11"/>
      <c r="B67" s="169"/>
      <c r="C67" s="226"/>
      <c r="D67" s="227"/>
      <c r="E67" s="236" t="s">
        <v>98</v>
      </c>
      <c r="F67" s="237"/>
      <c r="G67" s="170"/>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2"/>
      <c r="AL67" s="79"/>
      <c r="AM67" s="79"/>
      <c r="AN67" s="79"/>
      <c r="AO67" s="11"/>
      <c r="AP67" s="80"/>
      <c r="AQ67" s="11"/>
      <c r="AR67" s="80"/>
      <c r="AS67" s="78"/>
      <c r="AV67" s="8"/>
      <c r="AW67" s="8"/>
      <c r="AX67" s="8"/>
      <c r="AY67" s="8"/>
    </row>
    <row r="68" spans="1:57" ht="20.100000000000001" customHeight="1" thickTop="1" thickBot="1" x14ac:dyDescent="0.2">
      <c r="A68" s="11"/>
      <c r="B68" s="169"/>
      <c r="C68" s="228"/>
      <c r="D68" s="229"/>
      <c r="E68" s="238" t="s">
        <v>99</v>
      </c>
      <c r="F68" s="239"/>
      <c r="G68" s="166" t="str">
        <f>IF(G66-G67=0,"OK","NOT")</f>
        <v>OK</v>
      </c>
      <c r="H68" s="167" t="str">
        <f t="shared" ref="H68:AK68" si="17">IF(H66-H67=0,"OK","NOT")</f>
        <v>OK</v>
      </c>
      <c r="I68" s="167" t="str">
        <f t="shared" si="17"/>
        <v>OK</v>
      </c>
      <c r="J68" s="167" t="str">
        <f t="shared" si="17"/>
        <v>OK</v>
      </c>
      <c r="K68" s="167" t="str">
        <f t="shared" si="17"/>
        <v>OK</v>
      </c>
      <c r="L68" s="167" t="str">
        <f t="shared" si="17"/>
        <v>OK</v>
      </c>
      <c r="M68" s="167" t="str">
        <f t="shared" si="17"/>
        <v>OK</v>
      </c>
      <c r="N68" s="167" t="str">
        <f t="shared" si="17"/>
        <v>OK</v>
      </c>
      <c r="O68" s="167" t="str">
        <f t="shared" si="17"/>
        <v>OK</v>
      </c>
      <c r="P68" s="167" t="str">
        <f t="shared" si="17"/>
        <v>OK</v>
      </c>
      <c r="Q68" s="167" t="str">
        <f t="shared" si="17"/>
        <v>OK</v>
      </c>
      <c r="R68" s="167" t="str">
        <f t="shared" si="17"/>
        <v>OK</v>
      </c>
      <c r="S68" s="167" t="str">
        <f t="shared" si="17"/>
        <v>OK</v>
      </c>
      <c r="T68" s="167" t="str">
        <f t="shared" si="17"/>
        <v>OK</v>
      </c>
      <c r="U68" s="167" t="str">
        <f t="shared" si="17"/>
        <v>OK</v>
      </c>
      <c r="V68" s="167" t="str">
        <f t="shared" si="17"/>
        <v>OK</v>
      </c>
      <c r="W68" s="167" t="str">
        <f t="shared" si="17"/>
        <v>OK</v>
      </c>
      <c r="X68" s="167" t="str">
        <f t="shared" si="17"/>
        <v>OK</v>
      </c>
      <c r="Y68" s="167" t="str">
        <f t="shared" si="17"/>
        <v>OK</v>
      </c>
      <c r="Z68" s="167" t="str">
        <f t="shared" si="17"/>
        <v>OK</v>
      </c>
      <c r="AA68" s="167" t="str">
        <f t="shared" si="17"/>
        <v>OK</v>
      </c>
      <c r="AB68" s="167" t="str">
        <f t="shared" si="17"/>
        <v>OK</v>
      </c>
      <c r="AC68" s="167" t="str">
        <f t="shared" si="17"/>
        <v>OK</v>
      </c>
      <c r="AD68" s="167" t="str">
        <f t="shared" si="17"/>
        <v>OK</v>
      </c>
      <c r="AE68" s="167" t="str">
        <f t="shared" si="17"/>
        <v>OK</v>
      </c>
      <c r="AF68" s="167" t="str">
        <f t="shared" si="17"/>
        <v>OK</v>
      </c>
      <c r="AG68" s="167" t="str">
        <f t="shared" si="17"/>
        <v>OK</v>
      </c>
      <c r="AH68" s="167" t="str">
        <f t="shared" si="17"/>
        <v>OK</v>
      </c>
      <c r="AI68" s="167" t="str">
        <f t="shared" si="17"/>
        <v>OK</v>
      </c>
      <c r="AJ68" s="167" t="str">
        <f t="shared" si="17"/>
        <v>OK</v>
      </c>
      <c r="AK68" s="168" t="str">
        <f t="shared" si="17"/>
        <v>OK</v>
      </c>
      <c r="AL68" s="79"/>
      <c r="AM68" s="79"/>
      <c r="AN68" s="79"/>
      <c r="AO68" s="11"/>
      <c r="AP68" s="80"/>
      <c r="AQ68" s="11"/>
      <c r="AR68" s="80"/>
      <c r="AS68" s="78"/>
      <c r="AV68" s="8"/>
      <c r="AW68" s="8"/>
      <c r="AX68" s="8"/>
      <c r="AY68" s="8"/>
    </row>
    <row r="69" spans="1:57" ht="20.100000000000001" customHeight="1" x14ac:dyDescent="0.15">
      <c r="A69" s="11"/>
      <c r="B69" s="20"/>
      <c r="C69" s="106"/>
      <c r="D69" s="107"/>
      <c r="E69" s="107"/>
      <c r="F69" s="107"/>
      <c r="G69" s="109"/>
      <c r="H69" s="107"/>
      <c r="I69" s="107"/>
      <c r="J69" s="107"/>
      <c r="K69" s="107"/>
      <c r="L69" s="107"/>
      <c r="M69" s="107"/>
      <c r="N69" s="107"/>
      <c r="O69" s="107"/>
      <c r="P69" s="107"/>
      <c r="Q69" s="107"/>
      <c r="R69" s="107"/>
      <c r="S69" s="107"/>
      <c r="T69" s="107"/>
      <c r="U69" s="108"/>
      <c r="V69" s="107"/>
      <c r="W69" s="107"/>
      <c r="X69" s="107"/>
      <c r="Y69" s="107"/>
      <c r="Z69" s="107"/>
      <c r="AA69" s="107"/>
      <c r="AB69" s="107"/>
      <c r="AC69" s="107"/>
      <c r="AD69" s="107"/>
      <c r="AE69" s="107"/>
      <c r="AF69" s="107"/>
      <c r="AG69" s="107"/>
      <c r="AH69" s="107"/>
      <c r="AI69" s="107"/>
      <c r="AJ69" s="107"/>
      <c r="AK69" s="107"/>
      <c r="AL69" s="79"/>
      <c r="AM69" s="79"/>
      <c r="AN69" s="79"/>
      <c r="AO69" s="11"/>
      <c r="AP69" s="80"/>
      <c r="AQ69" s="11"/>
      <c r="AR69" s="80"/>
      <c r="AS69" s="78"/>
      <c r="AV69" s="8"/>
      <c r="AW69" s="8"/>
      <c r="AX69" s="8"/>
      <c r="AY69" s="8"/>
    </row>
    <row r="70" spans="1:57" ht="20.100000000000001" customHeight="1" x14ac:dyDescent="0.15">
      <c r="A70" s="11"/>
      <c r="B70" s="20"/>
      <c r="C70" s="106"/>
      <c r="D70" s="107"/>
      <c r="E70" s="107"/>
      <c r="F70" s="107"/>
      <c r="G70" s="107"/>
      <c r="H70" s="107"/>
      <c r="I70" s="107"/>
      <c r="J70" s="107"/>
      <c r="K70" s="107"/>
      <c r="L70" s="107"/>
      <c r="M70" s="107"/>
      <c r="N70" s="107"/>
      <c r="O70" s="107"/>
      <c r="P70" s="107"/>
      <c r="Q70" s="107"/>
      <c r="R70" s="107"/>
      <c r="S70" s="107"/>
      <c r="T70" s="107"/>
      <c r="U70" s="108"/>
      <c r="V70" s="107"/>
      <c r="W70" s="107"/>
      <c r="X70" s="107"/>
      <c r="Y70" s="107"/>
      <c r="Z70" s="107"/>
      <c r="AA70" s="107"/>
      <c r="AB70" s="107"/>
      <c r="AC70" s="107"/>
      <c r="AD70" s="107"/>
      <c r="AE70" s="107"/>
      <c r="AF70" s="107"/>
      <c r="AG70" s="107"/>
      <c r="AH70" s="107"/>
      <c r="AI70" s="107"/>
      <c r="AJ70" s="107"/>
      <c r="AK70" s="107"/>
      <c r="AL70" s="79"/>
      <c r="AM70" s="79"/>
      <c r="AN70" s="79"/>
      <c r="AO70" s="11"/>
      <c r="AP70" s="80"/>
      <c r="AQ70" s="11"/>
      <c r="AR70" s="80"/>
      <c r="AS70" s="78"/>
      <c r="AV70" s="8"/>
      <c r="AW70" s="8"/>
      <c r="AX70" s="8"/>
      <c r="AY70" s="8"/>
    </row>
    <row r="71" spans="1:57" ht="20.100000000000001" customHeight="1" x14ac:dyDescent="0.15">
      <c r="A71" s="11"/>
      <c r="B71" s="20"/>
      <c r="C71" s="106"/>
      <c r="D71" s="107"/>
      <c r="E71" s="107"/>
      <c r="F71" s="107"/>
      <c r="G71" s="107"/>
      <c r="H71" s="107"/>
      <c r="I71" s="107"/>
      <c r="J71" s="107"/>
      <c r="K71" s="107"/>
      <c r="L71" s="107"/>
      <c r="M71" s="107"/>
      <c r="N71" s="107"/>
      <c r="O71" s="107"/>
      <c r="P71" s="107"/>
      <c r="Q71" s="107"/>
      <c r="R71" s="107"/>
      <c r="S71" s="107"/>
      <c r="T71" s="107"/>
      <c r="U71" s="108"/>
      <c r="V71" s="107"/>
      <c r="W71" s="107"/>
      <c r="X71" s="107"/>
      <c r="Y71" s="107"/>
      <c r="Z71" s="107"/>
      <c r="AA71" s="107"/>
      <c r="AB71" s="107"/>
      <c r="AC71" s="107"/>
      <c r="AD71" s="107"/>
      <c r="AE71" s="107"/>
      <c r="AF71" s="107"/>
      <c r="AG71" s="107"/>
      <c r="AH71" s="107"/>
      <c r="AI71" s="107"/>
      <c r="AJ71" s="107"/>
      <c r="AK71" s="107"/>
      <c r="AL71" s="79"/>
      <c r="AM71" s="79"/>
      <c r="AN71" s="79"/>
      <c r="AO71" s="11"/>
      <c r="AP71" s="80"/>
      <c r="AQ71" s="11"/>
      <c r="AR71" s="80"/>
      <c r="AS71" s="78"/>
      <c r="AV71" s="8"/>
      <c r="AW71" s="8"/>
      <c r="AX71" s="8"/>
      <c r="AY71" s="8"/>
    </row>
    <row r="72" spans="1:57" ht="20.100000000000001" customHeight="1" x14ac:dyDescent="0.15">
      <c r="A72" s="11"/>
      <c r="B72" s="20"/>
      <c r="C72" s="106"/>
      <c r="D72" s="107"/>
      <c r="E72" s="107"/>
      <c r="F72" s="107"/>
      <c r="G72" s="107"/>
      <c r="H72" s="107"/>
      <c r="I72" s="107"/>
      <c r="J72" s="107"/>
      <c r="K72" s="107"/>
      <c r="L72" s="107"/>
      <c r="M72" s="107"/>
      <c r="N72" s="107"/>
      <c r="O72" s="107"/>
      <c r="P72" s="107"/>
      <c r="Q72" s="107"/>
      <c r="R72" s="107"/>
      <c r="S72" s="107"/>
      <c r="T72" s="107"/>
      <c r="U72" s="108"/>
      <c r="V72" s="107"/>
      <c r="W72" s="107"/>
      <c r="X72" s="107"/>
      <c r="Y72" s="107"/>
      <c r="Z72" s="107"/>
      <c r="AA72" s="107"/>
      <c r="AB72" s="107"/>
      <c r="AC72" s="107"/>
      <c r="AD72" s="107"/>
      <c r="AE72" s="107"/>
      <c r="AF72" s="107"/>
      <c r="AG72" s="107"/>
      <c r="AH72" s="107"/>
      <c r="AI72" s="107"/>
      <c r="AJ72" s="107"/>
      <c r="AK72" s="107"/>
      <c r="AL72" s="79"/>
      <c r="AM72" s="79"/>
      <c r="AN72" s="79"/>
      <c r="AO72" s="11"/>
      <c r="AP72" s="80"/>
      <c r="AQ72" s="11"/>
      <c r="AR72" s="80"/>
      <c r="AS72" s="78"/>
      <c r="AV72" s="8"/>
      <c r="AW72" s="8"/>
      <c r="AX72" s="8"/>
      <c r="AY72" s="8"/>
    </row>
    <row r="73" spans="1:57" ht="20.100000000000001" customHeight="1" x14ac:dyDescent="0.15">
      <c r="A73" s="11"/>
      <c r="B73" s="20"/>
      <c r="C73" s="106"/>
      <c r="D73" s="107"/>
      <c r="E73" s="107"/>
      <c r="F73" s="107"/>
      <c r="G73" s="107"/>
      <c r="H73" s="107"/>
      <c r="I73" s="107"/>
      <c r="J73" s="107"/>
      <c r="K73" s="107"/>
      <c r="L73" s="107"/>
      <c r="M73" s="107"/>
      <c r="N73" s="107"/>
      <c r="O73" s="107"/>
      <c r="P73" s="107"/>
      <c r="Q73" s="107"/>
      <c r="R73" s="107"/>
      <c r="S73" s="107"/>
      <c r="T73" s="107"/>
      <c r="U73" s="108"/>
      <c r="V73" s="107"/>
      <c r="W73" s="107"/>
      <c r="X73" s="107"/>
      <c r="Y73" s="107"/>
      <c r="Z73" s="107"/>
      <c r="AA73" s="107"/>
      <c r="AB73" s="107"/>
      <c r="AC73" s="107"/>
      <c r="AD73" s="107"/>
      <c r="AE73" s="107"/>
      <c r="AF73" s="107"/>
      <c r="AG73" s="107"/>
      <c r="AH73" s="107"/>
      <c r="AI73" s="107"/>
      <c r="AJ73" s="107"/>
      <c r="AK73" s="107"/>
      <c r="AL73" s="79"/>
      <c r="AM73" s="79"/>
      <c r="AN73" s="79"/>
      <c r="AO73" s="11"/>
      <c r="AP73" s="80"/>
      <c r="AQ73" s="11"/>
      <c r="AR73" s="80"/>
      <c r="AS73" s="78"/>
      <c r="AV73" s="8"/>
      <c r="AW73" s="8"/>
      <c r="AX73" s="8"/>
      <c r="AY73" s="8"/>
    </row>
    <row r="74" spans="1:57" ht="20.100000000000001" customHeight="1" x14ac:dyDescent="0.15">
      <c r="A74" s="11"/>
      <c r="B74" s="20"/>
      <c r="C74" s="106"/>
      <c r="D74" s="107"/>
      <c r="E74" s="107"/>
      <c r="F74" s="107"/>
      <c r="G74" s="107"/>
      <c r="H74" s="107"/>
      <c r="I74" s="107"/>
      <c r="J74" s="107"/>
      <c r="K74" s="107"/>
      <c r="L74" s="107"/>
      <c r="M74" s="107"/>
      <c r="N74" s="107"/>
      <c r="O74" s="107"/>
      <c r="P74" s="107"/>
      <c r="Q74" s="107"/>
      <c r="R74" s="107"/>
      <c r="S74" s="107"/>
      <c r="T74" s="107"/>
      <c r="U74" s="108"/>
      <c r="V74" s="107"/>
      <c r="W74" s="107"/>
      <c r="X74" s="107"/>
      <c r="Y74" s="107"/>
      <c r="Z74" s="107"/>
      <c r="AA74" s="107"/>
      <c r="AB74" s="107"/>
      <c r="AC74" s="107"/>
      <c r="AD74" s="107"/>
      <c r="AE74" s="107"/>
      <c r="AF74" s="107"/>
      <c r="AG74" s="107"/>
      <c r="AH74" s="107"/>
      <c r="AI74" s="107"/>
      <c r="AJ74" s="107"/>
      <c r="AK74" s="107"/>
      <c r="AL74" s="79"/>
      <c r="AM74" s="79"/>
      <c r="AN74" s="79"/>
      <c r="AO74" s="11"/>
      <c r="AP74" s="80"/>
      <c r="AQ74" s="11"/>
      <c r="AR74" s="80"/>
      <c r="AS74" s="78"/>
      <c r="AV74" s="8"/>
      <c r="AW74" s="8"/>
      <c r="AX74" s="8"/>
      <c r="AY74" s="8"/>
    </row>
    <row r="75" spans="1:57" ht="20.100000000000001" customHeight="1" x14ac:dyDescent="0.15">
      <c r="A75" s="11"/>
      <c r="B75" s="20"/>
      <c r="C75" s="106"/>
      <c r="D75" s="107"/>
      <c r="E75" s="107"/>
      <c r="F75" s="107"/>
      <c r="G75" s="107"/>
      <c r="H75" s="107"/>
      <c r="I75" s="107"/>
      <c r="J75" s="107"/>
      <c r="K75" s="107"/>
      <c r="L75" s="107"/>
      <c r="M75" s="107"/>
      <c r="N75" s="107"/>
      <c r="O75" s="107"/>
      <c r="P75" s="107"/>
      <c r="Q75" s="107"/>
      <c r="R75" s="107"/>
      <c r="S75" s="107"/>
      <c r="T75" s="107"/>
      <c r="U75" s="108"/>
      <c r="V75" s="107"/>
      <c r="W75" s="107"/>
      <c r="X75" s="107"/>
      <c r="Y75" s="107"/>
      <c r="Z75" s="107"/>
      <c r="AA75" s="107"/>
      <c r="AB75" s="107"/>
      <c r="AC75" s="107"/>
      <c r="AD75" s="107"/>
      <c r="AE75" s="107"/>
      <c r="AF75" s="107"/>
      <c r="AG75" s="107"/>
      <c r="AH75" s="107"/>
      <c r="AI75" s="107"/>
      <c r="AJ75" s="107"/>
      <c r="AK75" s="107"/>
      <c r="AL75" s="79"/>
      <c r="AM75" s="79"/>
      <c r="AN75" s="79"/>
      <c r="AO75" s="11"/>
      <c r="AP75" s="80"/>
      <c r="AQ75" s="11"/>
      <c r="AR75" s="80"/>
      <c r="AS75" s="78"/>
      <c r="AV75" s="8"/>
      <c r="AW75" s="8"/>
      <c r="AX75" s="8"/>
      <c r="AY75" s="8"/>
    </row>
    <row r="76" spans="1:57" ht="20.100000000000001" customHeight="1" x14ac:dyDescent="0.15">
      <c r="A76" s="11"/>
      <c r="B76" s="11"/>
      <c r="C76" s="112"/>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7"/>
      <c r="BC76" s="2"/>
      <c r="BD76" s="2"/>
      <c r="BE76" s="2"/>
    </row>
    <row r="77" spans="1:57" ht="23.25" customHeight="1" x14ac:dyDescent="0.15">
      <c r="A77" s="11"/>
      <c r="B77" s="11"/>
      <c r="C77" s="11"/>
      <c r="D77" s="11"/>
      <c r="E77" s="11"/>
      <c r="F77" s="113"/>
      <c r="G77" s="114"/>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U77" s="2"/>
      <c r="AV77" s="2"/>
      <c r="AW77" s="2"/>
      <c r="AX77" s="2"/>
      <c r="AY77" s="2"/>
      <c r="AZ77" s="2"/>
      <c r="BA77" s="2"/>
      <c r="BB77" s="2"/>
      <c r="BC77" s="2"/>
      <c r="BD77" s="2"/>
      <c r="BE77" s="2"/>
    </row>
    <row r="78" spans="1:57" ht="23.25" customHeight="1" x14ac:dyDescent="0.15">
      <c r="A78" s="11"/>
      <c r="B78" s="11"/>
      <c r="C78" s="11"/>
      <c r="D78" s="11"/>
      <c r="E78" s="11"/>
      <c r="F78" s="11"/>
      <c r="G78" s="114"/>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U78" s="2"/>
      <c r="AV78" s="2"/>
      <c r="AW78" s="2"/>
      <c r="AX78" s="2"/>
      <c r="AY78" s="2"/>
      <c r="AZ78" s="2"/>
      <c r="BA78" s="2"/>
      <c r="BB78" s="2"/>
      <c r="BC78" s="2"/>
      <c r="BD78" s="2"/>
      <c r="BE78" s="2"/>
    </row>
    <row r="79" spans="1:57" ht="23.25" customHeight="1" x14ac:dyDescent="0.15">
      <c r="A79" s="11"/>
      <c r="B79" s="11"/>
      <c r="C79" s="11"/>
      <c r="D79" s="11"/>
      <c r="E79" s="11"/>
      <c r="F79" s="11"/>
      <c r="G79" s="114"/>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U79" s="2"/>
      <c r="AV79" s="2"/>
      <c r="AW79" s="2"/>
      <c r="AX79" s="2"/>
      <c r="AY79" s="2"/>
      <c r="AZ79" s="2"/>
      <c r="BA79" s="2"/>
      <c r="BB79" s="2"/>
      <c r="BC79" s="2"/>
      <c r="BD79" s="2"/>
      <c r="BE79" s="2"/>
    </row>
    <row r="80" spans="1:57" ht="23.25" customHeight="1" x14ac:dyDescent="0.15">
      <c r="A80" s="11"/>
      <c r="B80" s="11"/>
      <c r="C80" s="11"/>
      <c r="D80" s="11"/>
      <c r="E80" s="11"/>
      <c r="F80" s="11"/>
      <c r="G80" s="114"/>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U80" s="2"/>
      <c r="AV80" s="2"/>
      <c r="AW80" s="2"/>
      <c r="AX80" s="2"/>
      <c r="AY80" s="2"/>
      <c r="AZ80" s="2"/>
      <c r="BA80" s="2"/>
      <c r="BB80" s="2"/>
      <c r="BC80" s="2"/>
      <c r="BD80" s="2"/>
      <c r="BE80" s="2"/>
    </row>
    <row r="81" spans="1:69" ht="23.25" customHeight="1" x14ac:dyDescent="0.15">
      <c r="A81" s="11"/>
      <c r="B81" s="11"/>
      <c r="C81" s="11"/>
      <c r="D81" s="11"/>
      <c r="E81" s="11"/>
      <c r="F81" s="11"/>
      <c r="G81" s="114"/>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U81" s="2"/>
      <c r="AV81" s="2"/>
      <c r="AW81" s="2"/>
      <c r="AX81" s="2"/>
      <c r="AY81" s="2"/>
      <c r="AZ81" s="2"/>
      <c r="BA81" s="2"/>
      <c r="BB81" s="2"/>
      <c r="BC81" s="2"/>
      <c r="BD81" s="2"/>
      <c r="BE81" s="2"/>
    </row>
    <row r="82" spans="1:69" ht="23.25" customHeight="1" x14ac:dyDescent="0.15">
      <c r="A82" s="11"/>
      <c r="B82" s="11"/>
      <c r="C82" s="11"/>
      <c r="D82" s="11"/>
      <c r="E82" s="11"/>
      <c r="F82" s="11"/>
      <c r="G82" s="114"/>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U82" s="2"/>
      <c r="AV82" s="2"/>
      <c r="AW82" s="2"/>
      <c r="AX82" s="2"/>
      <c r="AY82" s="2"/>
      <c r="AZ82" s="2"/>
      <c r="BA82" s="2"/>
      <c r="BB82" s="2"/>
      <c r="BC82" s="2"/>
      <c r="BD82" s="2"/>
      <c r="BE82" s="2"/>
    </row>
    <row r="83" spans="1:69" ht="23.25" customHeight="1" x14ac:dyDescent="0.15">
      <c r="A83" s="11"/>
      <c r="B83" s="11"/>
      <c r="C83" s="11"/>
      <c r="D83" s="11"/>
      <c r="E83" s="11"/>
      <c r="F83" s="11"/>
      <c r="G83" s="11"/>
      <c r="H83" s="11"/>
      <c r="I83" s="11"/>
      <c r="J83" s="11"/>
      <c r="K83" s="11"/>
      <c r="L83" s="11"/>
      <c r="M83" s="11"/>
      <c r="N83" s="11"/>
      <c r="O83" s="115"/>
      <c r="P83" s="115"/>
      <c r="Q83" s="115"/>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U83" s="2"/>
      <c r="AV83" s="2"/>
      <c r="AW83" s="2"/>
      <c r="AX83" s="2"/>
      <c r="AY83" s="2"/>
      <c r="AZ83" s="2"/>
      <c r="BA83" s="2"/>
      <c r="BB83" s="2"/>
      <c r="BC83" s="2"/>
      <c r="BD83" s="2"/>
      <c r="BE83" s="2"/>
    </row>
    <row r="84" spans="1:69" ht="23.25" customHeight="1" x14ac:dyDescent="0.15">
      <c r="A84" s="11"/>
      <c r="B84" s="11"/>
      <c r="C84" s="11"/>
      <c r="D84" s="11"/>
      <c r="E84" s="11"/>
      <c r="F84" s="11"/>
      <c r="G84" s="11"/>
      <c r="H84" s="11"/>
      <c r="I84" s="11"/>
      <c r="J84" s="11"/>
      <c r="K84" s="11"/>
      <c r="L84" s="11"/>
      <c r="M84" s="11"/>
      <c r="N84" s="11"/>
      <c r="O84" s="115"/>
      <c r="P84" s="115"/>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U84" s="2"/>
      <c r="AV84" s="2"/>
      <c r="AW84" s="2"/>
      <c r="AX84" s="3"/>
      <c r="AY84" s="3"/>
      <c r="AZ84" s="3"/>
      <c r="BA84" s="2"/>
      <c r="BB84" s="2"/>
      <c r="BC84" s="2"/>
      <c r="BD84" s="2"/>
      <c r="BE84" s="2"/>
    </row>
    <row r="85" spans="1:69" ht="23.25" customHeight="1" x14ac:dyDescent="0.15">
      <c r="A85" s="11"/>
      <c r="B85" s="12"/>
      <c r="C85" s="144" t="s">
        <v>37</v>
      </c>
      <c r="D85" s="12"/>
      <c r="E85" s="12"/>
      <c r="F85" s="12"/>
      <c r="G85" s="12"/>
      <c r="H85" s="12"/>
      <c r="I85" s="12"/>
      <c r="J85" s="12"/>
      <c r="K85" s="12"/>
      <c r="L85" s="12"/>
      <c r="M85" s="12"/>
      <c r="N85" s="12"/>
      <c r="O85" s="115"/>
      <c r="P85" s="115"/>
      <c r="Q85" s="11"/>
      <c r="R85" s="11"/>
      <c r="S85" s="11"/>
      <c r="T85" s="11"/>
      <c r="U85" s="11"/>
      <c r="V85" s="11"/>
      <c r="W85" s="11"/>
      <c r="X85" s="11"/>
      <c r="Y85" s="11"/>
      <c r="Z85" s="11"/>
      <c r="AA85" s="11"/>
      <c r="AB85" s="11"/>
      <c r="AC85" s="12"/>
      <c r="AD85" s="12"/>
      <c r="AE85" s="12"/>
      <c r="AF85" s="12"/>
      <c r="AG85" s="11"/>
      <c r="AH85" s="11"/>
      <c r="AI85" s="11"/>
      <c r="AJ85" s="11"/>
      <c r="AK85" s="11"/>
      <c r="AL85" s="11"/>
      <c r="AM85" s="11"/>
      <c r="AN85" s="11"/>
      <c r="AO85" s="11"/>
      <c r="AP85" s="11"/>
      <c r="AQ85" s="12"/>
      <c r="AR85" s="12"/>
      <c r="AS85" s="12"/>
      <c r="AT85" s="3"/>
      <c r="AU85" s="2"/>
      <c r="AV85" s="2"/>
      <c r="AW85" s="2"/>
      <c r="AX85" s="3"/>
      <c r="AY85" s="3"/>
      <c r="AZ85" s="3"/>
      <c r="BA85" s="2"/>
      <c r="BB85" s="2"/>
      <c r="BC85" s="2"/>
      <c r="BD85" s="2"/>
      <c r="BE85" s="2"/>
      <c r="BI85" s="3"/>
      <c r="BJ85" s="3"/>
      <c r="BK85" s="3"/>
      <c r="BL85" s="3"/>
      <c r="BM85" s="3"/>
      <c r="BN85" s="3"/>
      <c r="BO85" s="3"/>
      <c r="BP85" s="3"/>
      <c r="BQ85" s="3"/>
    </row>
    <row r="86" spans="1:69" ht="34.5" customHeight="1" x14ac:dyDescent="0.15">
      <c r="A86" s="11"/>
      <c r="B86" s="18"/>
      <c r="C86" s="240"/>
      <c r="D86" s="240"/>
      <c r="E86" s="241" t="s">
        <v>38</v>
      </c>
      <c r="F86" s="241"/>
      <c r="G86" s="241"/>
      <c r="H86" s="241" t="s">
        <v>39</v>
      </c>
      <c r="I86" s="241"/>
      <c r="J86" s="241"/>
      <c r="K86" s="241"/>
      <c r="L86" s="241"/>
      <c r="M86" s="241"/>
      <c r="N86" s="241"/>
      <c r="O86" s="13"/>
      <c r="P86" s="13"/>
      <c r="Q86" s="13"/>
      <c r="R86" s="13"/>
      <c r="S86" s="11"/>
      <c r="T86" s="11"/>
      <c r="U86" s="11"/>
      <c r="V86" s="11"/>
      <c r="W86" s="11"/>
      <c r="X86" s="11"/>
      <c r="Y86" s="11"/>
      <c r="Z86" s="11"/>
      <c r="AA86" s="11"/>
      <c r="AB86" s="11"/>
      <c r="AC86" s="12"/>
      <c r="AD86" s="12"/>
      <c r="AE86" s="12"/>
      <c r="AF86" s="12"/>
      <c r="AG86" s="11"/>
      <c r="AH86" s="11"/>
      <c r="AI86" s="11"/>
      <c r="AJ86" s="11"/>
      <c r="AK86" s="11"/>
      <c r="AL86" s="11"/>
      <c r="AM86" s="11"/>
      <c r="AN86" s="11"/>
      <c r="AO86" s="11"/>
      <c r="AP86" s="11"/>
      <c r="AQ86" s="11"/>
      <c r="AR86" s="12"/>
      <c r="AS86" s="12"/>
      <c r="AT86" s="3"/>
      <c r="AU86" s="5"/>
      <c r="AV86" s="5"/>
      <c r="AW86" s="5"/>
      <c r="AX86" s="5"/>
      <c r="AY86" s="5"/>
      <c r="AZ86" s="5"/>
      <c r="BA86" s="5"/>
      <c r="BB86" s="5"/>
      <c r="BC86" s="5"/>
      <c r="BD86" s="5"/>
      <c r="BE86" s="5"/>
      <c r="BF86" s="5"/>
      <c r="BG86" s="5"/>
      <c r="BH86" s="5"/>
      <c r="BI86" s="4"/>
      <c r="BJ86" s="4"/>
      <c r="BK86" s="4"/>
      <c r="BL86" s="3"/>
      <c r="BM86" s="3"/>
      <c r="BN86" s="3"/>
      <c r="BO86" s="3"/>
      <c r="BP86" s="3"/>
      <c r="BQ86" s="3"/>
    </row>
    <row r="87" spans="1:69" ht="23.25" customHeight="1" x14ac:dyDescent="0.15">
      <c r="A87" s="11"/>
      <c r="B87" s="18"/>
      <c r="C87" s="241" t="s">
        <v>53</v>
      </c>
      <c r="D87" s="241"/>
      <c r="E87" s="242">
        <f>COUNTIF(D21:D37,'データ入力（※編集しないでください）'!$C$2)</f>
        <v>0</v>
      </c>
      <c r="F87" s="242"/>
      <c r="G87" s="242"/>
      <c r="H87" s="243">
        <f>E87*31-(SUM(AU21:AU37))</f>
        <v>0</v>
      </c>
      <c r="I87" s="243"/>
      <c r="J87" s="243"/>
      <c r="K87" s="243"/>
      <c r="L87" s="243"/>
      <c r="M87" s="243"/>
      <c r="N87" s="243"/>
      <c r="O87" s="116"/>
      <c r="P87" s="116"/>
      <c r="Q87" s="116"/>
      <c r="R87" s="116"/>
      <c r="S87" s="11"/>
      <c r="T87" s="11"/>
      <c r="U87" s="11"/>
      <c r="V87" s="11"/>
      <c r="W87" s="11"/>
      <c r="X87" s="11"/>
      <c r="Y87" s="11"/>
      <c r="Z87" s="11"/>
      <c r="AA87" s="11"/>
      <c r="AB87" s="244" t="s">
        <v>57</v>
      </c>
      <c r="AC87" s="244"/>
      <c r="AD87" s="244"/>
      <c r="AE87" s="11"/>
      <c r="AF87" s="11"/>
      <c r="AG87" s="11"/>
      <c r="AH87" s="11"/>
      <c r="AI87" s="11"/>
      <c r="AJ87" s="11"/>
      <c r="AK87" s="11"/>
      <c r="AL87" s="11"/>
      <c r="AM87" s="11"/>
      <c r="AN87" s="11"/>
      <c r="AO87" s="11"/>
      <c r="AP87" s="11"/>
      <c r="AQ87" s="11"/>
      <c r="AR87" s="12"/>
      <c r="AS87" s="12"/>
      <c r="AT87" s="3"/>
      <c r="AU87" s="5"/>
      <c r="AV87" s="5"/>
      <c r="AW87" s="5"/>
      <c r="AX87" s="5"/>
      <c r="AY87" s="5"/>
      <c r="AZ87" s="5"/>
      <c r="BA87" s="5"/>
      <c r="BB87" s="5"/>
      <c r="BC87" s="5"/>
      <c r="BD87" s="5"/>
      <c r="BE87" s="5"/>
      <c r="BF87" s="5"/>
      <c r="BG87" s="4"/>
      <c r="BH87" s="4"/>
      <c r="BI87" s="4"/>
      <c r="BJ87" s="4"/>
      <c r="BK87" s="4"/>
      <c r="BL87" s="3"/>
      <c r="BM87" s="3"/>
      <c r="BN87" s="3"/>
      <c r="BO87" s="3"/>
      <c r="BP87" s="3"/>
      <c r="BQ87" s="3"/>
    </row>
    <row r="88" spans="1:69" ht="23.25" customHeight="1" thickBot="1" x14ac:dyDescent="0.2">
      <c r="A88" s="11"/>
      <c r="B88" s="18"/>
      <c r="C88" s="241"/>
      <c r="D88" s="241"/>
      <c r="E88" s="242"/>
      <c r="F88" s="242"/>
      <c r="G88" s="242"/>
      <c r="H88" s="243"/>
      <c r="I88" s="243"/>
      <c r="J88" s="243"/>
      <c r="K88" s="243"/>
      <c r="L88" s="243"/>
      <c r="M88" s="243"/>
      <c r="N88" s="243"/>
      <c r="O88" s="116"/>
      <c r="P88" s="116"/>
      <c r="Q88" s="116"/>
      <c r="R88" s="116"/>
      <c r="S88" s="11"/>
      <c r="T88" s="11"/>
      <c r="U88" s="11"/>
      <c r="V88" s="11"/>
      <c r="W88" s="11"/>
      <c r="X88" s="11"/>
      <c r="Y88" s="11"/>
      <c r="Z88" s="11"/>
      <c r="AA88" s="11"/>
      <c r="AB88" s="244"/>
      <c r="AC88" s="244"/>
      <c r="AD88" s="244"/>
      <c r="AE88" s="11"/>
      <c r="AF88" s="11"/>
      <c r="AG88" s="11"/>
      <c r="AH88" s="11"/>
      <c r="AI88" s="11"/>
      <c r="AJ88" s="11"/>
      <c r="AK88" s="11"/>
      <c r="AL88" s="11"/>
      <c r="AM88" s="11"/>
      <c r="AN88" s="11"/>
      <c r="AO88" s="11"/>
      <c r="AP88" s="11"/>
      <c r="AQ88" s="11"/>
      <c r="AR88" s="12"/>
      <c r="AS88" s="12"/>
      <c r="AT88" s="3"/>
      <c r="AU88" s="5"/>
      <c r="AV88" s="245"/>
      <c r="AW88" s="245"/>
      <c r="AX88" s="245"/>
      <c r="AY88" s="245"/>
      <c r="AZ88" s="245"/>
      <c r="BA88" s="246"/>
      <c r="BB88" s="246"/>
      <c r="BC88" s="199"/>
      <c r="BD88" s="247"/>
      <c r="BE88" s="247"/>
      <c r="BF88" s="246"/>
      <c r="BG88" s="5"/>
      <c r="BH88" s="4"/>
      <c r="BI88" s="4"/>
      <c r="BJ88" s="4"/>
      <c r="BK88" s="4"/>
      <c r="BL88" s="3"/>
      <c r="BM88" s="3"/>
      <c r="BN88" s="3"/>
      <c r="BO88" s="3"/>
      <c r="BP88" s="3"/>
      <c r="BQ88" s="3"/>
    </row>
    <row r="89" spans="1:69" ht="23.25" customHeight="1" x14ac:dyDescent="0.15">
      <c r="A89" s="11"/>
      <c r="B89" s="18"/>
      <c r="C89" s="241" t="s">
        <v>54</v>
      </c>
      <c r="D89" s="241"/>
      <c r="E89" s="242">
        <f>COUNTIF(D42:D46,'データ入力（※編集しないでください）'!$C$2)</f>
        <v>0</v>
      </c>
      <c r="F89" s="242"/>
      <c r="G89" s="242"/>
      <c r="H89" s="243">
        <f>E89*31-SUM(AU42:AU46)</f>
        <v>0</v>
      </c>
      <c r="I89" s="243"/>
      <c r="J89" s="243"/>
      <c r="K89" s="243"/>
      <c r="L89" s="243"/>
      <c r="M89" s="243"/>
      <c r="N89" s="243"/>
      <c r="O89" s="116"/>
      <c r="P89" s="116"/>
      <c r="Q89" s="116"/>
      <c r="R89" s="116"/>
      <c r="S89" s="11"/>
      <c r="T89" s="11"/>
      <c r="U89" s="11"/>
      <c r="V89" s="11"/>
      <c r="W89" s="11"/>
      <c r="X89" s="11"/>
      <c r="Y89" s="11"/>
      <c r="Z89" s="11"/>
      <c r="AA89" s="11"/>
      <c r="AB89" s="11"/>
      <c r="AC89" s="11"/>
      <c r="AD89" s="11"/>
      <c r="AE89" s="248">
        <f>AG96+AG103</f>
        <v>0</v>
      </c>
      <c r="AF89" s="249"/>
      <c r="AG89" s="249"/>
      <c r="AH89" s="249"/>
      <c r="AI89" s="250"/>
      <c r="AJ89" s="254" t="s">
        <v>41</v>
      </c>
      <c r="AK89" s="254"/>
      <c r="AL89" s="254" t="e">
        <f>ROUND(AE89/AE91,4)*100</f>
        <v>#DIV/0!</v>
      </c>
      <c r="AM89" s="254"/>
      <c r="AN89" s="252" t="s">
        <v>42</v>
      </c>
      <c r="AO89" s="11"/>
      <c r="AP89" s="11"/>
      <c r="AQ89" s="11"/>
      <c r="AR89" s="12"/>
      <c r="AS89" s="12"/>
      <c r="AT89" s="3"/>
      <c r="AU89" s="5"/>
      <c r="AV89" s="245"/>
      <c r="AW89" s="245"/>
      <c r="AX89" s="245"/>
      <c r="AY89" s="245"/>
      <c r="AZ89" s="245"/>
      <c r="BA89" s="246"/>
      <c r="BB89" s="246"/>
      <c r="BC89" s="199"/>
      <c r="BD89" s="247"/>
      <c r="BE89" s="247"/>
      <c r="BF89" s="246"/>
      <c r="BG89" s="5"/>
      <c r="BH89" s="4"/>
      <c r="BI89" s="4"/>
      <c r="BJ89" s="4"/>
      <c r="BK89" s="4"/>
      <c r="BL89" s="3"/>
      <c r="BM89" s="3"/>
      <c r="BN89" s="3"/>
      <c r="BO89" s="3"/>
      <c r="BP89" s="3"/>
      <c r="BQ89" s="3"/>
    </row>
    <row r="90" spans="1:69" ht="23.25" customHeight="1" x14ac:dyDescent="0.15">
      <c r="A90" s="11"/>
      <c r="B90" s="18"/>
      <c r="C90" s="241"/>
      <c r="D90" s="241"/>
      <c r="E90" s="242"/>
      <c r="F90" s="242"/>
      <c r="G90" s="242"/>
      <c r="H90" s="243"/>
      <c r="I90" s="243"/>
      <c r="J90" s="243"/>
      <c r="K90" s="243"/>
      <c r="L90" s="243"/>
      <c r="M90" s="243"/>
      <c r="N90" s="243"/>
      <c r="O90" s="116"/>
      <c r="P90" s="116"/>
      <c r="Q90" s="116"/>
      <c r="R90" s="116"/>
      <c r="S90" s="11"/>
      <c r="T90" s="11"/>
      <c r="U90" s="11"/>
      <c r="V90" s="11"/>
      <c r="W90" s="11"/>
      <c r="X90" s="11"/>
      <c r="Y90" s="11"/>
      <c r="Z90" s="11"/>
      <c r="AA90" s="11"/>
      <c r="AB90" s="12"/>
      <c r="AC90" s="12"/>
      <c r="AD90" s="11"/>
      <c r="AE90" s="251"/>
      <c r="AF90" s="252"/>
      <c r="AG90" s="252"/>
      <c r="AH90" s="252"/>
      <c r="AI90" s="253"/>
      <c r="AJ90" s="254"/>
      <c r="AK90" s="254"/>
      <c r="AL90" s="254"/>
      <c r="AM90" s="254"/>
      <c r="AN90" s="252"/>
      <c r="AO90" s="11"/>
      <c r="AP90" s="11"/>
      <c r="AQ90" s="11"/>
      <c r="AR90" s="12"/>
      <c r="AS90" s="12"/>
      <c r="AT90" s="3"/>
      <c r="AU90" s="5"/>
      <c r="AV90" s="255"/>
      <c r="AW90" s="255"/>
      <c r="AX90" s="255"/>
      <c r="AY90" s="255"/>
      <c r="AZ90" s="255"/>
      <c r="BA90" s="246"/>
      <c r="BB90" s="246"/>
      <c r="BC90" s="199"/>
      <c r="BD90" s="247"/>
      <c r="BE90" s="247"/>
      <c r="BF90" s="246"/>
      <c r="BG90" s="5"/>
      <c r="BH90" s="4"/>
      <c r="BI90" s="4"/>
      <c r="BJ90" s="4"/>
      <c r="BK90" s="4"/>
      <c r="BL90" s="3"/>
      <c r="BM90" s="3"/>
      <c r="BN90" s="3"/>
      <c r="BO90" s="3"/>
      <c r="BP90" s="3"/>
      <c r="BQ90" s="3"/>
    </row>
    <row r="91" spans="1:69" ht="23.25" customHeight="1" x14ac:dyDescent="0.15">
      <c r="A91" s="11"/>
      <c r="B91" s="18"/>
      <c r="C91" s="12"/>
      <c r="D91" s="12"/>
      <c r="E91" s="12"/>
      <c r="F91" s="12"/>
      <c r="G91" s="12"/>
      <c r="H91" s="12"/>
      <c r="I91" s="12"/>
      <c r="J91" s="12"/>
      <c r="K91" s="12"/>
      <c r="L91" s="12"/>
      <c r="M91" s="12"/>
      <c r="N91" s="12"/>
      <c r="O91" s="115"/>
      <c r="P91" s="115"/>
      <c r="Q91" s="115"/>
      <c r="R91" s="12"/>
      <c r="S91" s="12"/>
      <c r="T91" s="12"/>
      <c r="U91" s="12"/>
      <c r="V91" s="12"/>
      <c r="W91" s="12"/>
      <c r="X91" s="12"/>
      <c r="Y91" s="12"/>
      <c r="Z91" s="12"/>
      <c r="AA91" s="12"/>
      <c r="AB91" s="11"/>
      <c r="AC91" s="11"/>
      <c r="AD91" s="11"/>
      <c r="AE91" s="256">
        <f>AG98+AG105</f>
        <v>0</v>
      </c>
      <c r="AF91" s="252"/>
      <c r="AG91" s="252"/>
      <c r="AH91" s="252"/>
      <c r="AI91" s="253"/>
      <c r="AJ91" s="254"/>
      <c r="AK91" s="254"/>
      <c r="AL91" s="254"/>
      <c r="AM91" s="254"/>
      <c r="AN91" s="252"/>
      <c r="AO91" s="11"/>
      <c r="AP91" s="11"/>
      <c r="AQ91" s="11"/>
      <c r="AR91" s="18"/>
      <c r="AS91" s="18"/>
      <c r="AT91" s="6"/>
      <c r="AU91" s="5"/>
      <c r="AV91" s="255"/>
      <c r="AW91" s="255"/>
      <c r="AX91" s="255"/>
      <c r="AY91" s="255"/>
      <c r="AZ91" s="255"/>
      <c r="BA91" s="246"/>
      <c r="BB91" s="246"/>
      <c r="BC91" s="199"/>
      <c r="BD91" s="247"/>
      <c r="BE91" s="247"/>
      <c r="BF91" s="246"/>
      <c r="BG91" s="5"/>
      <c r="BH91" s="10"/>
      <c r="BI91" s="10"/>
      <c r="BJ91" s="10"/>
      <c r="BK91" s="10"/>
      <c r="BL91" s="6"/>
      <c r="BM91" s="6"/>
      <c r="BN91" s="6"/>
      <c r="BO91" s="6"/>
      <c r="BP91" s="6"/>
      <c r="BQ91" s="6"/>
    </row>
    <row r="92" spans="1:69" ht="23.25" customHeight="1" thickBot="1" x14ac:dyDescent="0.2">
      <c r="A92" s="11"/>
      <c r="B92" s="12"/>
      <c r="C92" s="144" t="s">
        <v>81</v>
      </c>
      <c r="D92" s="12"/>
      <c r="E92" s="12"/>
      <c r="F92" s="12"/>
      <c r="G92" s="12"/>
      <c r="H92" s="12"/>
      <c r="I92" s="12"/>
      <c r="J92" s="12"/>
      <c r="K92" s="12"/>
      <c r="L92" s="12"/>
      <c r="M92" s="12"/>
      <c r="N92" s="12"/>
      <c r="O92" s="115"/>
      <c r="P92" s="115"/>
      <c r="Q92" s="115"/>
      <c r="R92" s="12"/>
      <c r="S92" s="12"/>
      <c r="T92" s="12"/>
      <c r="U92" s="12"/>
      <c r="V92" s="11"/>
      <c r="W92" s="11"/>
      <c r="X92" s="11"/>
      <c r="Y92" s="11"/>
      <c r="Z92" s="11"/>
      <c r="AA92" s="11"/>
      <c r="AB92" s="11"/>
      <c r="AC92" s="11"/>
      <c r="AD92" s="11"/>
      <c r="AE92" s="257"/>
      <c r="AF92" s="258"/>
      <c r="AG92" s="258"/>
      <c r="AH92" s="258"/>
      <c r="AI92" s="259"/>
      <c r="AJ92" s="254"/>
      <c r="AK92" s="254"/>
      <c r="AL92" s="254"/>
      <c r="AM92" s="254"/>
      <c r="AN92" s="252"/>
      <c r="AO92" s="11"/>
      <c r="AP92" s="11"/>
      <c r="AQ92" s="11"/>
      <c r="AR92" s="18"/>
      <c r="AS92" s="18"/>
      <c r="AT92" s="6"/>
      <c r="AU92" s="5"/>
      <c r="AV92" s="5"/>
      <c r="AW92" s="5"/>
      <c r="AX92" s="5"/>
      <c r="AY92" s="5"/>
      <c r="AZ92" s="5"/>
      <c r="BA92" s="5"/>
      <c r="BB92" s="5"/>
      <c r="BC92" s="5"/>
      <c r="BD92" s="5"/>
      <c r="BE92" s="5"/>
      <c r="BF92" s="5"/>
      <c r="BG92" s="5"/>
      <c r="BH92" s="10"/>
      <c r="BI92" s="10"/>
      <c r="BJ92" s="10"/>
      <c r="BK92" s="10"/>
      <c r="BL92" s="6"/>
      <c r="BM92" s="6"/>
      <c r="BN92" s="6"/>
      <c r="BO92" s="6"/>
      <c r="BP92" s="6"/>
      <c r="BQ92" s="6"/>
    </row>
    <row r="93" spans="1:69" ht="23.25" customHeight="1" x14ac:dyDescent="0.15">
      <c r="A93" s="11"/>
      <c r="B93" s="12"/>
      <c r="C93" s="240"/>
      <c r="D93" s="240"/>
      <c r="E93" s="260" t="s">
        <v>55</v>
      </c>
      <c r="F93" s="260"/>
      <c r="G93" s="260"/>
      <c r="H93" s="260" t="s">
        <v>56</v>
      </c>
      <c r="I93" s="260"/>
      <c r="J93" s="260"/>
      <c r="K93" s="260"/>
      <c r="L93" s="260"/>
      <c r="M93" s="260"/>
      <c r="N93" s="261"/>
      <c r="O93" s="262" t="s">
        <v>40</v>
      </c>
      <c r="P93" s="241"/>
      <c r="Q93" s="241"/>
      <c r="R93" s="241"/>
      <c r="S93" s="241"/>
      <c r="T93" s="241"/>
      <c r="U93" s="24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U93" s="5"/>
      <c r="AV93" s="5"/>
      <c r="AW93" s="5"/>
      <c r="AX93" s="10"/>
      <c r="AY93" s="10"/>
      <c r="AZ93" s="10"/>
      <c r="BA93" s="10"/>
      <c r="BB93" s="10"/>
      <c r="BC93" s="10"/>
      <c r="BD93" s="10"/>
      <c r="BE93" s="10"/>
      <c r="BF93" s="10"/>
      <c r="BG93" s="10"/>
      <c r="BH93" s="10"/>
      <c r="BI93" s="10"/>
      <c r="BJ93" s="5"/>
      <c r="BK93" s="5"/>
    </row>
    <row r="94" spans="1:69" ht="23.25" customHeight="1" x14ac:dyDescent="0.15">
      <c r="A94" s="11"/>
      <c r="B94" s="12"/>
      <c r="C94" s="241" t="s">
        <v>53</v>
      </c>
      <c r="D94" s="241"/>
      <c r="E94" s="241">
        <f>SUM(AV21:AV37)</f>
        <v>0</v>
      </c>
      <c r="F94" s="241"/>
      <c r="G94" s="241"/>
      <c r="H94" s="241">
        <f>SUM(AX21:AX37)</f>
        <v>0</v>
      </c>
      <c r="I94" s="241"/>
      <c r="J94" s="241"/>
      <c r="K94" s="241"/>
      <c r="L94" s="241"/>
      <c r="M94" s="241"/>
      <c r="N94" s="263"/>
      <c r="O94" s="262">
        <f>SUM(E94:N95)</f>
        <v>0</v>
      </c>
      <c r="P94" s="241"/>
      <c r="Q94" s="241"/>
      <c r="R94" s="241"/>
      <c r="S94" s="241"/>
      <c r="T94" s="241"/>
      <c r="U94" s="241"/>
      <c r="V94" s="11"/>
      <c r="W94" s="11"/>
      <c r="X94" s="11"/>
      <c r="Y94" s="11"/>
      <c r="Z94" s="11"/>
      <c r="AA94" s="11"/>
      <c r="AB94" s="11"/>
      <c r="AC94" s="11"/>
      <c r="AD94" s="11"/>
      <c r="AE94" s="244" t="s">
        <v>58</v>
      </c>
      <c r="AF94" s="244"/>
      <c r="AG94" s="244"/>
      <c r="AH94" s="244"/>
      <c r="AI94" s="244"/>
      <c r="AJ94" s="117"/>
      <c r="AK94" s="117"/>
      <c r="AL94" s="117"/>
      <c r="AM94" s="11"/>
      <c r="AN94" s="11"/>
      <c r="AO94" s="11"/>
      <c r="AP94" s="11"/>
      <c r="AQ94" s="11"/>
      <c r="AR94" s="11"/>
      <c r="AS94" s="11"/>
      <c r="AU94" s="5"/>
      <c r="AV94" s="5"/>
      <c r="AW94" s="5"/>
      <c r="AX94" s="5"/>
      <c r="AY94" s="5"/>
      <c r="AZ94" s="5"/>
      <c r="BA94" s="5"/>
      <c r="BB94" s="5"/>
      <c r="BC94" s="5"/>
      <c r="BD94" s="5"/>
      <c r="BE94" s="5"/>
      <c r="BF94" s="5"/>
      <c r="BG94" s="5"/>
      <c r="BH94" s="9"/>
      <c r="BI94" s="5"/>
      <c r="BJ94" s="5"/>
      <c r="BK94" s="5"/>
    </row>
    <row r="95" spans="1:69" ht="23.25" customHeight="1" thickBot="1" x14ac:dyDescent="0.2">
      <c r="A95" s="11"/>
      <c r="B95" s="12"/>
      <c r="C95" s="241"/>
      <c r="D95" s="241"/>
      <c r="E95" s="241"/>
      <c r="F95" s="241"/>
      <c r="G95" s="241"/>
      <c r="H95" s="241"/>
      <c r="I95" s="241"/>
      <c r="J95" s="241"/>
      <c r="K95" s="241"/>
      <c r="L95" s="241"/>
      <c r="M95" s="241"/>
      <c r="N95" s="263"/>
      <c r="O95" s="262"/>
      <c r="P95" s="241"/>
      <c r="Q95" s="241"/>
      <c r="R95" s="241"/>
      <c r="S95" s="241"/>
      <c r="T95" s="241"/>
      <c r="U95" s="241"/>
      <c r="V95" s="11"/>
      <c r="W95" s="11"/>
      <c r="X95" s="11"/>
      <c r="Y95" s="11"/>
      <c r="Z95" s="11"/>
      <c r="AA95" s="11"/>
      <c r="AB95" s="11"/>
      <c r="AC95" s="11"/>
      <c r="AD95" s="11"/>
      <c r="AE95" s="244"/>
      <c r="AF95" s="244"/>
      <c r="AG95" s="244"/>
      <c r="AH95" s="244"/>
      <c r="AI95" s="244"/>
      <c r="AJ95" s="117"/>
      <c r="AK95" s="117"/>
      <c r="AL95" s="117"/>
      <c r="AM95" s="11"/>
      <c r="AN95" s="11"/>
      <c r="AO95" s="11"/>
      <c r="AP95" s="11"/>
      <c r="AQ95" s="11"/>
      <c r="AR95" s="11"/>
      <c r="AS95" s="11"/>
      <c r="AU95" s="5"/>
      <c r="AV95" s="5"/>
      <c r="AW95" s="5"/>
      <c r="AX95" s="5"/>
      <c r="AY95" s="5"/>
      <c r="AZ95" s="5"/>
      <c r="BA95" s="5"/>
      <c r="BB95" s="5"/>
      <c r="BC95" s="5"/>
      <c r="BD95" s="5"/>
      <c r="BE95" s="5"/>
      <c r="BF95" s="5"/>
      <c r="BG95" s="5"/>
      <c r="BH95" s="5"/>
      <c r="BI95" s="5"/>
      <c r="BJ95" s="5"/>
      <c r="BK95" s="5"/>
    </row>
    <row r="96" spans="1:69" ht="23.25" customHeight="1" x14ac:dyDescent="0.15">
      <c r="A96" s="11"/>
      <c r="B96" s="12"/>
      <c r="C96" s="241" t="s">
        <v>54</v>
      </c>
      <c r="D96" s="241"/>
      <c r="E96" s="241">
        <f>SUM(AV42:AV46)</f>
        <v>0</v>
      </c>
      <c r="F96" s="241"/>
      <c r="G96" s="241"/>
      <c r="H96" s="273"/>
      <c r="I96" s="273"/>
      <c r="J96" s="273"/>
      <c r="K96" s="273"/>
      <c r="L96" s="273"/>
      <c r="M96" s="273"/>
      <c r="N96" s="274"/>
      <c r="O96" s="262">
        <f>SUM(E96:N97)</f>
        <v>0</v>
      </c>
      <c r="P96" s="241"/>
      <c r="Q96" s="241"/>
      <c r="R96" s="241"/>
      <c r="S96" s="241"/>
      <c r="T96" s="241"/>
      <c r="U96" s="241"/>
      <c r="V96" s="11"/>
      <c r="W96" s="11"/>
      <c r="X96" s="11"/>
      <c r="Y96" s="11"/>
      <c r="Z96" s="11"/>
      <c r="AA96" s="11"/>
      <c r="AB96" s="11"/>
      <c r="AC96" s="11"/>
      <c r="AD96" s="11"/>
      <c r="AE96" s="11"/>
      <c r="AF96" s="11"/>
      <c r="AG96" s="248">
        <f>O94</f>
        <v>0</v>
      </c>
      <c r="AH96" s="249"/>
      <c r="AI96" s="249"/>
      <c r="AJ96" s="249"/>
      <c r="AK96" s="250"/>
      <c r="AL96" s="251" t="s">
        <v>41</v>
      </c>
      <c r="AM96" s="254" t="e">
        <f>ROUND(AG96/AG98,4)*100</f>
        <v>#DIV/0!</v>
      </c>
      <c r="AN96" s="254"/>
      <c r="AO96" s="271" t="s">
        <v>42</v>
      </c>
      <c r="AP96" s="271"/>
      <c r="AQ96" s="11"/>
      <c r="AR96" s="11"/>
      <c r="AS96" s="11"/>
      <c r="AU96" s="5"/>
      <c r="AV96" s="5"/>
      <c r="AW96" s="5"/>
      <c r="AX96" s="5"/>
      <c r="AY96" s="5"/>
      <c r="AZ96" s="5"/>
      <c r="BA96" s="5"/>
      <c r="BB96" s="5"/>
      <c r="BC96" s="5"/>
      <c r="BD96" s="5"/>
      <c r="BE96" s="5"/>
      <c r="BF96" s="4"/>
      <c r="BG96" s="5"/>
      <c r="BH96" s="5"/>
      <c r="BI96" s="5"/>
      <c r="BJ96" s="5"/>
      <c r="BK96" s="5"/>
    </row>
    <row r="97" spans="1:69" ht="23.25" customHeight="1" x14ac:dyDescent="0.15">
      <c r="A97" s="11"/>
      <c r="B97" s="12"/>
      <c r="C97" s="241"/>
      <c r="D97" s="241"/>
      <c r="E97" s="241"/>
      <c r="F97" s="241"/>
      <c r="G97" s="241"/>
      <c r="H97" s="273"/>
      <c r="I97" s="273"/>
      <c r="J97" s="273"/>
      <c r="K97" s="273"/>
      <c r="L97" s="273"/>
      <c r="M97" s="273"/>
      <c r="N97" s="274"/>
      <c r="O97" s="262"/>
      <c r="P97" s="241"/>
      <c r="Q97" s="241"/>
      <c r="R97" s="241"/>
      <c r="S97" s="241"/>
      <c r="T97" s="241"/>
      <c r="U97" s="241"/>
      <c r="V97" s="11"/>
      <c r="W97" s="11"/>
      <c r="X97" s="11"/>
      <c r="Y97" s="11"/>
      <c r="Z97" s="11"/>
      <c r="AA97" s="11"/>
      <c r="AB97" s="11"/>
      <c r="AC97" s="11"/>
      <c r="AD97" s="11"/>
      <c r="AE97" s="11"/>
      <c r="AF97" s="11"/>
      <c r="AG97" s="251"/>
      <c r="AH97" s="252"/>
      <c r="AI97" s="252"/>
      <c r="AJ97" s="252"/>
      <c r="AK97" s="253"/>
      <c r="AL97" s="251"/>
      <c r="AM97" s="254"/>
      <c r="AN97" s="254"/>
      <c r="AO97" s="271"/>
      <c r="AP97" s="271"/>
      <c r="AQ97" s="11"/>
      <c r="AR97" s="11"/>
      <c r="AS97" s="11"/>
      <c r="AU97" s="5"/>
      <c r="AV97" s="5"/>
      <c r="AW97" s="5"/>
      <c r="AX97" s="5"/>
      <c r="AY97" s="5"/>
      <c r="AZ97" s="5"/>
      <c r="BA97" s="5"/>
      <c r="BB97" s="5"/>
      <c r="BC97" s="5"/>
      <c r="BD97" s="5"/>
      <c r="BE97" s="4"/>
      <c r="BF97" s="4"/>
      <c r="BG97" s="5"/>
      <c r="BH97" s="5"/>
      <c r="BI97" s="5"/>
      <c r="BJ97" s="5"/>
      <c r="BK97" s="5"/>
    </row>
    <row r="98" spans="1:69" ht="23.25" customHeight="1" x14ac:dyDescent="0.15">
      <c r="A98" s="11"/>
      <c r="B98" s="12"/>
      <c r="C98" s="11"/>
      <c r="D98" s="11"/>
      <c r="E98" s="11"/>
      <c r="F98" s="11"/>
      <c r="G98" s="11"/>
      <c r="H98" s="11"/>
      <c r="I98" s="11"/>
      <c r="J98" s="11"/>
      <c r="K98" s="11"/>
      <c r="L98" s="11"/>
      <c r="M98" s="11"/>
      <c r="N98" s="11"/>
      <c r="O98" s="11"/>
      <c r="P98" s="11"/>
      <c r="Q98" s="11"/>
      <c r="R98" s="11"/>
      <c r="S98" s="11"/>
      <c r="T98" s="11"/>
      <c r="U98" s="118"/>
      <c r="V98" s="11"/>
      <c r="W98" s="11"/>
      <c r="X98" s="11"/>
      <c r="Y98" s="11"/>
      <c r="Z98" s="11"/>
      <c r="AA98" s="11"/>
      <c r="AB98" s="11"/>
      <c r="AC98" s="11"/>
      <c r="AD98" s="11"/>
      <c r="AE98" s="11"/>
      <c r="AF98" s="11"/>
      <c r="AG98" s="256">
        <f>H87-E101</f>
        <v>0</v>
      </c>
      <c r="AH98" s="252"/>
      <c r="AI98" s="252"/>
      <c r="AJ98" s="252"/>
      <c r="AK98" s="253"/>
      <c r="AL98" s="251"/>
      <c r="AM98" s="254"/>
      <c r="AN98" s="254"/>
      <c r="AO98" s="271"/>
      <c r="AP98" s="271"/>
      <c r="AQ98" s="11"/>
      <c r="AR98" s="11"/>
      <c r="AS98" s="11"/>
      <c r="AU98" s="5"/>
      <c r="AV98" s="5"/>
      <c r="AW98" s="5"/>
      <c r="AX98" s="5"/>
      <c r="AY98" s="5"/>
      <c r="AZ98" s="5"/>
      <c r="BA98" s="5"/>
      <c r="BB98" s="5"/>
      <c r="BC98" s="5"/>
      <c r="BD98" s="5"/>
      <c r="BE98" s="4"/>
      <c r="BF98" s="4"/>
      <c r="BG98" s="5"/>
      <c r="BH98" s="5"/>
      <c r="BI98" s="5"/>
      <c r="BJ98" s="4"/>
      <c r="BK98" s="4"/>
      <c r="BL98" s="3"/>
      <c r="BM98" s="3"/>
      <c r="BN98" s="3"/>
      <c r="BO98" s="3"/>
      <c r="BP98" s="3"/>
      <c r="BQ98" s="3"/>
    </row>
    <row r="99" spans="1:69" ht="23.25" customHeight="1" thickBot="1" x14ac:dyDescent="0.2">
      <c r="A99" s="11"/>
      <c r="B99" s="12"/>
      <c r="C99" s="11"/>
      <c r="D99" s="11"/>
      <c r="E99" s="11"/>
      <c r="F99" s="11"/>
      <c r="G99" s="11"/>
      <c r="H99" s="11"/>
      <c r="I99" s="11"/>
      <c r="J99" s="11"/>
      <c r="K99" s="11"/>
      <c r="L99" s="11"/>
      <c r="M99" s="11"/>
      <c r="N99" s="11"/>
      <c r="O99" s="11"/>
      <c r="P99" s="11"/>
      <c r="Q99" s="11"/>
      <c r="R99" s="11"/>
      <c r="S99" s="11"/>
      <c r="T99" s="11"/>
      <c r="U99" s="118"/>
      <c r="V99" s="11"/>
      <c r="W99" s="11"/>
      <c r="X99" s="11"/>
      <c r="Y99" s="11"/>
      <c r="Z99" s="11"/>
      <c r="AA99" s="11"/>
      <c r="AB99" s="11"/>
      <c r="AC99" s="11"/>
      <c r="AD99" s="11"/>
      <c r="AE99" s="11"/>
      <c r="AF99" s="11"/>
      <c r="AG99" s="257"/>
      <c r="AH99" s="258"/>
      <c r="AI99" s="258"/>
      <c r="AJ99" s="258"/>
      <c r="AK99" s="259"/>
      <c r="AL99" s="251"/>
      <c r="AM99" s="254"/>
      <c r="AN99" s="254"/>
      <c r="AO99" s="271"/>
      <c r="AP99" s="271"/>
      <c r="AQ99" s="11"/>
      <c r="AR99" s="11"/>
      <c r="AS99" s="11"/>
      <c r="AU99" s="5"/>
      <c r="AV99" s="5"/>
      <c r="AW99" s="5"/>
      <c r="AX99" s="5"/>
      <c r="AY99" s="5"/>
      <c r="AZ99" s="5"/>
      <c r="BA99" s="5"/>
      <c r="BB99" s="5"/>
      <c r="BC99" s="5"/>
      <c r="BD99" s="5"/>
      <c r="BE99" s="4"/>
      <c r="BF99" s="4"/>
      <c r="BG99" s="5"/>
      <c r="BH99" s="5"/>
      <c r="BI99" s="5"/>
      <c r="BJ99" s="5"/>
      <c r="BK99" s="5"/>
      <c r="BN99" s="3"/>
      <c r="BO99" s="3"/>
      <c r="BP99" s="3"/>
      <c r="BQ99" s="3"/>
    </row>
    <row r="100" spans="1:69" ht="27" customHeight="1" x14ac:dyDescent="0.15">
      <c r="A100" s="11"/>
      <c r="B100" s="12"/>
      <c r="C100" s="144" t="s">
        <v>83</v>
      </c>
      <c r="D100" s="200"/>
      <c r="E100" s="200"/>
      <c r="F100" s="200"/>
      <c r="G100" s="119"/>
      <c r="H100" s="119"/>
      <c r="I100" s="119"/>
      <c r="J100" s="119"/>
      <c r="K100" s="119"/>
      <c r="L100" s="119"/>
      <c r="M100" s="119"/>
      <c r="N100" s="119"/>
      <c r="O100" s="200"/>
      <c r="P100" s="200"/>
      <c r="Q100" s="200"/>
      <c r="R100" s="200"/>
      <c r="S100" s="200"/>
      <c r="T100" s="200"/>
      <c r="U100" s="118"/>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U100" s="5"/>
      <c r="AV100" s="5"/>
      <c r="AW100" s="5"/>
      <c r="AX100" s="5"/>
      <c r="AY100" s="5"/>
      <c r="AZ100" s="5"/>
      <c r="BA100" s="5"/>
      <c r="BB100" s="5"/>
      <c r="BC100" s="5"/>
      <c r="BD100" s="5"/>
      <c r="BE100" s="5"/>
      <c r="BF100" s="5"/>
      <c r="BG100" s="5"/>
      <c r="BH100" s="5"/>
      <c r="BI100" s="5"/>
      <c r="BJ100" s="5"/>
      <c r="BK100" s="5"/>
      <c r="BN100" s="3"/>
      <c r="BO100" s="3"/>
      <c r="BP100" s="3"/>
      <c r="BQ100" s="3"/>
    </row>
    <row r="101" spans="1:69" ht="23.25" customHeight="1" x14ac:dyDescent="0.15">
      <c r="A101" s="11"/>
      <c r="B101" s="12"/>
      <c r="C101" s="241" t="s">
        <v>53</v>
      </c>
      <c r="D101" s="241"/>
      <c r="E101" s="272">
        <f>SUM(AZ21:BD37)</f>
        <v>0</v>
      </c>
      <c r="F101" s="272"/>
      <c r="G101" s="272"/>
      <c r="H101" s="13"/>
      <c r="I101" s="13"/>
      <c r="J101" s="12"/>
      <c r="K101" s="12"/>
      <c r="L101" s="12"/>
      <c r="M101" s="12"/>
      <c r="N101" s="12"/>
      <c r="O101" s="115"/>
      <c r="P101" s="115"/>
      <c r="Q101" s="115"/>
      <c r="R101" s="12"/>
      <c r="S101" s="12"/>
      <c r="T101" s="12"/>
      <c r="U101" s="12"/>
      <c r="V101" s="11"/>
      <c r="W101" s="11"/>
      <c r="X101" s="11"/>
      <c r="Y101" s="11"/>
      <c r="Z101" s="11"/>
      <c r="AA101" s="11"/>
      <c r="AB101" s="11"/>
      <c r="AC101" s="11"/>
      <c r="AD101" s="11"/>
      <c r="AE101" s="244" t="s">
        <v>54</v>
      </c>
      <c r="AF101" s="244"/>
      <c r="AG101" s="244"/>
      <c r="AH101" s="244"/>
      <c r="AI101" s="244"/>
      <c r="AJ101" s="244"/>
      <c r="AK101" s="244"/>
      <c r="AL101" s="117"/>
      <c r="AM101" s="11"/>
      <c r="AN101" s="11"/>
      <c r="AO101" s="11"/>
      <c r="AP101" s="11"/>
      <c r="AQ101" s="11"/>
      <c r="AR101" s="11"/>
      <c r="AS101" s="12"/>
      <c r="AT101" s="3"/>
      <c r="AU101" s="5"/>
      <c r="AV101" s="5"/>
      <c r="AW101" s="5"/>
      <c r="AX101" s="5"/>
      <c r="AY101" s="5"/>
      <c r="AZ101" s="5"/>
      <c r="BA101" s="5"/>
      <c r="BB101" s="5"/>
      <c r="BC101" s="5"/>
      <c r="BD101" s="5"/>
      <c r="BE101" s="5"/>
      <c r="BF101" s="5"/>
      <c r="BG101" s="5"/>
      <c r="BH101" s="5"/>
      <c r="BI101" s="5"/>
      <c r="BJ101" s="5"/>
      <c r="BK101" s="5"/>
      <c r="BN101" s="3"/>
      <c r="BO101" s="3"/>
      <c r="BP101" s="3"/>
      <c r="BQ101" s="3"/>
    </row>
    <row r="102" spans="1:69" ht="23.25" customHeight="1" thickBot="1" x14ac:dyDescent="0.2">
      <c r="A102" s="11"/>
      <c r="B102" s="12"/>
      <c r="C102" s="241"/>
      <c r="D102" s="241"/>
      <c r="E102" s="272"/>
      <c r="F102" s="272"/>
      <c r="G102" s="272"/>
      <c r="H102" s="118"/>
      <c r="I102" s="118"/>
      <c r="J102" s="12"/>
      <c r="K102" s="12"/>
      <c r="L102" s="12"/>
      <c r="M102" s="12"/>
      <c r="N102" s="12"/>
      <c r="O102" s="115"/>
      <c r="P102" s="115"/>
      <c r="Q102" s="115"/>
      <c r="R102" s="12"/>
      <c r="S102" s="12"/>
      <c r="T102" s="12"/>
      <c r="U102" s="12"/>
      <c r="V102" s="11"/>
      <c r="W102" s="11"/>
      <c r="X102" s="11"/>
      <c r="Y102" s="11"/>
      <c r="Z102" s="11"/>
      <c r="AA102" s="11"/>
      <c r="AB102" s="11"/>
      <c r="AC102" s="11"/>
      <c r="AD102" s="11"/>
      <c r="AE102" s="244"/>
      <c r="AF102" s="244"/>
      <c r="AG102" s="244"/>
      <c r="AH102" s="244"/>
      <c r="AI102" s="244"/>
      <c r="AJ102" s="244"/>
      <c r="AK102" s="244"/>
      <c r="AL102" s="117"/>
      <c r="AM102" s="11"/>
      <c r="AN102" s="11"/>
      <c r="AO102" s="11"/>
      <c r="AP102" s="11"/>
      <c r="AQ102" s="11"/>
      <c r="AR102" s="11"/>
      <c r="AS102" s="12"/>
      <c r="AT102" s="3"/>
      <c r="AU102" s="5"/>
      <c r="AV102" s="5"/>
      <c r="AW102" s="5"/>
      <c r="AX102" s="5"/>
      <c r="AY102" s="5"/>
      <c r="AZ102" s="5"/>
      <c r="BA102" s="5"/>
      <c r="BB102" s="5"/>
      <c r="BC102" s="5"/>
      <c r="BD102" s="5"/>
      <c r="BE102" s="5"/>
      <c r="BF102" s="5"/>
      <c r="BG102" s="5"/>
      <c r="BH102" s="4"/>
      <c r="BI102" s="4"/>
      <c r="BJ102" s="4"/>
      <c r="BK102" s="4"/>
      <c r="BL102" s="3"/>
      <c r="BM102" s="3"/>
      <c r="BN102" s="3"/>
      <c r="BO102" s="3"/>
      <c r="BP102" s="3"/>
      <c r="BQ102" s="3"/>
    </row>
    <row r="103" spans="1:69" ht="23.25" customHeight="1" x14ac:dyDescent="0.15">
      <c r="A103" s="11"/>
      <c r="B103" s="12"/>
      <c r="C103" s="241" t="s">
        <v>54</v>
      </c>
      <c r="D103" s="241"/>
      <c r="E103" s="241">
        <f>SUM(AZ42:BD46)</f>
        <v>0</v>
      </c>
      <c r="F103" s="241"/>
      <c r="G103" s="241"/>
      <c r="H103" s="118"/>
      <c r="I103" s="118"/>
      <c r="J103" s="12"/>
      <c r="K103" s="12"/>
      <c r="L103" s="12"/>
      <c r="M103" s="12"/>
      <c r="N103" s="12"/>
      <c r="O103" s="115"/>
      <c r="P103" s="115"/>
      <c r="Q103" s="115"/>
      <c r="R103" s="12"/>
      <c r="S103" s="12"/>
      <c r="T103" s="12"/>
      <c r="U103" s="12"/>
      <c r="V103" s="11"/>
      <c r="W103" s="11"/>
      <c r="X103" s="11"/>
      <c r="Y103" s="11"/>
      <c r="Z103" s="11"/>
      <c r="AA103" s="11"/>
      <c r="AB103" s="11"/>
      <c r="AC103" s="11"/>
      <c r="AD103" s="11"/>
      <c r="AE103" s="11"/>
      <c r="AF103" s="11"/>
      <c r="AG103" s="248">
        <f>O96</f>
        <v>0</v>
      </c>
      <c r="AH103" s="249"/>
      <c r="AI103" s="249"/>
      <c r="AJ103" s="249"/>
      <c r="AK103" s="250"/>
      <c r="AL103" s="251" t="s">
        <v>41</v>
      </c>
      <c r="AM103" s="254" t="e">
        <f>ROUND(AG103/AG105,4)*100</f>
        <v>#DIV/0!</v>
      </c>
      <c r="AN103" s="254"/>
      <c r="AO103" s="252" t="s">
        <v>42</v>
      </c>
      <c r="AP103" s="252"/>
      <c r="AQ103" s="11"/>
      <c r="AR103" s="11"/>
      <c r="AS103" s="12"/>
      <c r="AT103" s="3"/>
      <c r="AU103" s="246"/>
      <c r="AV103" s="246"/>
      <c r="AW103" s="246"/>
      <c r="AX103" s="246"/>
      <c r="AY103" s="246"/>
      <c r="AZ103" s="246"/>
      <c r="BA103" s="5"/>
      <c r="BB103" s="5"/>
      <c r="BC103" s="4"/>
      <c r="BD103" s="4"/>
      <c r="BE103" s="4"/>
      <c r="BF103" s="4"/>
      <c r="BG103" s="5"/>
      <c r="BH103" s="4"/>
      <c r="BI103" s="4"/>
      <c r="BJ103" s="4"/>
      <c r="BK103" s="4"/>
      <c r="BL103" s="3"/>
      <c r="BM103" s="3"/>
      <c r="BN103" s="3"/>
      <c r="BO103" s="3"/>
      <c r="BP103" s="3"/>
      <c r="BQ103" s="3"/>
    </row>
    <row r="104" spans="1:69" ht="23.25" customHeight="1" x14ac:dyDescent="0.15">
      <c r="A104" s="11"/>
      <c r="B104" s="12"/>
      <c r="C104" s="241"/>
      <c r="D104" s="241"/>
      <c r="E104" s="241"/>
      <c r="F104" s="241"/>
      <c r="G104" s="241"/>
      <c r="H104" s="120"/>
      <c r="I104" s="13"/>
      <c r="J104" s="12"/>
      <c r="K104" s="12"/>
      <c r="L104" s="12"/>
      <c r="M104" s="12"/>
      <c r="N104" s="12"/>
      <c r="O104" s="115"/>
      <c r="P104" s="115"/>
      <c r="Q104" s="115"/>
      <c r="R104" s="12"/>
      <c r="S104" s="12"/>
      <c r="T104" s="12"/>
      <c r="U104" s="12"/>
      <c r="V104" s="11"/>
      <c r="W104" s="11"/>
      <c r="X104" s="11"/>
      <c r="Y104" s="11"/>
      <c r="Z104" s="11"/>
      <c r="AA104" s="11"/>
      <c r="AB104" s="11"/>
      <c r="AC104" s="11"/>
      <c r="AD104" s="11"/>
      <c r="AE104" s="11"/>
      <c r="AF104" s="11"/>
      <c r="AG104" s="251"/>
      <c r="AH104" s="252"/>
      <c r="AI104" s="252"/>
      <c r="AJ104" s="252"/>
      <c r="AK104" s="253"/>
      <c r="AL104" s="251"/>
      <c r="AM104" s="254"/>
      <c r="AN104" s="254"/>
      <c r="AO104" s="252"/>
      <c r="AP104" s="252"/>
      <c r="AQ104" s="12"/>
      <c r="AR104" s="12"/>
      <c r="AS104" s="12"/>
      <c r="AT104" s="3"/>
      <c r="AU104" s="4"/>
      <c r="AV104" s="4"/>
      <c r="AW104" s="4"/>
      <c r="AX104" s="4"/>
      <c r="AY104" s="4"/>
      <c r="AZ104" s="4"/>
      <c r="BA104" s="5"/>
      <c r="BB104" s="5"/>
      <c r="BC104" s="5"/>
      <c r="BD104" s="5"/>
      <c r="BE104" s="5"/>
      <c r="BF104" s="5"/>
      <c r="BG104" s="5"/>
      <c r="BH104" s="5"/>
      <c r="BI104" s="5"/>
      <c r="BJ104" s="5"/>
      <c r="BK104" s="5"/>
      <c r="BL104" s="3"/>
      <c r="BM104" s="3"/>
      <c r="BN104" s="3"/>
      <c r="BO104" s="3"/>
      <c r="BP104" s="3"/>
      <c r="BQ104" s="3"/>
    </row>
    <row r="105" spans="1:69" ht="23.25" customHeight="1" x14ac:dyDescent="0.15">
      <c r="A105" s="11"/>
      <c r="B105" s="12"/>
      <c r="C105" s="11"/>
      <c r="D105" s="11"/>
      <c r="E105" s="11"/>
      <c r="F105" s="11"/>
      <c r="G105" s="11"/>
      <c r="H105" s="120"/>
      <c r="I105" s="13"/>
      <c r="J105" s="12"/>
      <c r="K105" s="12"/>
      <c r="L105" s="12"/>
      <c r="M105" s="12"/>
      <c r="N105" s="12"/>
      <c r="O105" s="115"/>
      <c r="P105" s="115"/>
      <c r="Q105" s="115"/>
      <c r="R105" s="12"/>
      <c r="S105" s="12"/>
      <c r="T105" s="12"/>
      <c r="U105" s="12"/>
      <c r="V105" s="11"/>
      <c r="W105" s="11"/>
      <c r="X105" s="11"/>
      <c r="Y105" s="11"/>
      <c r="Z105" s="11"/>
      <c r="AA105" s="11"/>
      <c r="AB105" s="11"/>
      <c r="AC105" s="11"/>
      <c r="AD105" s="11"/>
      <c r="AE105" s="11"/>
      <c r="AF105" s="11"/>
      <c r="AG105" s="256">
        <f>H89-E103</f>
        <v>0</v>
      </c>
      <c r="AH105" s="252"/>
      <c r="AI105" s="252"/>
      <c r="AJ105" s="252"/>
      <c r="AK105" s="253"/>
      <c r="AL105" s="251"/>
      <c r="AM105" s="254"/>
      <c r="AN105" s="254"/>
      <c r="AO105" s="252"/>
      <c r="AP105" s="252"/>
      <c r="AQ105" s="12"/>
      <c r="AR105" s="12"/>
      <c r="AS105" s="12"/>
      <c r="AT105" s="3"/>
      <c r="AU105" s="4"/>
      <c r="AV105" s="4"/>
      <c r="AW105" s="4"/>
      <c r="AX105" s="4"/>
      <c r="AY105" s="4"/>
      <c r="AZ105" s="4"/>
      <c r="BA105" s="5"/>
      <c r="BB105" s="5"/>
      <c r="BC105" s="5"/>
      <c r="BD105" s="5"/>
      <c r="BE105" s="5"/>
      <c r="BF105" s="5"/>
      <c r="BG105" s="5"/>
      <c r="BH105" s="5"/>
      <c r="BI105" s="5"/>
      <c r="BJ105" s="5"/>
      <c r="BK105" s="5"/>
      <c r="BL105" s="3"/>
      <c r="BM105" s="3"/>
      <c r="BN105" s="3"/>
      <c r="BO105" s="3"/>
      <c r="BP105" s="3"/>
      <c r="BQ105" s="3"/>
    </row>
    <row r="106" spans="1:69" ht="23.25" customHeight="1" thickBot="1" x14ac:dyDescent="0.2">
      <c r="A106" s="11"/>
      <c r="B106" s="12"/>
      <c r="C106" s="119"/>
      <c r="D106" s="119"/>
      <c r="E106" s="119"/>
      <c r="F106" s="119"/>
      <c r="G106" s="119"/>
      <c r="H106" s="120"/>
      <c r="I106" s="13"/>
      <c r="J106" s="12"/>
      <c r="K106" s="12"/>
      <c r="L106" s="12"/>
      <c r="M106" s="12"/>
      <c r="N106" s="12"/>
      <c r="O106" s="115"/>
      <c r="P106" s="115"/>
      <c r="Q106" s="115"/>
      <c r="R106" s="12"/>
      <c r="S106" s="12"/>
      <c r="T106" s="12"/>
      <c r="U106" s="12"/>
      <c r="V106" s="11"/>
      <c r="W106" s="11"/>
      <c r="X106" s="11"/>
      <c r="Y106" s="11"/>
      <c r="Z106" s="11"/>
      <c r="AA106" s="11"/>
      <c r="AB106" s="11"/>
      <c r="AC106" s="11"/>
      <c r="AD106" s="11"/>
      <c r="AE106" s="11"/>
      <c r="AF106" s="11"/>
      <c r="AG106" s="257"/>
      <c r="AH106" s="258"/>
      <c r="AI106" s="258"/>
      <c r="AJ106" s="258"/>
      <c r="AK106" s="259"/>
      <c r="AL106" s="251"/>
      <c r="AM106" s="254"/>
      <c r="AN106" s="254"/>
      <c r="AO106" s="252"/>
      <c r="AP106" s="252"/>
      <c r="AQ106" s="12"/>
      <c r="AR106" s="12"/>
      <c r="AS106" s="12"/>
      <c r="AT106" s="3"/>
      <c r="AU106" s="4"/>
      <c r="AV106" s="4"/>
      <c r="AW106" s="4"/>
      <c r="AX106" s="4"/>
      <c r="AY106" s="4"/>
      <c r="AZ106" s="4"/>
      <c r="BA106" s="5"/>
      <c r="BB106" s="5"/>
      <c r="BC106" s="5"/>
      <c r="BD106" s="5"/>
      <c r="BE106" s="5"/>
      <c r="BF106" s="5"/>
      <c r="BG106" s="5"/>
      <c r="BH106" s="5"/>
      <c r="BI106" s="5"/>
      <c r="BJ106" s="5"/>
      <c r="BK106" s="5"/>
      <c r="BL106" s="3"/>
      <c r="BM106" s="3"/>
      <c r="BN106" s="3"/>
      <c r="BO106" s="3"/>
      <c r="BP106" s="3"/>
      <c r="BQ106" s="3"/>
    </row>
    <row r="107" spans="1:69" ht="23.25" customHeight="1" x14ac:dyDescent="0.15">
      <c r="A107" s="11"/>
      <c r="B107" s="12"/>
      <c r="C107" s="119"/>
      <c r="D107" s="119"/>
      <c r="E107" s="119"/>
      <c r="F107" s="119"/>
      <c r="G107" s="119"/>
      <c r="H107" s="120"/>
      <c r="I107" s="13"/>
      <c r="J107" s="12"/>
      <c r="K107" s="12"/>
      <c r="L107" s="12"/>
      <c r="M107" s="12"/>
      <c r="N107" s="12"/>
      <c r="O107" s="115"/>
      <c r="P107" s="115"/>
      <c r="Q107" s="115"/>
      <c r="R107" s="12"/>
      <c r="S107" s="12"/>
      <c r="T107" s="12"/>
      <c r="U107" s="12"/>
      <c r="V107" s="11"/>
      <c r="W107" s="11"/>
      <c r="X107" s="11"/>
      <c r="Y107" s="11"/>
      <c r="Z107" s="11"/>
      <c r="AA107" s="11"/>
      <c r="AB107" s="11"/>
      <c r="AC107" s="11"/>
      <c r="AD107" s="11"/>
      <c r="AE107" s="11"/>
      <c r="AF107" s="11"/>
      <c r="AG107" s="200"/>
      <c r="AH107" s="200"/>
      <c r="AI107" s="200"/>
      <c r="AJ107" s="200"/>
      <c r="AK107" s="200"/>
      <c r="AL107" s="200"/>
      <c r="AM107" s="201"/>
      <c r="AN107" s="201"/>
      <c r="AO107" s="200"/>
      <c r="AP107" s="200"/>
      <c r="AQ107" s="12"/>
      <c r="AR107" s="12"/>
      <c r="AS107" s="12"/>
      <c r="AT107" s="3"/>
      <c r="AU107" s="4"/>
      <c r="AV107" s="4"/>
      <c r="AW107" s="4"/>
      <c r="AX107" s="4"/>
      <c r="AY107" s="4"/>
      <c r="AZ107" s="4"/>
      <c r="BA107" s="5"/>
      <c r="BB107" s="5"/>
      <c r="BC107" s="5"/>
      <c r="BD107" s="5"/>
      <c r="BE107" s="5"/>
      <c r="BF107" s="5"/>
      <c r="BG107" s="5"/>
      <c r="BH107" s="5"/>
      <c r="BI107" s="5"/>
      <c r="BJ107" s="5"/>
      <c r="BK107" s="5"/>
      <c r="BL107" s="3"/>
      <c r="BM107" s="3"/>
      <c r="BN107" s="3"/>
      <c r="BO107" s="3"/>
      <c r="BP107" s="3"/>
      <c r="BQ107" s="3"/>
    </row>
    <row r="108" spans="1:69" ht="30" customHeight="1" x14ac:dyDescent="0.15">
      <c r="A108" s="11"/>
      <c r="B108" s="177" t="s">
        <v>67</v>
      </c>
      <c r="C108" s="121"/>
      <c r="D108" s="114"/>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3"/>
      <c r="AU108" s="5"/>
      <c r="AV108" s="5"/>
      <c r="AW108" s="5"/>
      <c r="AX108" s="5"/>
      <c r="AY108" s="5"/>
      <c r="AZ108" s="5"/>
      <c r="BA108" s="5"/>
      <c r="BB108" s="5"/>
      <c r="BC108" s="5"/>
      <c r="BD108" s="5"/>
      <c r="BE108" s="5"/>
      <c r="BF108" s="4"/>
      <c r="BG108" s="4"/>
      <c r="BH108" s="4"/>
      <c r="BI108" s="4"/>
      <c r="BJ108" s="4"/>
      <c r="BK108" s="4"/>
      <c r="BL108" s="3"/>
      <c r="BM108" s="3"/>
      <c r="BN108" s="3"/>
      <c r="BO108" s="3"/>
      <c r="BP108" s="3"/>
      <c r="BQ108" s="3"/>
    </row>
    <row r="109" spans="1:69" s="11" customFormat="1" ht="15" customHeight="1" x14ac:dyDescent="0.15">
      <c r="B109" s="277" t="s">
        <v>117</v>
      </c>
      <c r="C109" s="277"/>
      <c r="D109" s="277"/>
      <c r="E109" s="277"/>
      <c r="F109" s="277"/>
      <c r="G109" s="277"/>
      <c r="H109" s="277"/>
      <c r="I109" s="277"/>
      <c r="J109" s="277"/>
      <c r="K109" s="277"/>
      <c r="L109" s="277"/>
      <c r="M109" s="277"/>
      <c r="N109" s="277"/>
      <c r="O109" s="277"/>
      <c r="P109" s="277"/>
      <c r="Q109" s="277"/>
      <c r="R109" s="277"/>
      <c r="S109" s="277"/>
      <c r="T109" s="277"/>
      <c r="U109" s="277"/>
      <c r="V109" s="277"/>
      <c r="W109" s="277"/>
      <c r="X109" s="277"/>
      <c r="Y109" s="277"/>
      <c r="Z109" s="277"/>
      <c r="AA109" s="277"/>
      <c r="AB109" s="277"/>
      <c r="AC109" s="277"/>
      <c r="AD109" s="277"/>
      <c r="AE109" s="277"/>
      <c r="AF109" s="277"/>
      <c r="AG109" s="277"/>
      <c r="AH109" s="277"/>
      <c r="AI109" s="277"/>
      <c r="AJ109" s="277"/>
      <c r="AK109" s="277"/>
      <c r="AL109" s="277"/>
      <c r="AM109" s="277"/>
      <c r="AN109" s="277"/>
      <c r="AO109" s="277"/>
      <c r="AP109" s="277"/>
      <c r="AQ109" s="277"/>
      <c r="AR109" s="277"/>
      <c r="AS109" s="277"/>
    </row>
    <row r="110" spans="1:69" s="11" customFormat="1" ht="15" customHeight="1" x14ac:dyDescent="0.15">
      <c r="B110" s="277"/>
      <c r="C110" s="277"/>
      <c r="D110" s="277"/>
      <c r="E110" s="277"/>
      <c r="F110" s="277"/>
      <c r="G110" s="277"/>
      <c r="H110" s="277"/>
      <c r="I110" s="277"/>
      <c r="J110" s="277"/>
      <c r="K110" s="277"/>
      <c r="L110" s="277"/>
      <c r="M110" s="277"/>
      <c r="N110" s="277"/>
      <c r="O110" s="277"/>
      <c r="P110" s="277"/>
      <c r="Q110" s="277"/>
      <c r="R110" s="277"/>
      <c r="S110" s="277"/>
      <c r="T110" s="277"/>
      <c r="U110" s="277"/>
      <c r="V110" s="277"/>
      <c r="W110" s="277"/>
      <c r="X110" s="277"/>
      <c r="Y110" s="277"/>
      <c r="Z110" s="277"/>
      <c r="AA110" s="277"/>
      <c r="AB110" s="277"/>
      <c r="AC110" s="277"/>
      <c r="AD110" s="277"/>
      <c r="AE110" s="277"/>
      <c r="AF110" s="277"/>
      <c r="AG110" s="277"/>
      <c r="AH110" s="277"/>
      <c r="AI110" s="277"/>
      <c r="AJ110" s="277"/>
      <c r="AK110" s="277"/>
      <c r="AL110" s="277"/>
      <c r="AM110" s="277"/>
      <c r="AN110" s="277"/>
      <c r="AO110" s="277"/>
      <c r="AP110" s="277"/>
      <c r="AQ110" s="277"/>
      <c r="AR110" s="277"/>
      <c r="AS110" s="277"/>
    </row>
    <row r="111" spans="1:69" s="11" customFormat="1" ht="23.25" customHeight="1" x14ac:dyDescent="0.15">
      <c r="B111" s="264"/>
      <c r="C111" s="264"/>
      <c r="D111" s="264"/>
      <c r="E111" s="264"/>
      <c r="F111" s="264"/>
      <c r="G111" s="264"/>
      <c r="H111" s="264"/>
      <c r="I111" s="264"/>
      <c r="J111" s="264"/>
      <c r="K111" s="264"/>
      <c r="L111" s="264"/>
      <c r="M111" s="264"/>
      <c r="N111" s="264"/>
      <c r="O111" s="264"/>
      <c r="P111" s="264"/>
      <c r="Q111" s="264"/>
      <c r="R111" s="264"/>
      <c r="S111" s="264"/>
      <c r="T111" s="264"/>
      <c r="U111" s="264"/>
      <c r="V111" s="264"/>
      <c r="W111" s="264"/>
      <c r="X111" s="264"/>
      <c r="Y111" s="264"/>
      <c r="Z111" s="264"/>
      <c r="AA111" s="264"/>
      <c r="AB111" s="264"/>
      <c r="AC111" s="264"/>
      <c r="AD111" s="264"/>
      <c r="AE111" s="264"/>
      <c r="AF111" s="264"/>
      <c r="AG111" s="264"/>
      <c r="AH111" s="264"/>
      <c r="AI111" s="264"/>
      <c r="AJ111" s="264"/>
      <c r="AK111" s="264"/>
      <c r="AL111" s="264"/>
      <c r="AM111" s="264"/>
      <c r="AN111" s="264"/>
      <c r="AO111" s="264"/>
      <c r="AP111" s="264"/>
      <c r="AQ111" s="264"/>
      <c r="AR111" s="264"/>
      <c r="AS111" s="264"/>
    </row>
    <row r="112" spans="1:69" s="11" customFormat="1" ht="23.25" customHeight="1" x14ac:dyDescent="0.15">
      <c r="B112" s="264"/>
      <c r="C112" s="264"/>
      <c r="D112" s="264"/>
      <c r="E112" s="264"/>
      <c r="F112" s="264"/>
      <c r="G112" s="264"/>
      <c r="H112" s="264"/>
      <c r="I112" s="264"/>
      <c r="J112" s="264"/>
      <c r="K112" s="264"/>
      <c r="L112" s="264"/>
      <c r="M112" s="264"/>
      <c r="N112" s="264"/>
      <c r="O112" s="264"/>
      <c r="P112" s="264"/>
      <c r="Q112" s="264"/>
      <c r="R112" s="264"/>
      <c r="S112" s="264"/>
      <c r="T112" s="264"/>
      <c r="U112" s="264"/>
      <c r="V112" s="264"/>
      <c r="W112" s="264"/>
      <c r="X112" s="264"/>
      <c r="Y112" s="264"/>
      <c r="Z112" s="264"/>
      <c r="AA112" s="264"/>
      <c r="AB112" s="264"/>
      <c r="AC112" s="264"/>
      <c r="AD112" s="264"/>
      <c r="AE112" s="264"/>
      <c r="AF112" s="264"/>
      <c r="AG112" s="264"/>
      <c r="AH112" s="264"/>
      <c r="AI112" s="264"/>
      <c r="AJ112" s="264"/>
      <c r="AK112" s="264"/>
      <c r="AL112" s="264"/>
      <c r="AM112" s="264"/>
      <c r="AN112" s="264"/>
      <c r="AO112" s="264"/>
      <c r="AP112" s="264"/>
      <c r="AQ112" s="264"/>
      <c r="AR112" s="264"/>
      <c r="AS112" s="264"/>
    </row>
    <row r="113" spans="2:45" s="11" customFormat="1" ht="23.25" customHeight="1" x14ac:dyDescent="0.15">
      <c r="B113" s="264"/>
      <c r="C113" s="264"/>
      <c r="D113" s="264"/>
      <c r="E113" s="264"/>
      <c r="F113" s="264"/>
      <c r="G113" s="264"/>
      <c r="H113" s="264"/>
      <c r="I113" s="264"/>
      <c r="J113" s="264"/>
      <c r="K113" s="264"/>
      <c r="L113" s="264"/>
      <c r="M113" s="264"/>
      <c r="N113" s="264"/>
      <c r="O113" s="264"/>
      <c r="P113" s="264"/>
      <c r="Q113" s="264"/>
      <c r="R113" s="264"/>
      <c r="S113" s="264"/>
      <c r="T113" s="264"/>
      <c r="U113" s="264"/>
      <c r="V113" s="264"/>
      <c r="W113" s="264"/>
      <c r="X113" s="264"/>
      <c r="Y113" s="264"/>
      <c r="Z113" s="264"/>
      <c r="AA113" s="264"/>
      <c r="AB113" s="264"/>
      <c r="AC113" s="264"/>
      <c r="AD113" s="264"/>
      <c r="AE113" s="264"/>
      <c r="AF113" s="264"/>
      <c r="AG113" s="264"/>
      <c r="AH113" s="264"/>
      <c r="AI113" s="264"/>
      <c r="AJ113" s="264"/>
      <c r="AK113" s="264"/>
      <c r="AL113" s="264"/>
      <c r="AM113" s="264"/>
      <c r="AN113" s="264"/>
      <c r="AO113" s="264"/>
      <c r="AP113" s="264"/>
      <c r="AQ113" s="264"/>
      <c r="AR113" s="264"/>
      <c r="AS113" s="264"/>
    </row>
    <row r="114" spans="2:45" s="11" customFormat="1" ht="23.25" customHeight="1" x14ac:dyDescent="0.15">
      <c r="B114" s="264"/>
      <c r="C114" s="264"/>
      <c r="D114" s="264"/>
      <c r="E114" s="264"/>
      <c r="F114" s="264"/>
      <c r="G114" s="264"/>
      <c r="H114" s="264"/>
      <c r="I114" s="264"/>
      <c r="J114" s="264"/>
      <c r="K114" s="264"/>
      <c r="L114" s="264"/>
      <c r="M114" s="264"/>
      <c r="N114" s="264"/>
      <c r="O114" s="264"/>
      <c r="P114" s="264"/>
      <c r="Q114" s="264"/>
      <c r="R114" s="264"/>
      <c r="S114" s="264"/>
      <c r="T114" s="264"/>
      <c r="U114" s="264"/>
      <c r="V114" s="264"/>
      <c r="W114" s="264"/>
      <c r="X114" s="264"/>
      <c r="Y114" s="264"/>
      <c r="Z114" s="264"/>
      <c r="AA114" s="264"/>
      <c r="AB114" s="264"/>
      <c r="AC114" s="264"/>
      <c r="AD114" s="264"/>
      <c r="AE114" s="264"/>
      <c r="AF114" s="264"/>
      <c r="AG114" s="264"/>
      <c r="AH114" s="264"/>
      <c r="AI114" s="264"/>
      <c r="AJ114" s="264"/>
      <c r="AK114" s="264"/>
      <c r="AL114" s="264"/>
      <c r="AM114" s="264"/>
      <c r="AN114" s="264"/>
      <c r="AO114" s="264"/>
      <c r="AP114" s="264"/>
      <c r="AQ114" s="264"/>
      <c r="AR114" s="264"/>
      <c r="AS114" s="264"/>
    </row>
    <row r="115" spans="2:45" s="11" customFormat="1" ht="23.25" customHeight="1" x14ac:dyDescent="0.15">
      <c r="B115" s="264"/>
      <c r="C115" s="264"/>
      <c r="D115" s="264"/>
      <c r="E115" s="264"/>
      <c r="F115" s="264"/>
      <c r="G115" s="264"/>
      <c r="H115" s="264"/>
      <c r="I115" s="264"/>
      <c r="J115" s="264"/>
      <c r="K115" s="264"/>
      <c r="L115" s="264"/>
      <c r="M115" s="264"/>
      <c r="N115" s="264"/>
      <c r="O115" s="264"/>
      <c r="P115" s="264"/>
      <c r="Q115" s="264"/>
      <c r="R115" s="264"/>
      <c r="S115" s="264"/>
      <c r="T115" s="264"/>
      <c r="U115" s="264"/>
      <c r="V115" s="264"/>
      <c r="W115" s="264"/>
      <c r="X115" s="264"/>
      <c r="Y115" s="264"/>
      <c r="Z115" s="264"/>
      <c r="AA115" s="264"/>
      <c r="AB115" s="264"/>
      <c r="AC115" s="264"/>
      <c r="AD115" s="264"/>
      <c r="AE115" s="264"/>
      <c r="AF115" s="264"/>
      <c r="AG115" s="264"/>
      <c r="AH115" s="264"/>
      <c r="AI115" s="264"/>
      <c r="AJ115" s="264"/>
      <c r="AK115" s="264"/>
      <c r="AL115" s="264"/>
      <c r="AM115" s="264"/>
      <c r="AN115" s="264"/>
      <c r="AO115" s="264"/>
      <c r="AP115" s="264"/>
      <c r="AQ115" s="264"/>
      <c r="AR115" s="264"/>
      <c r="AS115" s="264"/>
    </row>
    <row r="116" spans="2:45" s="11" customFormat="1" ht="23.25" customHeight="1" x14ac:dyDescent="0.15">
      <c r="B116" s="264"/>
      <c r="C116" s="264"/>
      <c r="D116" s="264"/>
      <c r="E116" s="264"/>
      <c r="F116" s="264"/>
      <c r="G116" s="264"/>
      <c r="H116" s="264"/>
      <c r="I116" s="264"/>
      <c r="J116" s="264"/>
      <c r="K116" s="264"/>
      <c r="L116" s="264"/>
      <c r="M116" s="264"/>
      <c r="N116" s="264"/>
      <c r="O116" s="264"/>
      <c r="P116" s="264"/>
      <c r="Q116" s="264"/>
      <c r="R116" s="264"/>
      <c r="S116" s="264"/>
      <c r="T116" s="264"/>
      <c r="U116" s="264"/>
      <c r="V116" s="264"/>
      <c r="W116" s="264"/>
      <c r="X116" s="264"/>
      <c r="Y116" s="264"/>
      <c r="Z116" s="264"/>
      <c r="AA116" s="264"/>
      <c r="AB116" s="264"/>
      <c r="AC116" s="264"/>
      <c r="AD116" s="264"/>
      <c r="AE116" s="264"/>
      <c r="AF116" s="264"/>
      <c r="AG116" s="264"/>
      <c r="AH116" s="264"/>
      <c r="AI116" s="264"/>
      <c r="AJ116" s="264"/>
      <c r="AK116" s="264"/>
      <c r="AL116" s="264"/>
      <c r="AM116" s="264"/>
      <c r="AN116" s="264"/>
      <c r="AO116" s="264"/>
      <c r="AP116" s="264"/>
      <c r="AQ116" s="264"/>
      <c r="AR116" s="264"/>
      <c r="AS116" s="264"/>
    </row>
    <row r="117" spans="2:45" s="11" customFormat="1" ht="15" customHeight="1" x14ac:dyDescent="0.15">
      <c r="B117" s="265" t="s">
        <v>118</v>
      </c>
      <c r="C117" s="266"/>
      <c r="D117" s="266"/>
      <c r="E117" s="266"/>
      <c r="F117" s="266"/>
      <c r="G117" s="266"/>
      <c r="H117" s="266"/>
      <c r="I117" s="266"/>
      <c r="J117" s="266"/>
      <c r="K117" s="266"/>
      <c r="L117" s="266"/>
      <c r="M117" s="266"/>
      <c r="N117" s="266"/>
      <c r="O117" s="266"/>
      <c r="P117" s="266"/>
      <c r="Q117" s="266"/>
      <c r="R117" s="266"/>
      <c r="S117" s="266"/>
      <c r="T117" s="266"/>
      <c r="U117" s="266"/>
      <c r="V117" s="266"/>
      <c r="W117" s="266"/>
      <c r="X117" s="266"/>
      <c r="Y117" s="266"/>
      <c r="Z117" s="266"/>
      <c r="AA117" s="266"/>
      <c r="AB117" s="266"/>
      <c r="AC117" s="266"/>
      <c r="AD117" s="266"/>
      <c r="AE117" s="266"/>
      <c r="AF117" s="266"/>
      <c r="AG117" s="266"/>
      <c r="AH117" s="266"/>
      <c r="AI117" s="266"/>
      <c r="AJ117" s="266"/>
      <c r="AK117" s="266"/>
      <c r="AL117" s="266"/>
      <c r="AM117" s="266"/>
      <c r="AN117" s="266"/>
      <c r="AO117" s="266"/>
      <c r="AP117" s="266"/>
      <c r="AQ117" s="266"/>
      <c r="AR117" s="266"/>
      <c r="AS117" s="267"/>
    </row>
    <row r="118" spans="2:45" s="11" customFormat="1" ht="15" customHeight="1" x14ac:dyDescent="0.15">
      <c r="B118" s="268"/>
      <c r="C118" s="269"/>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69"/>
      <c r="AD118" s="269"/>
      <c r="AE118" s="269"/>
      <c r="AF118" s="269"/>
      <c r="AG118" s="269"/>
      <c r="AH118" s="269"/>
      <c r="AI118" s="269"/>
      <c r="AJ118" s="269"/>
      <c r="AK118" s="269"/>
      <c r="AL118" s="269"/>
      <c r="AM118" s="269"/>
      <c r="AN118" s="269"/>
      <c r="AO118" s="269"/>
      <c r="AP118" s="269"/>
      <c r="AQ118" s="269"/>
      <c r="AR118" s="269"/>
      <c r="AS118" s="270"/>
    </row>
    <row r="119" spans="2:45" s="11" customFormat="1" ht="15" customHeight="1" x14ac:dyDescent="0.15">
      <c r="B119" s="268"/>
      <c r="C119" s="269"/>
      <c r="D119" s="269"/>
      <c r="E119" s="269"/>
      <c r="F119" s="269"/>
      <c r="G119" s="269"/>
      <c r="H119" s="269"/>
      <c r="I119" s="269"/>
      <c r="J119" s="269"/>
      <c r="K119" s="269"/>
      <c r="L119" s="269"/>
      <c r="M119" s="269"/>
      <c r="N119" s="269"/>
      <c r="O119" s="269"/>
      <c r="P119" s="269"/>
      <c r="Q119" s="269"/>
      <c r="R119" s="269"/>
      <c r="S119" s="269"/>
      <c r="T119" s="269"/>
      <c r="U119" s="269"/>
      <c r="V119" s="269"/>
      <c r="W119" s="269"/>
      <c r="X119" s="269"/>
      <c r="Y119" s="269"/>
      <c r="Z119" s="269"/>
      <c r="AA119" s="269"/>
      <c r="AB119" s="269"/>
      <c r="AC119" s="269"/>
      <c r="AD119" s="269"/>
      <c r="AE119" s="269"/>
      <c r="AF119" s="269"/>
      <c r="AG119" s="269"/>
      <c r="AH119" s="269"/>
      <c r="AI119" s="269"/>
      <c r="AJ119" s="269"/>
      <c r="AK119" s="269"/>
      <c r="AL119" s="269"/>
      <c r="AM119" s="269"/>
      <c r="AN119" s="269"/>
      <c r="AO119" s="269"/>
      <c r="AP119" s="269"/>
      <c r="AQ119" s="269"/>
      <c r="AR119" s="269"/>
      <c r="AS119" s="270"/>
    </row>
    <row r="120" spans="2:45" s="11" customFormat="1" ht="15" customHeight="1" x14ac:dyDescent="0.15">
      <c r="B120" s="278"/>
      <c r="C120" s="279"/>
      <c r="D120" s="279"/>
      <c r="E120" s="279"/>
      <c r="F120" s="279"/>
      <c r="G120" s="279"/>
      <c r="H120" s="279"/>
      <c r="I120" s="279"/>
      <c r="J120" s="279"/>
      <c r="K120" s="279"/>
      <c r="L120" s="279"/>
      <c r="M120" s="279"/>
      <c r="N120" s="279"/>
      <c r="O120" s="279"/>
      <c r="P120" s="279"/>
      <c r="Q120" s="279"/>
      <c r="R120" s="279"/>
      <c r="S120" s="279"/>
      <c r="T120" s="279"/>
      <c r="U120" s="279"/>
      <c r="V120" s="279"/>
      <c r="W120" s="279"/>
      <c r="X120" s="279"/>
      <c r="Y120" s="279"/>
      <c r="Z120" s="279"/>
      <c r="AA120" s="279"/>
      <c r="AB120" s="279"/>
      <c r="AC120" s="279"/>
      <c r="AD120" s="279"/>
      <c r="AE120" s="279"/>
      <c r="AF120" s="279"/>
      <c r="AG120" s="279"/>
      <c r="AH120" s="279"/>
      <c r="AI120" s="279"/>
      <c r="AJ120" s="279"/>
      <c r="AK120" s="279"/>
      <c r="AL120" s="279"/>
      <c r="AM120" s="279"/>
      <c r="AN120" s="279"/>
      <c r="AO120" s="279"/>
      <c r="AP120" s="279"/>
      <c r="AQ120" s="279"/>
      <c r="AR120" s="279"/>
      <c r="AS120" s="280"/>
    </row>
    <row r="121" spans="2:45" s="11" customFormat="1" ht="23.25" customHeight="1" x14ac:dyDescent="0.15">
      <c r="B121" s="264"/>
      <c r="C121" s="264"/>
      <c r="D121" s="264"/>
      <c r="E121" s="264"/>
      <c r="F121" s="264"/>
      <c r="G121" s="264"/>
      <c r="H121" s="264"/>
      <c r="I121" s="264"/>
      <c r="J121" s="264"/>
      <c r="K121" s="264"/>
      <c r="L121" s="264"/>
      <c r="M121" s="264"/>
      <c r="N121" s="264"/>
      <c r="O121" s="264"/>
      <c r="P121" s="264"/>
      <c r="Q121" s="264"/>
      <c r="R121" s="264"/>
      <c r="S121" s="264"/>
      <c r="T121" s="264"/>
      <c r="U121" s="264"/>
      <c r="V121" s="264"/>
      <c r="W121" s="264"/>
      <c r="X121" s="264"/>
      <c r="Y121" s="264"/>
      <c r="Z121" s="264"/>
      <c r="AA121" s="264"/>
      <c r="AB121" s="264"/>
      <c r="AC121" s="264"/>
      <c r="AD121" s="264"/>
      <c r="AE121" s="264"/>
      <c r="AF121" s="264"/>
      <c r="AG121" s="264"/>
      <c r="AH121" s="264"/>
      <c r="AI121" s="264"/>
      <c r="AJ121" s="264"/>
      <c r="AK121" s="264"/>
      <c r="AL121" s="264"/>
      <c r="AM121" s="264"/>
      <c r="AN121" s="264"/>
      <c r="AO121" s="264"/>
      <c r="AP121" s="264"/>
      <c r="AQ121" s="264"/>
      <c r="AR121" s="264"/>
      <c r="AS121" s="264"/>
    </row>
    <row r="122" spans="2:45" s="11" customFormat="1" ht="23.25" customHeight="1" x14ac:dyDescent="0.15">
      <c r="B122" s="264"/>
      <c r="C122" s="264"/>
      <c r="D122" s="264"/>
      <c r="E122" s="264"/>
      <c r="F122" s="264"/>
      <c r="G122" s="264"/>
      <c r="H122" s="264"/>
      <c r="I122" s="264"/>
      <c r="J122" s="264"/>
      <c r="K122" s="264"/>
      <c r="L122" s="264"/>
      <c r="M122" s="264"/>
      <c r="N122" s="264"/>
      <c r="O122" s="264"/>
      <c r="P122" s="264"/>
      <c r="Q122" s="264"/>
      <c r="R122" s="264"/>
      <c r="S122" s="264"/>
      <c r="T122" s="264"/>
      <c r="U122" s="264"/>
      <c r="V122" s="264"/>
      <c r="W122" s="264"/>
      <c r="X122" s="264"/>
      <c r="Y122" s="264"/>
      <c r="Z122" s="264"/>
      <c r="AA122" s="264"/>
      <c r="AB122" s="264"/>
      <c r="AC122" s="264"/>
      <c r="AD122" s="264"/>
      <c r="AE122" s="264"/>
      <c r="AF122" s="264"/>
      <c r="AG122" s="264"/>
      <c r="AH122" s="264"/>
      <c r="AI122" s="264"/>
      <c r="AJ122" s="264"/>
      <c r="AK122" s="264"/>
      <c r="AL122" s="264"/>
      <c r="AM122" s="264"/>
      <c r="AN122" s="264"/>
      <c r="AO122" s="264"/>
      <c r="AP122" s="264"/>
      <c r="AQ122" s="264"/>
      <c r="AR122" s="264"/>
      <c r="AS122" s="264"/>
    </row>
    <row r="123" spans="2:45" s="11" customFormat="1" ht="23.25" customHeight="1" x14ac:dyDescent="0.15">
      <c r="B123" s="264"/>
      <c r="C123" s="264"/>
      <c r="D123" s="264"/>
      <c r="E123" s="264"/>
      <c r="F123" s="264"/>
      <c r="G123" s="264"/>
      <c r="H123" s="264"/>
      <c r="I123" s="264"/>
      <c r="J123" s="264"/>
      <c r="K123" s="264"/>
      <c r="L123" s="264"/>
      <c r="M123" s="264"/>
      <c r="N123" s="264"/>
      <c r="O123" s="264"/>
      <c r="P123" s="264"/>
      <c r="Q123" s="264"/>
      <c r="R123" s="264"/>
      <c r="S123" s="264"/>
      <c r="T123" s="264"/>
      <c r="U123" s="264"/>
      <c r="V123" s="264"/>
      <c r="W123" s="264"/>
      <c r="X123" s="264"/>
      <c r="Y123" s="264"/>
      <c r="Z123" s="264"/>
      <c r="AA123" s="264"/>
      <c r="AB123" s="264"/>
      <c r="AC123" s="264"/>
      <c r="AD123" s="264"/>
      <c r="AE123" s="264"/>
      <c r="AF123" s="264"/>
      <c r="AG123" s="264"/>
      <c r="AH123" s="264"/>
      <c r="AI123" s="264"/>
      <c r="AJ123" s="264"/>
      <c r="AK123" s="264"/>
      <c r="AL123" s="264"/>
      <c r="AM123" s="264"/>
      <c r="AN123" s="264"/>
      <c r="AO123" s="264"/>
      <c r="AP123" s="264"/>
      <c r="AQ123" s="264"/>
      <c r="AR123" s="264"/>
      <c r="AS123" s="264"/>
    </row>
    <row r="124" spans="2:45" s="11" customFormat="1" ht="23.25" customHeight="1" x14ac:dyDescent="0.15">
      <c r="B124" s="264"/>
      <c r="C124" s="264"/>
      <c r="D124" s="264"/>
      <c r="E124" s="264"/>
      <c r="F124" s="264"/>
      <c r="G124" s="264"/>
      <c r="H124" s="264"/>
      <c r="I124" s="264"/>
      <c r="J124" s="264"/>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c r="AK124" s="264"/>
      <c r="AL124" s="264"/>
      <c r="AM124" s="264"/>
      <c r="AN124" s="264"/>
      <c r="AO124" s="264"/>
      <c r="AP124" s="264"/>
      <c r="AQ124" s="264"/>
      <c r="AR124" s="264"/>
      <c r="AS124" s="264"/>
    </row>
    <row r="125" spans="2:45" s="11" customFormat="1" ht="23.25" customHeight="1" x14ac:dyDescent="0.15">
      <c r="B125" s="264"/>
      <c r="C125" s="264"/>
      <c r="D125" s="264"/>
      <c r="E125" s="264"/>
      <c r="F125" s="264"/>
      <c r="G125" s="264"/>
      <c r="H125" s="264"/>
      <c r="I125" s="264"/>
      <c r="J125" s="264"/>
      <c r="K125" s="264"/>
      <c r="L125" s="264"/>
      <c r="M125" s="264"/>
      <c r="N125" s="264"/>
      <c r="O125" s="264"/>
      <c r="P125" s="264"/>
      <c r="Q125" s="264"/>
      <c r="R125" s="264"/>
      <c r="S125" s="264"/>
      <c r="T125" s="264"/>
      <c r="U125" s="264"/>
      <c r="V125" s="264"/>
      <c r="W125" s="264"/>
      <c r="X125" s="264"/>
      <c r="Y125" s="264"/>
      <c r="Z125" s="264"/>
      <c r="AA125" s="264"/>
      <c r="AB125" s="264"/>
      <c r="AC125" s="264"/>
      <c r="AD125" s="264"/>
      <c r="AE125" s="264"/>
      <c r="AF125" s="264"/>
      <c r="AG125" s="264"/>
      <c r="AH125" s="264"/>
      <c r="AI125" s="264"/>
      <c r="AJ125" s="264"/>
      <c r="AK125" s="264"/>
      <c r="AL125" s="264"/>
      <c r="AM125" s="264"/>
      <c r="AN125" s="264"/>
      <c r="AO125" s="264"/>
      <c r="AP125" s="264"/>
      <c r="AQ125" s="264"/>
      <c r="AR125" s="264"/>
      <c r="AS125" s="264"/>
    </row>
    <row r="126" spans="2:45" s="11" customFormat="1" ht="23.25" customHeight="1" x14ac:dyDescent="0.15">
      <c r="B126" s="264"/>
      <c r="C126" s="264"/>
      <c r="D126" s="264"/>
      <c r="E126" s="264"/>
      <c r="F126" s="264"/>
      <c r="G126" s="264"/>
      <c r="H126" s="264"/>
      <c r="I126" s="264"/>
      <c r="J126" s="264"/>
      <c r="K126" s="264"/>
      <c r="L126" s="264"/>
      <c r="M126" s="264"/>
      <c r="N126" s="264"/>
      <c r="O126" s="264"/>
      <c r="P126" s="264"/>
      <c r="Q126" s="264"/>
      <c r="R126" s="264"/>
      <c r="S126" s="264"/>
      <c r="T126" s="264"/>
      <c r="U126" s="264"/>
      <c r="V126" s="264"/>
      <c r="W126" s="264"/>
      <c r="X126" s="264"/>
      <c r="Y126" s="264"/>
      <c r="Z126" s="264"/>
      <c r="AA126" s="264"/>
      <c r="AB126" s="264"/>
      <c r="AC126" s="264"/>
      <c r="AD126" s="264"/>
      <c r="AE126" s="264"/>
      <c r="AF126" s="264"/>
      <c r="AG126" s="264"/>
      <c r="AH126" s="264"/>
      <c r="AI126" s="264"/>
      <c r="AJ126" s="264"/>
      <c r="AK126" s="264"/>
      <c r="AL126" s="264"/>
      <c r="AM126" s="264"/>
      <c r="AN126" s="264"/>
      <c r="AO126" s="264"/>
      <c r="AP126" s="264"/>
      <c r="AQ126" s="264"/>
      <c r="AR126" s="264"/>
      <c r="AS126" s="264"/>
    </row>
    <row r="127" spans="2:45" s="11" customFormat="1" ht="15" customHeight="1" x14ac:dyDescent="0.15">
      <c r="B127" s="265" t="s">
        <v>119</v>
      </c>
      <c r="C127" s="266"/>
      <c r="D127" s="266"/>
      <c r="E127" s="266"/>
      <c r="F127" s="266"/>
      <c r="G127" s="266"/>
      <c r="H127" s="266"/>
      <c r="I127" s="266"/>
      <c r="J127" s="266"/>
      <c r="K127" s="266"/>
      <c r="L127" s="266"/>
      <c r="M127" s="266"/>
      <c r="N127" s="266"/>
      <c r="O127" s="266"/>
      <c r="P127" s="266"/>
      <c r="Q127" s="266"/>
      <c r="R127" s="266"/>
      <c r="S127" s="266"/>
      <c r="T127" s="266"/>
      <c r="U127" s="266"/>
      <c r="V127" s="266"/>
      <c r="W127" s="266"/>
      <c r="X127" s="266"/>
      <c r="Y127" s="266"/>
      <c r="Z127" s="266"/>
      <c r="AA127" s="266"/>
      <c r="AB127" s="266"/>
      <c r="AC127" s="266"/>
      <c r="AD127" s="266"/>
      <c r="AE127" s="266"/>
      <c r="AF127" s="266"/>
      <c r="AG127" s="266"/>
      <c r="AH127" s="266"/>
      <c r="AI127" s="266"/>
      <c r="AJ127" s="266"/>
      <c r="AK127" s="266"/>
      <c r="AL127" s="266"/>
      <c r="AM127" s="266"/>
      <c r="AN127" s="266"/>
      <c r="AO127" s="266"/>
      <c r="AP127" s="266"/>
      <c r="AQ127" s="266"/>
      <c r="AR127" s="266"/>
      <c r="AS127" s="267"/>
    </row>
    <row r="128" spans="2:45" s="11" customFormat="1" ht="15" customHeight="1" x14ac:dyDescent="0.15">
      <c r="B128" s="268"/>
      <c r="C128" s="269"/>
      <c r="D128" s="269"/>
      <c r="E128" s="269"/>
      <c r="F128" s="269"/>
      <c r="G128" s="269"/>
      <c r="H128" s="269"/>
      <c r="I128" s="269"/>
      <c r="J128" s="269"/>
      <c r="K128" s="269"/>
      <c r="L128" s="269"/>
      <c r="M128" s="269"/>
      <c r="N128" s="269"/>
      <c r="O128" s="269"/>
      <c r="P128" s="269"/>
      <c r="Q128" s="269"/>
      <c r="R128" s="269"/>
      <c r="S128" s="269"/>
      <c r="T128" s="269"/>
      <c r="U128" s="269"/>
      <c r="V128" s="269"/>
      <c r="W128" s="269"/>
      <c r="X128" s="269"/>
      <c r="Y128" s="269"/>
      <c r="Z128" s="269"/>
      <c r="AA128" s="269"/>
      <c r="AB128" s="269"/>
      <c r="AC128" s="269"/>
      <c r="AD128" s="269"/>
      <c r="AE128" s="269"/>
      <c r="AF128" s="269"/>
      <c r="AG128" s="269"/>
      <c r="AH128" s="269"/>
      <c r="AI128" s="269"/>
      <c r="AJ128" s="269"/>
      <c r="AK128" s="269"/>
      <c r="AL128" s="269"/>
      <c r="AM128" s="269"/>
      <c r="AN128" s="269"/>
      <c r="AO128" s="269"/>
      <c r="AP128" s="269"/>
      <c r="AQ128" s="269"/>
      <c r="AR128" s="269"/>
      <c r="AS128" s="270"/>
    </row>
    <row r="129" spans="2:45" s="11" customFormat="1" ht="15" customHeight="1" x14ac:dyDescent="0.15">
      <c r="B129" s="268"/>
      <c r="C129" s="269"/>
      <c r="D129" s="269"/>
      <c r="E129" s="269"/>
      <c r="F129" s="269"/>
      <c r="G129" s="269"/>
      <c r="H129" s="269"/>
      <c r="I129" s="269"/>
      <c r="J129" s="269"/>
      <c r="K129" s="269"/>
      <c r="L129" s="269"/>
      <c r="M129" s="269"/>
      <c r="N129" s="269"/>
      <c r="O129" s="269"/>
      <c r="P129" s="269"/>
      <c r="Q129" s="269"/>
      <c r="R129" s="269"/>
      <c r="S129" s="269"/>
      <c r="T129" s="269"/>
      <c r="U129" s="269"/>
      <c r="V129" s="269"/>
      <c r="W129" s="269"/>
      <c r="X129" s="269"/>
      <c r="Y129" s="269"/>
      <c r="Z129" s="269"/>
      <c r="AA129" s="269"/>
      <c r="AB129" s="269"/>
      <c r="AC129" s="269"/>
      <c r="AD129" s="269"/>
      <c r="AE129" s="269"/>
      <c r="AF129" s="269"/>
      <c r="AG129" s="269"/>
      <c r="AH129" s="269"/>
      <c r="AI129" s="269"/>
      <c r="AJ129" s="269"/>
      <c r="AK129" s="269"/>
      <c r="AL129" s="269"/>
      <c r="AM129" s="269"/>
      <c r="AN129" s="269"/>
      <c r="AO129" s="269"/>
      <c r="AP129" s="269"/>
      <c r="AQ129" s="269"/>
      <c r="AR129" s="269"/>
      <c r="AS129" s="270"/>
    </row>
    <row r="130" spans="2:45" s="11" customFormat="1" ht="15" customHeight="1" x14ac:dyDescent="0.15">
      <c r="B130" s="278"/>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K130" s="279"/>
      <c r="AL130" s="279"/>
      <c r="AM130" s="279"/>
      <c r="AN130" s="279"/>
      <c r="AO130" s="279"/>
      <c r="AP130" s="279"/>
      <c r="AQ130" s="279"/>
      <c r="AR130" s="279"/>
      <c r="AS130" s="280"/>
    </row>
    <row r="131" spans="2:45" s="11" customFormat="1" ht="23.25" customHeight="1" x14ac:dyDescent="0.15">
      <c r="B131" s="264"/>
      <c r="C131" s="264"/>
      <c r="D131" s="264"/>
      <c r="E131" s="264"/>
      <c r="F131" s="264"/>
      <c r="G131" s="264"/>
      <c r="H131" s="264"/>
      <c r="I131" s="264"/>
      <c r="J131" s="264"/>
      <c r="K131" s="264"/>
      <c r="L131" s="264"/>
      <c r="M131" s="264"/>
      <c r="N131" s="264"/>
      <c r="O131" s="264"/>
      <c r="P131" s="264"/>
      <c r="Q131" s="264"/>
      <c r="R131" s="264"/>
      <c r="S131" s="264"/>
      <c r="T131" s="264"/>
      <c r="U131" s="264"/>
      <c r="V131" s="264"/>
      <c r="W131" s="264"/>
      <c r="X131" s="264"/>
      <c r="Y131" s="264"/>
      <c r="Z131" s="264"/>
      <c r="AA131" s="264"/>
      <c r="AB131" s="264"/>
      <c r="AC131" s="264"/>
      <c r="AD131" s="264"/>
      <c r="AE131" s="264"/>
      <c r="AF131" s="264"/>
      <c r="AG131" s="264"/>
      <c r="AH131" s="264"/>
      <c r="AI131" s="264"/>
      <c r="AJ131" s="264"/>
      <c r="AK131" s="264"/>
      <c r="AL131" s="264"/>
      <c r="AM131" s="264"/>
      <c r="AN131" s="264"/>
      <c r="AO131" s="264"/>
      <c r="AP131" s="264"/>
      <c r="AQ131" s="264"/>
      <c r="AR131" s="264"/>
      <c r="AS131" s="264"/>
    </row>
    <row r="132" spans="2:45" s="11" customFormat="1" ht="23.25" customHeight="1" x14ac:dyDescent="0.15">
      <c r="B132" s="264"/>
      <c r="C132" s="264"/>
      <c r="D132" s="264"/>
      <c r="E132" s="264"/>
      <c r="F132" s="264"/>
      <c r="G132" s="264"/>
      <c r="H132" s="264"/>
      <c r="I132" s="264"/>
      <c r="J132" s="264"/>
      <c r="K132" s="264"/>
      <c r="L132" s="264"/>
      <c r="M132" s="264"/>
      <c r="N132" s="264"/>
      <c r="O132" s="264"/>
      <c r="P132" s="264"/>
      <c r="Q132" s="264"/>
      <c r="R132" s="264"/>
      <c r="S132" s="264"/>
      <c r="T132" s="264"/>
      <c r="U132" s="264"/>
      <c r="V132" s="264"/>
      <c r="W132" s="264"/>
      <c r="X132" s="264"/>
      <c r="Y132" s="264"/>
      <c r="Z132" s="264"/>
      <c r="AA132" s="264"/>
      <c r="AB132" s="264"/>
      <c r="AC132" s="264"/>
      <c r="AD132" s="264"/>
      <c r="AE132" s="264"/>
      <c r="AF132" s="264"/>
      <c r="AG132" s="264"/>
      <c r="AH132" s="264"/>
      <c r="AI132" s="264"/>
      <c r="AJ132" s="264"/>
      <c r="AK132" s="264"/>
      <c r="AL132" s="264"/>
      <c r="AM132" s="264"/>
      <c r="AN132" s="264"/>
      <c r="AO132" s="264"/>
      <c r="AP132" s="264"/>
      <c r="AQ132" s="264"/>
      <c r="AR132" s="264"/>
      <c r="AS132" s="264"/>
    </row>
    <row r="133" spans="2:45" s="11" customFormat="1" ht="23.25" customHeight="1" x14ac:dyDescent="0.15">
      <c r="B133" s="264"/>
      <c r="C133" s="264"/>
      <c r="D133" s="264"/>
      <c r="E133" s="264"/>
      <c r="F133" s="264"/>
      <c r="G133" s="264"/>
      <c r="H133" s="264"/>
      <c r="I133" s="264"/>
      <c r="J133" s="264"/>
      <c r="K133" s="264"/>
      <c r="L133" s="264"/>
      <c r="M133" s="264"/>
      <c r="N133" s="264"/>
      <c r="O133" s="264"/>
      <c r="P133" s="264"/>
      <c r="Q133" s="264"/>
      <c r="R133" s="264"/>
      <c r="S133" s="264"/>
      <c r="T133" s="264"/>
      <c r="U133" s="264"/>
      <c r="V133" s="264"/>
      <c r="W133" s="264"/>
      <c r="X133" s="264"/>
      <c r="Y133" s="264"/>
      <c r="Z133" s="264"/>
      <c r="AA133" s="264"/>
      <c r="AB133" s="264"/>
      <c r="AC133" s="264"/>
      <c r="AD133" s="264"/>
      <c r="AE133" s="264"/>
      <c r="AF133" s="264"/>
      <c r="AG133" s="264"/>
      <c r="AH133" s="264"/>
      <c r="AI133" s="264"/>
      <c r="AJ133" s="264"/>
      <c r="AK133" s="264"/>
      <c r="AL133" s="264"/>
      <c r="AM133" s="264"/>
      <c r="AN133" s="264"/>
      <c r="AO133" s="264"/>
      <c r="AP133" s="264"/>
      <c r="AQ133" s="264"/>
      <c r="AR133" s="264"/>
      <c r="AS133" s="264"/>
    </row>
    <row r="134" spans="2:45" s="11" customFormat="1" ht="23.25" customHeight="1" x14ac:dyDescent="0.15">
      <c r="B134" s="264"/>
      <c r="C134" s="264"/>
      <c r="D134" s="264"/>
      <c r="E134" s="264"/>
      <c r="F134" s="264"/>
      <c r="G134" s="264"/>
      <c r="H134" s="264"/>
      <c r="I134" s="264"/>
      <c r="J134" s="264"/>
      <c r="K134" s="264"/>
      <c r="L134" s="264"/>
      <c r="M134" s="264"/>
      <c r="N134" s="264"/>
      <c r="O134" s="264"/>
      <c r="P134" s="264"/>
      <c r="Q134" s="264"/>
      <c r="R134" s="264"/>
      <c r="S134" s="264"/>
      <c r="T134" s="264"/>
      <c r="U134" s="264"/>
      <c r="V134" s="264"/>
      <c r="W134" s="264"/>
      <c r="X134" s="264"/>
      <c r="Y134" s="264"/>
      <c r="Z134" s="264"/>
      <c r="AA134" s="264"/>
      <c r="AB134" s="264"/>
      <c r="AC134" s="264"/>
      <c r="AD134" s="264"/>
      <c r="AE134" s="264"/>
      <c r="AF134" s="264"/>
      <c r="AG134" s="264"/>
      <c r="AH134" s="264"/>
      <c r="AI134" s="264"/>
      <c r="AJ134" s="264"/>
      <c r="AK134" s="264"/>
      <c r="AL134" s="264"/>
      <c r="AM134" s="264"/>
      <c r="AN134" s="264"/>
      <c r="AO134" s="264"/>
      <c r="AP134" s="264"/>
      <c r="AQ134" s="264"/>
      <c r="AR134" s="264"/>
      <c r="AS134" s="264"/>
    </row>
    <row r="135" spans="2:45" s="11" customFormat="1" ht="23.25" customHeight="1" x14ac:dyDescent="0.15">
      <c r="B135" s="264"/>
      <c r="C135" s="264"/>
      <c r="D135" s="264"/>
      <c r="E135" s="264"/>
      <c r="F135" s="264"/>
      <c r="G135" s="264"/>
      <c r="H135" s="264"/>
      <c r="I135" s="264"/>
      <c r="J135" s="264"/>
      <c r="K135" s="264"/>
      <c r="L135" s="264"/>
      <c r="M135" s="264"/>
      <c r="N135" s="264"/>
      <c r="O135" s="264"/>
      <c r="P135" s="264"/>
      <c r="Q135" s="264"/>
      <c r="R135" s="264"/>
      <c r="S135" s="264"/>
      <c r="T135" s="264"/>
      <c r="U135" s="264"/>
      <c r="V135" s="264"/>
      <c r="W135" s="264"/>
      <c r="X135" s="264"/>
      <c r="Y135" s="264"/>
      <c r="Z135" s="264"/>
      <c r="AA135" s="264"/>
      <c r="AB135" s="264"/>
      <c r="AC135" s="264"/>
      <c r="AD135" s="264"/>
      <c r="AE135" s="264"/>
      <c r="AF135" s="264"/>
      <c r="AG135" s="264"/>
      <c r="AH135" s="264"/>
      <c r="AI135" s="264"/>
      <c r="AJ135" s="264"/>
      <c r="AK135" s="264"/>
      <c r="AL135" s="264"/>
      <c r="AM135" s="264"/>
      <c r="AN135" s="264"/>
      <c r="AO135" s="264"/>
      <c r="AP135" s="264"/>
      <c r="AQ135" s="264"/>
      <c r="AR135" s="264"/>
      <c r="AS135" s="264"/>
    </row>
    <row r="136" spans="2:45" s="11" customFormat="1" ht="23.25" customHeight="1" x14ac:dyDescent="0.15">
      <c r="B136" s="264"/>
      <c r="C136" s="264"/>
      <c r="D136" s="264"/>
      <c r="E136" s="264"/>
      <c r="F136" s="264"/>
      <c r="G136" s="264"/>
      <c r="H136" s="264"/>
      <c r="I136" s="264"/>
      <c r="J136" s="264"/>
      <c r="K136" s="264"/>
      <c r="L136" s="264"/>
      <c r="M136" s="264"/>
      <c r="N136" s="264"/>
      <c r="O136" s="264"/>
      <c r="P136" s="264"/>
      <c r="Q136" s="264"/>
      <c r="R136" s="264"/>
      <c r="S136" s="264"/>
      <c r="T136" s="264"/>
      <c r="U136" s="264"/>
      <c r="V136" s="264"/>
      <c r="W136" s="264"/>
      <c r="X136" s="264"/>
      <c r="Y136" s="264"/>
      <c r="Z136" s="264"/>
      <c r="AA136" s="264"/>
      <c r="AB136" s="264"/>
      <c r="AC136" s="264"/>
      <c r="AD136" s="264"/>
      <c r="AE136" s="264"/>
      <c r="AF136" s="264"/>
      <c r="AG136" s="264"/>
      <c r="AH136" s="264"/>
      <c r="AI136" s="264"/>
      <c r="AJ136" s="264"/>
      <c r="AK136" s="264"/>
      <c r="AL136" s="264"/>
      <c r="AM136" s="264"/>
      <c r="AN136" s="264"/>
      <c r="AO136" s="264"/>
      <c r="AP136" s="264"/>
      <c r="AQ136" s="264"/>
      <c r="AR136" s="264"/>
      <c r="AS136" s="264"/>
    </row>
    <row r="137" spans="2:45" s="11" customFormat="1" ht="15" customHeight="1" x14ac:dyDescent="0.15">
      <c r="B137" s="265" t="s">
        <v>100</v>
      </c>
      <c r="C137" s="266"/>
      <c r="D137" s="266"/>
      <c r="E137" s="266"/>
      <c r="F137" s="266"/>
      <c r="G137" s="266"/>
      <c r="H137" s="266"/>
      <c r="I137" s="266"/>
      <c r="J137" s="266"/>
      <c r="K137" s="266"/>
      <c r="L137" s="266"/>
      <c r="M137" s="266"/>
      <c r="N137" s="266"/>
      <c r="O137" s="266"/>
      <c r="P137" s="266"/>
      <c r="Q137" s="266"/>
      <c r="R137" s="266"/>
      <c r="S137" s="266"/>
      <c r="T137" s="266"/>
      <c r="U137" s="266"/>
      <c r="V137" s="266"/>
      <c r="W137" s="266"/>
      <c r="X137" s="266"/>
      <c r="Y137" s="266"/>
      <c r="Z137" s="266"/>
      <c r="AA137" s="266"/>
      <c r="AB137" s="266"/>
      <c r="AC137" s="266"/>
      <c r="AD137" s="266"/>
      <c r="AE137" s="266"/>
      <c r="AF137" s="266"/>
      <c r="AG137" s="266"/>
      <c r="AH137" s="266"/>
      <c r="AI137" s="266"/>
      <c r="AJ137" s="266"/>
      <c r="AK137" s="266"/>
      <c r="AL137" s="266"/>
      <c r="AM137" s="266"/>
      <c r="AN137" s="266"/>
      <c r="AO137" s="266"/>
      <c r="AP137" s="266"/>
      <c r="AQ137" s="266"/>
      <c r="AR137" s="266"/>
      <c r="AS137" s="267"/>
    </row>
    <row r="138" spans="2:45" s="11" customFormat="1" ht="15" customHeight="1" x14ac:dyDescent="0.15">
      <c r="B138" s="268"/>
      <c r="C138" s="269"/>
      <c r="D138" s="269"/>
      <c r="E138" s="269"/>
      <c r="F138" s="269"/>
      <c r="G138" s="269"/>
      <c r="H138" s="269"/>
      <c r="I138" s="269"/>
      <c r="J138" s="269"/>
      <c r="K138" s="269"/>
      <c r="L138" s="269"/>
      <c r="M138" s="269"/>
      <c r="N138" s="269"/>
      <c r="O138" s="269"/>
      <c r="P138" s="269"/>
      <c r="Q138" s="269"/>
      <c r="R138" s="269"/>
      <c r="S138" s="269"/>
      <c r="T138" s="269"/>
      <c r="U138" s="269"/>
      <c r="V138" s="269"/>
      <c r="W138" s="269"/>
      <c r="X138" s="269"/>
      <c r="Y138" s="269"/>
      <c r="Z138" s="269"/>
      <c r="AA138" s="269"/>
      <c r="AB138" s="269"/>
      <c r="AC138" s="269"/>
      <c r="AD138" s="269"/>
      <c r="AE138" s="269"/>
      <c r="AF138" s="269"/>
      <c r="AG138" s="269"/>
      <c r="AH138" s="269"/>
      <c r="AI138" s="269"/>
      <c r="AJ138" s="269"/>
      <c r="AK138" s="269"/>
      <c r="AL138" s="269"/>
      <c r="AM138" s="269"/>
      <c r="AN138" s="269"/>
      <c r="AO138" s="269"/>
      <c r="AP138" s="269"/>
      <c r="AQ138" s="269"/>
      <c r="AR138" s="269"/>
      <c r="AS138" s="270"/>
    </row>
    <row r="139" spans="2:45" s="11" customFormat="1" ht="23.25" customHeight="1" x14ac:dyDescent="0.15">
      <c r="B139" s="264"/>
      <c r="C139" s="264"/>
      <c r="D139" s="264"/>
      <c r="E139" s="264"/>
      <c r="F139" s="264"/>
      <c r="G139" s="264"/>
      <c r="H139" s="264"/>
      <c r="I139" s="264"/>
      <c r="J139" s="264"/>
      <c r="K139" s="264"/>
      <c r="L139" s="264"/>
      <c r="M139" s="264"/>
      <c r="N139" s="264"/>
      <c r="O139" s="264"/>
      <c r="P139" s="264"/>
      <c r="Q139" s="264"/>
      <c r="R139" s="264"/>
      <c r="S139" s="264"/>
      <c r="T139" s="264"/>
      <c r="U139" s="264"/>
      <c r="V139" s="264"/>
      <c r="W139" s="264"/>
      <c r="X139" s="264"/>
      <c r="Y139" s="264"/>
      <c r="Z139" s="264"/>
      <c r="AA139" s="264"/>
      <c r="AB139" s="264"/>
      <c r="AC139" s="264"/>
      <c r="AD139" s="264"/>
      <c r="AE139" s="264"/>
      <c r="AF139" s="264"/>
      <c r="AG139" s="264"/>
      <c r="AH139" s="264"/>
      <c r="AI139" s="264"/>
      <c r="AJ139" s="264"/>
      <c r="AK139" s="264"/>
      <c r="AL139" s="264"/>
      <c r="AM139" s="264"/>
      <c r="AN139" s="264"/>
      <c r="AO139" s="264"/>
      <c r="AP139" s="264"/>
      <c r="AQ139" s="264"/>
      <c r="AR139" s="264"/>
      <c r="AS139" s="264"/>
    </row>
    <row r="140" spans="2:45" s="11" customFormat="1" ht="23.25" customHeight="1" x14ac:dyDescent="0.15">
      <c r="B140" s="264"/>
      <c r="C140" s="264"/>
      <c r="D140" s="264"/>
      <c r="E140" s="264"/>
      <c r="F140" s="264"/>
      <c r="G140" s="264"/>
      <c r="H140" s="264"/>
      <c r="I140" s="264"/>
      <c r="J140" s="264"/>
      <c r="K140" s="264"/>
      <c r="L140" s="264"/>
      <c r="M140" s="264"/>
      <c r="N140" s="264"/>
      <c r="O140" s="264"/>
      <c r="P140" s="264"/>
      <c r="Q140" s="264"/>
      <c r="R140" s="264"/>
      <c r="S140" s="264"/>
      <c r="T140" s="264"/>
      <c r="U140" s="264"/>
      <c r="V140" s="264"/>
      <c r="W140" s="264"/>
      <c r="X140" s="264"/>
      <c r="Y140" s="264"/>
      <c r="Z140" s="264"/>
      <c r="AA140" s="264"/>
      <c r="AB140" s="264"/>
      <c r="AC140" s="264"/>
      <c r="AD140" s="264"/>
      <c r="AE140" s="264"/>
      <c r="AF140" s="264"/>
      <c r="AG140" s="264"/>
      <c r="AH140" s="264"/>
      <c r="AI140" s="264"/>
      <c r="AJ140" s="264"/>
      <c r="AK140" s="264"/>
      <c r="AL140" s="264"/>
      <c r="AM140" s="264"/>
      <c r="AN140" s="264"/>
      <c r="AO140" s="264"/>
      <c r="AP140" s="264"/>
      <c r="AQ140" s="264"/>
      <c r="AR140" s="264"/>
      <c r="AS140" s="264"/>
    </row>
    <row r="141" spans="2:45" s="11" customFormat="1" ht="23.25" customHeight="1" x14ac:dyDescent="0.15">
      <c r="B141" s="264"/>
      <c r="C141" s="264"/>
      <c r="D141" s="264"/>
      <c r="E141" s="264"/>
      <c r="F141" s="264"/>
      <c r="G141" s="264"/>
      <c r="H141" s="264"/>
      <c r="I141" s="264"/>
      <c r="J141" s="264"/>
      <c r="K141" s="264"/>
      <c r="L141" s="264"/>
      <c r="M141" s="264"/>
      <c r="N141" s="264"/>
      <c r="O141" s="264"/>
      <c r="P141" s="264"/>
      <c r="Q141" s="264"/>
      <c r="R141" s="264"/>
      <c r="S141" s="264"/>
      <c r="T141" s="264"/>
      <c r="U141" s="264"/>
      <c r="V141" s="264"/>
      <c r="W141" s="264"/>
      <c r="X141" s="264"/>
      <c r="Y141" s="264"/>
      <c r="Z141" s="264"/>
      <c r="AA141" s="264"/>
      <c r="AB141" s="264"/>
      <c r="AC141" s="264"/>
      <c r="AD141" s="264"/>
      <c r="AE141" s="264"/>
      <c r="AF141" s="264"/>
      <c r="AG141" s="264"/>
      <c r="AH141" s="264"/>
      <c r="AI141" s="264"/>
      <c r="AJ141" s="264"/>
      <c r="AK141" s="264"/>
      <c r="AL141" s="264"/>
      <c r="AM141" s="264"/>
      <c r="AN141" s="264"/>
      <c r="AO141" s="264"/>
      <c r="AP141" s="264"/>
      <c r="AQ141" s="264"/>
      <c r="AR141" s="264"/>
      <c r="AS141" s="264"/>
    </row>
    <row r="142" spans="2:45" s="11" customFormat="1" ht="23.25" customHeight="1" x14ac:dyDescent="0.15">
      <c r="B142" s="264"/>
      <c r="C142" s="264"/>
      <c r="D142" s="264"/>
      <c r="E142" s="264"/>
      <c r="F142" s="264"/>
      <c r="G142" s="264"/>
      <c r="H142" s="264"/>
      <c r="I142" s="264"/>
      <c r="J142" s="264"/>
      <c r="K142" s="264"/>
      <c r="L142" s="264"/>
      <c r="M142" s="264"/>
      <c r="N142" s="264"/>
      <c r="O142" s="264"/>
      <c r="P142" s="264"/>
      <c r="Q142" s="264"/>
      <c r="R142" s="264"/>
      <c r="S142" s="264"/>
      <c r="T142" s="264"/>
      <c r="U142" s="264"/>
      <c r="V142" s="264"/>
      <c r="W142" s="264"/>
      <c r="X142" s="264"/>
      <c r="Y142" s="264"/>
      <c r="Z142" s="264"/>
      <c r="AA142" s="264"/>
      <c r="AB142" s="264"/>
      <c r="AC142" s="264"/>
      <c r="AD142" s="264"/>
      <c r="AE142" s="264"/>
      <c r="AF142" s="264"/>
      <c r="AG142" s="264"/>
      <c r="AH142" s="264"/>
      <c r="AI142" s="264"/>
      <c r="AJ142" s="264"/>
      <c r="AK142" s="264"/>
      <c r="AL142" s="264"/>
      <c r="AM142" s="264"/>
      <c r="AN142" s="264"/>
      <c r="AO142" s="264"/>
      <c r="AP142" s="264"/>
      <c r="AQ142" s="264"/>
      <c r="AR142" s="264"/>
      <c r="AS142" s="264"/>
    </row>
    <row r="143" spans="2:45" s="11" customFormat="1" ht="23.25" customHeight="1" x14ac:dyDescent="0.15">
      <c r="B143" s="264"/>
      <c r="C143" s="264"/>
      <c r="D143" s="264"/>
      <c r="E143" s="264"/>
      <c r="F143" s="264"/>
      <c r="G143" s="264"/>
      <c r="H143" s="264"/>
      <c r="I143" s="264"/>
      <c r="J143" s="264"/>
      <c r="K143" s="264"/>
      <c r="L143" s="264"/>
      <c r="M143" s="264"/>
      <c r="N143" s="264"/>
      <c r="O143" s="264"/>
      <c r="P143" s="264"/>
      <c r="Q143" s="264"/>
      <c r="R143" s="264"/>
      <c r="S143" s="264"/>
      <c r="T143" s="264"/>
      <c r="U143" s="264"/>
      <c r="V143" s="264"/>
      <c r="W143" s="264"/>
      <c r="X143" s="264"/>
      <c r="Y143" s="264"/>
      <c r="Z143" s="264"/>
      <c r="AA143" s="264"/>
      <c r="AB143" s="264"/>
      <c r="AC143" s="264"/>
      <c r="AD143" s="264"/>
      <c r="AE143" s="264"/>
      <c r="AF143" s="264"/>
      <c r="AG143" s="264"/>
      <c r="AH143" s="264"/>
      <c r="AI143" s="264"/>
      <c r="AJ143" s="264"/>
      <c r="AK143" s="264"/>
      <c r="AL143" s="264"/>
      <c r="AM143" s="264"/>
      <c r="AN143" s="264"/>
      <c r="AO143" s="264"/>
      <c r="AP143" s="264"/>
      <c r="AQ143" s="264"/>
      <c r="AR143" s="264"/>
      <c r="AS143" s="264"/>
    </row>
    <row r="144" spans="2:45" s="11" customFormat="1" ht="23.25" customHeight="1" x14ac:dyDescent="0.15">
      <c r="B144" s="264"/>
      <c r="C144" s="264"/>
      <c r="D144" s="264"/>
      <c r="E144" s="264"/>
      <c r="F144" s="264"/>
      <c r="G144" s="264"/>
      <c r="H144" s="264"/>
      <c r="I144" s="264"/>
      <c r="J144" s="264"/>
      <c r="K144" s="264"/>
      <c r="L144" s="264"/>
      <c r="M144" s="264"/>
      <c r="N144" s="264"/>
      <c r="O144" s="264"/>
      <c r="P144" s="264"/>
      <c r="Q144" s="264"/>
      <c r="R144" s="264"/>
      <c r="S144" s="264"/>
      <c r="T144" s="264"/>
      <c r="U144" s="264"/>
      <c r="V144" s="264"/>
      <c r="W144" s="264"/>
      <c r="X144" s="264"/>
      <c r="Y144" s="264"/>
      <c r="Z144" s="264"/>
      <c r="AA144" s="264"/>
      <c r="AB144" s="264"/>
      <c r="AC144" s="264"/>
      <c r="AD144" s="264"/>
      <c r="AE144" s="264"/>
      <c r="AF144" s="264"/>
      <c r="AG144" s="264"/>
      <c r="AH144" s="264"/>
      <c r="AI144" s="264"/>
      <c r="AJ144" s="264"/>
      <c r="AK144" s="264"/>
      <c r="AL144" s="264"/>
      <c r="AM144" s="264"/>
      <c r="AN144" s="264"/>
      <c r="AO144" s="264"/>
      <c r="AP144" s="264"/>
      <c r="AQ144" s="264"/>
      <c r="AR144" s="264"/>
      <c r="AS144" s="264"/>
    </row>
    <row r="145" spans="2:45" s="11" customFormat="1" ht="15" customHeight="1" x14ac:dyDescent="0.15">
      <c r="B145" s="275" t="s">
        <v>120</v>
      </c>
      <c r="C145" s="276"/>
      <c r="D145" s="276"/>
      <c r="E145" s="276"/>
      <c r="F145" s="276"/>
      <c r="G145" s="276"/>
      <c r="H145" s="276"/>
      <c r="I145" s="276"/>
      <c r="J145" s="276"/>
      <c r="K145" s="276"/>
      <c r="L145" s="276"/>
      <c r="M145" s="276"/>
      <c r="N145" s="276"/>
      <c r="O145" s="276"/>
      <c r="P145" s="276"/>
      <c r="Q145" s="276"/>
      <c r="R145" s="276"/>
      <c r="S145" s="276"/>
      <c r="T145" s="276"/>
      <c r="U145" s="276"/>
      <c r="V145" s="276"/>
      <c r="W145" s="276"/>
      <c r="X145" s="276"/>
      <c r="Y145" s="276"/>
      <c r="Z145" s="276"/>
      <c r="AA145" s="276"/>
      <c r="AB145" s="276"/>
      <c r="AC145" s="276"/>
      <c r="AD145" s="276"/>
      <c r="AE145" s="276"/>
      <c r="AF145" s="276"/>
      <c r="AG145" s="276"/>
      <c r="AH145" s="276"/>
      <c r="AI145" s="276"/>
      <c r="AJ145" s="276"/>
      <c r="AK145" s="276"/>
      <c r="AL145" s="276"/>
      <c r="AM145" s="276"/>
      <c r="AN145" s="276"/>
      <c r="AO145" s="276"/>
      <c r="AP145" s="276"/>
      <c r="AQ145" s="276"/>
      <c r="AR145" s="276"/>
      <c r="AS145" s="276"/>
    </row>
    <row r="146" spans="2:45" s="11" customFormat="1" ht="15" customHeight="1" x14ac:dyDescent="0.15">
      <c r="B146" s="275"/>
      <c r="C146" s="276"/>
      <c r="D146" s="276"/>
      <c r="E146" s="276"/>
      <c r="F146" s="276"/>
      <c r="G146" s="276"/>
      <c r="H146" s="276"/>
      <c r="I146" s="276"/>
      <c r="J146" s="276"/>
      <c r="K146" s="276"/>
      <c r="L146" s="276"/>
      <c r="M146" s="276"/>
      <c r="N146" s="276"/>
      <c r="O146" s="276"/>
      <c r="P146" s="276"/>
      <c r="Q146" s="276"/>
      <c r="R146" s="276"/>
      <c r="S146" s="276"/>
      <c r="T146" s="276"/>
      <c r="U146" s="276"/>
      <c r="V146" s="276"/>
      <c r="W146" s="276"/>
      <c r="X146" s="276"/>
      <c r="Y146" s="276"/>
      <c r="Z146" s="276"/>
      <c r="AA146" s="276"/>
      <c r="AB146" s="276"/>
      <c r="AC146" s="276"/>
      <c r="AD146" s="276"/>
      <c r="AE146" s="276"/>
      <c r="AF146" s="276"/>
      <c r="AG146" s="276"/>
      <c r="AH146" s="276"/>
      <c r="AI146" s="276"/>
      <c r="AJ146" s="276"/>
      <c r="AK146" s="276"/>
      <c r="AL146" s="276"/>
      <c r="AM146" s="276"/>
      <c r="AN146" s="276"/>
      <c r="AO146" s="276"/>
      <c r="AP146" s="276"/>
      <c r="AQ146" s="276"/>
      <c r="AR146" s="276"/>
      <c r="AS146" s="276"/>
    </row>
    <row r="147" spans="2:45" s="11" customFormat="1" ht="15" customHeight="1" x14ac:dyDescent="0.15">
      <c r="B147" s="275"/>
      <c r="C147" s="276"/>
      <c r="D147" s="276"/>
      <c r="E147" s="276"/>
      <c r="F147" s="276"/>
      <c r="G147" s="276"/>
      <c r="H147" s="276"/>
      <c r="I147" s="276"/>
      <c r="J147" s="276"/>
      <c r="K147" s="276"/>
      <c r="L147" s="276"/>
      <c r="M147" s="276"/>
      <c r="N147" s="276"/>
      <c r="O147" s="276"/>
      <c r="P147" s="276"/>
      <c r="Q147" s="276"/>
      <c r="R147" s="276"/>
      <c r="S147" s="276"/>
      <c r="T147" s="276"/>
      <c r="U147" s="276"/>
      <c r="V147" s="276"/>
      <c r="W147" s="276"/>
      <c r="X147" s="276"/>
      <c r="Y147" s="276"/>
      <c r="Z147" s="276"/>
      <c r="AA147" s="276"/>
      <c r="AB147" s="276"/>
      <c r="AC147" s="276"/>
      <c r="AD147" s="276"/>
      <c r="AE147" s="276"/>
      <c r="AF147" s="276"/>
      <c r="AG147" s="276"/>
      <c r="AH147" s="276"/>
      <c r="AI147" s="276"/>
      <c r="AJ147" s="276"/>
      <c r="AK147" s="276"/>
      <c r="AL147" s="276"/>
      <c r="AM147" s="276"/>
      <c r="AN147" s="276"/>
      <c r="AO147" s="276"/>
      <c r="AP147" s="276"/>
      <c r="AQ147" s="276"/>
      <c r="AR147" s="276"/>
      <c r="AS147" s="276"/>
    </row>
    <row r="148" spans="2:45" s="11" customFormat="1" ht="15" customHeight="1" x14ac:dyDescent="0.15">
      <c r="B148" s="276"/>
      <c r="C148" s="276"/>
      <c r="D148" s="276"/>
      <c r="E148" s="276"/>
      <c r="F148" s="276"/>
      <c r="G148" s="276"/>
      <c r="H148" s="276"/>
      <c r="I148" s="276"/>
      <c r="J148" s="276"/>
      <c r="K148" s="276"/>
      <c r="L148" s="276"/>
      <c r="M148" s="276"/>
      <c r="N148" s="276"/>
      <c r="O148" s="276"/>
      <c r="P148" s="276"/>
      <c r="Q148" s="276"/>
      <c r="R148" s="276"/>
      <c r="S148" s="276"/>
      <c r="T148" s="276"/>
      <c r="U148" s="276"/>
      <c r="V148" s="276"/>
      <c r="W148" s="276"/>
      <c r="X148" s="276"/>
      <c r="Y148" s="276"/>
      <c r="Z148" s="276"/>
      <c r="AA148" s="276"/>
      <c r="AB148" s="276"/>
      <c r="AC148" s="276"/>
      <c r="AD148" s="276"/>
      <c r="AE148" s="276"/>
      <c r="AF148" s="276"/>
      <c r="AG148" s="276"/>
      <c r="AH148" s="276"/>
      <c r="AI148" s="276"/>
      <c r="AJ148" s="276"/>
      <c r="AK148" s="276"/>
      <c r="AL148" s="276"/>
      <c r="AM148" s="276"/>
      <c r="AN148" s="276"/>
      <c r="AO148" s="276"/>
      <c r="AP148" s="276"/>
      <c r="AQ148" s="276"/>
      <c r="AR148" s="276"/>
      <c r="AS148" s="276"/>
    </row>
    <row r="149" spans="2:45" s="11" customFormat="1" ht="23.25" customHeight="1" x14ac:dyDescent="0.15">
      <c r="B149" s="264"/>
      <c r="C149" s="264"/>
      <c r="D149" s="264"/>
      <c r="E149" s="264"/>
      <c r="F149" s="264"/>
      <c r="G149" s="264"/>
      <c r="H149" s="264"/>
      <c r="I149" s="264"/>
      <c r="J149" s="264"/>
      <c r="K149" s="264"/>
      <c r="L149" s="264"/>
      <c r="M149" s="264"/>
      <c r="N149" s="264"/>
      <c r="O149" s="264"/>
      <c r="P149" s="264"/>
      <c r="Q149" s="264"/>
      <c r="R149" s="264"/>
      <c r="S149" s="264"/>
      <c r="T149" s="264"/>
      <c r="U149" s="264"/>
      <c r="V149" s="264"/>
      <c r="W149" s="264"/>
      <c r="X149" s="264"/>
      <c r="Y149" s="264"/>
      <c r="Z149" s="264"/>
      <c r="AA149" s="264"/>
      <c r="AB149" s="264"/>
      <c r="AC149" s="264"/>
      <c r="AD149" s="264"/>
      <c r="AE149" s="264"/>
      <c r="AF149" s="264"/>
      <c r="AG149" s="264"/>
      <c r="AH149" s="264"/>
      <c r="AI149" s="264"/>
      <c r="AJ149" s="264"/>
      <c r="AK149" s="264"/>
      <c r="AL149" s="264"/>
      <c r="AM149" s="264"/>
      <c r="AN149" s="264"/>
      <c r="AO149" s="264"/>
      <c r="AP149" s="264"/>
      <c r="AQ149" s="264"/>
      <c r="AR149" s="264"/>
      <c r="AS149" s="264"/>
    </row>
    <row r="150" spans="2:45" s="11" customFormat="1" ht="23.25" customHeight="1" x14ac:dyDescent="0.15">
      <c r="B150" s="264"/>
      <c r="C150" s="264"/>
      <c r="D150" s="264"/>
      <c r="E150" s="264"/>
      <c r="F150" s="264"/>
      <c r="G150" s="264"/>
      <c r="H150" s="264"/>
      <c r="I150" s="264"/>
      <c r="J150" s="264"/>
      <c r="K150" s="264"/>
      <c r="L150" s="264"/>
      <c r="M150" s="264"/>
      <c r="N150" s="264"/>
      <c r="O150" s="264"/>
      <c r="P150" s="264"/>
      <c r="Q150" s="264"/>
      <c r="R150" s="264"/>
      <c r="S150" s="264"/>
      <c r="T150" s="264"/>
      <c r="U150" s="264"/>
      <c r="V150" s="264"/>
      <c r="W150" s="264"/>
      <c r="X150" s="264"/>
      <c r="Y150" s="264"/>
      <c r="Z150" s="264"/>
      <c r="AA150" s="264"/>
      <c r="AB150" s="264"/>
      <c r="AC150" s="264"/>
      <c r="AD150" s="264"/>
      <c r="AE150" s="264"/>
      <c r="AF150" s="264"/>
      <c r="AG150" s="264"/>
      <c r="AH150" s="264"/>
      <c r="AI150" s="264"/>
      <c r="AJ150" s="264"/>
      <c r="AK150" s="264"/>
      <c r="AL150" s="264"/>
      <c r="AM150" s="264"/>
      <c r="AN150" s="264"/>
      <c r="AO150" s="264"/>
      <c r="AP150" s="264"/>
      <c r="AQ150" s="264"/>
      <c r="AR150" s="264"/>
      <c r="AS150" s="264"/>
    </row>
    <row r="151" spans="2:45" s="11" customFormat="1" ht="23.25" customHeight="1" x14ac:dyDescent="0.15">
      <c r="B151" s="264"/>
      <c r="C151" s="264"/>
      <c r="D151" s="264"/>
      <c r="E151" s="264"/>
      <c r="F151" s="264"/>
      <c r="G151" s="264"/>
      <c r="H151" s="264"/>
      <c r="I151" s="264"/>
      <c r="J151" s="264"/>
      <c r="K151" s="264"/>
      <c r="L151" s="264"/>
      <c r="M151" s="264"/>
      <c r="N151" s="264"/>
      <c r="O151" s="264"/>
      <c r="P151" s="264"/>
      <c r="Q151" s="264"/>
      <c r="R151" s="264"/>
      <c r="S151" s="264"/>
      <c r="T151" s="264"/>
      <c r="U151" s="264"/>
      <c r="V151" s="264"/>
      <c r="W151" s="264"/>
      <c r="X151" s="264"/>
      <c r="Y151" s="264"/>
      <c r="Z151" s="264"/>
      <c r="AA151" s="264"/>
      <c r="AB151" s="264"/>
      <c r="AC151" s="264"/>
      <c r="AD151" s="264"/>
      <c r="AE151" s="264"/>
      <c r="AF151" s="264"/>
      <c r="AG151" s="264"/>
      <c r="AH151" s="264"/>
      <c r="AI151" s="264"/>
      <c r="AJ151" s="264"/>
      <c r="AK151" s="264"/>
      <c r="AL151" s="264"/>
      <c r="AM151" s="264"/>
      <c r="AN151" s="264"/>
      <c r="AO151" s="264"/>
      <c r="AP151" s="264"/>
      <c r="AQ151" s="264"/>
      <c r="AR151" s="264"/>
      <c r="AS151" s="264"/>
    </row>
    <row r="152" spans="2:45" s="11" customFormat="1" ht="23.25" customHeight="1" x14ac:dyDescent="0.15">
      <c r="B152" s="264"/>
      <c r="C152" s="264"/>
      <c r="D152" s="264"/>
      <c r="E152" s="264"/>
      <c r="F152" s="264"/>
      <c r="G152" s="264"/>
      <c r="H152" s="264"/>
      <c r="I152" s="264"/>
      <c r="J152" s="264"/>
      <c r="K152" s="264"/>
      <c r="L152" s="264"/>
      <c r="M152" s="264"/>
      <c r="N152" s="264"/>
      <c r="O152" s="264"/>
      <c r="P152" s="264"/>
      <c r="Q152" s="264"/>
      <c r="R152" s="264"/>
      <c r="S152" s="264"/>
      <c r="T152" s="264"/>
      <c r="U152" s="264"/>
      <c r="V152" s="264"/>
      <c r="W152" s="264"/>
      <c r="X152" s="264"/>
      <c r="Y152" s="264"/>
      <c r="Z152" s="264"/>
      <c r="AA152" s="264"/>
      <c r="AB152" s="264"/>
      <c r="AC152" s="264"/>
      <c r="AD152" s="264"/>
      <c r="AE152" s="264"/>
      <c r="AF152" s="264"/>
      <c r="AG152" s="264"/>
      <c r="AH152" s="264"/>
      <c r="AI152" s="264"/>
      <c r="AJ152" s="264"/>
      <c r="AK152" s="264"/>
      <c r="AL152" s="264"/>
      <c r="AM152" s="264"/>
      <c r="AN152" s="264"/>
      <c r="AO152" s="264"/>
      <c r="AP152" s="264"/>
      <c r="AQ152" s="264"/>
      <c r="AR152" s="264"/>
      <c r="AS152" s="264"/>
    </row>
    <row r="153" spans="2:45" s="11" customFormat="1" ht="23.25" customHeight="1" x14ac:dyDescent="0.15">
      <c r="B153" s="264"/>
      <c r="C153" s="264"/>
      <c r="D153" s="264"/>
      <c r="E153" s="264"/>
      <c r="F153" s="264"/>
      <c r="G153" s="264"/>
      <c r="H153" s="264"/>
      <c r="I153" s="264"/>
      <c r="J153" s="264"/>
      <c r="K153" s="264"/>
      <c r="L153" s="264"/>
      <c r="M153" s="264"/>
      <c r="N153" s="264"/>
      <c r="O153" s="264"/>
      <c r="P153" s="264"/>
      <c r="Q153" s="264"/>
      <c r="R153" s="264"/>
      <c r="S153" s="264"/>
      <c r="T153" s="264"/>
      <c r="U153" s="264"/>
      <c r="V153" s="264"/>
      <c r="W153" s="264"/>
      <c r="X153" s="264"/>
      <c r="Y153" s="264"/>
      <c r="Z153" s="264"/>
      <c r="AA153" s="264"/>
      <c r="AB153" s="264"/>
      <c r="AC153" s="264"/>
      <c r="AD153" s="264"/>
      <c r="AE153" s="264"/>
      <c r="AF153" s="264"/>
      <c r="AG153" s="264"/>
      <c r="AH153" s="264"/>
      <c r="AI153" s="264"/>
      <c r="AJ153" s="264"/>
      <c r="AK153" s="264"/>
      <c r="AL153" s="264"/>
      <c r="AM153" s="264"/>
      <c r="AN153" s="264"/>
      <c r="AO153" s="264"/>
      <c r="AP153" s="264"/>
      <c r="AQ153" s="264"/>
      <c r="AR153" s="264"/>
      <c r="AS153" s="264"/>
    </row>
    <row r="154" spans="2:45" s="11" customFormat="1" ht="23.25" customHeight="1" x14ac:dyDescent="0.15">
      <c r="B154" s="264"/>
      <c r="C154" s="264"/>
      <c r="D154" s="264"/>
      <c r="E154" s="264"/>
      <c r="F154" s="264"/>
      <c r="G154" s="264"/>
      <c r="H154" s="264"/>
      <c r="I154" s="264"/>
      <c r="J154" s="264"/>
      <c r="K154" s="264"/>
      <c r="L154" s="264"/>
      <c r="M154" s="264"/>
      <c r="N154" s="264"/>
      <c r="O154" s="264"/>
      <c r="P154" s="264"/>
      <c r="Q154" s="264"/>
      <c r="R154" s="264"/>
      <c r="S154" s="264"/>
      <c r="T154" s="264"/>
      <c r="U154" s="264"/>
      <c r="V154" s="264"/>
      <c r="W154" s="264"/>
      <c r="X154" s="264"/>
      <c r="Y154" s="264"/>
      <c r="Z154" s="264"/>
      <c r="AA154" s="264"/>
      <c r="AB154" s="264"/>
      <c r="AC154" s="264"/>
      <c r="AD154" s="264"/>
      <c r="AE154" s="264"/>
      <c r="AF154" s="264"/>
      <c r="AG154" s="264"/>
      <c r="AH154" s="264"/>
      <c r="AI154" s="264"/>
      <c r="AJ154" s="264"/>
      <c r="AK154" s="264"/>
      <c r="AL154" s="264"/>
      <c r="AM154" s="264"/>
      <c r="AN154" s="264"/>
      <c r="AO154" s="264"/>
      <c r="AP154" s="264"/>
      <c r="AQ154" s="264"/>
      <c r="AR154" s="264"/>
      <c r="AS154" s="264"/>
    </row>
    <row r="155" spans="2:45" ht="23.25" customHeight="1" x14ac:dyDescent="0.15"/>
    <row r="156" spans="2:45" ht="23.25" customHeight="1" x14ac:dyDescent="0.15"/>
    <row r="157" spans="2:45" ht="23.25" customHeight="1" x14ac:dyDescent="0.15"/>
    <row r="158" spans="2:45" ht="23.25" customHeight="1" x14ac:dyDescent="0.15"/>
    <row r="159" spans="2:45" ht="23.25" customHeight="1" x14ac:dyDescent="0.15"/>
    <row r="160" spans="2:45" ht="23.25" customHeight="1" x14ac:dyDescent="0.15"/>
    <row r="161" ht="23.25" customHeight="1" x14ac:dyDescent="0.15"/>
    <row r="162" ht="23.25" customHeight="1" x14ac:dyDescent="0.15"/>
    <row r="163" ht="23.25" customHeight="1" x14ac:dyDescent="0.15"/>
    <row r="164" ht="23.25" customHeight="1" x14ac:dyDescent="0.15"/>
    <row r="165" ht="23.25" customHeight="1" x14ac:dyDescent="0.15"/>
    <row r="166" ht="23.25" customHeight="1" x14ac:dyDescent="0.15"/>
    <row r="167" ht="23.25" customHeight="1" x14ac:dyDescent="0.15"/>
    <row r="168" ht="23.25" customHeight="1" x14ac:dyDescent="0.15"/>
    <row r="169" ht="23.25" customHeight="1" x14ac:dyDescent="0.15"/>
    <row r="170" ht="23.25" customHeight="1" x14ac:dyDescent="0.15"/>
    <row r="171" ht="23.25" customHeight="1" x14ac:dyDescent="0.15"/>
    <row r="172" ht="23.25" customHeight="1" x14ac:dyDescent="0.15"/>
    <row r="173" ht="23.25" customHeight="1" x14ac:dyDescent="0.15"/>
    <row r="174" ht="23.25" customHeight="1" x14ac:dyDescent="0.15"/>
    <row r="175" ht="23.25" customHeight="1" x14ac:dyDescent="0.15"/>
    <row r="176" ht="23.25" customHeight="1" x14ac:dyDescent="0.15"/>
    <row r="177" ht="23.25" customHeight="1" x14ac:dyDescent="0.15"/>
    <row r="178" ht="23.25" customHeight="1" x14ac:dyDescent="0.15"/>
    <row r="179" ht="23.25" customHeight="1" x14ac:dyDescent="0.15"/>
    <row r="180" ht="23.25" customHeight="1" x14ac:dyDescent="0.15"/>
    <row r="181" ht="23.25" customHeight="1" x14ac:dyDescent="0.15"/>
    <row r="182" ht="23.25" customHeight="1" x14ac:dyDescent="0.15"/>
    <row r="183" ht="23.25" customHeight="1" x14ac:dyDescent="0.15"/>
    <row r="184" ht="23.25" customHeight="1" x14ac:dyDescent="0.15"/>
    <row r="185" ht="23.25" customHeight="1" x14ac:dyDescent="0.15"/>
    <row r="186" ht="23.25" customHeight="1" x14ac:dyDescent="0.15"/>
    <row r="187" ht="23.25" customHeight="1" x14ac:dyDescent="0.15"/>
    <row r="188" ht="23.25" customHeight="1" x14ac:dyDescent="0.15"/>
    <row r="189" ht="23.25" customHeight="1" x14ac:dyDescent="0.15"/>
    <row r="190" ht="23.25" customHeight="1" x14ac:dyDescent="0.15"/>
    <row r="191" ht="23.25" customHeight="1" x14ac:dyDescent="0.15"/>
    <row r="192" ht="23.25" customHeight="1" x14ac:dyDescent="0.15"/>
    <row r="193" ht="23.25" customHeight="1" x14ac:dyDescent="0.15"/>
    <row r="194" ht="23.25" customHeight="1" x14ac:dyDescent="0.15"/>
    <row r="195" ht="23.25" customHeight="1" x14ac:dyDescent="0.15"/>
    <row r="196" ht="23.25" customHeight="1" x14ac:dyDescent="0.15"/>
    <row r="197" ht="23.25" customHeight="1" x14ac:dyDescent="0.15"/>
    <row r="198" ht="23.25" customHeight="1" x14ac:dyDescent="0.15"/>
    <row r="199" ht="23.25" customHeight="1" x14ac:dyDescent="0.15"/>
    <row r="200" ht="23.25" customHeight="1" x14ac:dyDescent="0.15"/>
    <row r="201" ht="23.25" customHeight="1" x14ac:dyDescent="0.15"/>
    <row r="202" ht="23.25" customHeight="1" x14ac:dyDescent="0.15"/>
    <row r="203" ht="23.25" customHeight="1" x14ac:dyDescent="0.15"/>
    <row r="204" ht="23.25" customHeight="1" x14ac:dyDescent="0.15"/>
    <row r="205" ht="23.25" customHeight="1" x14ac:dyDescent="0.15"/>
    <row r="206" ht="23.25" customHeight="1" x14ac:dyDescent="0.15"/>
    <row r="207" ht="23.25" customHeight="1" x14ac:dyDescent="0.15"/>
    <row r="208" ht="23.25" customHeight="1" x14ac:dyDescent="0.15"/>
    <row r="209" ht="23.25" customHeight="1" x14ac:dyDescent="0.15"/>
    <row r="210" ht="23.25" customHeight="1" x14ac:dyDescent="0.15"/>
    <row r="211" ht="23.25" customHeight="1" x14ac:dyDescent="0.15"/>
    <row r="212" ht="23.25" customHeight="1" x14ac:dyDescent="0.15"/>
    <row r="213" ht="23.25" customHeight="1" x14ac:dyDescent="0.15"/>
    <row r="214" ht="23.25" customHeight="1" x14ac:dyDescent="0.15"/>
    <row r="215" ht="23.25" customHeight="1" x14ac:dyDescent="0.15"/>
    <row r="216" ht="23.25" customHeight="1" x14ac:dyDescent="0.15"/>
    <row r="217" ht="23.25" customHeight="1" x14ac:dyDescent="0.15"/>
    <row r="218" ht="23.25" customHeight="1" x14ac:dyDescent="0.15"/>
    <row r="219" ht="23.25" customHeight="1" x14ac:dyDescent="0.15"/>
    <row r="220" ht="23.25" customHeight="1" x14ac:dyDescent="0.15"/>
    <row r="221" ht="23.25" customHeight="1" x14ac:dyDescent="0.15"/>
    <row r="222" ht="23.25" customHeight="1" x14ac:dyDescent="0.15"/>
    <row r="223" ht="23.25" customHeight="1" x14ac:dyDescent="0.15"/>
    <row r="224" ht="23.25" customHeight="1" x14ac:dyDescent="0.15"/>
    <row r="225" ht="23.25" customHeight="1" x14ac:dyDescent="0.15"/>
    <row r="226" ht="23.25" customHeight="1" x14ac:dyDescent="0.15"/>
    <row r="227" ht="23.25" customHeight="1" x14ac:dyDescent="0.15"/>
    <row r="228" ht="23.25" customHeight="1" x14ac:dyDescent="0.15"/>
    <row r="229" ht="23.25" customHeight="1" x14ac:dyDescent="0.15"/>
    <row r="230" ht="23.25" customHeight="1" x14ac:dyDescent="0.15"/>
    <row r="231" ht="23.25" customHeight="1" x14ac:dyDescent="0.15"/>
    <row r="232" ht="23.25" customHeight="1" x14ac:dyDescent="0.15"/>
    <row r="233" ht="23.25" customHeight="1" x14ac:dyDescent="0.15"/>
    <row r="234" ht="23.25" customHeight="1" x14ac:dyDescent="0.15"/>
    <row r="235" ht="23.25" customHeight="1" x14ac:dyDescent="0.15"/>
    <row r="236" ht="23.25" customHeight="1" x14ac:dyDescent="0.15"/>
    <row r="237" ht="23.25" customHeight="1" x14ac:dyDescent="0.15"/>
    <row r="238" ht="23.25" customHeight="1" x14ac:dyDescent="0.15"/>
    <row r="239" ht="23.25" customHeight="1" x14ac:dyDescent="0.15"/>
    <row r="240" ht="23.25" customHeight="1" x14ac:dyDescent="0.15"/>
    <row r="241" ht="23.25" customHeight="1" x14ac:dyDescent="0.15"/>
    <row r="242" ht="23.25" customHeight="1" x14ac:dyDescent="0.15"/>
    <row r="243" ht="23.25" customHeight="1" x14ac:dyDescent="0.15"/>
    <row r="244" ht="23.25" customHeight="1" x14ac:dyDescent="0.15"/>
    <row r="245" ht="23.25" customHeight="1" x14ac:dyDescent="0.15"/>
    <row r="246" ht="23.25" customHeight="1" x14ac:dyDescent="0.15"/>
    <row r="247" ht="23.25" customHeight="1" x14ac:dyDescent="0.15"/>
    <row r="248" ht="23.25" customHeight="1" x14ac:dyDescent="0.15"/>
    <row r="249" ht="23.25" customHeight="1" x14ac:dyDescent="0.15"/>
    <row r="250" ht="23.25" customHeight="1" x14ac:dyDescent="0.15"/>
    <row r="251" ht="23.25" customHeight="1" x14ac:dyDescent="0.15"/>
    <row r="252" ht="23.25" customHeight="1" x14ac:dyDescent="0.15"/>
    <row r="253" ht="23.25" customHeight="1" x14ac:dyDescent="0.15"/>
    <row r="254" ht="23.25" customHeight="1" x14ac:dyDescent="0.15"/>
    <row r="255" ht="23.25" customHeight="1" x14ac:dyDescent="0.15"/>
    <row r="256" ht="23.25" customHeight="1" x14ac:dyDescent="0.15"/>
    <row r="257" ht="23.25" customHeight="1" x14ac:dyDescent="0.15"/>
    <row r="258" ht="23.25" customHeight="1" x14ac:dyDescent="0.15"/>
    <row r="259" ht="23.25" customHeight="1" x14ac:dyDescent="0.15"/>
    <row r="260" ht="23.25" customHeight="1" x14ac:dyDescent="0.15"/>
    <row r="261" ht="23.25" customHeight="1" x14ac:dyDescent="0.15"/>
    <row r="262" ht="23.25" customHeight="1" x14ac:dyDescent="0.15"/>
    <row r="263" ht="23.25" customHeight="1" x14ac:dyDescent="0.15"/>
    <row r="264" ht="23.25" customHeight="1" x14ac:dyDescent="0.15"/>
    <row r="265" ht="23.25" customHeight="1" x14ac:dyDescent="0.15"/>
    <row r="266" ht="23.25" customHeight="1" x14ac:dyDescent="0.15"/>
    <row r="267" ht="23.25" customHeight="1" x14ac:dyDescent="0.15"/>
    <row r="268" ht="23.25" customHeight="1" x14ac:dyDescent="0.15"/>
    <row r="269" ht="23.25" customHeight="1" x14ac:dyDescent="0.15"/>
    <row r="270" ht="23.25" customHeight="1" x14ac:dyDescent="0.15"/>
    <row r="271" ht="23.25" customHeight="1" x14ac:dyDescent="0.15"/>
    <row r="272" ht="23.25" customHeight="1" x14ac:dyDescent="0.15"/>
    <row r="273" ht="23.25" customHeight="1" x14ac:dyDescent="0.15"/>
    <row r="274" ht="23.25" customHeight="1" x14ac:dyDescent="0.15"/>
    <row r="275" ht="23.25" customHeight="1" x14ac:dyDescent="0.15"/>
    <row r="276" ht="23.25" customHeight="1" x14ac:dyDescent="0.15"/>
    <row r="277" ht="23.25" customHeight="1" x14ac:dyDescent="0.15"/>
    <row r="278" ht="23.25" customHeight="1" x14ac:dyDescent="0.15"/>
    <row r="279" ht="23.25" customHeight="1" x14ac:dyDescent="0.15"/>
    <row r="280" ht="23.25" customHeight="1" x14ac:dyDescent="0.15"/>
    <row r="281" ht="23.25" customHeight="1" x14ac:dyDescent="0.15"/>
    <row r="282" ht="23.25" customHeight="1" x14ac:dyDescent="0.15"/>
    <row r="283" ht="23.25" customHeight="1" x14ac:dyDescent="0.15"/>
    <row r="284" ht="23.25" customHeight="1" x14ac:dyDescent="0.15"/>
    <row r="285" ht="23.25" customHeight="1" x14ac:dyDescent="0.15"/>
    <row r="286" ht="23.25" customHeight="1" x14ac:dyDescent="0.15"/>
    <row r="287" ht="23.25" customHeight="1" x14ac:dyDescent="0.15"/>
    <row r="288" ht="23.25" customHeight="1" x14ac:dyDescent="0.15"/>
    <row r="289" ht="23.25" customHeight="1" x14ac:dyDescent="0.15"/>
    <row r="290" ht="23.25" customHeight="1" x14ac:dyDescent="0.15"/>
    <row r="291" ht="23.25" customHeight="1" x14ac:dyDescent="0.15"/>
    <row r="292" ht="23.25" customHeight="1" x14ac:dyDescent="0.15"/>
    <row r="293" ht="23.25" customHeight="1" x14ac:dyDescent="0.15"/>
    <row r="294" ht="23.25" customHeight="1" x14ac:dyDescent="0.15"/>
    <row r="295" ht="23.25" customHeight="1" x14ac:dyDescent="0.15"/>
    <row r="296" ht="23.25" customHeight="1" x14ac:dyDescent="0.15"/>
  </sheetData>
  <dataConsolidate/>
  <mergeCells count="78">
    <mergeCell ref="AJ38:AK38"/>
    <mergeCell ref="C18:D18"/>
    <mergeCell ref="E18:Z18"/>
    <mergeCell ref="AA18:AB18"/>
    <mergeCell ref="AO19:AR19"/>
    <mergeCell ref="B21:B37"/>
    <mergeCell ref="B42:B46"/>
    <mergeCell ref="B52:B57"/>
    <mergeCell ref="C60:D62"/>
    <mergeCell ref="E60:F60"/>
    <mergeCell ref="E61:F61"/>
    <mergeCell ref="E62:F62"/>
    <mergeCell ref="C63:D68"/>
    <mergeCell ref="E63:F63"/>
    <mergeCell ref="E64:F64"/>
    <mergeCell ref="E65:F65"/>
    <mergeCell ref="E66:F66"/>
    <mergeCell ref="E67:F67"/>
    <mergeCell ref="E68:F68"/>
    <mergeCell ref="C86:D86"/>
    <mergeCell ref="E86:G86"/>
    <mergeCell ref="H86:N86"/>
    <mergeCell ref="C87:D88"/>
    <mergeCell ref="E87:G88"/>
    <mergeCell ref="H87:N88"/>
    <mergeCell ref="AB87:AD88"/>
    <mergeCell ref="AV88:AZ89"/>
    <mergeCell ref="BA88:BB91"/>
    <mergeCell ref="BD88:BE91"/>
    <mergeCell ref="BF88:BF91"/>
    <mergeCell ref="AE89:AI90"/>
    <mergeCell ref="AJ89:AK92"/>
    <mergeCell ref="AL89:AM92"/>
    <mergeCell ref="AN89:AN92"/>
    <mergeCell ref="AV90:AZ91"/>
    <mergeCell ref="AE91:AI92"/>
    <mergeCell ref="C93:D93"/>
    <mergeCell ref="E93:G93"/>
    <mergeCell ref="H93:N93"/>
    <mergeCell ref="O93:U93"/>
    <mergeCell ref="C89:D90"/>
    <mergeCell ref="E89:G90"/>
    <mergeCell ref="H89:N90"/>
    <mergeCell ref="C94:D95"/>
    <mergeCell ref="E94:G95"/>
    <mergeCell ref="H94:N95"/>
    <mergeCell ref="O94:U95"/>
    <mergeCell ref="AE94:AI95"/>
    <mergeCell ref="AL96:AL99"/>
    <mergeCell ref="AM96:AN99"/>
    <mergeCell ref="AO96:AP99"/>
    <mergeCell ref="AG98:AK99"/>
    <mergeCell ref="C101:D102"/>
    <mergeCell ref="E101:G102"/>
    <mergeCell ref="AE101:AK102"/>
    <mergeCell ref="C96:D97"/>
    <mergeCell ref="E96:G97"/>
    <mergeCell ref="H96:N97"/>
    <mergeCell ref="O96:U97"/>
    <mergeCell ref="AG96:AK97"/>
    <mergeCell ref="B149:AS154"/>
    <mergeCell ref="AU103:AZ103"/>
    <mergeCell ref="AG105:AK106"/>
    <mergeCell ref="B109:AS110"/>
    <mergeCell ref="B111:AS116"/>
    <mergeCell ref="B117:AS120"/>
    <mergeCell ref="B121:AS126"/>
    <mergeCell ref="C103:D104"/>
    <mergeCell ref="E103:G104"/>
    <mergeCell ref="AG103:AK104"/>
    <mergeCell ref="AL103:AL106"/>
    <mergeCell ref="AM103:AN106"/>
    <mergeCell ref="AO103:AP106"/>
    <mergeCell ref="B127:AS130"/>
    <mergeCell ref="B131:AS136"/>
    <mergeCell ref="B137:AS138"/>
    <mergeCell ref="B139:AS144"/>
    <mergeCell ref="B145:AS148"/>
  </mergeCells>
  <phoneticPr fontId="2"/>
  <conditionalFormatting sqref="AK22:AK37">
    <cfRule type="expression" dxfId="11" priority="6">
      <formula>COUNT($AK$20)</formula>
    </cfRule>
  </conditionalFormatting>
  <conditionalFormatting sqref="AK43:AK46">
    <cfRule type="expression" dxfId="10" priority="5">
      <formula>COUNT($AK$20)</formula>
    </cfRule>
  </conditionalFormatting>
  <conditionalFormatting sqref="G68:AK68">
    <cfRule type="containsText" dxfId="9" priority="1" operator="containsText" text="NOT">
      <formula>NOT(ISERROR(SEARCH("NOT",G68)))</formula>
    </cfRule>
    <cfRule type="containsText" dxfId="8" priority="2" operator="containsText" text="＝NOT">
      <formula>NOT(ISERROR(SEARCH("＝NOT",G68)))</formula>
    </cfRule>
    <cfRule type="cellIs" dxfId="7" priority="3" operator="equal">
      <formula>"×"</formula>
    </cfRule>
  </conditionalFormatting>
  <conditionalFormatting sqref="G68:AK68">
    <cfRule type="expression" dxfId="6" priority="4">
      <formula>"(F20+F21)*2&gt;=F22"</formula>
    </cfRule>
  </conditionalFormatting>
  <dataValidations count="4">
    <dataValidation type="list" allowBlank="1" showInputMessage="1" showErrorMessage="1" sqref="E21:E37 E42:E46 E52:E57">
      <formula1>休止病床</formula1>
    </dataValidation>
    <dataValidation type="list" allowBlank="1" showInputMessage="1" showErrorMessage="1" sqref="D42:D46 D21:D37 D52:D57">
      <formula1>病床の種類</formula1>
    </dataValidation>
    <dataValidation type="list" allowBlank="1" showInputMessage="1" showErrorMessage="1" sqref="G21:AK37 G42:AK46">
      <formula1>空床状況</formula1>
    </dataValidation>
    <dataValidation type="list" allowBlank="1" showInputMessage="1" showErrorMessage="1" sqref="AA18:AB18">
      <formula1>指定病床の種類</formula1>
    </dataValidation>
  </dataValidations>
  <printOptions horizontalCentered="1"/>
  <pageMargins left="0.39370078740157483" right="0.39370078740157483" top="0.39370078740157483" bottom="0.39370078740157483" header="0.51181102362204722" footer="0.31496062992125984"/>
  <pageSetup paperSize="8" scale="54" fitToHeight="2" orientation="portrait" cellComments="asDisplayed" r:id="rId1"/>
  <headerFooter>
    <oddHeader>&amp;C&amp;F</oddHeader>
  </headerFooter>
  <rowBreaks count="1" manualBreakCount="1">
    <brk id="82" min="1" max="44"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'データ入力（※編集しないでください）'!$A$1:$A$12</xm:f>
          </x14:formula1>
          <xm:sqref>B52:B57 B21:B37 B42:B46</xm:sqref>
        </x14:dataValidation>
        <x14:dataValidation type="list" allowBlank="1" showInputMessage="1" showErrorMessage="1">
          <x14:formula1>
            <xm:f>'データ入力（※編集しないでください）'!$H$2:$H$3</xm:f>
          </x14:formula1>
          <xm:sqref>C18:D18</xm:sqref>
        </x14:dataValidation>
        <x14:dataValidation type="list" allowBlank="1" showInputMessage="1" showErrorMessage="1">
          <x14:formula1>
            <xm:f>'データ入力（※編集しないでください）'!$F$2:$F$5</xm:f>
          </x14:formula1>
          <xm:sqref>G52:AK57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96"/>
  <sheetViews>
    <sheetView view="pageBreakPreview" zoomScale="64" zoomScaleNormal="77" zoomScaleSheetLayoutView="64" workbookViewId="0">
      <selection activeCell="AR2" sqref="AR2"/>
    </sheetView>
  </sheetViews>
  <sheetFormatPr defaultColWidth="9" defaultRowHeight="13.5" x14ac:dyDescent="0.15"/>
  <cols>
    <col min="1" max="1" width="9" style="2"/>
    <col min="2" max="2" width="6" style="2" customWidth="1"/>
    <col min="3" max="5" width="12.25" style="2" customWidth="1"/>
    <col min="6" max="6" width="14" style="2" customWidth="1"/>
    <col min="7" max="37" width="4" style="2" customWidth="1"/>
    <col min="38" max="38" width="9.25" style="2" bestFit="1" customWidth="1"/>
    <col min="39" max="39" width="11.125" style="2" customWidth="1"/>
    <col min="40" max="40" width="14" style="2" customWidth="1"/>
    <col min="41" max="41" width="1.5" style="2" customWidth="1"/>
    <col min="42" max="42" width="17.5" style="2" customWidth="1"/>
    <col min="43" max="43" width="1.5" style="2" customWidth="1"/>
    <col min="44" max="44" width="17.5" style="2" customWidth="1"/>
    <col min="45" max="45" width="1.625" style="2" customWidth="1"/>
    <col min="46" max="46" width="9" style="2"/>
    <col min="47" max="56" width="9" style="7" customWidth="1"/>
    <col min="57" max="57" width="7.375" style="7" customWidth="1"/>
    <col min="58" max="16384" width="9" style="2"/>
  </cols>
  <sheetData>
    <row r="1" spans="1:45" ht="30.75" customHeight="1" x14ac:dyDescent="0.15">
      <c r="A1" s="11"/>
      <c r="B1" s="144" t="s">
        <v>121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281" t="s">
        <v>128</v>
      </c>
      <c r="AS1" s="11"/>
    </row>
    <row r="2" spans="1:45" ht="15.75" customHeight="1" x14ac:dyDescent="0.15">
      <c r="A2" s="11"/>
      <c r="B2" s="12"/>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row>
    <row r="3" spans="1:45" ht="28.5" customHeight="1" x14ac:dyDescent="0.15">
      <c r="A3" s="11"/>
      <c r="B3" s="11"/>
      <c r="C3" s="11"/>
      <c r="D3" s="11"/>
      <c r="E3" s="11"/>
      <c r="F3" s="11"/>
      <c r="G3" s="11"/>
      <c r="H3" s="11"/>
      <c r="I3" s="11"/>
      <c r="J3" s="11"/>
      <c r="K3" s="145" t="s">
        <v>29</v>
      </c>
      <c r="L3" s="11"/>
      <c r="M3" s="11"/>
      <c r="N3" s="11"/>
      <c r="O3" s="14"/>
      <c r="P3" s="14"/>
      <c r="Q3" s="15" t="s">
        <v>126</v>
      </c>
      <c r="R3" s="16"/>
      <c r="S3" s="16"/>
      <c r="T3" s="16"/>
      <c r="U3" s="16"/>
      <c r="V3" s="16"/>
      <c r="W3" s="16"/>
      <c r="X3" s="16"/>
      <c r="Y3" s="16"/>
      <c r="Z3" s="16"/>
      <c r="AA3" s="14"/>
      <c r="AB3" s="14"/>
      <c r="AC3" s="14"/>
      <c r="AD3" s="14"/>
      <c r="AE3" s="14"/>
      <c r="AF3" s="14"/>
      <c r="AG3" s="14"/>
      <c r="AH3" s="11"/>
      <c r="AI3" s="11"/>
      <c r="AJ3" s="11"/>
      <c r="AK3" s="11"/>
      <c r="AL3" s="11"/>
      <c r="AM3" s="11"/>
      <c r="AN3" s="11"/>
      <c r="AO3" s="11"/>
      <c r="AP3" s="11"/>
      <c r="AQ3" s="11"/>
      <c r="AR3" s="11"/>
      <c r="AS3" s="11"/>
    </row>
    <row r="4" spans="1:45" ht="28.5" customHeight="1" x14ac:dyDescent="0.15">
      <c r="A4" s="11"/>
      <c r="B4" s="11"/>
      <c r="C4" s="11"/>
      <c r="D4" s="11"/>
      <c r="E4" s="11"/>
      <c r="F4" s="11"/>
      <c r="G4" s="11"/>
      <c r="H4" s="11"/>
      <c r="I4" s="11"/>
      <c r="J4" s="11"/>
      <c r="K4" s="145"/>
      <c r="L4" s="11"/>
      <c r="M4" s="11"/>
      <c r="N4" s="11"/>
      <c r="O4" s="14"/>
      <c r="P4" s="14"/>
      <c r="Q4" s="14"/>
      <c r="R4" s="14"/>
      <c r="S4" s="14"/>
      <c r="T4" s="14"/>
      <c r="U4" s="14"/>
      <c r="V4" s="14"/>
      <c r="W4" s="14"/>
      <c r="X4" s="14"/>
      <c r="Y4" s="14"/>
      <c r="Z4" s="14"/>
      <c r="AA4" s="14"/>
      <c r="AB4" s="14"/>
      <c r="AC4" s="14"/>
      <c r="AD4" s="14"/>
      <c r="AE4" s="14"/>
      <c r="AF4" s="14"/>
      <c r="AG4" s="14"/>
      <c r="AH4" s="11"/>
      <c r="AI4" s="11"/>
      <c r="AJ4" s="11"/>
      <c r="AK4" s="11"/>
      <c r="AL4" s="11"/>
      <c r="AM4" s="11"/>
      <c r="AN4" s="11"/>
      <c r="AO4" s="11"/>
      <c r="AP4" s="11"/>
      <c r="AQ4" s="11"/>
      <c r="AR4" s="11"/>
      <c r="AS4" s="11"/>
    </row>
    <row r="5" spans="1:45" ht="23.25" customHeight="1" x14ac:dyDescent="0.15">
      <c r="A5" s="11"/>
      <c r="B5" s="17" t="s">
        <v>0</v>
      </c>
      <c r="C5" s="11"/>
      <c r="D5" s="11"/>
      <c r="E5" s="11"/>
      <c r="F5" s="11"/>
      <c r="G5" s="11"/>
      <c r="H5" s="11"/>
      <c r="I5" s="11"/>
      <c r="J5" s="11"/>
      <c r="K5" s="13"/>
      <c r="L5" s="11"/>
      <c r="M5" s="11"/>
      <c r="N5" s="11"/>
      <c r="O5" s="14"/>
      <c r="P5" s="14"/>
      <c r="Q5" s="18"/>
      <c r="R5" s="14"/>
      <c r="S5" s="14"/>
      <c r="T5" s="14"/>
      <c r="U5" s="14"/>
      <c r="V5" s="14"/>
      <c r="W5" s="14"/>
      <c r="X5" s="14"/>
      <c r="Y5" s="14"/>
      <c r="Z5" s="14"/>
      <c r="AA5" s="14"/>
      <c r="AB5" s="14"/>
      <c r="AC5" s="14"/>
      <c r="AD5" s="14"/>
      <c r="AE5" s="14"/>
      <c r="AF5" s="14"/>
      <c r="AG5" s="14"/>
      <c r="AH5" s="11"/>
      <c r="AI5" s="11"/>
      <c r="AJ5" s="11"/>
      <c r="AK5" s="11"/>
      <c r="AL5" s="11"/>
      <c r="AM5" s="11"/>
      <c r="AN5" s="11"/>
      <c r="AO5" s="11"/>
      <c r="AP5" s="11"/>
      <c r="AQ5" s="11"/>
      <c r="AR5" s="11"/>
      <c r="AS5" s="11"/>
    </row>
    <row r="6" spans="1:45" ht="23.25" customHeight="1" x14ac:dyDescent="0.15">
      <c r="A6" s="11"/>
      <c r="B6" s="17" t="s">
        <v>84</v>
      </c>
      <c r="C6" s="138"/>
      <c r="D6" s="138"/>
      <c r="E6" s="138"/>
      <c r="F6" s="138"/>
      <c r="G6" s="138"/>
      <c r="H6" s="138"/>
      <c r="I6" s="138"/>
      <c r="J6" s="138"/>
      <c r="K6" s="141"/>
      <c r="L6" s="138"/>
      <c r="M6" s="138"/>
      <c r="N6" s="138"/>
      <c r="O6" s="142"/>
      <c r="P6" s="142"/>
      <c r="Q6" s="143"/>
      <c r="R6" s="142"/>
      <c r="S6" s="142"/>
      <c r="T6" s="142"/>
      <c r="U6" s="142"/>
      <c r="V6" s="142"/>
      <c r="W6" s="142"/>
      <c r="X6" s="142"/>
      <c r="Y6" s="142"/>
      <c r="Z6" s="142"/>
      <c r="AA6" s="142"/>
      <c r="AB6" s="142"/>
      <c r="AC6" s="142"/>
      <c r="AD6" s="142"/>
      <c r="AE6" s="142"/>
      <c r="AF6" s="142"/>
      <c r="AG6" s="142"/>
      <c r="AH6" s="138"/>
      <c r="AI6" s="138"/>
      <c r="AJ6" s="11"/>
      <c r="AK6" s="11"/>
      <c r="AL6" s="11"/>
      <c r="AM6" s="11"/>
      <c r="AN6" s="11"/>
      <c r="AO6" s="11"/>
      <c r="AP6" s="11"/>
      <c r="AQ6" s="11"/>
      <c r="AR6" s="11"/>
      <c r="AS6" s="11"/>
    </row>
    <row r="7" spans="1:45" ht="23.25" customHeight="1" x14ac:dyDescent="0.15">
      <c r="A7" s="11"/>
      <c r="B7" s="17"/>
      <c r="C7" s="110" t="s">
        <v>85</v>
      </c>
      <c r="D7" s="20"/>
      <c r="E7" s="20"/>
      <c r="F7" s="20"/>
      <c r="G7" s="20"/>
      <c r="H7" s="20"/>
      <c r="I7" s="20"/>
      <c r="J7" s="20"/>
      <c r="K7" s="20"/>
      <c r="L7" s="20"/>
      <c r="M7" s="20"/>
      <c r="N7" s="20"/>
      <c r="O7" s="20"/>
      <c r="P7" s="20"/>
      <c r="Q7" s="20"/>
      <c r="R7" s="20"/>
      <c r="S7" s="20"/>
      <c r="T7" s="20"/>
      <c r="U7" s="20"/>
      <c r="V7" s="20"/>
      <c r="W7" s="20"/>
      <c r="X7" s="20"/>
      <c r="Y7" s="20"/>
      <c r="Z7" s="20"/>
      <c r="AA7" s="198"/>
      <c r="AB7" s="198"/>
      <c r="AC7" s="20"/>
      <c r="AD7" s="20"/>
      <c r="AE7" s="20"/>
      <c r="AF7" s="20"/>
      <c r="AG7" s="20"/>
      <c r="AH7" s="20"/>
      <c r="AI7" s="136"/>
      <c r="AJ7" s="11"/>
      <c r="AK7" s="11"/>
      <c r="AL7" s="11"/>
      <c r="AM7" s="11"/>
      <c r="AN7" s="11"/>
      <c r="AO7" s="11"/>
      <c r="AP7" s="11"/>
      <c r="AQ7" s="11"/>
      <c r="AR7" s="11"/>
      <c r="AS7" s="11"/>
    </row>
    <row r="8" spans="1:45" ht="23.25" customHeight="1" x14ac:dyDescent="0.15">
      <c r="A8" s="11"/>
      <c r="B8" s="17"/>
      <c r="C8" s="110" t="s">
        <v>86</v>
      </c>
      <c r="D8" s="20"/>
      <c r="E8" s="20"/>
      <c r="F8" s="20"/>
      <c r="G8" s="20"/>
      <c r="H8" s="20"/>
      <c r="I8" s="20"/>
      <c r="J8" s="20"/>
      <c r="K8" s="20"/>
      <c r="L8" s="20"/>
      <c r="M8" s="20"/>
      <c r="N8" s="20"/>
      <c r="O8" s="20"/>
      <c r="P8" s="20"/>
      <c r="Q8" s="20"/>
      <c r="R8" s="20"/>
      <c r="S8" s="20"/>
      <c r="T8" s="20"/>
      <c r="U8" s="20"/>
      <c r="V8" s="20"/>
      <c r="W8" s="20"/>
      <c r="X8" s="20"/>
      <c r="Y8" s="20"/>
      <c r="Z8" s="20"/>
      <c r="AA8" s="198"/>
      <c r="AB8" s="198"/>
      <c r="AC8" s="20"/>
      <c r="AD8" s="20"/>
      <c r="AE8" s="20"/>
      <c r="AF8" s="20"/>
      <c r="AG8" s="20"/>
      <c r="AH8" s="20"/>
      <c r="AI8" s="136"/>
      <c r="AJ8" s="11"/>
      <c r="AK8" s="11"/>
      <c r="AL8" s="11"/>
      <c r="AM8" s="11"/>
      <c r="AN8" s="11"/>
      <c r="AO8" s="11"/>
      <c r="AP8" s="11"/>
      <c r="AQ8" s="11"/>
      <c r="AR8" s="11"/>
      <c r="AS8" s="11"/>
    </row>
    <row r="9" spans="1:45" ht="23.25" customHeight="1" x14ac:dyDescent="0.15">
      <c r="A9" s="11"/>
      <c r="B9" s="17"/>
      <c r="C9" s="110" t="s">
        <v>87</v>
      </c>
      <c r="D9" s="20"/>
      <c r="E9" s="20"/>
      <c r="F9" s="20"/>
      <c r="G9" s="20"/>
      <c r="H9" s="20"/>
      <c r="I9" s="20"/>
      <c r="J9" s="20"/>
      <c r="K9" s="20"/>
      <c r="L9" s="20"/>
      <c r="M9" s="20"/>
      <c r="N9" s="20"/>
      <c r="O9" s="20"/>
      <c r="P9" s="20"/>
      <c r="Q9" s="20"/>
      <c r="R9" s="20"/>
      <c r="S9" s="20"/>
      <c r="T9" s="20"/>
      <c r="U9" s="20"/>
      <c r="V9" s="20"/>
      <c r="W9" s="20"/>
      <c r="X9" s="20"/>
      <c r="Y9" s="20"/>
      <c r="Z9" s="20"/>
      <c r="AA9" s="198"/>
      <c r="AB9" s="198"/>
      <c r="AC9" s="20"/>
      <c r="AD9" s="20"/>
      <c r="AE9" s="20"/>
      <c r="AF9" s="20"/>
      <c r="AG9" s="20"/>
      <c r="AH9" s="20"/>
      <c r="AI9" s="136"/>
      <c r="AJ9" s="11"/>
      <c r="AK9" s="11"/>
      <c r="AL9" s="11"/>
      <c r="AM9" s="11"/>
      <c r="AN9" s="11"/>
      <c r="AO9" s="11"/>
      <c r="AP9" s="11"/>
      <c r="AQ9" s="11"/>
      <c r="AR9" s="11"/>
      <c r="AS9" s="11"/>
    </row>
    <row r="10" spans="1:45" ht="23.25" customHeight="1" x14ac:dyDescent="0.15">
      <c r="A10" s="11"/>
      <c r="B10" s="17"/>
      <c r="C10" s="137" t="s">
        <v>88</v>
      </c>
      <c r="D10" s="20"/>
      <c r="E10" s="20"/>
      <c r="F10" s="20"/>
      <c r="G10" s="20"/>
      <c r="H10" s="20"/>
      <c r="I10" s="20"/>
      <c r="J10" s="20"/>
      <c r="K10" s="20"/>
      <c r="L10" s="20"/>
      <c r="M10" s="20"/>
      <c r="N10" s="20"/>
      <c r="O10" s="20"/>
      <c r="P10" s="20"/>
      <c r="Q10" s="20"/>
      <c r="R10" s="20"/>
      <c r="S10" s="20"/>
      <c r="T10" s="20"/>
      <c r="U10" s="20"/>
      <c r="V10" s="20"/>
      <c r="W10" s="20"/>
      <c r="X10" s="20"/>
      <c r="Y10" s="20"/>
      <c r="Z10" s="20"/>
      <c r="AA10" s="198"/>
      <c r="AB10" s="198"/>
      <c r="AC10" s="20"/>
      <c r="AD10" s="20"/>
      <c r="AE10" s="20"/>
      <c r="AF10" s="20"/>
      <c r="AG10" s="20"/>
      <c r="AH10" s="20"/>
      <c r="AI10" s="136"/>
      <c r="AJ10" s="11"/>
      <c r="AK10" s="11"/>
      <c r="AL10" s="11"/>
      <c r="AM10" s="11"/>
      <c r="AN10" s="11"/>
      <c r="AO10" s="11"/>
      <c r="AP10" s="11"/>
      <c r="AQ10" s="11"/>
      <c r="AR10" s="11"/>
      <c r="AS10" s="11"/>
    </row>
    <row r="11" spans="1:45" ht="23.25" customHeight="1" x14ac:dyDescent="0.15">
      <c r="A11" s="11"/>
      <c r="B11" s="17"/>
      <c r="C11" s="110" t="s">
        <v>89</v>
      </c>
      <c r="D11" s="20"/>
      <c r="E11" s="20"/>
      <c r="F11" s="20"/>
      <c r="G11" s="20"/>
      <c r="H11" s="20"/>
      <c r="I11" s="20"/>
      <c r="J11" s="20"/>
      <c r="K11" s="20"/>
      <c r="L11" s="20"/>
      <c r="M11" s="20"/>
      <c r="N11" s="20"/>
      <c r="O11" s="20"/>
      <c r="P11" s="20"/>
      <c r="Q11" s="20"/>
      <c r="R11" s="20"/>
      <c r="S11" s="20"/>
      <c r="T11" s="20"/>
      <c r="U11" s="20"/>
      <c r="V11" s="20"/>
      <c r="W11" s="20"/>
      <c r="X11" s="20"/>
      <c r="Y11" s="20"/>
      <c r="Z11" s="20"/>
      <c r="AA11" s="198"/>
      <c r="AB11" s="198"/>
      <c r="AC11" s="20"/>
      <c r="AD11" s="20"/>
      <c r="AE11" s="20"/>
      <c r="AF11" s="20"/>
      <c r="AG11" s="20"/>
      <c r="AH11" s="20"/>
      <c r="AI11" s="136"/>
      <c r="AJ11" s="11"/>
      <c r="AK11" s="11"/>
      <c r="AL11" s="11"/>
      <c r="AM11" s="11"/>
      <c r="AN11" s="11"/>
      <c r="AO11" s="11"/>
      <c r="AP11" s="11"/>
      <c r="AQ11" s="11"/>
      <c r="AR11" s="11"/>
      <c r="AS11" s="11"/>
    </row>
    <row r="12" spans="1:45" ht="23.25" customHeight="1" x14ac:dyDescent="0.15">
      <c r="A12" s="11"/>
      <c r="B12" s="17"/>
      <c r="C12" s="110" t="s">
        <v>79</v>
      </c>
      <c r="D12" s="20"/>
      <c r="E12" s="20"/>
      <c r="F12" s="20"/>
      <c r="G12" s="20"/>
      <c r="H12" s="20"/>
      <c r="I12" s="20"/>
      <c r="J12" s="20"/>
      <c r="K12" s="20"/>
      <c r="L12" s="20"/>
      <c r="M12" s="20"/>
      <c r="N12" s="20"/>
      <c r="O12" s="20"/>
      <c r="P12" s="20"/>
      <c r="Q12" s="20"/>
      <c r="R12" s="20"/>
      <c r="S12" s="20"/>
      <c r="T12" s="20"/>
      <c r="U12" s="20"/>
      <c r="V12" s="20"/>
      <c r="W12" s="20"/>
      <c r="X12" s="20"/>
      <c r="Y12" s="20"/>
      <c r="Z12" s="20"/>
      <c r="AA12" s="198"/>
      <c r="AB12" s="198"/>
      <c r="AC12" s="20"/>
      <c r="AD12" s="20"/>
      <c r="AE12" s="20"/>
      <c r="AF12" s="20"/>
      <c r="AG12" s="20"/>
      <c r="AH12" s="20"/>
      <c r="AI12" s="136"/>
      <c r="AJ12" s="11"/>
      <c r="AK12" s="11"/>
      <c r="AL12" s="11"/>
      <c r="AM12" s="11"/>
      <c r="AN12" s="11"/>
      <c r="AO12" s="11"/>
      <c r="AP12" s="11"/>
      <c r="AQ12" s="11"/>
      <c r="AR12" s="11"/>
      <c r="AS12" s="11"/>
    </row>
    <row r="13" spans="1:45" ht="23.25" customHeight="1" x14ac:dyDescent="0.15">
      <c r="A13" s="11"/>
      <c r="B13" s="17"/>
      <c r="C13" s="110" t="s">
        <v>80</v>
      </c>
      <c r="D13" s="20"/>
      <c r="E13" s="20"/>
      <c r="F13" s="20"/>
      <c r="G13" s="20"/>
      <c r="H13" s="20"/>
      <c r="I13" s="20"/>
      <c r="J13" s="20"/>
      <c r="K13" s="20"/>
      <c r="L13" s="20"/>
      <c r="M13" s="20"/>
      <c r="N13" s="20"/>
      <c r="O13" s="20"/>
      <c r="P13" s="20"/>
      <c r="Q13" s="20"/>
      <c r="R13" s="20"/>
      <c r="S13" s="20"/>
      <c r="T13" s="20"/>
      <c r="U13" s="20"/>
      <c r="V13" s="20"/>
      <c r="W13" s="20"/>
      <c r="X13" s="20"/>
      <c r="Y13" s="20"/>
      <c r="Z13" s="20"/>
      <c r="AA13" s="198"/>
      <c r="AB13" s="198"/>
      <c r="AC13" s="20"/>
      <c r="AD13" s="20"/>
      <c r="AE13" s="20"/>
      <c r="AF13" s="20"/>
      <c r="AG13" s="20"/>
      <c r="AH13" s="20"/>
      <c r="AI13" s="136"/>
      <c r="AJ13" s="11"/>
      <c r="AK13" s="11"/>
      <c r="AL13" s="11"/>
      <c r="AM13" s="11"/>
      <c r="AN13" s="11"/>
      <c r="AO13" s="11"/>
      <c r="AP13" s="11"/>
      <c r="AQ13" s="11"/>
      <c r="AR13" s="11"/>
      <c r="AS13" s="11"/>
    </row>
    <row r="14" spans="1:45" ht="23.25" customHeight="1" x14ac:dyDescent="0.15">
      <c r="A14" s="11"/>
      <c r="B14" s="17"/>
      <c r="C14" s="110" t="s">
        <v>63</v>
      </c>
      <c r="D14" s="20"/>
      <c r="E14" s="20"/>
      <c r="F14" s="20"/>
      <c r="G14" s="20"/>
      <c r="H14" s="20"/>
      <c r="I14" s="20"/>
      <c r="J14" s="20"/>
      <c r="K14" s="20"/>
      <c r="L14" s="20"/>
      <c r="M14" s="20"/>
      <c r="N14" s="20"/>
      <c r="O14" s="20"/>
      <c r="P14" s="20"/>
      <c r="Q14" s="20"/>
      <c r="R14" s="20"/>
      <c r="S14" s="20"/>
      <c r="T14" s="20"/>
      <c r="U14" s="20"/>
      <c r="V14" s="20"/>
      <c r="W14" s="20"/>
      <c r="X14" s="20"/>
      <c r="Y14" s="20"/>
      <c r="Z14" s="20"/>
      <c r="AA14" s="198"/>
      <c r="AB14" s="198"/>
      <c r="AC14" s="20"/>
      <c r="AD14" s="20"/>
      <c r="AE14" s="20"/>
      <c r="AF14" s="20"/>
      <c r="AG14" s="20"/>
      <c r="AH14" s="20"/>
      <c r="AI14" s="136"/>
      <c r="AJ14" s="11"/>
      <c r="AK14" s="11"/>
      <c r="AL14" s="11"/>
      <c r="AM14" s="11"/>
      <c r="AN14" s="11"/>
      <c r="AO14" s="11"/>
      <c r="AP14" s="11"/>
      <c r="AQ14" s="11"/>
      <c r="AR14" s="11"/>
      <c r="AS14" s="11"/>
    </row>
    <row r="15" spans="1:45" ht="23.25" customHeight="1" x14ac:dyDescent="0.15">
      <c r="A15" s="11"/>
      <c r="B15" s="17"/>
      <c r="C15" s="110" t="s">
        <v>64</v>
      </c>
      <c r="D15" s="20"/>
      <c r="E15" s="20"/>
      <c r="F15" s="20"/>
      <c r="G15" s="20"/>
      <c r="H15" s="20"/>
      <c r="I15" s="20"/>
      <c r="J15" s="20"/>
      <c r="K15" s="20"/>
      <c r="L15" s="20"/>
      <c r="M15" s="20"/>
      <c r="N15" s="20"/>
      <c r="O15" s="20"/>
      <c r="P15" s="20"/>
      <c r="Q15" s="20"/>
      <c r="R15" s="20"/>
      <c r="S15" s="20"/>
      <c r="T15" s="20"/>
      <c r="U15" s="20"/>
      <c r="V15" s="20"/>
      <c r="W15" s="20"/>
      <c r="X15" s="20"/>
      <c r="Y15" s="20"/>
      <c r="Z15" s="20"/>
      <c r="AA15" s="198"/>
      <c r="AB15" s="198"/>
      <c r="AC15" s="20"/>
      <c r="AD15" s="20"/>
      <c r="AE15" s="20"/>
      <c r="AF15" s="20"/>
      <c r="AG15" s="20"/>
      <c r="AH15" s="20"/>
      <c r="AI15" s="136"/>
      <c r="AJ15" s="11"/>
      <c r="AK15" s="11"/>
      <c r="AL15" s="11"/>
      <c r="AM15" s="11"/>
      <c r="AN15" s="11"/>
      <c r="AO15" s="11"/>
      <c r="AP15" s="11"/>
      <c r="AQ15" s="11"/>
      <c r="AR15" s="11"/>
      <c r="AS15" s="11"/>
    </row>
    <row r="16" spans="1:45" ht="23.25" customHeight="1" x14ac:dyDescent="0.15">
      <c r="A16" s="11"/>
      <c r="B16" s="17"/>
      <c r="C16" s="111" t="s">
        <v>65</v>
      </c>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9"/>
      <c r="AB16" s="139"/>
      <c r="AC16" s="138"/>
      <c r="AD16" s="138"/>
      <c r="AE16" s="138"/>
      <c r="AF16" s="138"/>
      <c r="AG16" s="138"/>
      <c r="AH16" s="138"/>
      <c r="AI16" s="140"/>
      <c r="AJ16" s="11"/>
      <c r="AK16" s="11"/>
      <c r="AL16" s="11"/>
      <c r="AM16" s="11"/>
      <c r="AN16" s="11"/>
      <c r="AO16" s="11"/>
      <c r="AP16" s="11"/>
      <c r="AQ16" s="11"/>
      <c r="AR16" s="11"/>
      <c r="AS16" s="11"/>
    </row>
    <row r="17" spans="1:56" ht="23.25" customHeight="1" x14ac:dyDescent="0.15">
      <c r="A17" s="11"/>
      <c r="B17" s="17"/>
      <c r="C17" s="11"/>
      <c r="D17" s="11"/>
      <c r="E17" s="11"/>
      <c r="F17" s="11"/>
      <c r="G17" s="11"/>
      <c r="H17" s="11"/>
      <c r="I17" s="11"/>
      <c r="J17" s="11"/>
      <c r="K17" s="13"/>
      <c r="L17" s="11"/>
      <c r="M17" s="11"/>
      <c r="N17" s="11"/>
      <c r="O17" s="14"/>
      <c r="P17" s="14"/>
      <c r="Q17" s="18"/>
      <c r="R17" s="14"/>
      <c r="S17" s="14"/>
      <c r="T17" s="14"/>
      <c r="U17" s="14"/>
      <c r="V17" s="14"/>
      <c r="W17" s="14"/>
      <c r="X17" s="14"/>
      <c r="Y17" s="14"/>
      <c r="Z17" s="14"/>
      <c r="AA17" s="14"/>
      <c r="AB17" s="14"/>
      <c r="AC17" s="14"/>
      <c r="AD17" s="14"/>
      <c r="AE17" s="14"/>
      <c r="AF17" s="14"/>
      <c r="AG17" s="14"/>
      <c r="AH17" s="11"/>
      <c r="AI17" s="11"/>
      <c r="AJ17" s="11"/>
      <c r="AK17" s="11"/>
      <c r="AL17" s="11"/>
      <c r="AM17" s="11"/>
      <c r="AN17" s="11"/>
      <c r="AO17" s="11"/>
      <c r="AP17" s="11"/>
      <c r="AQ17" s="11"/>
      <c r="AR17" s="11"/>
      <c r="AS17" s="11"/>
    </row>
    <row r="18" spans="1:56" ht="21.75" customHeight="1" x14ac:dyDescent="0.15">
      <c r="A18" s="11"/>
      <c r="B18" s="147" t="s">
        <v>91</v>
      </c>
      <c r="C18" s="203"/>
      <c r="D18" s="203"/>
      <c r="E18" s="204" t="s">
        <v>109</v>
      </c>
      <c r="F18" s="204"/>
      <c r="G18" s="204"/>
      <c r="H18" s="204"/>
      <c r="I18" s="204"/>
      <c r="J18" s="204"/>
      <c r="K18" s="204"/>
      <c r="L18" s="204"/>
      <c r="M18" s="204"/>
      <c r="N18" s="204"/>
      <c r="O18" s="204"/>
      <c r="P18" s="204"/>
      <c r="Q18" s="204"/>
      <c r="R18" s="204"/>
      <c r="S18" s="204"/>
      <c r="T18" s="204"/>
      <c r="U18" s="204"/>
      <c r="V18" s="204"/>
      <c r="W18" s="204"/>
      <c r="X18" s="204"/>
      <c r="Y18" s="204"/>
      <c r="Z18" s="204"/>
      <c r="AA18" s="205"/>
      <c r="AB18" s="205"/>
      <c r="AC18" s="147" t="s">
        <v>36</v>
      </c>
      <c r="AD18" s="11"/>
      <c r="AE18" s="11"/>
      <c r="AF18" s="11"/>
      <c r="AG18" s="11"/>
      <c r="AH18" s="11"/>
      <c r="AI18" s="11"/>
      <c r="AJ18" s="11"/>
      <c r="AK18" s="11"/>
      <c r="AL18" s="11"/>
      <c r="AM18" s="11"/>
      <c r="AN18" s="11"/>
      <c r="AO18" s="11"/>
      <c r="AP18" s="11"/>
      <c r="AQ18" s="11"/>
      <c r="AR18" s="11"/>
      <c r="AS18" s="11"/>
    </row>
    <row r="19" spans="1:56" ht="30" customHeight="1" thickBot="1" x14ac:dyDescent="0.2">
      <c r="A19" s="11"/>
      <c r="B19" s="146" t="s">
        <v>93</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9"/>
      <c r="AB19" s="19"/>
      <c r="AC19" s="19"/>
      <c r="AD19" s="19"/>
      <c r="AE19" s="19"/>
      <c r="AF19" s="19"/>
      <c r="AG19" s="19"/>
      <c r="AH19" s="19"/>
      <c r="AI19" s="19"/>
      <c r="AJ19" s="19"/>
      <c r="AK19" s="19"/>
      <c r="AL19" s="21"/>
      <c r="AM19" s="11"/>
      <c r="AN19" s="148" t="s">
        <v>92</v>
      </c>
      <c r="AO19" s="206"/>
      <c r="AP19" s="206"/>
      <c r="AQ19" s="206"/>
      <c r="AR19" s="206"/>
      <c r="AS19" s="14"/>
    </row>
    <row r="20" spans="1:56" ht="80.25" customHeight="1" thickBot="1" x14ac:dyDescent="0.2">
      <c r="A20" s="11"/>
      <c r="B20" s="22"/>
      <c r="C20" s="23" t="s">
        <v>1</v>
      </c>
      <c r="D20" s="24" t="s">
        <v>2</v>
      </c>
      <c r="E20" s="25" t="s">
        <v>3</v>
      </c>
      <c r="F20" s="26" t="s">
        <v>4</v>
      </c>
      <c r="G20" s="27">
        <v>1</v>
      </c>
      <c r="H20" s="28">
        <v>2</v>
      </c>
      <c r="I20" s="28">
        <v>3</v>
      </c>
      <c r="J20" s="28">
        <v>4</v>
      </c>
      <c r="K20" s="28">
        <v>5</v>
      </c>
      <c r="L20" s="28">
        <v>6</v>
      </c>
      <c r="M20" s="28">
        <v>7</v>
      </c>
      <c r="N20" s="28">
        <v>8</v>
      </c>
      <c r="O20" s="28">
        <v>9</v>
      </c>
      <c r="P20" s="28">
        <v>10</v>
      </c>
      <c r="Q20" s="28">
        <v>11</v>
      </c>
      <c r="R20" s="28">
        <v>12</v>
      </c>
      <c r="S20" s="28">
        <v>13</v>
      </c>
      <c r="T20" s="28">
        <v>14</v>
      </c>
      <c r="U20" s="28">
        <v>15</v>
      </c>
      <c r="V20" s="28">
        <v>16</v>
      </c>
      <c r="W20" s="28">
        <v>17</v>
      </c>
      <c r="X20" s="28">
        <v>18</v>
      </c>
      <c r="Y20" s="28">
        <v>19</v>
      </c>
      <c r="Z20" s="28">
        <v>20</v>
      </c>
      <c r="AA20" s="28">
        <v>21</v>
      </c>
      <c r="AB20" s="28">
        <v>22</v>
      </c>
      <c r="AC20" s="28">
        <v>23</v>
      </c>
      <c r="AD20" s="28">
        <v>24</v>
      </c>
      <c r="AE20" s="28">
        <v>25</v>
      </c>
      <c r="AF20" s="28">
        <v>26</v>
      </c>
      <c r="AG20" s="28">
        <v>27</v>
      </c>
      <c r="AH20" s="28">
        <v>28</v>
      </c>
      <c r="AI20" s="28">
        <f>IF(COUNTIF(B21,'データ入力（※編集しないでください）'!F15),"　",29)</f>
        <v>29</v>
      </c>
      <c r="AJ20" s="28">
        <f>IF(COUNTIF(AI20,'データ入力（※編集しないでください）'!F15),"　",30)</f>
        <v>30</v>
      </c>
      <c r="AK20" s="29" t="str">
        <f>IF(COUNTIF('データ入力（※編集しないでください）'!E15:E21,B21),"31"," ")</f>
        <v>31</v>
      </c>
      <c r="AL20" s="23" t="s">
        <v>76</v>
      </c>
      <c r="AM20" s="30" t="s">
        <v>48</v>
      </c>
      <c r="AN20" s="31" t="s">
        <v>49</v>
      </c>
      <c r="AO20" s="11"/>
      <c r="AP20" s="32" t="s">
        <v>5</v>
      </c>
      <c r="AQ20" s="11"/>
      <c r="AR20" s="33" t="s">
        <v>77</v>
      </c>
      <c r="AS20" s="34"/>
      <c r="AU20" s="131" t="s">
        <v>70</v>
      </c>
      <c r="AV20" s="123" t="s">
        <v>71</v>
      </c>
      <c r="AW20" s="123" t="s">
        <v>112</v>
      </c>
      <c r="AX20" s="123" t="s">
        <v>43</v>
      </c>
      <c r="AY20" s="123" t="s">
        <v>113</v>
      </c>
      <c r="AZ20" s="123" t="s">
        <v>72</v>
      </c>
      <c r="BA20" s="123" t="s">
        <v>73</v>
      </c>
      <c r="BB20" s="123" t="s">
        <v>74</v>
      </c>
      <c r="BC20" s="123" t="s">
        <v>82</v>
      </c>
      <c r="BD20" s="124" t="s">
        <v>116</v>
      </c>
    </row>
    <row r="21" spans="1:56" ht="30" customHeight="1" x14ac:dyDescent="0.15">
      <c r="A21" s="11"/>
      <c r="B21" s="207" t="s">
        <v>16</v>
      </c>
      <c r="C21" s="35"/>
      <c r="D21" s="36"/>
      <c r="E21" s="37"/>
      <c r="F21" s="49" t="b">
        <f>IF($C$18="特定機能病院等",IF(E21="ICU",'データ入力（※編集しないでください）'!$B$15,IF(E21="HCU",'データ入力（※編集しないでください）'!$B$16,IF(AND(E21="一般病床",$AA$18="○"),'データ入力（※編集しないでください）'!$B$17,IF(AND(E21="一般病床",$AA$18="×"),'データ入力（※編集しないでください）'!$B$18,IF(E21="療養病床",'データ入力（※編集しないでください）'!$B$18,0))))),IF($C$18="その他医療機関",IF(E21="ICU",'データ入力（※編集しないでください）'!$C$15,IF(E21="HCU",'データ入力（※編集しないでください）'!$C$16,IF(AND(E21="一般病床",$AA$18="○"),'データ入力（※編集しないでください）'!$C$17,IF(AND(E21="一般病床",$AA$18="×"),'データ入力（※編集しないでください）'!$C$18,IF(E21="療養病床",'データ入力（※編集しないでください）'!$C$18,0)))))))</f>
        <v>0</v>
      </c>
      <c r="G21" s="38"/>
      <c r="H21" s="38"/>
      <c r="I21" s="38"/>
      <c r="J21" s="38"/>
      <c r="K21" s="38"/>
      <c r="L21" s="38"/>
      <c r="M21" s="38"/>
      <c r="N21" s="38"/>
      <c r="O21" s="38"/>
      <c r="P21" s="38"/>
      <c r="Q21" s="38"/>
      <c r="R21" s="38"/>
      <c r="S21" s="38"/>
      <c r="T21" s="38"/>
      <c r="U21" s="38"/>
      <c r="V21" s="38"/>
      <c r="W21" s="38"/>
      <c r="X21" s="38"/>
      <c r="Y21" s="38"/>
      <c r="Z21" s="38"/>
      <c r="AA21" s="38"/>
      <c r="AB21" s="38"/>
      <c r="AC21" s="38"/>
      <c r="AD21" s="38"/>
      <c r="AE21" s="39"/>
      <c r="AF21" s="39"/>
      <c r="AG21" s="39"/>
      <c r="AH21" s="39"/>
      <c r="AI21" s="39"/>
      <c r="AJ21" s="39"/>
      <c r="AK21" s="39"/>
      <c r="AL21" s="40">
        <f>COUNTIFS(G21:AK21,"受")+COUNTIFS(G21:AK21,"休")</f>
        <v>0</v>
      </c>
      <c r="AM21" s="41">
        <f>COUNTIF(G21:AK21,"△")</f>
        <v>0</v>
      </c>
      <c r="AN21" s="42">
        <f>AL21+AM21</f>
        <v>0</v>
      </c>
      <c r="AO21" s="11"/>
      <c r="AP21" s="43">
        <f t="shared" ref="AP21:AP37" si="0">F21*AN21</f>
        <v>0</v>
      </c>
      <c r="AQ21" s="11"/>
      <c r="AR21" s="44"/>
      <c r="AS21" s="45"/>
      <c r="AU21" s="129" t="str">
        <f>IF(D21='データ入力（※編集しないでください）'!$C$2,COUNTBLANK(G21:AK21),"-")</f>
        <v>-</v>
      </c>
      <c r="AV21" s="130">
        <f>IF(D21='データ入力（※編集しないでください）'!$C$2,COUNTIF(G21:AK21,'データ入力（※編集しないでください）'!$F$2),0)</f>
        <v>0</v>
      </c>
      <c r="AW21" s="130">
        <f>IF(D21='データ入力（※編集しないでください）'!$C$2,COUNTIF(G21:AK21,'データ入力（※編集しないでください）'!$F$3),0)</f>
        <v>0</v>
      </c>
      <c r="AX21" s="130">
        <f>IF(D21='データ入力（※編集しないでください）'!$C$3,COUNTIF(G21:AK21,'データ入力（※編集しないでください）'!$F$2),0)</f>
        <v>0</v>
      </c>
      <c r="AY21" s="189">
        <f>IF(D21='データ入力（※編集しないでください）'!$C$3,COUNTIF(G21:AK21,'データ入力（※編集しないでください）'!$F$3),0)</f>
        <v>0</v>
      </c>
      <c r="AZ21" s="186">
        <f>IF(D21='データ入力（※編集しないでください）'!$C$2,COUNTIF(G21:AK21,'データ入力（※編集しないでください）'!$F$10),0)</f>
        <v>0</v>
      </c>
      <c r="BA21" s="130">
        <f>IF(D21='データ入力（※編集しないでください）'!$C$2,COUNTIF(G21:AK21,'データ入力（※編集しないでください）'!$F$6),0)</f>
        <v>0</v>
      </c>
      <c r="BB21" s="130">
        <f>IF(D21='データ入力（※編集しないでください）'!$C$2,COUNTIF(G21:AK21,'データ入力（※編集しないでください）'!$F$11),0)</f>
        <v>0</v>
      </c>
      <c r="BC21" s="130">
        <f>IF(D21='データ入力（※編集しないでください）'!$C$2,COUNTIF(G21:AK21,'データ入力（※編集しないでください）'!$F$4),0)</f>
        <v>0</v>
      </c>
      <c r="BD21" s="190">
        <f>IF(D21='データ入力（※編集しないでください）'!$C$2,COUNTIF(G21:AK21,'データ入力（※編集しないでください）'!$F$5),0)</f>
        <v>0</v>
      </c>
    </row>
    <row r="22" spans="1:56" ht="30" customHeight="1" x14ac:dyDescent="0.15">
      <c r="A22" s="11"/>
      <c r="B22" s="208"/>
      <c r="C22" s="46"/>
      <c r="D22" s="47"/>
      <c r="E22" s="48"/>
      <c r="F22" s="49" t="b">
        <f>IF($C$18="特定機能病院等",IF(E22="ICU",'データ入力（※編集しないでください）'!$B$15,IF(E22="HCU",'データ入力（※編集しないでください）'!$B$16,IF(AND(E22="一般病床",$AA$18="○"),'データ入力（※編集しないでください）'!$B$17,IF(AND(E22="一般病床",$AA$18="×"),'データ入力（※編集しないでください）'!$B$18,IF(E22="療養病床",'データ入力（※編集しないでください）'!$B$18,0))))),IF($C$18="その他医療機関",IF(E22="ICU",'データ入力（※編集しないでください）'!$C$15,IF(E22="HCU",'データ入力（※編集しないでください）'!$C$16,IF(AND(E22="一般病床",$AA$18="○"),'データ入力（※編集しないでください）'!$C$17,IF(AND(E22="一般病床",$AA$18="×"),'データ入力（※編集しないでください）'!$C$18,IF(E22="療養病床",'データ入力（※編集しないでください）'!$C$18,0)))))))</f>
        <v>0</v>
      </c>
      <c r="G22" s="50"/>
      <c r="H22" s="50"/>
      <c r="I22" s="50"/>
      <c r="J22" s="50"/>
      <c r="K22" s="50"/>
      <c r="L22" s="50"/>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2">
        <f t="shared" ref="AL22:AL37" si="1">COUNTIFS(G22:AK22,"受")+COUNTIFS(G22:AK22,"休")</f>
        <v>0</v>
      </c>
      <c r="AM22" s="53">
        <f t="shared" ref="AM22:AM30" si="2">COUNTIF(G22:AK22,"△")</f>
        <v>0</v>
      </c>
      <c r="AN22" s="54">
        <f t="shared" ref="AN22:AN30" si="3">AL22+AM22</f>
        <v>0</v>
      </c>
      <c r="AO22" s="11"/>
      <c r="AP22" s="43">
        <f t="shared" si="0"/>
        <v>0</v>
      </c>
      <c r="AQ22" s="11"/>
      <c r="AR22" s="44"/>
      <c r="AS22" s="45"/>
      <c r="AU22" s="125" t="str">
        <f>IF(D22='データ入力（※編集しないでください）'!$C$2,COUNTBLANK(G22:AK22),"-")</f>
        <v>-</v>
      </c>
      <c r="AV22" s="126">
        <f>IF(D22='データ入力（※編集しないでください）'!$C$2,COUNTIF(G22:AK22,'データ入力（※編集しないでください）'!$F$2),0)</f>
        <v>0</v>
      </c>
      <c r="AW22" s="130">
        <f>IF(D22='データ入力（※編集しないでください）'!$C$2,COUNTIF(G22:AK22,'データ入力（※編集しないでください）'!$F$3),0)</f>
        <v>0</v>
      </c>
      <c r="AX22" s="126">
        <f>IF(D22='データ入力（※編集しないでください）'!$C$3,COUNTIF(G22:AK22,'データ入力（※編集しないでください）'!$F$2),0)</f>
        <v>0</v>
      </c>
      <c r="AY22" s="126">
        <f>IF(D22='データ入力（※編集しないでください）'!$C$3,COUNTIF(G22:AK22,'データ入力（※編集しないでください）'!$F$3),0)</f>
        <v>0</v>
      </c>
      <c r="AZ22" s="187">
        <f>IF(D22='データ入力（※編集しないでください）'!$C$2,COUNTIF(G22:AK22,'データ入力（※編集しないでください）'!$F$10),0)</f>
        <v>0</v>
      </c>
      <c r="BA22" s="126">
        <f>IF(D22='データ入力（※編集しないでください）'!$C$2,COUNTIF(G22:AK22,'データ入力（※編集しないでください）'!$F$6),0)</f>
        <v>0</v>
      </c>
      <c r="BB22" s="126">
        <f>IF(D22='データ入力（※編集しないでください）'!$C$2,COUNTIF(G22:AK22,'データ入力（※編集しないでください）'!$F$11),0)</f>
        <v>0</v>
      </c>
      <c r="BC22" s="126">
        <f>IF(D22='データ入力（※編集しないでください）'!$C$2,COUNTIF(G22:AK22,'データ入力（※編集しないでください）'!$F$4),0)</f>
        <v>0</v>
      </c>
      <c r="BD22" s="132">
        <f>IF(D22='データ入力（※編集しないでください）'!$C$2,COUNTIF(G22:AK22,'データ入力（※編集しないでください）'!$F$5),0)</f>
        <v>0</v>
      </c>
    </row>
    <row r="23" spans="1:56" ht="30" customHeight="1" x14ac:dyDescent="0.15">
      <c r="A23" s="11"/>
      <c r="B23" s="208"/>
      <c r="C23" s="46"/>
      <c r="D23" s="47"/>
      <c r="E23" s="48"/>
      <c r="F23" s="49" t="b">
        <f>IF($C$18="特定機能病院等",IF(E23="ICU",'データ入力（※編集しないでください）'!$B$15,IF(E23="HCU",'データ入力（※編集しないでください）'!$B$16,IF(AND(E23="一般病床",$AA$18="○"),'データ入力（※編集しないでください）'!$B$17,IF(AND(E23="一般病床",$AA$18="×"),'データ入力（※編集しないでください）'!$B$18,IF(E23="療養病床",'データ入力（※編集しないでください）'!$B$18,0))))),IF($C$18="その他医療機関",IF(E23="ICU",'データ入力（※編集しないでください）'!$C$15,IF(E23="HCU",'データ入力（※編集しないでください）'!$C$16,IF(AND(E23="一般病床",$AA$18="○"),'データ入力（※編集しないでください）'!$C$17,IF(AND(E23="一般病床",$AA$18="×"),'データ入力（※編集しないでください）'!$C$18,IF(E23="療養病床",'データ入力（※編集しないでください）'!$C$18,0)))))))</f>
        <v>0</v>
      </c>
      <c r="G23" s="50"/>
      <c r="H23" s="50"/>
      <c r="I23" s="50"/>
      <c r="J23" s="50"/>
      <c r="K23" s="50"/>
      <c r="L23" s="50"/>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2">
        <f t="shared" si="1"/>
        <v>0</v>
      </c>
      <c r="AM23" s="53">
        <f t="shared" si="2"/>
        <v>0</v>
      </c>
      <c r="AN23" s="54">
        <f t="shared" si="3"/>
        <v>0</v>
      </c>
      <c r="AO23" s="11"/>
      <c r="AP23" s="43">
        <f t="shared" si="0"/>
        <v>0</v>
      </c>
      <c r="AQ23" s="11"/>
      <c r="AR23" s="44"/>
      <c r="AS23" s="45"/>
      <c r="AU23" s="125" t="str">
        <f>IF(D23='データ入力（※編集しないでください）'!$C$2,COUNTBLANK(G23:AK23),"-")</f>
        <v>-</v>
      </c>
      <c r="AV23" s="126">
        <f>IF(D23='データ入力（※編集しないでください）'!$C$2,COUNTIF(G23:AK23,'データ入力（※編集しないでください）'!$F$2),0)</f>
        <v>0</v>
      </c>
      <c r="AW23" s="130">
        <f>IF(D23='データ入力（※編集しないでください）'!$C$2,COUNTIF(G23:AK23,'データ入力（※編集しないでください）'!$F$3),0)</f>
        <v>0</v>
      </c>
      <c r="AX23" s="126">
        <f>IF(D23='データ入力（※編集しないでください）'!$C$3,COUNTIF(G23:AK23,'データ入力（※編集しないでください）'!$F$2),0)</f>
        <v>0</v>
      </c>
      <c r="AY23" s="126">
        <f>IF(D23='データ入力（※編集しないでください）'!$C$3,COUNTIF(G23:AK23,'データ入力（※編集しないでください）'!$F$3),0)</f>
        <v>0</v>
      </c>
      <c r="AZ23" s="187">
        <f>IF(D23='データ入力（※編集しないでください）'!$C$2,COUNTIF(G23:AK23,'データ入力（※編集しないでください）'!$F$10),0)</f>
        <v>0</v>
      </c>
      <c r="BA23" s="126">
        <f>IF(D23='データ入力（※編集しないでください）'!$C$2,COUNTIF(G23:AK23,'データ入力（※編集しないでください）'!$F$6),0)</f>
        <v>0</v>
      </c>
      <c r="BB23" s="126">
        <f>IF(D23='データ入力（※編集しないでください）'!$C$2,COUNTIF(G23:AK23,'データ入力（※編集しないでください）'!$F$11),0)</f>
        <v>0</v>
      </c>
      <c r="BC23" s="126">
        <f>IF(D23='データ入力（※編集しないでください）'!$C$2,COUNTIF(G23:AK23,'データ入力（※編集しないでください）'!$F$4),0)</f>
        <v>0</v>
      </c>
      <c r="BD23" s="132">
        <f>IF(D23='データ入力（※編集しないでください）'!$C$2,COUNTIF(G23:AK23,'データ入力（※編集しないでください）'!$F$5),0)</f>
        <v>0</v>
      </c>
    </row>
    <row r="24" spans="1:56" ht="30" customHeight="1" x14ac:dyDescent="0.15">
      <c r="A24" s="11"/>
      <c r="B24" s="208"/>
      <c r="C24" s="46"/>
      <c r="D24" s="47"/>
      <c r="E24" s="48"/>
      <c r="F24" s="49" t="b">
        <f>IF($C$18="特定機能病院等",IF(E24="ICU",'データ入力（※編集しないでください）'!$B$15,IF(E24="HCU",'データ入力（※編集しないでください）'!$B$16,IF(AND(E24="一般病床",$AA$18="○"),'データ入力（※編集しないでください）'!$B$17,IF(AND(E24="一般病床",$AA$18="×"),'データ入力（※編集しないでください）'!$B$18,IF(E24="療養病床",'データ入力（※編集しないでください）'!$B$18,0))))),IF($C$18="その他医療機関",IF(E24="ICU",'データ入力（※編集しないでください）'!$C$15,IF(E24="HCU",'データ入力（※編集しないでください）'!$C$16,IF(AND(E24="一般病床",$AA$18="○"),'データ入力（※編集しないでください）'!$C$17,IF(AND(E24="一般病床",$AA$18="×"),'データ入力（※編集しないでください）'!$C$18,IF(E24="療養病床",'データ入力（※編集しないでください）'!$C$18,0)))))))</f>
        <v>0</v>
      </c>
      <c r="G24" s="50"/>
      <c r="H24" s="50"/>
      <c r="I24" s="50"/>
      <c r="J24" s="50"/>
      <c r="K24" s="50"/>
      <c r="L24" s="50"/>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2">
        <f t="shared" si="1"/>
        <v>0</v>
      </c>
      <c r="AM24" s="53">
        <f t="shared" si="2"/>
        <v>0</v>
      </c>
      <c r="AN24" s="54">
        <f t="shared" si="3"/>
        <v>0</v>
      </c>
      <c r="AO24" s="11"/>
      <c r="AP24" s="43">
        <f t="shared" si="0"/>
        <v>0</v>
      </c>
      <c r="AQ24" s="11"/>
      <c r="AR24" s="44"/>
      <c r="AS24" s="45"/>
      <c r="AU24" s="125" t="str">
        <f>IF(D24='データ入力（※編集しないでください）'!$C$2,COUNTBLANK(G24:AK24),"-")</f>
        <v>-</v>
      </c>
      <c r="AV24" s="126">
        <f>IF(D24='データ入力（※編集しないでください）'!$C$2,COUNTIF(G24:AK24,'データ入力（※編集しないでください）'!$F$2),0)</f>
        <v>0</v>
      </c>
      <c r="AW24" s="130">
        <f>IF(D24='データ入力（※編集しないでください）'!$C$2,COUNTIF(G24:AK24,'データ入力（※編集しないでください）'!$F$3),0)</f>
        <v>0</v>
      </c>
      <c r="AX24" s="126">
        <f>IF(D24='データ入力（※編集しないでください）'!$C$3,COUNTIF(G24:AK24,'データ入力（※編集しないでください）'!$F$2),0)</f>
        <v>0</v>
      </c>
      <c r="AY24" s="126">
        <f>IF(D24='データ入力（※編集しないでください）'!$C$3,COUNTIF(G24:AK24,'データ入力（※編集しないでください）'!$F$3),0)</f>
        <v>0</v>
      </c>
      <c r="AZ24" s="187">
        <f>IF(D24='データ入力（※編集しないでください）'!$C$2,COUNTIF(G24:AK24,'データ入力（※編集しないでください）'!$F$10),0)</f>
        <v>0</v>
      </c>
      <c r="BA24" s="126">
        <f>IF(D24='データ入力（※編集しないでください）'!$C$2,COUNTIF(G24:AK24,'データ入力（※編集しないでください）'!$F$6),0)</f>
        <v>0</v>
      </c>
      <c r="BB24" s="126">
        <f>IF(D24='データ入力（※編集しないでください）'!$C$2,COUNTIF(G24:AK24,'データ入力（※編集しないでください）'!$F$11),0)</f>
        <v>0</v>
      </c>
      <c r="BC24" s="126">
        <f>IF(D24='データ入力（※編集しないでください）'!$C$2,COUNTIF(G24:AK24,'データ入力（※編集しないでください）'!$F$4),0)</f>
        <v>0</v>
      </c>
      <c r="BD24" s="132">
        <f>IF(D24='データ入力（※編集しないでください）'!$C$2,COUNTIF(G24:AK24,'データ入力（※編集しないでください）'!$F$5),0)</f>
        <v>0</v>
      </c>
    </row>
    <row r="25" spans="1:56" ht="30" customHeight="1" x14ac:dyDescent="0.15">
      <c r="A25" s="11"/>
      <c r="B25" s="208"/>
      <c r="C25" s="46"/>
      <c r="D25" s="47"/>
      <c r="E25" s="48"/>
      <c r="F25" s="49" t="b">
        <f>IF($C$18="特定機能病院等",IF(E25="ICU",'データ入力（※編集しないでください）'!$B$15,IF(E25="HCU",'データ入力（※編集しないでください）'!$B$16,IF(AND(E25="一般病床",$AA$18="○"),'データ入力（※編集しないでください）'!$B$17,IF(AND(E25="一般病床",$AA$18="×"),'データ入力（※編集しないでください）'!$B$18,IF(E25="療養病床",'データ入力（※編集しないでください）'!$B$18,0))))),IF($C$18="その他医療機関",IF(E25="ICU",'データ入力（※編集しないでください）'!$C$15,IF(E25="HCU",'データ入力（※編集しないでください）'!$C$16,IF(AND(E25="一般病床",$AA$18="○"),'データ入力（※編集しないでください）'!$C$17,IF(AND(E25="一般病床",$AA$18="×"),'データ入力（※編集しないでください）'!$C$18,IF(E25="療養病床",'データ入力（※編集しないでください）'!$C$18,0)))))))</f>
        <v>0</v>
      </c>
      <c r="G25" s="50"/>
      <c r="H25" s="50"/>
      <c r="I25" s="50"/>
      <c r="J25" s="50"/>
      <c r="K25" s="50"/>
      <c r="L25" s="50"/>
      <c r="M25" s="51"/>
      <c r="N25" s="51"/>
      <c r="O25" s="51"/>
      <c r="P25" s="51"/>
      <c r="Q25" s="51"/>
      <c r="R25" s="51"/>
      <c r="S25" s="51"/>
      <c r="T25" s="51"/>
      <c r="U25" s="51"/>
      <c r="V25" s="51"/>
      <c r="W25" s="51"/>
      <c r="X25" s="51"/>
      <c r="Y25" s="51"/>
      <c r="Z25" s="51"/>
      <c r="AA25" s="51"/>
      <c r="AB25" s="51"/>
      <c r="AC25" s="51"/>
      <c r="AD25" s="51"/>
      <c r="AE25" s="51"/>
      <c r="AF25" s="51"/>
      <c r="AG25" s="51"/>
      <c r="AH25" s="51"/>
      <c r="AI25" s="51"/>
      <c r="AJ25" s="55"/>
      <c r="AK25" s="55"/>
      <c r="AL25" s="56">
        <f t="shared" si="1"/>
        <v>0</v>
      </c>
      <c r="AM25" s="53">
        <f t="shared" si="2"/>
        <v>0</v>
      </c>
      <c r="AN25" s="54">
        <f t="shared" si="3"/>
        <v>0</v>
      </c>
      <c r="AO25" s="11"/>
      <c r="AP25" s="43">
        <f t="shared" si="0"/>
        <v>0</v>
      </c>
      <c r="AQ25" s="11"/>
      <c r="AR25" s="44"/>
      <c r="AS25" s="45"/>
      <c r="AU25" s="125" t="str">
        <f>IF(D25='データ入力（※編集しないでください）'!$C$2,COUNTBLANK(G25:AK25),"-")</f>
        <v>-</v>
      </c>
      <c r="AV25" s="126">
        <f>IF(D25='データ入力（※編集しないでください）'!$C$2,COUNTIF(G25:AK25,'データ入力（※編集しないでください）'!$F$2),0)</f>
        <v>0</v>
      </c>
      <c r="AW25" s="130">
        <f>IF(D25='データ入力（※編集しないでください）'!$C$2,COUNTIF(G25:AK25,'データ入力（※編集しないでください）'!$F$3),0)</f>
        <v>0</v>
      </c>
      <c r="AX25" s="126">
        <f>IF(D25='データ入力（※編集しないでください）'!$C$3,COUNTIF(G25:AK25,'データ入力（※編集しないでください）'!$F$2),0)</f>
        <v>0</v>
      </c>
      <c r="AY25" s="126">
        <f>IF(D25='データ入力（※編集しないでください）'!$C$3,COUNTIF(G25:AK25,'データ入力（※編集しないでください）'!$F$3),0)</f>
        <v>0</v>
      </c>
      <c r="AZ25" s="187">
        <f>IF(D25='データ入力（※編集しないでください）'!$C$2,COUNTIF(G25:AK25,'データ入力（※編集しないでください）'!$F$10),0)</f>
        <v>0</v>
      </c>
      <c r="BA25" s="126">
        <f>IF(D25='データ入力（※編集しないでください）'!$C$2,COUNTIF(G25:AK25,'データ入力（※編集しないでください）'!$F$6),0)</f>
        <v>0</v>
      </c>
      <c r="BB25" s="126">
        <f>IF(D25='データ入力（※編集しないでください）'!$C$2,COUNTIF(G25:AK25,'データ入力（※編集しないでください）'!$F$11),0)</f>
        <v>0</v>
      </c>
      <c r="BC25" s="126">
        <f>IF(D25='データ入力（※編集しないでください）'!$C$2,COUNTIF(G25:AK25,'データ入力（※編集しないでください）'!$F$4),0)</f>
        <v>0</v>
      </c>
      <c r="BD25" s="132">
        <f>IF(D25='データ入力（※編集しないでください）'!$C$2,COUNTIF(G25:AK25,'データ入力（※編集しないでください）'!$F$5),0)</f>
        <v>0</v>
      </c>
    </row>
    <row r="26" spans="1:56" ht="30" customHeight="1" x14ac:dyDescent="0.15">
      <c r="A26" s="11"/>
      <c r="B26" s="208"/>
      <c r="C26" s="46"/>
      <c r="D26" s="47"/>
      <c r="E26" s="48"/>
      <c r="F26" s="49" t="b">
        <f>IF($C$18="特定機能病院等",IF(E26="ICU",'データ入力（※編集しないでください）'!$B$15,IF(E26="HCU",'データ入力（※編集しないでください）'!$B$16,IF(AND(E26="一般病床",$AA$18="○"),'データ入力（※編集しないでください）'!$B$17,IF(AND(E26="一般病床",$AA$18="×"),'データ入力（※編集しないでください）'!$B$18,IF(E26="療養病床",'データ入力（※編集しないでください）'!$B$18,0))))),IF($C$18="その他医療機関",IF(E26="ICU",'データ入力（※編集しないでください）'!$C$15,IF(E26="HCU",'データ入力（※編集しないでください）'!$C$16,IF(AND(E26="一般病床",$AA$18="○"),'データ入力（※編集しないでください）'!$C$17,IF(AND(E26="一般病床",$AA$18="×"),'データ入力（※編集しないでください）'!$C$18,IF(E26="療養病床",'データ入力（※編集しないでください）'!$C$18,0)))))))</f>
        <v>0</v>
      </c>
      <c r="G26" s="50"/>
      <c r="H26" s="50"/>
      <c r="I26" s="50"/>
      <c r="J26" s="50"/>
      <c r="K26" s="50"/>
      <c r="L26" s="50"/>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7">
        <f t="shared" si="1"/>
        <v>0</v>
      </c>
      <c r="AM26" s="53">
        <f t="shared" si="2"/>
        <v>0</v>
      </c>
      <c r="AN26" s="54">
        <f t="shared" si="3"/>
        <v>0</v>
      </c>
      <c r="AO26" s="11"/>
      <c r="AP26" s="43">
        <f t="shared" si="0"/>
        <v>0</v>
      </c>
      <c r="AQ26" s="11"/>
      <c r="AR26" s="44"/>
      <c r="AS26" s="45"/>
      <c r="AU26" s="125" t="str">
        <f>IF(D26='データ入力（※編集しないでください）'!$C$2,COUNTBLANK(G26:AK26),"-")</f>
        <v>-</v>
      </c>
      <c r="AV26" s="126">
        <f>IF(D26='データ入力（※編集しないでください）'!$C$2,COUNTIF(G26:AK26,'データ入力（※編集しないでください）'!$F$2),0)</f>
        <v>0</v>
      </c>
      <c r="AW26" s="130">
        <f>IF(D26='データ入力（※編集しないでください）'!$C$2,COUNTIF(G26:AK26,'データ入力（※編集しないでください）'!$F$3),0)</f>
        <v>0</v>
      </c>
      <c r="AX26" s="126">
        <f>IF(D26='データ入力（※編集しないでください）'!$C$3,COUNTIF(G26:AK26,'データ入力（※編集しないでください）'!$F$2),0)</f>
        <v>0</v>
      </c>
      <c r="AY26" s="126">
        <f>IF(D26='データ入力（※編集しないでください）'!$C$3,COUNTIF(G26:AK26,'データ入力（※編集しないでください）'!$F$3),0)</f>
        <v>0</v>
      </c>
      <c r="AZ26" s="187">
        <f>IF(D26='データ入力（※編集しないでください）'!$C$2,COUNTIF(G26:AK26,'データ入力（※編集しないでください）'!$F$10),0)</f>
        <v>0</v>
      </c>
      <c r="BA26" s="126">
        <f>IF(D26='データ入力（※編集しないでください）'!$C$2,COUNTIF(G26:AK26,'データ入力（※編集しないでください）'!$F$6),0)</f>
        <v>0</v>
      </c>
      <c r="BB26" s="126">
        <f>IF(D26='データ入力（※編集しないでください）'!$C$2,COUNTIF(G26:AK26,'データ入力（※編集しないでください）'!$F$11),0)</f>
        <v>0</v>
      </c>
      <c r="BC26" s="126">
        <f>IF(D26='データ入力（※編集しないでください）'!$C$2,COUNTIF(G26:AK26,'データ入力（※編集しないでください）'!$F$4),0)</f>
        <v>0</v>
      </c>
      <c r="BD26" s="132">
        <f>IF(D26='データ入力（※編集しないでください）'!$C$2,COUNTIF(G26:AK26,'データ入力（※編集しないでください）'!$F$5),0)</f>
        <v>0</v>
      </c>
    </row>
    <row r="27" spans="1:56" ht="30" customHeight="1" x14ac:dyDescent="0.15">
      <c r="A27" s="11"/>
      <c r="B27" s="208"/>
      <c r="C27" s="46"/>
      <c r="D27" s="47"/>
      <c r="E27" s="48"/>
      <c r="F27" s="49" t="b">
        <f>IF($C$18="特定機能病院等",IF(E27="ICU",'データ入力（※編集しないでください）'!$B$15,IF(E27="HCU",'データ入力（※編集しないでください）'!$B$16,IF(AND(E27="一般病床",$AA$18="○"),'データ入力（※編集しないでください）'!$B$17,IF(AND(E27="一般病床",$AA$18="×"),'データ入力（※編集しないでください）'!$B$18,IF(E27="療養病床",'データ入力（※編集しないでください）'!$B$18,0))))),IF($C$18="その他医療機関",IF(E27="ICU",'データ入力（※編集しないでください）'!$C$15,IF(E27="HCU",'データ入力（※編集しないでください）'!$C$16,IF(AND(E27="一般病床",$AA$18="○"),'データ入力（※編集しないでください）'!$C$17,IF(AND(E27="一般病床",$AA$18="×"),'データ入力（※編集しないでください）'!$C$18,IF(E27="療養病床",'データ入力（※編集しないでください）'!$C$18,0)))))))</f>
        <v>0</v>
      </c>
      <c r="G27" s="50"/>
      <c r="H27" s="50"/>
      <c r="I27" s="50"/>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5"/>
      <c r="AK27" s="58"/>
      <c r="AL27" s="52">
        <f t="shared" si="1"/>
        <v>0</v>
      </c>
      <c r="AM27" s="53">
        <f t="shared" si="2"/>
        <v>0</v>
      </c>
      <c r="AN27" s="54">
        <f t="shared" si="3"/>
        <v>0</v>
      </c>
      <c r="AO27" s="11"/>
      <c r="AP27" s="43">
        <f t="shared" si="0"/>
        <v>0</v>
      </c>
      <c r="AQ27" s="11"/>
      <c r="AR27" s="44"/>
      <c r="AS27" s="45"/>
      <c r="AU27" s="125" t="str">
        <f>IF(D27='データ入力（※編集しないでください）'!$C$2,COUNTBLANK(G27:AK27),"-")</f>
        <v>-</v>
      </c>
      <c r="AV27" s="126">
        <f>IF(D27='データ入力（※編集しないでください）'!$C$2,COUNTIF(G27:AK27,'データ入力（※編集しないでください）'!$F$2),0)</f>
        <v>0</v>
      </c>
      <c r="AW27" s="130">
        <f>IF(D27='データ入力（※編集しないでください）'!$C$2,COUNTIF(G27:AK27,'データ入力（※編集しないでください）'!$F$3),0)</f>
        <v>0</v>
      </c>
      <c r="AX27" s="126">
        <f>IF(D27='データ入力（※編集しないでください）'!$C$3,COUNTIF(G27:AK27,'データ入力（※編集しないでください）'!$F$2),0)</f>
        <v>0</v>
      </c>
      <c r="AY27" s="126">
        <f>IF(D27='データ入力（※編集しないでください）'!$C$3,COUNTIF(G27:AK27,'データ入力（※編集しないでください）'!$F$3),0)</f>
        <v>0</v>
      </c>
      <c r="AZ27" s="187">
        <f>IF(D27='データ入力（※編集しないでください）'!$C$2,COUNTIF(G27:AK27,'データ入力（※編集しないでください）'!$F$10),0)</f>
        <v>0</v>
      </c>
      <c r="BA27" s="126">
        <f>IF(D27='データ入力（※編集しないでください）'!$C$2,COUNTIF(G27:AK27,'データ入力（※編集しないでください）'!$F$6),0)</f>
        <v>0</v>
      </c>
      <c r="BB27" s="126">
        <f>IF(D27='データ入力（※編集しないでください）'!$C$2,COUNTIF(G27:AK27,'データ入力（※編集しないでください）'!$F$11),0)</f>
        <v>0</v>
      </c>
      <c r="BC27" s="126">
        <f>IF(D27='データ入力（※編集しないでください）'!$C$2,COUNTIF(G27:AK27,'データ入力（※編集しないでください）'!$F$4),0)</f>
        <v>0</v>
      </c>
      <c r="BD27" s="132">
        <f>IF(D27='データ入力（※編集しないでください）'!$C$2,COUNTIF(G27:AK27,'データ入力（※編集しないでください）'!$F$5),0)</f>
        <v>0</v>
      </c>
    </row>
    <row r="28" spans="1:56" ht="30" customHeight="1" x14ac:dyDescent="0.15">
      <c r="A28" s="11"/>
      <c r="B28" s="208"/>
      <c r="C28" s="46"/>
      <c r="D28" s="47"/>
      <c r="E28" s="48"/>
      <c r="F28" s="49" t="b">
        <f>IF($C$18="特定機能病院等",IF(E28="ICU",'データ入力（※編集しないでください）'!$B$15,IF(E28="HCU",'データ入力（※編集しないでください）'!$B$16,IF(AND(E28="一般病床",$AA$18="○"),'データ入力（※編集しないでください）'!$B$17,IF(AND(E28="一般病床",$AA$18="×"),'データ入力（※編集しないでください）'!$B$18,IF(E28="療養病床",'データ入力（※編集しないでください）'!$B$18,0))))),IF($C$18="その他医療機関",IF(E28="ICU",'データ入力（※編集しないでください）'!$C$15,IF(E28="HCU",'データ入力（※編集しないでください）'!$C$16,IF(AND(E28="一般病床",$AA$18="○"),'データ入力（※編集しないでください）'!$C$17,IF(AND(E28="一般病床",$AA$18="×"),'データ入力（※編集しないでください）'!$C$18,IF(E28="療養病床",'データ入力（※編集しないでください）'!$C$18,0)))))))</f>
        <v>0</v>
      </c>
      <c r="G28" s="50"/>
      <c r="H28" s="59"/>
      <c r="I28" s="59"/>
      <c r="J28" s="59"/>
      <c r="K28" s="59"/>
      <c r="L28" s="59"/>
      <c r="M28" s="50"/>
      <c r="N28" s="59"/>
      <c r="O28" s="59"/>
      <c r="P28" s="59"/>
      <c r="Q28" s="59"/>
      <c r="R28" s="59"/>
      <c r="S28" s="59"/>
      <c r="T28" s="59"/>
      <c r="U28" s="51"/>
      <c r="V28" s="59"/>
      <c r="W28" s="59"/>
      <c r="X28" s="59"/>
      <c r="Y28" s="59"/>
      <c r="Z28" s="59"/>
      <c r="AA28" s="59"/>
      <c r="AB28" s="59"/>
      <c r="AC28" s="59"/>
      <c r="AD28" s="59"/>
      <c r="AE28" s="59"/>
      <c r="AF28" s="59"/>
      <c r="AG28" s="59"/>
      <c r="AH28" s="59"/>
      <c r="AI28" s="59"/>
      <c r="AJ28" s="59"/>
      <c r="AK28" s="58"/>
      <c r="AL28" s="56">
        <f t="shared" si="1"/>
        <v>0</v>
      </c>
      <c r="AM28" s="53">
        <f t="shared" si="2"/>
        <v>0</v>
      </c>
      <c r="AN28" s="54">
        <f t="shared" si="3"/>
        <v>0</v>
      </c>
      <c r="AO28" s="11"/>
      <c r="AP28" s="43">
        <f t="shared" si="0"/>
        <v>0</v>
      </c>
      <c r="AQ28" s="11"/>
      <c r="AR28" s="44"/>
      <c r="AS28" s="45"/>
      <c r="AU28" s="125" t="str">
        <f>IF(D28='データ入力（※編集しないでください）'!$C$2,COUNTBLANK(G28:AK28),"-")</f>
        <v>-</v>
      </c>
      <c r="AV28" s="126">
        <f>IF(D28='データ入力（※編集しないでください）'!$C$2,COUNTIF(G28:AK28,'データ入力（※編集しないでください）'!$F$2),0)</f>
        <v>0</v>
      </c>
      <c r="AW28" s="130">
        <f>IF(D28='データ入力（※編集しないでください）'!$C$2,COUNTIF(G28:AK28,'データ入力（※編集しないでください）'!$F$3),0)</f>
        <v>0</v>
      </c>
      <c r="AX28" s="126">
        <f>IF(D28='データ入力（※編集しないでください）'!$C$3,COUNTIF(G28:AK28,'データ入力（※編集しないでください）'!$F$2),0)</f>
        <v>0</v>
      </c>
      <c r="AY28" s="126">
        <f>IF(D28='データ入力（※編集しないでください）'!$C$3,COUNTIF(G28:AK28,'データ入力（※編集しないでください）'!$F$3),0)</f>
        <v>0</v>
      </c>
      <c r="AZ28" s="187">
        <f>IF(D28='データ入力（※編集しないでください）'!$C$2,COUNTIF(G28:AK28,'データ入力（※編集しないでください）'!$F$10),0)</f>
        <v>0</v>
      </c>
      <c r="BA28" s="126">
        <f>IF(D28='データ入力（※編集しないでください）'!$C$2,COUNTIF(G28:AK28,'データ入力（※編集しないでください）'!$F$6),0)</f>
        <v>0</v>
      </c>
      <c r="BB28" s="126">
        <f>IF(D28='データ入力（※編集しないでください）'!$C$2,COUNTIF(G28:AK28,'データ入力（※編集しないでください）'!$F$11),0)</f>
        <v>0</v>
      </c>
      <c r="BC28" s="126">
        <f>IF(D28='データ入力（※編集しないでください）'!$C$2,COUNTIF(G28:AK28,'データ入力（※編集しないでください）'!$F$4),0)</f>
        <v>0</v>
      </c>
      <c r="BD28" s="132">
        <f>IF(D28='データ入力（※編集しないでください）'!$C$2,COUNTIF(G28:AK28,'データ入力（※編集しないでください）'!$F$5),0)</f>
        <v>0</v>
      </c>
    </row>
    <row r="29" spans="1:56" ht="30" customHeight="1" x14ac:dyDescent="0.15">
      <c r="A29" s="11"/>
      <c r="B29" s="208"/>
      <c r="C29" s="46"/>
      <c r="D29" s="47"/>
      <c r="E29" s="48"/>
      <c r="F29" s="49" t="b">
        <f>IF($C$18="特定機能病院等",IF(E29="ICU",'データ入力（※編集しないでください）'!$B$15,IF(E29="HCU",'データ入力（※編集しないでください）'!$B$16,IF(AND(E29="一般病床",$AA$18="○"),'データ入力（※編集しないでください）'!$B$17,IF(AND(E29="一般病床",$AA$18="×"),'データ入力（※編集しないでください）'!$B$18,IF(E29="療養病床",'データ入力（※編集しないでください）'!$B$18,0))))),IF($C$18="その他医療機関",IF(E29="ICU",'データ入力（※編集しないでください）'!$C$15,IF(E29="HCU",'データ入力（※編集しないでください）'!$C$16,IF(AND(E29="一般病床",$AA$18="○"),'データ入力（※編集しないでください）'!$C$17,IF(AND(E29="一般病床",$AA$18="×"),'データ入力（※編集しないでください）'!$C$18,IF(E29="療養病床",'データ入力（※編集しないでください）'!$C$18,0)))))))</f>
        <v>0</v>
      </c>
      <c r="G29" s="50"/>
      <c r="H29" s="59"/>
      <c r="I29" s="59"/>
      <c r="J29" s="59"/>
      <c r="K29" s="59"/>
      <c r="L29" s="59"/>
      <c r="M29" s="50"/>
      <c r="N29" s="59"/>
      <c r="O29" s="59"/>
      <c r="P29" s="59"/>
      <c r="Q29" s="59"/>
      <c r="R29" s="59"/>
      <c r="S29" s="59"/>
      <c r="T29" s="59"/>
      <c r="U29" s="51"/>
      <c r="V29" s="59"/>
      <c r="W29" s="59"/>
      <c r="X29" s="59"/>
      <c r="Y29" s="59"/>
      <c r="Z29" s="59"/>
      <c r="AA29" s="59"/>
      <c r="AB29" s="59"/>
      <c r="AC29" s="59"/>
      <c r="AD29" s="59"/>
      <c r="AE29" s="59"/>
      <c r="AF29" s="59"/>
      <c r="AG29" s="59"/>
      <c r="AH29" s="59"/>
      <c r="AI29" s="59"/>
      <c r="AJ29" s="59"/>
      <c r="AK29" s="58"/>
      <c r="AL29" s="56">
        <f t="shared" si="1"/>
        <v>0</v>
      </c>
      <c r="AM29" s="53">
        <f t="shared" si="2"/>
        <v>0</v>
      </c>
      <c r="AN29" s="54">
        <f t="shared" si="3"/>
        <v>0</v>
      </c>
      <c r="AO29" s="11"/>
      <c r="AP29" s="43">
        <f t="shared" si="0"/>
        <v>0</v>
      </c>
      <c r="AQ29" s="11"/>
      <c r="AR29" s="44"/>
      <c r="AS29" s="45"/>
      <c r="AU29" s="125" t="str">
        <f>IF(D29='データ入力（※編集しないでください）'!$C$2,COUNTBLANK(G29:AK29),"-")</f>
        <v>-</v>
      </c>
      <c r="AV29" s="126">
        <f>IF(D29='データ入力（※編集しないでください）'!$C$2,COUNTIF(G29:AK29,'データ入力（※編集しないでください）'!$F$2),0)</f>
        <v>0</v>
      </c>
      <c r="AW29" s="130">
        <f>IF(D29='データ入力（※編集しないでください）'!$C$2,COUNTIF(G29:AK29,'データ入力（※編集しないでください）'!$F$3),0)</f>
        <v>0</v>
      </c>
      <c r="AX29" s="126">
        <f>IF(D29='データ入力（※編集しないでください）'!$C$3,COUNTIF(G29:AK29,'データ入力（※編集しないでください）'!$F$2),0)</f>
        <v>0</v>
      </c>
      <c r="AY29" s="126">
        <f>IF(D29='データ入力（※編集しないでください）'!$C$3,COUNTIF(G29:AK29,'データ入力（※編集しないでください）'!$F$3),0)</f>
        <v>0</v>
      </c>
      <c r="AZ29" s="187">
        <f>IF(D29='データ入力（※編集しないでください）'!$C$2,COUNTIF(G29:AK29,'データ入力（※編集しないでください）'!$F$10),0)</f>
        <v>0</v>
      </c>
      <c r="BA29" s="126">
        <f>IF(D29='データ入力（※編集しないでください）'!$C$2,COUNTIF(G29:AK29,'データ入力（※編集しないでください）'!$F$6),0)</f>
        <v>0</v>
      </c>
      <c r="BB29" s="126">
        <f>IF(D29='データ入力（※編集しないでください）'!$C$2,COUNTIF(G29:AK29,'データ入力（※編集しないでください）'!$F$11),0)</f>
        <v>0</v>
      </c>
      <c r="BC29" s="126">
        <f>IF(D29='データ入力（※編集しないでください）'!$C$2,COUNTIF(G29:AK29,'データ入力（※編集しないでください）'!$F$4),0)</f>
        <v>0</v>
      </c>
      <c r="BD29" s="132">
        <f>IF(D29='データ入力（※編集しないでください）'!$C$2,COUNTIF(G29:AK29,'データ入力（※編集しないでください）'!$F$5),0)</f>
        <v>0</v>
      </c>
    </row>
    <row r="30" spans="1:56" ht="30" customHeight="1" x14ac:dyDescent="0.15">
      <c r="A30" s="11"/>
      <c r="B30" s="208"/>
      <c r="C30" s="46"/>
      <c r="D30" s="47"/>
      <c r="E30" s="48"/>
      <c r="F30" s="49" t="b">
        <f>IF($C$18="特定機能病院等",IF(E30="ICU",'データ入力（※編集しないでください）'!$B$15,IF(E30="HCU",'データ入力（※編集しないでください）'!$B$16,IF(AND(E30="一般病床",$AA$18="○"),'データ入力（※編集しないでください）'!$B$17,IF(AND(E30="一般病床",$AA$18="×"),'データ入力（※編集しないでください）'!$B$18,IF(E30="療養病床",'データ入力（※編集しないでください）'!$B$18,0))))),IF($C$18="その他医療機関",IF(E30="ICU",'データ入力（※編集しないでください）'!$C$15,IF(E30="HCU",'データ入力（※編集しないでください）'!$C$16,IF(AND(E30="一般病床",$AA$18="○"),'データ入力（※編集しないでください）'!$C$17,IF(AND(E30="一般病床",$AA$18="×"),'データ入力（※編集しないでください）'!$C$18,IF(E30="療養病床",'データ入力（※編集しないでください）'!$C$18,0)))))))</f>
        <v>0</v>
      </c>
      <c r="G30" s="50"/>
      <c r="H30" s="50"/>
      <c r="I30" s="50"/>
      <c r="J30" s="50"/>
      <c r="K30" s="50"/>
      <c r="L30" s="50"/>
      <c r="M30" s="50"/>
      <c r="N30" s="50"/>
      <c r="O30" s="50"/>
      <c r="P30" s="50"/>
      <c r="Q30" s="59"/>
      <c r="R30" s="50"/>
      <c r="S30" s="50"/>
      <c r="T30" s="50"/>
      <c r="U30" s="51"/>
      <c r="V30" s="50"/>
      <c r="W30" s="50"/>
      <c r="X30" s="50"/>
      <c r="Y30" s="50"/>
      <c r="Z30" s="50"/>
      <c r="AA30" s="50"/>
      <c r="AB30" s="50"/>
      <c r="AC30" s="50"/>
      <c r="AD30" s="50"/>
      <c r="AE30" s="50"/>
      <c r="AF30" s="50"/>
      <c r="AG30" s="50"/>
      <c r="AH30" s="50"/>
      <c r="AI30" s="50"/>
      <c r="AJ30" s="50"/>
      <c r="AK30" s="58"/>
      <c r="AL30" s="56">
        <f t="shared" si="1"/>
        <v>0</v>
      </c>
      <c r="AM30" s="53">
        <f t="shared" si="2"/>
        <v>0</v>
      </c>
      <c r="AN30" s="54">
        <f t="shared" si="3"/>
        <v>0</v>
      </c>
      <c r="AO30" s="11"/>
      <c r="AP30" s="43">
        <f t="shared" si="0"/>
        <v>0</v>
      </c>
      <c r="AQ30" s="11"/>
      <c r="AR30" s="44"/>
      <c r="AS30" s="45"/>
      <c r="AU30" s="125" t="str">
        <f>IF(D30='データ入力（※編集しないでください）'!$C$2,COUNTBLANK(G30:AK30),"-")</f>
        <v>-</v>
      </c>
      <c r="AV30" s="126">
        <f>IF(D30='データ入力（※編集しないでください）'!$C$2,COUNTIF(G30:AK30,'データ入力（※編集しないでください）'!$F$2),0)</f>
        <v>0</v>
      </c>
      <c r="AW30" s="130">
        <f>IF(D30='データ入力（※編集しないでください）'!$C$2,COUNTIF(G30:AK30,'データ入力（※編集しないでください）'!$F$3),0)</f>
        <v>0</v>
      </c>
      <c r="AX30" s="126">
        <f>IF(D30='データ入力（※編集しないでください）'!$C$3,COUNTIF(G30:AK30,'データ入力（※編集しないでください）'!$F$2),0)</f>
        <v>0</v>
      </c>
      <c r="AY30" s="126">
        <f>IF(D30='データ入力（※編集しないでください）'!$C$3,COUNTIF(G30:AK30,'データ入力（※編集しないでください）'!$F$3),0)</f>
        <v>0</v>
      </c>
      <c r="AZ30" s="187">
        <f>IF(D30='データ入力（※編集しないでください）'!$C$2,COUNTIF(G30:AK30,'データ入力（※編集しないでください）'!$F$10),0)</f>
        <v>0</v>
      </c>
      <c r="BA30" s="126">
        <f>IF(D30='データ入力（※編集しないでください）'!$C$2,COUNTIF(G30:AK30,'データ入力（※編集しないでください）'!$F$6),0)</f>
        <v>0</v>
      </c>
      <c r="BB30" s="126">
        <f>IF(D30='データ入力（※編集しないでください）'!$C$2,COUNTIF(G30:AK30,'データ入力（※編集しないでください）'!$F$11),0)</f>
        <v>0</v>
      </c>
      <c r="BC30" s="126">
        <f>IF(D30='データ入力（※編集しないでください）'!$C$2,COUNTIF(G30:AK30,'データ入力（※編集しないでください）'!$F$4),0)</f>
        <v>0</v>
      </c>
      <c r="BD30" s="132">
        <f>IF(D30='データ入力（※編集しないでください）'!$C$2,COUNTIF(G30:AK30,'データ入力（※編集しないでください）'!$F$5),0)</f>
        <v>0</v>
      </c>
    </row>
    <row r="31" spans="1:56" ht="30" customHeight="1" x14ac:dyDescent="0.15">
      <c r="A31" s="11"/>
      <c r="B31" s="208"/>
      <c r="C31" s="60"/>
      <c r="D31" s="61"/>
      <c r="E31" s="48"/>
      <c r="F31" s="49" t="b">
        <f>IF($C$18="特定機能病院等",IF(E31="ICU",'データ入力（※編集しないでください）'!$B$15,IF(E31="HCU",'データ入力（※編集しないでください）'!$B$16,IF(AND(E31="一般病床",$AA$18="○"),'データ入力（※編集しないでください）'!$B$17,IF(AND(E31="一般病床",$AA$18="×"),'データ入力（※編集しないでください）'!$B$18,IF(E31="療養病床",'データ入力（※編集しないでください）'!$B$18,0))))),IF($C$18="その他医療機関",IF(E31="ICU",'データ入力（※編集しないでください）'!$C$15,IF(E31="HCU",'データ入力（※編集しないでください）'!$C$16,IF(AND(E31="一般病床",$AA$18="○"),'データ入力（※編集しないでください）'!$C$17,IF(AND(E31="一般病床",$AA$18="×"),'データ入力（※編集しないでください）'!$C$18,IF(E31="療養病床",'データ入力（※編集しないでください）'!$C$18,0)))))))</f>
        <v>0</v>
      </c>
      <c r="G31" s="50"/>
      <c r="H31" s="50"/>
      <c r="I31" s="50"/>
      <c r="J31" s="50"/>
      <c r="K31" s="50"/>
      <c r="L31" s="50"/>
      <c r="M31" s="50"/>
      <c r="N31" s="50"/>
      <c r="O31" s="50"/>
      <c r="P31" s="50"/>
      <c r="Q31" s="59"/>
      <c r="R31" s="50"/>
      <c r="S31" s="50"/>
      <c r="T31" s="50"/>
      <c r="U31" s="51"/>
      <c r="V31" s="50"/>
      <c r="W31" s="50"/>
      <c r="X31" s="50"/>
      <c r="Y31" s="50"/>
      <c r="Z31" s="50"/>
      <c r="AA31" s="55"/>
      <c r="AB31" s="55"/>
      <c r="AC31" s="55"/>
      <c r="AD31" s="55"/>
      <c r="AE31" s="55"/>
      <c r="AF31" s="55"/>
      <c r="AG31" s="55"/>
      <c r="AH31" s="55"/>
      <c r="AI31" s="55"/>
      <c r="AJ31" s="55"/>
      <c r="AK31" s="62"/>
      <c r="AL31" s="56">
        <f t="shared" si="1"/>
        <v>0</v>
      </c>
      <c r="AM31" s="63">
        <f>COUNTIF(G31:AK31,"△")</f>
        <v>0</v>
      </c>
      <c r="AN31" s="64">
        <f>AL31+AM31</f>
        <v>0</v>
      </c>
      <c r="AO31" s="11"/>
      <c r="AP31" s="43">
        <f t="shared" si="0"/>
        <v>0</v>
      </c>
      <c r="AQ31" s="11"/>
      <c r="AR31" s="44"/>
      <c r="AS31" s="45"/>
      <c r="AU31" s="125" t="str">
        <f>IF(D31='データ入力（※編集しないでください）'!$C$2,COUNTBLANK(G31:AK31),"-")</f>
        <v>-</v>
      </c>
      <c r="AV31" s="126">
        <f>IF(D31='データ入力（※編集しないでください）'!$C$2,COUNTIF(G31:AK31,'データ入力（※編集しないでください）'!$F$2),0)</f>
        <v>0</v>
      </c>
      <c r="AW31" s="130">
        <f>IF(D31='データ入力（※編集しないでください）'!$C$2,COUNTIF(G31:AK31,'データ入力（※編集しないでください）'!$F$3),0)</f>
        <v>0</v>
      </c>
      <c r="AX31" s="126">
        <f>IF(D31='データ入力（※編集しないでください）'!$C$3,COUNTIF(G31:AK31,'データ入力（※編集しないでください）'!$F$2),0)</f>
        <v>0</v>
      </c>
      <c r="AY31" s="126">
        <f>IF(D31='データ入力（※編集しないでください）'!$C$3,COUNTIF(G31:AK31,'データ入力（※編集しないでください）'!$F$3),0)</f>
        <v>0</v>
      </c>
      <c r="AZ31" s="187">
        <f>IF(D31='データ入力（※編集しないでください）'!$C$2,COUNTIF(G31:AK31,'データ入力（※編集しないでください）'!$F$10),0)</f>
        <v>0</v>
      </c>
      <c r="BA31" s="126">
        <f>IF(D31='データ入力（※編集しないでください）'!$C$2,COUNTIF(G31:AK31,'データ入力（※編集しないでください）'!$F$6),0)</f>
        <v>0</v>
      </c>
      <c r="BB31" s="126">
        <f>IF(D31='データ入力（※編集しないでください）'!$C$2,COUNTIF(G31:AK31,'データ入力（※編集しないでください）'!$F$11),0)</f>
        <v>0</v>
      </c>
      <c r="BC31" s="126">
        <f>IF(D31='データ入力（※編集しないでください）'!$C$2,COUNTIF(G31:AK31,'データ入力（※編集しないでください）'!$F$4),0)</f>
        <v>0</v>
      </c>
      <c r="BD31" s="132">
        <f>IF(D31='データ入力（※編集しないでください）'!$C$2,COUNTIF(G31:AK31,'データ入力（※編集しないでください）'!$F$5),0)</f>
        <v>0</v>
      </c>
    </row>
    <row r="32" spans="1:56" ht="30" customHeight="1" x14ac:dyDescent="0.15">
      <c r="A32" s="11"/>
      <c r="B32" s="208"/>
      <c r="C32" s="46"/>
      <c r="D32" s="61"/>
      <c r="E32" s="48"/>
      <c r="F32" s="49" t="b">
        <f>IF($C$18="特定機能病院等",IF(E32="ICU",'データ入力（※編集しないでください）'!$B$15,IF(E32="HCU",'データ入力（※編集しないでください）'!$B$16,IF(AND(E32="一般病床",$AA$18="○"),'データ入力（※編集しないでください）'!$B$17,IF(AND(E32="一般病床",$AA$18="×"),'データ入力（※編集しないでください）'!$B$18,IF(E32="療養病床",'データ入力（※編集しないでください）'!$B$18,0))))),IF($C$18="その他医療機関",IF(E32="ICU",'データ入力（※編集しないでください）'!$C$15,IF(E32="HCU",'データ入力（※編集しないでください）'!$C$16,IF(AND(E32="一般病床",$AA$18="○"),'データ入力（※編集しないでください）'!$C$17,IF(AND(E32="一般病床",$AA$18="×"),'データ入力（※編集しないでください）'!$C$18,IF(E32="療養病床",'データ入力（※編集しないでください）'!$C$18,0)))))))</f>
        <v>0</v>
      </c>
      <c r="G32" s="50"/>
      <c r="H32" s="50"/>
      <c r="I32" s="51"/>
      <c r="J32" s="51"/>
      <c r="K32" s="51"/>
      <c r="L32" s="51"/>
      <c r="M32" s="50"/>
      <c r="N32" s="51"/>
      <c r="O32" s="51"/>
      <c r="P32" s="51"/>
      <c r="Q32" s="59"/>
      <c r="R32" s="51"/>
      <c r="S32" s="51"/>
      <c r="T32" s="51"/>
      <c r="U32" s="51"/>
      <c r="V32" s="51"/>
      <c r="W32" s="51"/>
      <c r="X32" s="51"/>
      <c r="Y32" s="51"/>
      <c r="Z32" s="51"/>
      <c r="AA32" s="51"/>
      <c r="AB32" s="51"/>
      <c r="AC32" s="51"/>
      <c r="AD32" s="51"/>
      <c r="AE32" s="51"/>
      <c r="AF32" s="51"/>
      <c r="AG32" s="51"/>
      <c r="AH32" s="51"/>
      <c r="AI32" s="51"/>
      <c r="AJ32" s="51"/>
      <c r="AK32" s="58"/>
      <c r="AL32" s="57">
        <f t="shared" si="1"/>
        <v>0</v>
      </c>
      <c r="AM32" s="53">
        <f t="shared" ref="AM32:AM37" si="4">COUNTIF(G32:AK32,"△")</f>
        <v>0</v>
      </c>
      <c r="AN32" s="54">
        <f t="shared" ref="AN32:AN37" si="5">AL32+AM32</f>
        <v>0</v>
      </c>
      <c r="AO32" s="11"/>
      <c r="AP32" s="43">
        <f>F32*AN32</f>
        <v>0</v>
      </c>
      <c r="AQ32" s="11"/>
      <c r="AR32" s="44"/>
      <c r="AS32" s="45"/>
      <c r="AU32" s="125" t="str">
        <f>IF(D32='データ入力（※編集しないでください）'!$C$2,COUNTBLANK(G32:AK32),"-")</f>
        <v>-</v>
      </c>
      <c r="AV32" s="126">
        <f>IF(D32='データ入力（※編集しないでください）'!$C$2,COUNTIF(G32:AK32,'データ入力（※編集しないでください）'!$F$2),0)</f>
        <v>0</v>
      </c>
      <c r="AW32" s="130">
        <f>IF(D32='データ入力（※編集しないでください）'!$C$2,COUNTIF(G32:AK32,'データ入力（※編集しないでください）'!$F$3),0)</f>
        <v>0</v>
      </c>
      <c r="AX32" s="126">
        <f>IF(D32='データ入力（※編集しないでください）'!$C$3,COUNTIF(G32:AK32,'データ入力（※編集しないでください）'!$F$2),0)</f>
        <v>0</v>
      </c>
      <c r="AY32" s="126">
        <f>IF(D32='データ入力（※編集しないでください）'!$C$3,COUNTIF(G32:AK32,'データ入力（※編集しないでください）'!$F$3),0)</f>
        <v>0</v>
      </c>
      <c r="AZ32" s="187">
        <f>IF(D32='データ入力（※編集しないでください）'!$C$2,COUNTIF(G32:AK32,'データ入力（※編集しないでください）'!$F$10),0)</f>
        <v>0</v>
      </c>
      <c r="BA32" s="126">
        <f>IF(D32='データ入力（※編集しないでください）'!$C$2,COUNTIF(G32:AK32,'データ入力（※編集しないでください）'!$F$6),0)</f>
        <v>0</v>
      </c>
      <c r="BB32" s="126">
        <f>IF(D32='データ入力（※編集しないでください）'!$C$2,COUNTIF(G32:AK32,'データ入力（※編集しないでください）'!$F$11),0)</f>
        <v>0</v>
      </c>
      <c r="BC32" s="126">
        <f>IF(D32='データ入力（※編集しないでください）'!$C$2,COUNTIF(G32:AK32,'データ入力（※編集しないでください）'!$F$4),0)</f>
        <v>0</v>
      </c>
      <c r="BD32" s="132">
        <f>IF(D32='データ入力（※編集しないでください）'!$C$2,COUNTIF(G32:AK32,'データ入力（※編集しないでください）'!$F$5),0)</f>
        <v>0</v>
      </c>
    </row>
    <row r="33" spans="1:56" ht="30" customHeight="1" x14ac:dyDescent="0.15">
      <c r="A33" s="11"/>
      <c r="B33" s="208"/>
      <c r="C33" s="46"/>
      <c r="D33" s="61"/>
      <c r="E33" s="48"/>
      <c r="F33" s="49" t="b">
        <f>IF($C$18="特定機能病院等",IF(E33="ICU",'データ入力（※編集しないでください）'!$B$15,IF(E33="HCU",'データ入力（※編集しないでください）'!$B$16,IF(AND(E33="一般病床",$AA$18="○"),'データ入力（※編集しないでください）'!$B$17,IF(AND(E33="一般病床",$AA$18="×"),'データ入力（※編集しないでください）'!$B$18,IF(E33="療養病床",'データ入力（※編集しないでください）'!$B$18,0))))),IF($C$18="その他医療機関",IF(E33="ICU",'データ入力（※編集しないでください）'!$C$15,IF(E33="HCU",'データ入力（※編集しないでください）'!$C$16,IF(AND(E33="一般病床",$AA$18="○"),'データ入力（※編集しないでください）'!$C$17,IF(AND(E33="一般病床",$AA$18="×"),'データ入力（※編集しないでください）'!$C$18,IF(E33="療養病床",'データ入力（※編集しないでください）'!$C$18,0)))))))</f>
        <v>0</v>
      </c>
      <c r="G33" s="50"/>
      <c r="H33" s="50"/>
      <c r="I33" s="50"/>
      <c r="J33" s="51"/>
      <c r="K33" s="51"/>
      <c r="L33" s="51"/>
      <c r="M33" s="50"/>
      <c r="N33" s="51"/>
      <c r="O33" s="51"/>
      <c r="P33" s="51"/>
      <c r="Q33" s="59"/>
      <c r="R33" s="51"/>
      <c r="S33" s="51"/>
      <c r="T33" s="51"/>
      <c r="U33" s="51"/>
      <c r="V33" s="51"/>
      <c r="W33" s="51"/>
      <c r="X33" s="51"/>
      <c r="Y33" s="51"/>
      <c r="Z33" s="51"/>
      <c r="AA33" s="51"/>
      <c r="AB33" s="51"/>
      <c r="AC33" s="51"/>
      <c r="AD33" s="51"/>
      <c r="AE33" s="51"/>
      <c r="AF33" s="51"/>
      <c r="AG33" s="51"/>
      <c r="AH33" s="51"/>
      <c r="AI33" s="51"/>
      <c r="AJ33" s="55"/>
      <c r="AK33" s="58"/>
      <c r="AL33" s="52">
        <f t="shared" si="1"/>
        <v>0</v>
      </c>
      <c r="AM33" s="53">
        <f t="shared" si="4"/>
        <v>0</v>
      </c>
      <c r="AN33" s="54">
        <f t="shared" si="5"/>
        <v>0</v>
      </c>
      <c r="AO33" s="11"/>
      <c r="AP33" s="43">
        <f t="shared" si="0"/>
        <v>0</v>
      </c>
      <c r="AQ33" s="11"/>
      <c r="AR33" s="44"/>
      <c r="AS33" s="45"/>
      <c r="AU33" s="125" t="str">
        <f>IF(D33='データ入力（※編集しないでください）'!$C$2,COUNTBLANK(G33:AK33),"-")</f>
        <v>-</v>
      </c>
      <c r="AV33" s="126">
        <f>IF(D33='データ入力（※編集しないでください）'!$C$2,COUNTIF(G33:AK33,'データ入力（※編集しないでください）'!$F$2),0)</f>
        <v>0</v>
      </c>
      <c r="AW33" s="130">
        <f>IF(D33='データ入力（※編集しないでください）'!$C$2,COUNTIF(G33:AK33,'データ入力（※編集しないでください）'!$F$3),0)</f>
        <v>0</v>
      </c>
      <c r="AX33" s="126">
        <f>IF(D33='データ入力（※編集しないでください）'!$C$3,COUNTIF(G33:AK33,'データ入力（※編集しないでください）'!$F$2),0)</f>
        <v>0</v>
      </c>
      <c r="AY33" s="126">
        <f>IF(D33='データ入力（※編集しないでください）'!$C$3,COUNTIF(G33:AK33,'データ入力（※編集しないでください）'!$F$3),0)</f>
        <v>0</v>
      </c>
      <c r="AZ33" s="187">
        <f>IF(D33='データ入力（※編集しないでください）'!$C$2,COUNTIF(G33:AK33,'データ入力（※編集しないでください）'!$F$10),0)</f>
        <v>0</v>
      </c>
      <c r="BA33" s="126">
        <f>IF(D33='データ入力（※編集しないでください）'!$C$2,COUNTIF(G33:AK33,'データ入力（※編集しないでください）'!$F$6),0)</f>
        <v>0</v>
      </c>
      <c r="BB33" s="126">
        <f>IF(D33='データ入力（※編集しないでください）'!$C$2,COUNTIF(G33:AK33,'データ入力（※編集しないでください）'!$F$11),0)</f>
        <v>0</v>
      </c>
      <c r="BC33" s="126">
        <f>IF(D33='データ入力（※編集しないでください）'!$C$2,COUNTIF(G33:AK33,'データ入力（※編集しないでください）'!$F$4),0)</f>
        <v>0</v>
      </c>
      <c r="BD33" s="132">
        <f>IF(D33='データ入力（※編集しないでください）'!$C$2,COUNTIF(G33:AK33,'データ入力（※編集しないでください）'!$F$5),0)</f>
        <v>0</v>
      </c>
    </row>
    <row r="34" spans="1:56" ht="30" customHeight="1" x14ac:dyDescent="0.15">
      <c r="A34" s="11"/>
      <c r="B34" s="208"/>
      <c r="C34" s="46"/>
      <c r="D34" s="47"/>
      <c r="E34" s="48"/>
      <c r="F34" s="49" t="b">
        <f>IF($C$18="特定機能病院等",IF(E34="ICU",'データ入力（※編集しないでください）'!$B$15,IF(E34="HCU",'データ入力（※編集しないでください）'!$B$16,IF(AND(E34="一般病床",$AA$18="○"),'データ入力（※編集しないでください）'!$B$17,IF(AND(E34="一般病床",$AA$18="×"),'データ入力（※編集しないでください）'!$B$18,IF(E34="療養病床",'データ入力（※編集しないでください）'!$B$18,0))))),IF($C$18="その他医療機関",IF(E34="ICU",'データ入力（※編集しないでください）'!$C$15,IF(E34="HCU",'データ入力（※編集しないでください）'!$C$16,IF(AND(E34="一般病床",$AA$18="○"),'データ入力（※編集しないでください）'!$C$17,IF(AND(E34="一般病床",$AA$18="×"),'データ入力（※編集しないでください）'!$C$18,IF(E34="療養病床",'データ入力（※編集しないでください）'!$C$18,0)))))))</f>
        <v>0</v>
      </c>
      <c r="G34" s="50"/>
      <c r="H34" s="59"/>
      <c r="I34" s="59"/>
      <c r="J34" s="59"/>
      <c r="K34" s="59"/>
      <c r="L34" s="59"/>
      <c r="M34" s="50"/>
      <c r="N34" s="59"/>
      <c r="O34" s="59"/>
      <c r="P34" s="59"/>
      <c r="Q34" s="59"/>
      <c r="R34" s="59"/>
      <c r="S34" s="59"/>
      <c r="T34" s="59"/>
      <c r="U34" s="51"/>
      <c r="V34" s="59"/>
      <c r="W34" s="59"/>
      <c r="X34" s="59"/>
      <c r="Y34" s="59"/>
      <c r="Z34" s="59"/>
      <c r="AA34" s="59"/>
      <c r="AB34" s="59"/>
      <c r="AC34" s="59"/>
      <c r="AD34" s="59"/>
      <c r="AE34" s="59"/>
      <c r="AF34" s="59"/>
      <c r="AG34" s="59"/>
      <c r="AH34" s="59"/>
      <c r="AI34" s="59"/>
      <c r="AJ34" s="59"/>
      <c r="AK34" s="58"/>
      <c r="AL34" s="56">
        <f t="shared" si="1"/>
        <v>0</v>
      </c>
      <c r="AM34" s="53">
        <f t="shared" si="4"/>
        <v>0</v>
      </c>
      <c r="AN34" s="54">
        <f t="shared" si="5"/>
        <v>0</v>
      </c>
      <c r="AO34" s="11"/>
      <c r="AP34" s="43">
        <f t="shared" si="0"/>
        <v>0</v>
      </c>
      <c r="AQ34" s="11"/>
      <c r="AR34" s="44"/>
      <c r="AS34" s="45"/>
      <c r="AU34" s="125" t="str">
        <f>IF(D34='データ入力（※編集しないでください）'!$C$2,COUNTBLANK(G34:AK34),"-")</f>
        <v>-</v>
      </c>
      <c r="AV34" s="126">
        <f>IF(D34='データ入力（※編集しないでください）'!$C$2,COUNTIF(G34:AK34,'データ入力（※編集しないでください）'!$F$2),0)</f>
        <v>0</v>
      </c>
      <c r="AW34" s="130">
        <f>IF(D34='データ入力（※編集しないでください）'!$C$2,COUNTIF(G34:AK34,'データ入力（※編集しないでください）'!$F$3),0)</f>
        <v>0</v>
      </c>
      <c r="AX34" s="126">
        <f>IF(D34='データ入力（※編集しないでください）'!$C$3,COUNTIF(G34:AK34,'データ入力（※編集しないでください）'!$F$2),0)</f>
        <v>0</v>
      </c>
      <c r="AY34" s="126">
        <f>IF(D34='データ入力（※編集しないでください）'!$C$3,COUNTIF(G34:AK34,'データ入力（※編集しないでください）'!$F$3),0)</f>
        <v>0</v>
      </c>
      <c r="AZ34" s="187">
        <f>IF(D34='データ入力（※編集しないでください）'!$C$2,COUNTIF(G34:AK34,'データ入力（※編集しないでください）'!$F$10),0)</f>
        <v>0</v>
      </c>
      <c r="BA34" s="126">
        <f>IF(D34='データ入力（※編集しないでください）'!$C$2,COUNTIF(G34:AK34,'データ入力（※編集しないでください）'!$F$6),0)</f>
        <v>0</v>
      </c>
      <c r="BB34" s="126">
        <f>IF(D34='データ入力（※編集しないでください）'!$C$2,COUNTIF(G34:AK34,'データ入力（※編集しないでください）'!$F$11),0)</f>
        <v>0</v>
      </c>
      <c r="BC34" s="126">
        <f>IF(D34='データ入力（※編集しないでください）'!$C$2,COUNTIF(G34:AK34,'データ入力（※編集しないでください）'!$F$4),0)</f>
        <v>0</v>
      </c>
      <c r="BD34" s="132">
        <f>IF(D34='データ入力（※編集しないでください）'!$C$2,COUNTIF(G34:AK34,'データ入力（※編集しないでください）'!$F$5),0)</f>
        <v>0</v>
      </c>
    </row>
    <row r="35" spans="1:56" ht="30" customHeight="1" x14ac:dyDescent="0.15">
      <c r="A35" s="11"/>
      <c r="B35" s="208"/>
      <c r="C35" s="46"/>
      <c r="D35" s="47"/>
      <c r="E35" s="48"/>
      <c r="F35" s="49" t="b">
        <f>IF($C$18="特定機能病院等",IF(E35="ICU",'データ入力（※編集しないでください）'!$B$15,IF(E35="HCU",'データ入力（※編集しないでください）'!$B$16,IF(AND(E35="一般病床",$AA$18="○"),'データ入力（※編集しないでください）'!$B$17,IF(AND(E35="一般病床",$AA$18="×"),'データ入力（※編集しないでください）'!$B$18,IF(E35="療養病床",'データ入力（※編集しないでください）'!$B$18,0))))),IF($C$18="その他医療機関",IF(E35="ICU",'データ入力（※編集しないでください）'!$C$15,IF(E35="HCU",'データ入力（※編集しないでください）'!$C$16,IF(AND(E35="一般病床",$AA$18="○"),'データ入力（※編集しないでください）'!$C$17,IF(AND(E35="一般病床",$AA$18="×"),'データ入力（※編集しないでください）'!$C$18,IF(E35="療養病床",'データ入力（※編集しないでください）'!$C$18,0)))))))</f>
        <v>0</v>
      </c>
      <c r="G35" s="50"/>
      <c r="H35" s="59"/>
      <c r="I35" s="59"/>
      <c r="J35" s="59"/>
      <c r="K35" s="59"/>
      <c r="L35" s="59"/>
      <c r="M35" s="50"/>
      <c r="N35" s="59"/>
      <c r="O35" s="59"/>
      <c r="P35" s="59"/>
      <c r="Q35" s="59"/>
      <c r="R35" s="59"/>
      <c r="S35" s="59"/>
      <c r="T35" s="59"/>
      <c r="U35" s="59"/>
      <c r="V35" s="59"/>
      <c r="W35" s="59"/>
      <c r="X35" s="59"/>
      <c r="Y35" s="59"/>
      <c r="Z35" s="59"/>
      <c r="AA35" s="59"/>
      <c r="AB35" s="59"/>
      <c r="AC35" s="59"/>
      <c r="AD35" s="59"/>
      <c r="AE35" s="59"/>
      <c r="AF35" s="59"/>
      <c r="AG35" s="59"/>
      <c r="AH35" s="59"/>
      <c r="AI35" s="59"/>
      <c r="AJ35" s="59"/>
      <c r="AK35" s="58"/>
      <c r="AL35" s="57">
        <f t="shared" si="1"/>
        <v>0</v>
      </c>
      <c r="AM35" s="53">
        <f t="shared" si="4"/>
        <v>0</v>
      </c>
      <c r="AN35" s="54">
        <f t="shared" si="5"/>
        <v>0</v>
      </c>
      <c r="AO35" s="11"/>
      <c r="AP35" s="43">
        <f t="shared" si="0"/>
        <v>0</v>
      </c>
      <c r="AQ35" s="11"/>
      <c r="AR35" s="44"/>
      <c r="AS35" s="45"/>
      <c r="AU35" s="125" t="str">
        <f>IF(D35='データ入力（※編集しないでください）'!$C$2,COUNTBLANK(G35:AK35),"-")</f>
        <v>-</v>
      </c>
      <c r="AV35" s="126">
        <f>IF(D35='データ入力（※編集しないでください）'!$C$2,COUNTIF(G35:AK35,'データ入力（※編集しないでください）'!$F$2),0)</f>
        <v>0</v>
      </c>
      <c r="AW35" s="130">
        <f>IF(D35='データ入力（※編集しないでください）'!$C$2,COUNTIF(G35:AK35,'データ入力（※編集しないでください）'!$F$3),0)</f>
        <v>0</v>
      </c>
      <c r="AX35" s="126">
        <f>IF(D35='データ入力（※編集しないでください）'!$C$3,COUNTIF(G35:AK35,'データ入力（※編集しないでください）'!$F$2),0)</f>
        <v>0</v>
      </c>
      <c r="AY35" s="126">
        <f>IF(D35='データ入力（※編集しないでください）'!$C$3,COUNTIF(G35:AK35,'データ入力（※編集しないでください）'!$F$3),0)</f>
        <v>0</v>
      </c>
      <c r="AZ35" s="187">
        <f>IF(D35='データ入力（※編集しないでください）'!$C$2,COUNTIF(G35:AK35,'データ入力（※編集しないでください）'!$F$10),0)</f>
        <v>0</v>
      </c>
      <c r="BA35" s="126">
        <f>IF(D35='データ入力（※編集しないでください）'!$C$2,COUNTIF(G35:AK35,'データ入力（※編集しないでください）'!$F$6),0)</f>
        <v>0</v>
      </c>
      <c r="BB35" s="126">
        <f>IF(D35='データ入力（※編集しないでください）'!$C$2,COUNTIF(G35:AK35,'データ入力（※編集しないでください）'!$F$11),0)</f>
        <v>0</v>
      </c>
      <c r="BC35" s="126">
        <f>IF(D35='データ入力（※編集しないでください）'!$C$2,COUNTIF(G35:AK35,'データ入力（※編集しないでください）'!$F$4),0)</f>
        <v>0</v>
      </c>
      <c r="BD35" s="132">
        <f>IF(D35='データ入力（※編集しないでください）'!$C$2,COUNTIF(G35:AK35,'データ入力（※編集しないでください）'!$F$5),0)</f>
        <v>0</v>
      </c>
    </row>
    <row r="36" spans="1:56" ht="30" customHeight="1" x14ac:dyDescent="0.15">
      <c r="A36" s="11"/>
      <c r="B36" s="208"/>
      <c r="C36" s="46"/>
      <c r="D36" s="47"/>
      <c r="E36" s="48"/>
      <c r="F36" s="49" t="b">
        <f>IF($C$18="特定機能病院等",IF(E36="ICU",'データ入力（※編集しないでください）'!$B$15,IF(E36="HCU",'データ入力（※編集しないでください）'!$B$16,IF(AND(E36="一般病床",$AA$18="○"),'データ入力（※編集しないでください）'!$B$17,IF(AND(E36="一般病床",$AA$18="×"),'データ入力（※編集しないでください）'!$B$18,IF(E36="療養病床",'データ入力（※編集しないでください）'!$B$18,0))))),IF($C$18="その他医療機関",IF(E36="ICU",'データ入力（※編集しないでください）'!$C$15,IF(E36="HCU",'データ入力（※編集しないでください）'!$C$16,IF(AND(E36="一般病床",$AA$18="○"),'データ入力（※編集しないでください）'!$C$17,IF(AND(E36="一般病床",$AA$18="×"),'データ入力（※編集しないでください）'!$C$18,IF(E36="療養病床",'データ入力（※編集しないでください）'!$C$18,0)))))))</f>
        <v>0</v>
      </c>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8"/>
      <c r="AL36" s="56">
        <f t="shared" si="1"/>
        <v>0</v>
      </c>
      <c r="AM36" s="53">
        <f t="shared" si="4"/>
        <v>0</v>
      </c>
      <c r="AN36" s="54">
        <f t="shared" si="5"/>
        <v>0</v>
      </c>
      <c r="AO36" s="11"/>
      <c r="AP36" s="43">
        <f t="shared" si="0"/>
        <v>0</v>
      </c>
      <c r="AQ36" s="11"/>
      <c r="AR36" s="44"/>
      <c r="AS36" s="45"/>
      <c r="AU36" s="125" t="str">
        <f>IF(D36='データ入力（※編集しないでください）'!$C$2,COUNTBLANK(G36:AK36),"-")</f>
        <v>-</v>
      </c>
      <c r="AV36" s="126">
        <f>IF(D36='データ入力（※編集しないでください）'!$C$2,COUNTIF(G36:AK36,'データ入力（※編集しないでください）'!$F$2),0)</f>
        <v>0</v>
      </c>
      <c r="AW36" s="130">
        <f>IF(D36='データ入力（※編集しないでください）'!$C$2,COUNTIF(G36:AK36,'データ入力（※編集しないでください）'!$F$3),0)</f>
        <v>0</v>
      </c>
      <c r="AX36" s="126">
        <f>IF(D36='データ入力（※編集しないでください）'!$C$3,COUNTIF(G36:AK36,'データ入力（※編集しないでください）'!$F$2),0)</f>
        <v>0</v>
      </c>
      <c r="AY36" s="126">
        <f>IF(D36='データ入力（※編集しないでください）'!$C$3,COUNTIF(G36:AK36,'データ入力（※編集しないでください）'!$F$3),0)</f>
        <v>0</v>
      </c>
      <c r="AZ36" s="187">
        <f>IF(D36='データ入力（※編集しないでください）'!$C$2,COUNTIF(G36:AK36,'データ入力（※編集しないでください）'!$F$10),0)</f>
        <v>0</v>
      </c>
      <c r="BA36" s="126">
        <f>IF(D36='データ入力（※編集しないでください）'!$C$2,COUNTIF(G36:AK36,'データ入力（※編集しないでください）'!$F$6),0)</f>
        <v>0</v>
      </c>
      <c r="BB36" s="126">
        <f>IF(D36='データ入力（※編集しないでください）'!$C$2,COUNTIF(G36:AK36,'データ入力（※編集しないでください）'!$F$11),0)</f>
        <v>0</v>
      </c>
      <c r="BC36" s="126">
        <f>IF(D36='データ入力（※編集しないでください）'!$C$2,COUNTIF(G36:AK36,'データ入力（※編集しないでください）'!$F$4),0)</f>
        <v>0</v>
      </c>
      <c r="BD36" s="132">
        <f>IF(D36='データ入力（※編集しないでください）'!$C$2,COUNTIF(G36:AK36,'データ入力（※編集しないでください）'!$F$5),0)</f>
        <v>0</v>
      </c>
    </row>
    <row r="37" spans="1:56" ht="30" customHeight="1" thickBot="1" x14ac:dyDescent="0.2">
      <c r="A37" s="11"/>
      <c r="B37" s="209"/>
      <c r="C37" s="65"/>
      <c r="D37" s="66"/>
      <c r="E37" s="67"/>
      <c r="F37" s="49" t="b">
        <f>IF($C$18="特定機能病院等",IF(E37="ICU",'データ入力（※編集しないでください）'!$B$15,IF(E37="HCU",'データ入力（※編集しないでください）'!$B$16,IF(AND(E37="一般病床",$AA$18="○"),'データ入力（※編集しないでください）'!$B$17,IF(AND(E37="一般病床",$AA$18="×"),'データ入力（※編集しないでください）'!$B$18,IF(E37="療養病床",'データ入力（※編集しないでください）'!$B$18,0))))),IF($C$18="その他医療機関",IF(E37="ICU",'データ入力（※編集しないでください）'!$C$15,IF(E37="HCU",'データ入力（※編集しないでください）'!$C$16,IF(AND(E37="一般病床",$AA$18="○"),'データ入力（※編集しないでください）'!$C$17,IF(AND(E37="一般病床",$AA$18="×"),'データ入力（※編集しないでください）'!$C$18,IF(E37="療養病床",'データ入力（※編集しないでください）'!$C$18,0)))))))</f>
        <v>0</v>
      </c>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9"/>
      <c r="AL37" s="70">
        <f t="shared" si="1"/>
        <v>0</v>
      </c>
      <c r="AM37" s="71">
        <f t="shared" si="4"/>
        <v>0</v>
      </c>
      <c r="AN37" s="72">
        <f t="shared" si="5"/>
        <v>0</v>
      </c>
      <c r="AO37" s="11"/>
      <c r="AP37" s="43">
        <f t="shared" si="0"/>
        <v>0</v>
      </c>
      <c r="AQ37" s="11"/>
      <c r="AR37" s="44"/>
      <c r="AS37" s="45"/>
      <c r="AU37" s="127" t="str">
        <f>IF(D37='データ入力（※編集しないでください）'!$C$2,COUNTBLANK(G37:AK37),"-")</f>
        <v>-</v>
      </c>
      <c r="AV37" s="128">
        <f>IF(D37='データ入力（※編集しないでください）'!$C$2,COUNTIF(G37:AK37,'データ入力（※編集しないでください）'!$F$2),0)</f>
        <v>0</v>
      </c>
      <c r="AW37" s="128">
        <f>IF(D37='データ入力（※編集しないでください）'!$C$2,COUNTIF(G37:AK37,'データ入力（※編集しないでください）'!$F$3),0)</f>
        <v>0</v>
      </c>
      <c r="AX37" s="128">
        <f>IF(D37='データ入力（※編集しないでください）'!$C$3,COUNTIF(G37:AK37,'データ入力（※編集しないでください）'!$F$2),0)</f>
        <v>0</v>
      </c>
      <c r="AY37" s="128">
        <f>IF(D37='データ入力（※編集しないでください）'!$C$3,COUNTIF(G37:AK37,'データ入力（※編集しないでください）'!$F$3),0)</f>
        <v>0</v>
      </c>
      <c r="AZ37" s="188">
        <f>IF(D37='データ入力（※編集しないでください）'!$C$2,COUNTIF(G37:AK37,'データ入力（※編集しないでください）'!$F$10),0)</f>
        <v>0</v>
      </c>
      <c r="BA37" s="128">
        <f>IF(D37='データ入力（※編集しないでください）'!$C$2,COUNTIF(G37:AK37,'データ入力（※編集しないでください）'!$F$6),0)</f>
        <v>0</v>
      </c>
      <c r="BB37" s="128">
        <f>IF(D37='データ入力（※編集しないでください）'!$C$2,COUNTIF(G37:AK37,'データ入力（※編集しないでください）'!$F$11),0)</f>
        <v>0</v>
      </c>
      <c r="BC37" s="128">
        <f>IF(D37='データ入力（※編集しないでください）'!$C$2,COUNTIF(G37:AK37,'データ入力（※編集しないでください）'!$F$4),0)</f>
        <v>0</v>
      </c>
      <c r="BD37" s="191">
        <f>IF(D37='データ入力（※編集しないでください）'!$C$2,COUNTIF(G37:AK37,'データ入力（※編集しないでください）'!$F$5),0)</f>
        <v>0</v>
      </c>
    </row>
    <row r="38" spans="1:56" ht="27" customHeight="1" thickBot="1" x14ac:dyDescent="0.2">
      <c r="A38" s="11"/>
      <c r="B38" s="20"/>
      <c r="C38" s="20"/>
      <c r="D38" s="198"/>
      <c r="E38" s="198"/>
      <c r="F38" s="185"/>
      <c r="G38" s="198"/>
      <c r="H38" s="198"/>
      <c r="I38" s="198"/>
      <c r="J38" s="198"/>
      <c r="K38" s="198"/>
      <c r="L38" s="198"/>
      <c r="M38" s="198"/>
      <c r="N38" s="198"/>
      <c r="O38" s="198"/>
      <c r="P38" s="198"/>
      <c r="Q38" s="198"/>
      <c r="R38" s="198"/>
      <c r="S38" s="198"/>
      <c r="T38" s="198"/>
      <c r="U38" s="73"/>
      <c r="V38" s="198"/>
      <c r="W38" s="198"/>
      <c r="X38" s="198"/>
      <c r="Y38" s="198"/>
      <c r="Z38" s="198"/>
      <c r="AA38" s="198"/>
      <c r="AB38" s="198"/>
      <c r="AC38" s="198"/>
      <c r="AD38" s="198"/>
      <c r="AE38" s="198"/>
      <c r="AF38" s="198"/>
      <c r="AG38" s="198"/>
      <c r="AH38" s="198"/>
      <c r="AI38" s="198"/>
      <c r="AJ38" s="202"/>
      <c r="AK38" s="202"/>
      <c r="AL38" s="74">
        <f>SUM(AL21:AL37)</f>
        <v>0</v>
      </c>
      <c r="AM38" s="75">
        <f>SUM(AM21:AM37)</f>
        <v>0</v>
      </c>
      <c r="AN38" s="76">
        <f>SUM(AN21:AN37)</f>
        <v>0</v>
      </c>
      <c r="AO38" s="11"/>
      <c r="AP38" s="77">
        <f>SUM(AP21:AP37)</f>
        <v>0</v>
      </c>
      <c r="AQ38" s="11"/>
      <c r="AR38" s="77">
        <f>SUM(AR31:AR37)</f>
        <v>0</v>
      </c>
      <c r="AS38" s="78"/>
      <c r="AU38" s="8"/>
      <c r="AV38" s="8"/>
      <c r="AW38" s="8"/>
      <c r="AX38" s="8"/>
      <c r="AY38" s="8"/>
      <c r="AZ38" s="8"/>
      <c r="BA38" s="8"/>
      <c r="BB38" s="8"/>
      <c r="BD38" s="192"/>
    </row>
    <row r="39" spans="1:56" ht="27" customHeight="1" x14ac:dyDescent="0.15">
      <c r="A39" s="11"/>
      <c r="B39" s="20"/>
      <c r="C39" s="20"/>
      <c r="D39" s="198"/>
      <c r="E39" s="198"/>
      <c r="F39" s="198"/>
      <c r="G39" s="198"/>
      <c r="H39" s="198"/>
      <c r="I39" s="198"/>
      <c r="J39" s="198"/>
      <c r="K39" s="198"/>
      <c r="L39" s="198"/>
      <c r="M39" s="198"/>
      <c r="N39" s="198"/>
      <c r="O39" s="198"/>
      <c r="P39" s="198"/>
      <c r="Q39" s="198"/>
      <c r="R39" s="198"/>
      <c r="S39" s="198"/>
      <c r="T39" s="198"/>
      <c r="U39" s="73"/>
      <c r="V39" s="198"/>
      <c r="W39" s="198"/>
      <c r="X39" s="198"/>
      <c r="Y39" s="198"/>
      <c r="Z39" s="198"/>
      <c r="AA39" s="198"/>
      <c r="AB39" s="198"/>
      <c r="AC39" s="198"/>
      <c r="AD39" s="198"/>
      <c r="AE39" s="198"/>
      <c r="AF39" s="198"/>
      <c r="AG39" s="198"/>
      <c r="AH39" s="198"/>
      <c r="AI39" s="198"/>
      <c r="AJ39" s="198"/>
      <c r="AK39" s="198"/>
      <c r="AL39" s="79"/>
      <c r="AM39" s="79"/>
      <c r="AN39" s="79"/>
      <c r="AO39" s="11"/>
      <c r="AP39" s="80"/>
      <c r="AQ39" s="11"/>
      <c r="AR39" s="80"/>
      <c r="AS39" s="78"/>
      <c r="AU39" s="8"/>
      <c r="AV39" s="8"/>
      <c r="AW39" s="8"/>
      <c r="AX39" s="8"/>
      <c r="AY39" s="8"/>
      <c r="AZ39" s="8"/>
      <c r="BA39" s="8"/>
      <c r="BB39" s="8"/>
    </row>
    <row r="40" spans="1:56" ht="27" customHeight="1" thickBot="1" x14ac:dyDescent="0.2">
      <c r="A40" s="11"/>
      <c r="B40" s="146" t="s">
        <v>50</v>
      </c>
      <c r="C40" s="11"/>
      <c r="D40" s="198"/>
      <c r="E40" s="198"/>
      <c r="F40" s="198"/>
      <c r="G40" s="198"/>
      <c r="H40" s="198"/>
      <c r="I40" s="198"/>
      <c r="J40" s="198"/>
      <c r="K40" s="198"/>
      <c r="L40" s="198"/>
      <c r="M40" s="198"/>
      <c r="N40" s="198"/>
      <c r="O40" s="198"/>
      <c r="P40" s="198"/>
      <c r="Q40" s="198"/>
      <c r="R40" s="198"/>
      <c r="S40" s="198"/>
      <c r="T40" s="198"/>
      <c r="U40" s="73"/>
      <c r="V40" s="198"/>
      <c r="W40" s="198"/>
      <c r="X40" s="198"/>
      <c r="Y40" s="198"/>
      <c r="Z40" s="198"/>
      <c r="AA40" s="198"/>
      <c r="AB40" s="198"/>
      <c r="AC40" s="198"/>
      <c r="AD40" s="198"/>
      <c r="AE40" s="198"/>
      <c r="AF40" s="198"/>
      <c r="AG40" s="198"/>
      <c r="AH40" s="198"/>
      <c r="AI40" s="198"/>
      <c r="AJ40" s="198"/>
      <c r="AK40" s="198"/>
      <c r="AL40" s="79"/>
      <c r="AM40" s="79"/>
      <c r="AN40" s="79"/>
      <c r="AO40" s="11"/>
      <c r="AP40" s="80"/>
      <c r="AQ40" s="11"/>
      <c r="AR40" s="80"/>
      <c r="AS40" s="78"/>
      <c r="AU40" s="8"/>
      <c r="AV40" s="8"/>
      <c r="AW40" s="8"/>
      <c r="AX40" s="8"/>
      <c r="AY40" s="8"/>
      <c r="AZ40" s="8"/>
      <c r="BA40" s="8"/>
      <c r="BB40" s="8"/>
    </row>
    <row r="41" spans="1:56" ht="60" customHeight="1" thickBot="1" x14ac:dyDescent="0.2">
      <c r="A41" s="11"/>
      <c r="B41" s="81"/>
      <c r="C41" s="82" t="s">
        <v>44</v>
      </c>
      <c r="D41" s="28" t="s">
        <v>45</v>
      </c>
      <c r="E41" s="28" t="s">
        <v>46</v>
      </c>
      <c r="F41" s="29" t="s">
        <v>47</v>
      </c>
      <c r="G41" s="28">
        <v>1</v>
      </c>
      <c r="H41" s="28">
        <v>2</v>
      </c>
      <c r="I41" s="28">
        <v>3</v>
      </c>
      <c r="J41" s="28">
        <v>4</v>
      </c>
      <c r="K41" s="28">
        <v>5</v>
      </c>
      <c r="L41" s="28">
        <v>6</v>
      </c>
      <c r="M41" s="28">
        <v>7</v>
      </c>
      <c r="N41" s="28">
        <v>8</v>
      </c>
      <c r="O41" s="28">
        <v>9</v>
      </c>
      <c r="P41" s="28">
        <v>10</v>
      </c>
      <c r="Q41" s="28">
        <v>11</v>
      </c>
      <c r="R41" s="28">
        <v>12</v>
      </c>
      <c r="S41" s="28">
        <v>13</v>
      </c>
      <c r="T41" s="28">
        <v>14</v>
      </c>
      <c r="U41" s="28">
        <v>15</v>
      </c>
      <c r="V41" s="28">
        <v>16</v>
      </c>
      <c r="W41" s="28">
        <v>17</v>
      </c>
      <c r="X41" s="28">
        <v>18</v>
      </c>
      <c r="Y41" s="28">
        <v>19</v>
      </c>
      <c r="Z41" s="28">
        <v>20</v>
      </c>
      <c r="AA41" s="28">
        <v>21</v>
      </c>
      <c r="AB41" s="28">
        <v>22</v>
      </c>
      <c r="AC41" s="28">
        <v>23</v>
      </c>
      <c r="AD41" s="28">
        <v>24</v>
      </c>
      <c r="AE41" s="28">
        <v>25</v>
      </c>
      <c r="AF41" s="28">
        <v>26</v>
      </c>
      <c r="AG41" s="28">
        <v>27</v>
      </c>
      <c r="AH41" s="28">
        <v>28</v>
      </c>
      <c r="AI41" s="28">
        <f>IF(COUNTIF(B42,'データ入力（※編集しないでください）'!F36),"　",29)</f>
        <v>29</v>
      </c>
      <c r="AJ41" s="28">
        <f>IF(COUNTIF(AI41,'データ入力（※編集しないでください）'!F36),"　",30)</f>
        <v>30</v>
      </c>
      <c r="AK41" s="29" t="str">
        <f>AK20</f>
        <v>31</v>
      </c>
      <c r="AL41" s="23" t="s">
        <v>76</v>
      </c>
      <c r="AM41" s="30" t="s">
        <v>48</v>
      </c>
      <c r="AN41" s="31" t="s">
        <v>49</v>
      </c>
      <c r="AO41" s="11"/>
      <c r="AP41" s="83" t="s">
        <v>5</v>
      </c>
      <c r="AQ41" s="78"/>
      <c r="AR41" s="33" t="s">
        <v>77</v>
      </c>
      <c r="AS41" s="78"/>
      <c r="AU41" s="133" t="s">
        <v>70</v>
      </c>
      <c r="AV41" s="134" t="s">
        <v>71</v>
      </c>
      <c r="AW41" s="134" t="s">
        <v>114</v>
      </c>
      <c r="AX41" s="134" t="s">
        <v>43</v>
      </c>
      <c r="AY41" s="134" t="s">
        <v>115</v>
      </c>
      <c r="AZ41" s="134" t="s">
        <v>72</v>
      </c>
      <c r="BA41" s="123" t="s">
        <v>73</v>
      </c>
      <c r="BB41" s="134" t="s">
        <v>74</v>
      </c>
      <c r="BC41" s="134" t="s">
        <v>82</v>
      </c>
      <c r="BD41" s="135" t="s">
        <v>116</v>
      </c>
    </row>
    <row r="42" spans="1:56" ht="27" customHeight="1" x14ac:dyDescent="0.15">
      <c r="A42" s="11"/>
      <c r="B42" s="208" t="s">
        <v>16</v>
      </c>
      <c r="C42" s="60"/>
      <c r="D42" s="61"/>
      <c r="E42" s="84"/>
      <c r="F42" s="85" t="b">
        <f>IF($C$18="特定機能病院等",IF(E42="ICU",'データ入力（※編集しないでください）'!$B$15,IF(E42="HCU",'データ入力（※編集しないでください）'!$B$16,IF(AND(E42="一般病床",$AA$18="○"),'データ入力（※編集しないでください）'!$B$17,IF(AND(E42="一般病床",$AA$18="×"),'データ入力（※編集しないでください）'!$B$18,IF(E42="療養病床",'データ入力（※編集しないでください）'!$B$18,0))))),IF($C$18="その他医療機関",IF(E42="ICU",'データ入力（※編集しないでください）'!$C$15,IF(E42="HCU",'データ入力（※編集しないでください）'!$C$16,IF(AND(E42="一般病床",$AA$18="○"),'データ入力（※編集しないでください）'!$C$17,IF(AND(E42="一般病床",$AA$18="×"),'データ入力（※編集しないでください）'!$C$18,IF(E42="療養病床",'データ入力（※編集しないでください）'!$B$18,0)))))))</f>
        <v>0</v>
      </c>
      <c r="G42" s="86"/>
      <c r="H42" s="50"/>
      <c r="I42" s="50"/>
      <c r="J42" s="50"/>
      <c r="K42" s="50"/>
      <c r="L42" s="50"/>
      <c r="M42" s="50"/>
      <c r="N42" s="50"/>
      <c r="O42" s="50"/>
      <c r="P42" s="50"/>
      <c r="Q42" s="50"/>
      <c r="R42" s="50"/>
      <c r="S42" s="50"/>
      <c r="T42" s="50"/>
      <c r="U42" s="50"/>
      <c r="V42" s="50"/>
      <c r="W42" s="50"/>
      <c r="X42" s="50"/>
      <c r="Y42" s="50"/>
      <c r="Z42" s="50"/>
      <c r="AA42" s="50"/>
      <c r="AB42" s="50"/>
      <c r="AC42" s="50"/>
      <c r="AD42" s="50"/>
      <c r="AE42" s="55"/>
      <c r="AF42" s="55"/>
      <c r="AG42" s="55"/>
      <c r="AH42" s="55"/>
      <c r="AI42" s="55"/>
      <c r="AJ42" s="55"/>
      <c r="AK42" s="62"/>
      <c r="AL42" s="40">
        <f>COUNTIFS(G42:AK42,"受")+COUNTIFS(G42:AK42,"休")</f>
        <v>0</v>
      </c>
      <c r="AM42" s="41">
        <f>COUNTIF(G42:AK42,"△")</f>
        <v>0</v>
      </c>
      <c r="AN42" s="42">
        <f>AL42+AM42</f>
        <v>0</v>
      </c>
      <c r="AO42" s="11"/>
      <c r="AP42" s="87">
        <f>F42*AN42</f>
        <v>0</v>
      </c>
      <c r="AQ42" s="78"/>
      <c r="AR42" s="44"/>
      <c r="AS42" s="78"/>
      <c r="AU42" s="129" t="str">
        <f>IF(D42='データ入力（※編集しないでください）'!$C$2,COUNTBLANK(G42:AK42),"-")</f>
        <v>-</v>
      </c>
      <c r="AV42" s="130">
        <f>IF(D42='データ入力（※編集しないでください）'!$C$2,COUNTIF(G42:AK42,'データ入力（※編集しないでください）'!$F$2),0)</f>
        <v>0</v>
      </c>
      <c r="AW42" s="130">
        <f>IF(D42='データ入力（※編集しないでください）'!$C$2,COUNTIF(G42:AK42,'データ入力（※編集しないでください）'!$F$3),0)</f>
        <v>0</v>
      </c>
      <c r="AX42" s="130">
        <f>IF(D42='データ入力（※編集しないでください）'!$C$3,COUNTIF(G42:AK42,'データ入力（※編集しないでください）'!$F$2),0)</f>
        <v>0</v>
      </c>
      <c r="AY42" s="189">
        <f>IF(D42='データ入力（※編集しないでください）'!$C$3,COUNTIF(G42:AK42,'データ入力（※編集しないでください）'!$F$3),0)</f>
        <v>0</v>
      </c>
      <c r="AZ42" s="186">
        <f>IF(D42='データ入力（※編集しないでください）'!$C$2,COUNTIF(G42:AK42,'データ入力（※編集しないでください）'!$F$10),0)</f>
        <v>0</v>
      </c>
      <c r="BA42" s="130">
        <f>IF(D42='データ入力（※編集しないでください）'!$C$2,COUNTIF(G42:AK42,'データ入力（※編集しないでください）'!$F$6),0)</f>
        <v>0</v>
      </c>
      <c r="BB42" s="130">
        <f>IF(D42='データ入力（※編集しないでください）'!$C$2,COUNTIF(G42:AK42,'データ入力（※編集しないでください）'!$F$11),0)</f>
        <v>0</v>
      </c>
      <c r="BC42" s="130">
        <f>IF(D42='データ入力（※編集しないでください）'!$C$2,COUNTIF(G42:AK42,'データ入力（※編集しないでください）'!$F$4),0)</f>
        <v>0</v>
      </c>
      <c r="BD42" s="190">
        <f>IF(D42='データ入力（※編集しないでください）'!$C$2,COUNTIF(G42:AK42,'データ入力（※編集しないでください）'!$F$5),0)</f>
        <v>0</v>
      </c>
    </row>
    <row r="43" spans="1:56" ht="27" customHeight="1" x14ac:dyDescent="0.15">
      <c r="A43" s="11"/>
      <c r="B43" s="208"/>
      <c r="C43" s="46"/>
      <c r="D43" s="47"/>
      <c r="E43" s="48"/>
      <c r="F43" s="85" t="b">
        <f>IF($C$18="特定機能病院等",IF(E43="ICU",'データ入力（※編集しないでください）'!$B$15,IF(E43="HCU",'データ入力（※編集しないでください）'!$B$16,IF(AND(E43="一般病床",$AA$18="○"),'データ入力（※編集しないでください）'!$B$17,IF(AND(E43="一般病床",$AA$18="×"),'データ入力（※編集しないでください）'!$B$18,IF(E43="療養病床",'データ入力（※編集しないでください）'!$B$18,0))))),IF($C$18="その他医療機関",IF(E43="ICU",'データ入力（※編集しないでください）'!$C$15,IF(E43="HCU",'データ入力（※編集しないでください）'!$C$16,IF(AND(E43="一般病床",$AA$18="○"),'データ入力（※編集しないでください）'!$C$17,IF(AND(E43="一般病床",$AA$18="×"),'データ入力（※編集しないでください）'!$C$18,IF(E43="療養病床",'データ入力（※編集しないでください）'!$B$18,0)))))))</f>
        <v>0</v>
      </c>
      <c r="G43" s="86"/>
      <c r="H43" s="50"/>
      <c r="I43" s="50"/>
      <c r="J43" s="50"/>
      <c r="K43" s="50"/>
      <c r="L43" s="50"/>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8"/>
      <c r="AL43" s="52">
        <f t="shared" ref="AL43:AL46" si="6">COUNTIFS(G43:AK43,"受")+COUNTIFS(G43:AK43,"休")</f>
        <v>0</v>
      </c>
      <c r="AM43" s="53">
        <f t="shared" ref="AM43:AM46" si="7">COUNTIF(G43:AK43,"△")</f>
        <v>0</v>
      </c>
      <c r="AN43" s="54">
        <f t="shared" ref="AN43:AN46" si="8">AL43+AM43</f>
        <v>0</v>
      </c>
      <c r="AO43" s="11"/>
      <c r="AP43" s="88">
        <f t="shared" ref="AP43:AP46" si="9">F43*AN43</f>
        <v>0</v>
      </c>
      <c r="AQ43" s="78"/>
      <c r="AR43" s="44"/>
      <c r="AS43" s="78"/>
      <c r="AU43" s="125" t="str">
        <f>IF(D43='データ入力（※編集しないでください）'!$C$2,COUNTBLANK(G43:AK43),"-")</f>
        <v>-</v>
      </c>
      <c r="AV43" s="126">
        <f>IF(D43='データ入力（※編集しないでください）'!$C$2,COUNTIF(G43:AK43,'データ入力（※編集しないでください）'!$F$2),0)</f>
        <v>0</v>
      </c>
      <c r="AW43" s="126">
        <f>IF(D43='データ入力（※編集しないでください）'!$C$2,COUNTIF(G43:AK43,'データ入力（※編集しないでください）'!$F$3),0)</f>
        <v>0</v>
      </c>
      <c r="AX43" s="126">
        <f>IF(D43='データ入力（※編集しないでください）'!$C$3,COUNTIF(G43:AK43,'データ入力（※編集しないでください）'!$F$2),0)</f>
        <v>0</v>
      </c>
      <c r="AY43" s="126">
        <f>IF(D43='データ入力（※編集しないでください）'!$C$3,COUNTIF(G43:AK43,'データ入力（※編集しないでください）'!$F$3),0)</f>
        <v>0</v>
      </c>
      <c r="AZ43" s="187">
        <f>IF(D43='データ入力（※編集しないでください）'!$C$2,COUNTIF(G43:AK43,'データ入力（※編集しないでください）'!$F$10),0)</f>
        <v>0</v>
      </c>
      <c r="BA43" s="126">
        <f>IF(D43='データ入力（※編集しないでください）'!$C$2,COUNTIF(G43:AK43,'データ入力（※編集しないでください）'!$F$6),0)</f>
        <v>0</v>
      </c>
      <c r="BB43" s="126">
        <f>IF(D43='データ入力（※編集しないでください）'!$C$2,COUNTIF(G43:AK43,'データ入力（※編集しないでください）'!$F$11),0)</f>
        <v>0</v>
      </c>
      <c r="BC43" s="126">
        <f>IF(D43='データ入力（※編集しないでください）'!$C$2,COUNTIF(G43:AK43,'データ入力（※編集しないでください）'!$F$4),0)</f>
        <v>0</v>
      </c>
      <c r="BD43" s="132">
        <f>IF(D43='データ入力（※編集しないでください）'!$C$2,COUNTIF(G43:AK43,'データ入力（※編集しないでください）'!$F$5),0)</f>
        <v>0</v>
      </c>
    </row>
    <row r="44" spans="1:56" ht="27" customHeight="1" x14ac:dyDescent="0.15">
      <c r="A44" s="11"/>
      <c r="B44" s="208"/>
      <c r="C44" s="46"/>
      <c r="D44" s="47"/>
      <c r="E44" s="48"/>
      <c r="F44" s="85" t="b">
        <f>IF($C$18="特定機能病院等",IF(E44="ICU",'データ入力（※編集しないでください）'!$B$15,IF(E44="HCU",'データ入力（※編集しないでください）'!$B$16,IF(AND(E44="一般病床",$AA$18="○"),'データ入力（※編集しないでください）'!$B$17,IF(AND(E44="一般病床",$AA$18="×"),'データ入力（※編集しないでください）'!$B$18,IF(E44="療養病床",'データ入力（※編集しないでください）'!$B$18,0))))),IF($C$18="その他医療機関",IF(E44="ICU",'データ入力（※編集しないでください）'!$C$15,IF(E44="HCU",'データ入力（※編集しないでください）'!$C$16,IF(AND(E44="一般病床",$AA$18="○"),'データ入力（※編集しないでください）'!$C$17,IF(AND(E44="一般病床",$AA$18="×"),'データ入力（※編集しないでください）'!$C$18,IF(E44="療養病床",'データ入力（※編集しないでください）'!$B$18,0)))))))</f>
        <v>0</v>
      </c>
      <c r="G44" s="86"/>
      <c r="H44" s="50"/>
      <c r="I44" s="50"/>
      <c r="J44" s="50"/>
      <c r="K44" s="50"/>
      <c r="L44" s="50"/>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8"/>
      <c r="AL44" s="56">
        <f t="shared" si="6"/>
        <v>0</v>
      </c>
      <c r="AM44" s="53">
        <f t="shared" si="7"/>
        <v>0</v>
      </c>
      <c r="AN44" s="54">
        <f t="shared" si="8"/>
        <v>0</v>
      </c>
      <c r="AO44" s="11"/>
      <c r="AP44" s="88">
        <f t="shared" si="9"/>
        <v>0</v>
      </c>
      <c r="AQ44" s="78"/>
      <c r="AR44" s="44"/>
      <c r="AS44" s="78"/>
      <c r="AU44" s="125" t="str">
        <f>IF(D44='データ入力（※編集しないでください）'!$C$2,COUNTBLANK(G44:AK44),"-")</f>
        <v>-</v>
      </c>
      <c r="AV44" s="126">
        <f>IF(D44='データ入力（※編集しないでください）'!$C$2,COUNTIF(G44:AK44,'データ入力（※編集しないでください）'!$F$2),0)</f>
        <v>0</v>
      </c>
      <c r="AW44" s="126">
        <f>IF(D44='データ入力（※編集しないでください）'!$C$2,COUNTIF(G44:AK44,'データ入力（※編集しないでください）'!$F$3),0)</f>
        <v>0</v>
      </c>
      <c r="AX44" s="126">
        <f>IF(D44='データ入力（※編集しないでください）'!$C$3,COUNTIF(G44:AK44,'データ入力（※編集しないでください）'!$F$2),0)</f>
        <v>0</v>
      </c>
      <c r="AY44" s="126">
        <f>IF(D44='データ入力（※編集しないでください）'!$C$3,COUNTIF(G44:AK44,'データ入力（※編集しないでください）'!$F$3),0)</f>
        <v>0</v>
      </c>
      <c r="AZ44" s="187">
        <f>IF(D44='データ入力（※編集しないでください）'!$C$2,COUNTIF(G44:AK44,'データ入力（※編集しないでください）'!$F$10),0)</f>
        <v>0</v>
      </c>
      <c r="BA44" s="126">
        <f>IF(D44='データ入力（※編集しないでください）'!$C$2,COUNTIF(G44:AK44,'データ入力（※編集しないでください）'!$F$6),0)</f>
        <v>0</v>
      </c>
      <c r="BB44" s="126">
        <f>IF(D44='データ入力（※編集しないでください）'!$C$2,COUNTIF(G44:AK44,'データ入力（※編集しないでください）'!$F$11),0)</f>
        <v>0</v>
      </c>
      <c r="BC44" s="126">
        <f>IF(D44='データ入力（※編集しないでください）'!$C$2,COUNTIF(G44:AK44,'データ入力（※編集しないでください）'!$F$4),0)</f>
        <v>0</v>
      </c>
      <c r="BD44" s="132">
        <f>IF(D44='データ入力（※編集しないでください）'!$C$2,COUNTIF(G44:AK44,'データ入力（※編集しないでください）'!$F$5),0)</f>
        <v>0</v>
      </c>
    </row>
    <row r="45" spans="1:56" ht="27" customHeight="1" x14ac:dyDescent="0.15">
      <c r="A45" s="11"/>
      <c r="B45" s="208"/>
      <c r="C45" s="46"/>
      <c r="D45" s="47"/>
      <c r="E45" s="48"/>
      <c r="F45" s="85" t="b">
        <f>IF($C$18="特定機能病院等",IF(E45="ICU",'データ入力（※編集しないでください）'!$B$15,IF(E45="HCU",'データ入力（※編集しないでください）'!$B$16,IF(AND(E45="一般病床",$AA$18="○"),'データ入力（※編集しないでください）'!$B$17,IF(AND(E45="一般病床",$AA$18="×"),'データ入力（※編集しないでください）'!$B$18,IF(E45="療養病床",'データ入力（※編集しないでください）'!$B$18,0))))),IF($C$18="その他医療機関",IF(E45="ICU",'データ入力（※編集しないでください）'!$C$15,IF(E45="HCU",'データ入力（※編集しないでください）'!$C$16,IF(AND(E45="一般病床",$AA$18="○"),'データ入力（※編集しないでください）'!$C$17,IF(AND(E45="一般病床",$AA$18="×"),'データ入力（※編集しないでください）'!$C$18,IF(E45="療養病床",'データ入力（※編集しないでください）'!$B$18,0)))))))</f>
        <v>0</v>
      </c>
      <c r="G45" s="86"/>
      <c r="H45" s="50"/>
      <c r="I45" s="50"/>
      <c r="J45" s="50"/>
      <c r="K45" s="50"/>
      <c r="L45" s="50"/>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8"/>
      <c r="AL45" s="57">
        <f t="shared" si="6"/>
        <v>0</v>
      </c>
      <c r="AM45" s="53">
        <f t="shared" si="7"/>
        <v>0</v>
      </c>
      <c r="AN45" s="54">
        <f t="shared" si="8"/>
        <v>0</v>
      </c>
      <c r="AO45" s="11"/>
      <c r="AP45" s="88">
        <f t="shared" si="9"/>
        <v>0</v>
      </c>
      <c r="AQ45" s="78"/>
      <c r="AR45" s="44"/>
      <c r="AS45" s="78"/>
      <c r="AU45" s="125" t="str">
        <f>IF(D45='データ入力（※編集しないでください）'!$C$2,COUNTBLANK(G45:AK45),"-")</f>
        <v>-</v>
      </c>
      <c r="AV45" s="126">
        <f>IF(D45='データ入力（※編集しないでください）'!$C$2,COUNTIF(G45:AK45,'データ入力（※編集しないでください）'!$F$2),0)</f>
        <v>0</v>
      </c>
      <c r="AW45" s="126">
        <f>IF(D45='データ入力（※編集しないでください）'!$C$2,COUNTIF(G45:AK45,'データ入力（※編集しないでください）'!$F$3),0)</f>
        <v>0</v>
      </c>
      <c r="AX45" s="126">
        <f>IF(D45='データ入力（※編集しないでください）'!$C$3,COUNTIF(G45:AK45,'データ入力（※編集しないでください）'!$F$2),0)</f>
        <v>0</v>
      </c>
      <c r="AY45" s="126">
        <f>IF(D45='データ入力（※編集しないでください）'!$C$3,COUNTIF(G45:AK45,'データ入力（※編集しないでください）'!$F$3),0)</f>
        <v>0</v>
      </c>
      <c r="AZ45" s="187">
        <f>IF(D45='データ入力（※編集しないでください）'!$C$2,COUNTIF(G45:AK45,'データ入力（※編集しないでください）'!$F$10),0)</f>
        <v>0</v>
      </c>
      <c r="BA45" s="126">
        <f>IF(D45='データ入力（※編集しないでください）'!$C$2,COUNTIF(G45:AK45,'データ入力（※編集しないでください）'!$F$6),0)</f>
        <v>0</v>
      </c>
      <c r="BB45" s="126">
        <f>IF(D45='データ入力（※編集しないでください）'!$C$2,COUNTIF(G45:AK45,'データ入力（※編集しないでください）'!$F$11),0)</f>
        <v>0</v>
      </c>
      <c r="BC45" s="126">
        <f>IF(D45='データ入力（※編集しないでください）'!$C$2,COUNTIF(G45:AK45,'データ入力（※編集しないでください）'!$F$4),0)</f>
        <v>0</v>
      </c>
      <c r="BD45" s="132">
        <f>IF(D45='データ入力（※編集しないでください）'!$C$2,COUNTIF(G45:AK45,'データ入力（※編集しないでください）'!$F$5),0)</f>
        <v>0</v>
      </c>
    </row>
    <row r="46" spans="1:56" ht="27" customHeight="1" thickBot="1" x14ac:dyDescent="0.2">
      <c r="A46" s="11"/>
      <c r="B46" s="209"/>
      <c r="C46" s="65"/>
      <c r="D46" s="66"/>
      <c r="E46" s="67"/>
      <c r="F46" s="85" t="b">
        <f>IF($C$18="特定機能病院等",IF(E46="ICU",'データ入力（※編集しないでください）'!$B$15,IF(E46="HCU",'データ入力（※編集しないでください）'!$B$16,IF(AND(E46="一般病床",$AA$18="○"),'データ入力（※編集しないでください）'!$B$17,IF(AND(E46="一般病床",$AA$18="×"),'データ入力（※編集しないでください）'!$B$18,IF(E46="療養病床",'データ入力（※編集しないでください）'!$B$18,0))))),IF($C$18="その他医療機関",IF(E46="ICU",'データ入力（※編集しないでください）'!$C$15,IF(E46="HCU",'データ入力（※編集しないでください）'!$C$16,IF(AND(E46="一般病床",$AA$18="○"),'データ入力（※編集しないでください）'!$C$17,IF(AND(E46="一般病床",$AA$18="×"),'データ入力（※編集しないでください）'!$C$18,IF(E46="療養病床",'データ入力（※編集しないでください）'!$B$18,0)))))))</f>
        <v>0</v>
      </c>
      <c r="G46" s="89"/>
      <c r="H46" s="68"/>
      <c r="I46" s="68"/>
      <c r="J46" s="68"/>
      <c r="K46" s="68"/>
      <c r="L46" s="68"/>
      <c r="M46" s="90"/>
      <c r="N46" s="90"/>
      <c r="O46" s="90"/>
      <c r="P46" s="90"/>
      <c r="Q46" s="90"/>
      <c r="R46" s="90"/>
      <c r="S46" s="90"/>
      <c r="T46" s="90"/>
      <c r="U46" s="90"/>
      <c r="V46" s="90"/>
      <c r="W46" s="90"/>
      <c r="X46" s="90"/>
      <c r="Y46" s="90"/>
      <c r="Z46" s="90"/>
      <c r="AA46" s="90"/>
      <c r="AB46" s="90"/>
      <c r="AC46" s="90"/>
      <c r="AD46" s="90"/>
      <c r="AE46" s="90"/>
      <c r="AF46" s="90"/>
      <c r="AG46" s="90"/>
      <c r="AH46" s="90"/>
      <c r="AI46" s="90"/>
      <c r="AJ46" s="91"/>
      <c r="AK46" s="92"/>
      <c r="AL46" s="52">
        <f t="shared" si="6"/>
        <v>0</v>
      </c>
      <c r="AM46" s="93">
        <f t="shared" si="7"/>
        <v>0</v>
      </c>
      <c r="AN46" s="72">
        <f t="shared" si="8"/>
        <v>0</v>
      </c>
      <c r="AO46" s="11"/>
      <c r="AP46" s="88">
        <f t="shared" si="9"/>
        <v>0</v>
      </c>
      <c r="AQ46" s="78"/>
      <c r="AR46" s="44"/>
      <c r="AS46" s="78"/>
      <c r="AU46" s="127" t="str">
        <f>IF(D46='データ入力（※編集しないでください）'!$C$2,COUNTBLANK(G46:AK46),"-")</f>
        <v>-</v>
      </c>
      <c r="AV46" s="128">
        <f>IF(D46='データ入力（※編集しないでください）'!$C$2,COUNTIF(G46:AK46,'データ入力（※編集しないでください）'!$F$2),0)</f>
        <v>0</v>
      </c>
      <c r="AW46" s="128">
        <f>IF(D46='データ入力（※編集しないでください）'!$C$2,COUNTIF(G46:AK46,'データ入力（※編集しないでください）'!$F$3),0)</f>
        <v>0</v>
      </c>
      <c r="AX46" s="128">
        <f>IF(D46='データ入力（※編集しないでください）'!$C$3,COUNTIF(G46:AK46,'データ入力（※編集しないでください）'!$F$2),0)</f>
        <v>0</v>
      </c>
      <c r="AY46" s="128">
        <f>IF(D46='データ入力（※編集しないでください）'!$C$3,COUNTIF(G46:AK46,'データ入力（※編集しないでください）'!$F$3),0)</f>
        <v>0</v>
      </c>
      <c r="AZ46" s="188">
        <f>IF(D46='データ入力（※編集しないでください）'!$C$2,COUNTIF(G46:AK46,'データ入力（※編集しないでください）'!$F$10),0)</f>
        <v>0</v>
      </c>
      <c r="BA46" s="128">
        <f>IF(D46='データ入力（※編集しないでください）'!$C$2,COUNTIF(G46:AK46,'データ入力（※編集しないでください）'!$F$6),0)</f>
        <v>0</v>
      </c>
      <c r="BB46" s="128">
        <f>IF(D46='データ入力（※編集しないでください）'!$C$2,COUNTIF(G46:AK46,'データ入力（※編集しないでください）'!$F$11),0)</f>
        <v>0</v>
      </c>
      <c r="BC46" s="128">
        <f>IF(D46='データ入力（※編集しないでください）'!$C$2,COUNTIF(G46:AK46,'データ入力（※編集しないでください）'!$F$4),0)</f>
        <v>0</v>
      </c>
      <c r="BD46" s="191">
        <f>IF(D46='データ入力（※編集しないでください）'!$C$2,COUNTIF(G46:AK46,'データ入力（※編集しないでください）'!$F$5),0)</f>
        <v>0</v>
      </c>
    </row>
    <row r="47" spans="1:56" ht="27" customHeight="1" thickBot="1" x14ac:dyDescent="0.2">
      <c r="A47" s="11"/>
      <c r="B47" s="20"/>
      <c r="C47" s="20"/>
      <c r="D47" s="198"/>
      <c r="E47" s="198"/>
      <c r="F47" s="185"/>
      <c r="G47" s="198"/>
      <c r="H47" s="198"/>
      <c r="I47" s="198"/>
      <c r="J47" s="198"/>
      <c r="K47" s="198"/>
      <c r="L47" s="198"/>
      <c r="M47" s="198"/>
      <c r="N47" s="198"/>
      <c r="O47" s="198"/>
      <c r="P47" s="198"/>
      <c r="Q47" s="198"/>
      <c r="R47" s="198"/>
      <c r="S47" s="198"/>
      <c r="T47" s="198"/>
      <c r="U47" s="73"/>
      <c r="V47" s="198"/>
      <c r="W47" s="198"/>
      <c r="X47" s="198"/>
      <c r="Y47" s="198"/>
      <c r="Z47" s="198"/>
      <c r="AA47" s="198"/>
      <c r="AB47" s="198"/>
      <c r="AC47" s="198"/>
      <c r="AD47" s="198"/>
      <c r="AE47" s="198"/>
      <c r="AF47" s="198"/>
      <c r="AG47" s="198"/>
      <c r="AH47" s="198"/>
      <c r="AI47" s="198"/>
      <c r="AJ47" s="198"/>
      <c r="AK47" s="198"/>
      <c r="AL47" s="94">
        <f>SUM(AL42:AL46)</f>
        <v>0</v>
      </c>
      <c r="AM47" s="95">
        <f t="shared" ref="AM47:AN47" si="10">SUM(AM42:AM46)</f>
        <v>0</v>
      </c>
      <c r="AN47" s="76">
        <f t="shared" si="10"/>
        <v>0</v>
      </c>
      <c r="AO47" s="11"/>
      <c r="AP47" s="96">
        <f>SUM(AP42:AP46)</f>
        <v>0</v>
      </c>
      <c r="AQ47" s="11"/>
      <c r="AR47" s="80"/>
      <c r="AS47" s="78"/>
      <c r="AV47" s="8"/>
      <c r="AW47" s="8"/>
      <c r="AX47" s="8"/>
      <c r="AY47" s="8"/>
      <c r="BD47" s="192"/>
    </row>
    <row r="48" spans="1:56" ht="27" customHeight="1" x14ac:dyDescent="0.15">
      <c r="A48" s="11"/>
      <c r="B48" s="20"/>
      <c r="C48" s="20"/>
      <c r="D48" s="198"/>
      <c r="E48" s="198"/>
      <c r="F48" s="198"/>
      <c r="G48" s="198"/>
      <c r="H48" s="198"/>
      <c r="I48" s="198"/>
      <c r="J48" s="198"/>
      <c r="K48" s="198"/>
      <c r="L48" s="198"/>
      <c r="M48" s="198"/>
      <c r="N48" s="198"/>
      <c r="O48" s="198"/>
      <c r="P48" s="198"/>
      <c r="Q48" s="198"/>
      <c r="R48" s="198"/>
      <c r="S48" s="198"/>
      <c r="T48" s="198"/>
      <c r="U48" s="73"/>
      <c r="V48" s="198"/>
      <c r="W48" s="198"/>
      <c r="X48" s="198"/>
      <c r="Y48" s="198"/>
      <c r="Z48" s="198"/>
      <c r="AA48" s="198"/>
      <c r="AB48" s="198"/>
      <c r="AC48" s="198"/>
      <c r="AD48" s="198"/>
      <c r="AE48" s="198"/>
      <c r="AF48" s="198"/>
      <c r="AG48" s="198"/>
      <c r="AH48" s="198"/>
      <c r="AI48" s="198"/>
      <c r="AJ48" s="198"/>
      <c r="AK48" s="198"/>
      <c r="AL48" s="79"/>
      <c r="AM48" s="79"/>
      <c r="AN48" s="79"/>
      <c r="AO48" s="11"/>
      <c r="AP48" s="80"/>
      <c r="AQ48" s="11"/>
      <c r="AR48" s="80"/>
      <c r="AS48" s="78"/>
      <c r="AV48" s="8"/>
      <c r="AW48" s="8"/>
      <c r="AX48" s="8"/>
      <c r="AY48" s="8"/>
    </row>
    <row r="49" spans="1:51" ht="27" customHeight="1" x14ac:dyDescent="0.15">
      <c r="A49" s="11"/>
      <c r="B49" s="147" t="s">
        <v>96</v>
      </c>
      <c r="C49" s="20"/>
      <c r="D49" s="198"/>
      <c r="E49" s="198"/>
      <c r="F49" s="198"/>
      <c r="G49" s="198"/>
      <c r="H49" s="198"/>
      <c r="I49" s="198"/>
      <c r="J49" s="198"/>
      <c r="K49" s="198"/>
      <c r="L49" s="198"/>
      <c r="M49" s="198"/>
      <c r="N49" s="198"/>
      <c r="O49" s="198"/>
      <c r="P49" s="198"/>
      <c r="Q49" s="198"/>
      <c r="R49" s="198"/>
      <c r="S49" s="198"/>
      <c r="T49" s="198"/>
      <c r="U49" s="73"/>
      <c r="V49" s="198"/>
      <c r="W49" s="198"/>
      <c r="X49" s="198"/>
      <c r="Y49" s="198"/>
      <c r="Z49" s="198"/>
      <c r="AA49" s="198"/>
      <c r="AB49" s="198"/>
      <c r="AC49" s="198"/>
      <c r="AD49" s="198"/>
      <c r="AE49" s="198"/>
      <c r="AF49" s="198"/>
      <c r="AG49" s="198"/>
      <c r="AH49" s="198"/>
      <c r="AI49" s="198"/>
      <c r="AJ49" s="198"/>
      <c r="AK49" s="198"/>
      <c r="AL49" s="79"/>
      <c r="AM49" s="79"/>
      <c r="AN49" s="79"/>
      <c r="AO49" s="11"/>
      <c r="AP49" s="80"/>
      <c r="AQ49" s="11"/>
      <c r="AR49" s="80"/>
      <c r="AS49" s="78"/>
      <c r="AV49" s="8"/>
      <c r="AW49" s="8"/>
      <c r="AX49" s="8"/>
      <c r="AY49" s="8"/>
    </row>
    <row r="50" spans="1:51" ht="27" customHeight="1" thickBot="1" x14ac:dyDescent="0.2">
      <c r="A50" s="11"/>
      <c r="B50" s="146" t="s">
        <v>95</v>
      </c>
      <c r="C50" s="149"/>
      <c r="D50" s="150"/>
      <c r="E50" s="150"/>
      <c r="F50" s="150"/>
      <c r="G50" s="150"/>
      <c r="H50" s="150"/>
      <c r="I50" s="150"/>
      <c r="J50" s="150"/>
      <c r="K50" s="150"/>
      <c r="L50" s="150"/>
      <c r="M50" s="150"/>
      <c r="N50" s="150"/>
      <c r="O50" s="150"/>
      <c r="P50" s="150"/>
      <c r="Q50" s="150"/>
      <c r="R50" s="150"/>
      <c r="S50" s="150"/>
      <c r="T50" s="150"/>
      <c r="U50" s="151"/>
      <c r="V50" s="150"/>
      <c r="W50" s="150"/>
      <c r="X50" s="150"/>
      <c r="Y50" s="150"/>
      <c r="Z50" s="150"/>
      <c r="AA50" s="150"/>
      <c r="AB50" s="150"/>
      <c r="AC50" s="150"/>
      <c r="AD50" s="150"/>
      <c r="AE50" s="150"/>
      <c r="AF50" s="150"/>
      <c r="AG50" s="150"/>
      <c r="AH50" s="150"/>
      <c r="AI50" s="150"/>
      <c r="AJ50" s="150"/>
      <c r="AK50" s="150"/>
      <c r="AL50" s="152"/>
      <c r="AM50" s="79"/>
      <c r="AN50" s="79"/>
      <c r="AO50" s="11"/>
      <c r="AP50" s="80"/>
      <c r="AQ50" s="11"/>
      <c r="AR50" s="80"/>
      <c r="AS50" s="78"/>
      <c r="AV50" s="8"/>
      <c r="AW50" s="8"/>
      <c r="AX50" s="8"/>
      <c r="AY50" s="8"/>
    </row>
    <row r="51" spans="1:51" ht="27" customHeight="1" thickBot="1" x14ac:dyDescent="0.2">
      <c r="A51" s="11"/>
      <c r="B51" s="153"/>
      <c r="C51" s="23" t="s">
        <v>1</v>
      </c>
      <c r="D51" s="24" t="s">
        <v>2</v>
      </c>
      <c r="E51" s="25" t="s">
        <v>3</v>
      </c>
      <c r="F51" s="26" t="s">
        <v>4</v>
      </c>
      <c r="G51" s="28">
        <v>1</v>
      </c>
      <c r="H51" s="28">
        <v>2</v>
      </c>
      <c r="I51" s="28">
        <v>3</v>
      </c>
      <c r="J51" s="28">
        <v>4</v>
      </c>
      <c r="K51" s="28">
        <v>5</v>
      </c>
      <c r="L51" s="28">
        <v>6</v>
      </c>
      <c r="M51" s="28">
        <v>7</v>
      </c>
      <c r="N51" s="28">
        <v>8</v>
      </c>
      <c r="O51" s="28">
        <v>9</v>
      </c>
      <c r="P51" s="28">
        <v>10</v>
      </c>
      <c r="Q51" s="28">
        <v>11</v>
      </c>
      <c r="R51" s="28">
        <v>12</v>
      </c>
      <c r="S51" s="28">
        <v>13</v>
      </c>
      <c r="T51" s="28">
        <v>14</v>
      </c>
      <c r="U51" s="28">
        <v>15</v>
      </c>
      <c r="V51" s="28">
        <v>16</v>
      </c>
      <c r="W51" s="28">
        <v>17</v>
      </c>
      <c r="X51" s="28">
        <v>18</v>
      </c>
      <c r="Y51" s="28">
        <v>19</v>
      </c>
      <c r="Z51" s="28">
        <v>20</v>
      </c>
      <c r="AA51" s="28">
        <v>21</v>
      </c>
      <c r="AB51" s="28">
        <v>22</v>
      </c>
      <c r="AC51" s="28">
        <v>23</v>
      </c>
      <c r="AD51" s="28">
        <v>24</v>
      </c>
      <c r="AE51" s="28">
        <v>25</v>
      </c>
      <c r="AF51" s="28">
        <v>26</v>
      </c>
      <c r="AG51" s="28">
        <v>27</v>
      </c>
      <c r="AH51" s="28">
        <v>28</v>
      </c>
      <c r="AI51" s="28">
        <v>29</v>
      </c>
      <c r="AJ51" s="28">
        <v>30</v>
      </c>
      <c r="AK51" s="28">
        <v>31</v>
      </c>
      <c r="AL51" s="154" t="s">
        <v>94</v>
      </c>
      <c r="AM51" s="79"/>
      <c r="AN51" s="79"/>
      <c r="AO51" s="11"/>
      <c r="AP51" s="80"/>
      <c r="AQ51" s="11"/>
      <c r="AR51" s="80"/>
      <c r="AS51" s="78"/>
      <c r="AV51" s="8"/>
      <c r="AW51" s="8"/>
      <c r="AX51" s="8"/>
      <c r="AY51" s="8"/>
    </row>
    <row r="52" spans="1:51" ht="27" customHeight="1" x14ac:dyDescent="0.15">
      <c r="A52" s="11"/>
      <c r="B52" s="210" t="s">
        <v>16</v>
      </c>
      <c r="C52" s="47"/>
      <c r="D52" s="155"/>
      <c r="E52" s="155"/>
      <c r="F52" s="156"/>
      <c r="G52" s="59"/>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42">
        <f>COUNTIF(G52:AK52,"○")+COUNTIF(G52:AK52,"☆")+COUNTIF(G52:AK52,"●")+COUNTIF(G52:AK52,"★")</f>
        <v>0</v>
      </c>
      <c r="AM52" s="79"/>
      <c r="AN52" s="79"/>
      <c r="AO52" s="11"/>
      <c r="AP52" s="80"/>
      <c r="AQ52" s="11"/>
      <c r="AR52" s="80"/>
      <c r="AS52" s="78"/>
      <c r="AV52" s="8"/>
      <c r="AW52" s="8"/>
      <c r="AX52" s="8"/>
      <c r="AY52" s="8"/>
    </row>
    <row r="53" spans="1:51" ht="27" customHeight="1" x14ac:dyDescent="0.15">
      <c r="A53" s="11"/>
      <c r="B53" s="211"/>
      <c r="C53" s="47"/>
      <c r="D53" s="157"/>
      <c r="E53" s="157"/>
      <c r="F53" s="158"/>
      <c r="G53" s="59"/>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159">
        <f>COUNTIF(G53:AK53,"○")+COUNTIF(G53:AK53,"☆")+COUNTIF(G53:AK53,"●")+COUNTIF(G53:AK53,"★")</f>
        <v>0</v>
      </c>
      <c r="AM53" s="79"/>
      <c r="AN53" s="79"/>
      <c r="AO53" s="11"/>
      <c r="AP53" s="80"/>
      <c r="AQ53" s="11"/>
      <c r="AR53" s="80"/>
      <c r="AS53" s="78"/>
      <c r="AV53" s="8"/>
      <c r="AW53" s="8"/>
      <c r="AX53" s="8"/>
      <c r="AY53" s="8"/>
    </row>
    <row r="54" spans="1:51" ht="27" customHeight="1" x14ac:dyDescent="0.15">
      <c r="A54" s="11"/>
      <c r="B54" s="211"/>
      <c r="C54" s="47"/>
      <c r="D54" s="157"/>
      <c r="E54" s="157"/>
      <c r="F54" s="158"/>
      <c r="G54" s="59"/>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160">
        <f>COUNTIF(G54:AK54,"○")+COUNTIF(G54:AK54,"☆")+COUNTIF(G54:AK54,"●")+COUNTIF(G54:AK54,"★")</f>
        <v>0</v>
      </c>
      <c r="AM54" s="79"/>
      <c r="AN54" s="79"/>
      <c r="AO54" s="11"/>
      <c r="AP54" s="80"/>
      <c r="AQ54" s="11"/>
      <c r="AR54" s="80"/>
      <c r="AS54" s="78"/>
      <c r="AV54" s="8"/>
      <c r="AW54" s="8"/>
      <c r="AX54" s="8"/>
      <c r="AY54" s="8"/>
    </row>
    <row r="55" spans="1:51" ht="27" customHeight="1" x14ac:dyDescent="0.15">
      <c r="A55" s="11"/>
      <c r="B55" s="211"/>
      <c r="C55" s="47"/>
      <c r="D55" s="157"/>
      <c r="E55" s="157"/>
      <c r="F55" s="158"/>
      <c r="G55" s="59"/>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160">
        <f>COUNTIF(G55:AK55,"○")+COUNTIF(G55:AK55,"☆")+COUNTIF(G55:AK55,"●")+COUNTIF(G55:AK55,"★")</f>
        <v>0</v>
      </c>
      <c r="AM55" s="79"/>
      <c r="AN55" s="79"/>
      <c r="AO55" s="11"/>
      <c r="AP55" s="80"/>
      <c r="AQ55" s="11"/>
      <c r="AR55" s="80"/>
      <c r="AS55" s="78"/>
      <c r="AV55" s="8"/>
      <c r="AW55" s="8"/>
      <c r="AX55" s="8"/>
      <c r="AY55" s="8"/>
    </row>
    <row r="56" spans="1:51" ht="27" customHeight="1" x14ac:dyDescent="0.15">
      <c r="A56" s="11"/>
      <c r="B56" s="211"/>
      <c r="C56" s="47"/>
      <c r="D56" s="157"/>
      <c r="E56" s="157"/>
      <c r="F56" s="158"/>
      <c r="G56" s="59"/>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4">
        <f t="shared" ref="AL56:AL57" si="11">COUNTIF(G56:AK56,"○")+COUNTIF(G56:AK56,"☆")+COUNTIF(G56:AK56,"●")+COUNTIF(G56:AK56,"★")</f>
        <v>0</v>
      </c>
      <c r="AM56" s="79"/>
      <c r="AN56" s="79"/>
      <c r="AO56" s="11"/>
      <c r="AP56" s="80"/>
      <c r="AQ56" s="11"/>
      <c r="AR56" s="80"/>
      <c r="AS56" s="78"/>
      <c r="AV56" s="8"/>
      <c r="AW56" s="8"/>
      <c r="AX56" s="8"/>
      <c r="AY56" s="8"/>
    </row>
    <row r="57" spans="1:51" ht="27" customHeight="1" thickBot="1" x14ac:dyDescent="0.2">
      <c r="A57" s="11"/>
      <c r="B57" s="211"/>
      <c r="C57" s="65"/>
      <c r="D57" s="161"/>
      <c r="E57" s="161"/>
      <c r="F57" s="162"/>
      <c r="G57" s="163"/>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64">
        <f t="shared" si="11"/>
        <v>0</v>
      </c>
      <c r="AM57" s="79"/>
      <c r="AN57" s="79"/>
      <c r="AO57" s="11"/>
      <c r="AP57" s="80"/>
      <c r="AQ57" s="11"/>
      <c r="AR57" s="80"/>
      <c r="AS57" s="78"/>
      <c r="AV57" s="8"/>
      <c r="AW57" s="8"/>
      <c r="AX57" s="8"/>
      <c r="AY57" s="8"/>
    </row>
    <row r="58" spans="1:51" ht="27" customHeight="1" thickBot="1" x14ac:dyDescent="0.2">
      <c r="A58" s="11"/>
      <c r="B58" s="164"/>
      <c r="C58" s="20"/>
      <c r="D58" s="198"/>
      <c r="E58" s="198"/>
      <c r="F58" s="198"/>
      <c r="G58" s="198"/>
      <c r="H58" s="198"/>
      <c r="I58" s="198"/>
      <c r="J58" s="198"/>
      <c r="K58" s="198"/>
      <c r="L58" s="198"/>
      <c r="M58" s="198"/>
      <c r="N58" s="198"/>
      <c r="O58" s="198"/>
      <c r="P58" s="198"/>
      <c r="Q58" s="198"/>
      <c r="R58" s="198"/>
      <c r="S58" s="198"/>
      <c r="T58" s="198"/>
      <c r="U58" s="73"/>
      <c r="V58" s="198"/>
      <c r="W58" s="198"/>
      <c r="X58" s="198"/>
      <c r="Y58" s="198"/>
      <c r="Z58" s="198"/>
      <c r="AA58" s="198"/>
      <c r="AB58" s="198"/>
      <c r="AC58" s="198"/>
      <c r="AD58" s="198"/>
      <c r="AE58" s="198"/>
      <c r="AF58" s="198"/>
      <c r="AG58" s="198"/>
      <c r="AH58" s="198"/>
      <c r="AI58" s="198"/>
      <c r="AJ58" s="198"/>
      <c r="AK58" s="198"/>
      <c r="AL58" s="154">
        <f>SUM(AL52:AL57)</f>
        <v>0</v>
      </c>
      <c r="AM58" s="79"/>
      <c r="AN58" s="79"/>
      <c r="AO58" s="11"/>
      <c r="AP58" s="80"/>
      <c r="AQ58" s="11"/>
      <c r="AR58" s="80"/>
      <c r="AS58" s="78"/>
      <c r="AV58" s="8"/>
      <c r="AW58" s="8"/>
      <c r="AX58" s="8"/>
      <c r="AY58" s="8"/>
    </row>
    <row r="59" spans="1:51" ht="27" customHeight="1" thickBot="1" x14ac:dyDescent="0.2">
      <c r="A59" s="11"/>
      <c r="B59" s="20"/>
      <c r="C59" s="20"/>
      <c r="D59" s="198"/>
      <c r="E59" s="198"/>
      <c r="F59" s="198"/>
      <c r="G59" s="198"/>
      <c r="H59" s="198"/>
      <c r="I59" s="198"/>
      <c r="J59" s="198"/>
      <c r="K59" s="198"/>
      <c r="L59" s="198"/>
      <c r="M59" s="198"/>
      <c r="N59" s="198"/>
      <c r="O59" s="198"/>
      <c r="P59" s="198"/>
      <c r="Q59" s="198"/>
      <c r="R59" s="198"/>
      <c r="S59" s="198"/>
      <c r="T59" s="198"/>
      <c r="U59" s="73"/>
      <c r="V59" s="198"/>
      <c r="W59" s="198"/>
      <c r="X59" s="198"/>
      <c r="Y59" s="198"/>
      <c r="Z59" s="198"/>
      <c r="AA59" s="198"/>
      <c r="AB59" s="198"/>
      <c r="AC59" s="198"/>
      <c r="AD59" s="198"/>
      <c r="AE59" s="198"/>
      <c r="AF59" s="198"/>
      <c r="AG59" s="198"/>
      <c r="AH59" s="198"/>
      <c r="AI59" s="198"/>
      <c r="AJ59" s="198"/>
      <c r="AK59" s="198"/>
      <c r="AL59" s="165"/>
      <c r="AM59" s="79"/>
      <c r="AN59" s="79"/>
      <c r="AO59" s="11"/>
      <c r="AP59" s="80"/>
      <c r="AQ59" s="11"/>
      <c r="AR59" s="80"/>
      <c r="AS59" s="78"/>
      <c r="AV59" s="8"/>
      <c r="AW59" s="8"/>
      <c r="AX59" s="8"/>
      <c r="AY59" s="8"/>
    </row>
    <row r="60" spans="1:51" ht="20.100000000000001" customHeight="1" x14ac:dyDescent="0.15">
      <c r="A60" s="11"/>
      <c r="B60" s="20"/>
      <c r="C60" s="212" t="s">
        <v>78</v>
      </c>
      <c r="D60" s="213"/>
      <c r="E60" s="218" t="s">
        <v>59</v>
      </c>
      <c r="F60" s="219"/>
      <c r="G60" s="97">
        <f>COUNTIFS($E$21:$E$37,'データ入力（※編集しないでください）'!$D$2,G21:G37,'データ入力（※編集しないでください）'!$F$7)+COUNTIFS($E$21:$E$37,'データ入力（※編集しないでください）'!$D$3,G21:G37,'データ入力（※編集しないでください）'!$F$7)+COUNTIFS($E$21:$E$37,'データ入力（※編集しないでください）'!$D$2,G21:G37,'データ入力（※編集しないでください）'!$F$9)+COUNTIFS($E$21:$E$37,'データ入力（※編集しないでください）'!$D$3,G21:G37,'データ入力（※編集しないでください）'!$F$9)</f>
        <v>0</v>
      </c>
      <c r="H60" s="98">
        <f>COUNTIFS($E$21:$E$37,'データ入力（※編集しないでください）'!$D$2,H21:H37,'データ入力（※編集しないでください）'!$F$7)+COUNTIFS($E$21:$E$37,'データ入力（※編集しないでください）'!$D$3,H21:H37,'データ入力（※編集しないでください）'!$F$7)+COUNTIFS($E$21:$E$37,'データ入力（※編集しないでください）'!$D$2,H21:H37,'データ入力（※編集しないでください）'!$F$9)+COUNTIFS($E$21:$E$37,'データ入力（※編集しないでください）'!$D$3,H21:H37,'データ入力（※編集しないでください）'!$F$9)</f>
        <v>0</v>
      </c>
      <c r="I60" s="98">
        <f>COUNTIFS($E$21:$E$37,'データ入力（※編集しないでください）'!$D$2,I21:I37,'データ入力（※編集しないでください）'!$F$7)+COUNTIFS($E$21:$E$37,'データ入力（※編集しないでください）'!$D$3,I21:I37,'データ入力（※編集しないでください）'!$F$7)+COUNTIFS($E$21:$E$37,'データ入力（※編集しないでください）'!$D$2,I21:I37,'データ入力（※編集しないでください）'!$F$9)+COUNTIFS($E$21:$E$37,'データ入力（※編集しないでください）'!$D$3,I21:I37,'データ入力（※編集しないでください）'!$F$9)</f>
        <v>0</v>
      </c>
      <c r="J60" s="98">
        <f>COUNTIFS($E$21:$E$37,'データ入力（※編集しないでください）'!$D$2,J21:J37,'データ入力（※編集しないでください）'!$F$7)+COUNTIFS($E$21:$E$37,'データ入力（※編集しないでください）'!$D$3,J21:J37,'データ入力（※編集しないでください）'!$F$7)+COUNTIFS($E$21:$E$37,'データ入力（※編集しないでください）'!$D$2,J21:J37,'データ入力（※編集しないでください）'!$F$9)+COUNTIFS($E$21:$E$37,'データ入力（※編集しないでください）'!$D$3,J21:J37,'データ入力（※編集しないでください）'!$F$9)</f>
        <v>0</v>
      </c>
      <c r="K60" s="98">
        <f>COUNTIFS($E$21:$E$37,'データ入力（※編集しないでください）'!$D$2,K21:K37,'データ入力（※編集しないでください）'!$F$7)+COUNTIFS($E$21:$E$37,'データ入力（※編集しないでください）'!$D$3,K21:K37,'データ入力（※編集しないでください）'!$F$7)+COUNTIFS($E$21:$E$37,'データ入力（※編集しないでください）'!$D$2,K21:K37,'データ入力（※編集しないでください）'!$F$9)+COUNTIFS($E$21:$E$37,'データ入力（※編集しないでください）'!$D$3,K21:K37,'データ入力（※編集しないでください）'!$F$9)</f>
        <v>0</v>
      </c>
      <c r="L60" s="98">
        <f>COUNTIFS($E$21:$E$37,'データ入力（※編集しないでください）'!$D$2,L21:L37,'データ入力（※編集しないでください）'!$F$7)+COUNTIFS($E$21:$E$37,'データ入力（※編集しないでください）'!$D$3,L21:L37,'データ入力（※編集しないでください）'!$F$7)+COUNTIFS($E$21:$E$37,'データ入力（※編集しないでください）'!$D$2,L21:L37,'データ入力（※編集しないでください）'!$F$9)+COUNTIFS($E$21:$E$37,'データ入力（※編集しないでください）'!$D$3,L21:L37,'データ入力（※編集しないでください）'!$F$9)</f>
        <v>0</v>
      </c>
      <c r="M60" s="98">
        <f>COUNTIFS($E$21:$E$37,'データ入力（※編集しないでください）'!$D$2,M21:M37,'データ入力（※編集しないでください）'!$F$7)+COUNTIFS($E$21:$E$37,'データ入力（※編集しないでください）'!$D$3,M21:M37,'データ入力（※編集しないでください）'!$F$7)+COUNTIFS($E$21:$E$37,'データ入力（※編集しないでください）'!$D$2,M21:M37,'データ入力（※編集しないでください）'!$F$9)+COUNTIFS($E$21:$E$37,'データ入力（※編集しないでください）'!$D$3,M21:M37,'データ入力（※編集しないでください）'!$F$9)</f>
        <v>0</v>
      </c>
      <c r="N60" s="98">
        <f>COUNTIFS($E$21:$E$37,'データ入力（※編集しないでください）'!$D$2,N21:N37,'データ入力（※編集しないでください）'!$F$7)+COUNTIFS($E$21:$E$37,'データ入力（※編集しないでください）'!$D$3,N21:N37,'データ入力（※編集しないでください）'!$F$7)+COUNTIFS($E$21:$E$37,'データ入力（※編集しないでください）'!$D$2,N21:N37,'データ入力（※編集しないでください）'!$F$9)+COUNTIFS($E$21:$E$37,'データ入力（※編集しないでください）'!$D$3,N21:N37,'データ入力（※編集しないでください）'!$F$9)</f>
        <v>0</v>
      </c>
      <c r="O60" s="98">
        <f>COUNTIFS($E$21:$E$37,'データ入力（※編集しないでください）'!$D$2,O21:O37,'データ入力（※編集しないでください）'!$F$7)+COUNTIFS($E$21:$E$37,'データ入力（※編集しないでください）'!$D$3,O21:O37,'データ入力（※編集しないでください）'!$F$7)+COUNTIFS($E$21:$E$37,'データ入力（※編集しないでください）'!$D$2,O21:O37,'データ入力（※編集しないでください）'!$F$9)+COUNTIFS($E$21:$E$37,'データ入力（※編集しないでください）'!$D$3,O21:O37,'データ入力（※編集しないでください）'!$F$9)</f>
        <v>0</v>
      </c>
      <c r="P60" s="98">
        <f>COUNTIFS($E$21:$E$37,'データ入力（※編集しないでください）'!$D$2,P21:P37,'データ入力（※編集しないでください）'!$F$7)+COUNTIFS($E$21:$E$37,'データ入力（※編集しないでください）'!$D$3,P21:P37,'データ入力（※編集しないでください）'!$F$7)+COUNTIFS($E$21:$E$37,'データ入力（※編集しないでください）'!$D$2,P21:P37,'データ入力（※編集しないでください）'!$F$9)+COUNTIFS($E$21:$E$37,'データ入力（※編集しないでください）'!$D$3,P21:P37,'データ入力（※編集しないでください）'!$F$9)</f>
        <v>0</v>
      </c>
      <c r="Q60" s="98">
        <f>COUNTIFS($E$21:$E$37,'データ入力（※編集しないでください）'!$D$2,Q21:Q37,'データ入力（※編集しないでください）'!$F$7)+COUNTIFS($E$21:$E$37,'データ入力（※編集しないでください）'!$D$3,Q21:Q37,'データ入力（※編集しないでください）'!$F$7)+COUNTIFS($E$21:$E$37,'データ入力（※編集しないでください）'!$D$2,Q21:Q37,'データ入力（※編集しないでください）'!$F$9)+COUNTIFS($E$21:$E$37,'データ入力（※編集しないでください）'!$D$3,Q21:Q37,'データ入力（※編集しないでください）'!$F$9)</f>
        <v>0</v>
      </c>
      <c r="R60" s="98">
        <f>COUNTIFS($E$21:$E$37,'データ入力（※編集しないでください）'!$D$2,R21:R37,'データ入力（※編集しないでください）'!$F$7)+COUNTIFS($E$21:$E$37,'データ入力（※編集しないでください）'!$D$3,R21:R37,'データ入力（※編集しないでください）'!$F$7)+COUNTIFS($E$21:$E$37,'データ入力（※編集しないでください）'!$D$2,R21:R37,'データ入力（※編集しないでください）'!$F$9)+COUNTIFS($E$21:$E$37,'データ入力（※編集しないでください）'!$D$3,R21:R37,'データ入力（※編集しないでください）'!$F$9)</f>
        <v>0</v>
      </c>
      <c r="S60" s="98">
        <f>COUNTIFS($E$21:$E$37,'データ入力（※編集しないでください）'!$D$2,S21:S37,'データ入力（※編集しないでください）'!$F$7)+COUNTIFS($E$21:$E$37,'データ入力（※編集しないでください）'!$D$3,S21:S37,'データ入力（※編集しないでください）'!$F$7)+COUNTIFS($E$21:$E$37,'データ入力（※編集しないでください）'!$D$2,S21:S37,'データ入力（※編集しないでください）'!$F$9)+COUNTIFS($E$21:$E$37,'データ入力（※編集しないでください）'!$D$3,S21:S37,'データ入力（※編集しないでください）'!$F$9)</f>
        <v>0</v>
      </c>
      <c r="T60" s="98">
        <f>COUNTIFS($E$21:$E$37,'データ入力（※編集しないでください）'!$D$2,T21:T37,'データ入力（※編集しないでください）'!$F$7)+COUNTIFS($E$21:$E$37,'データ入力（※編集しないでください）'!$D$3,T21:T37,'データ入力（※編集しないでください）'!$F$7)+COUNTIFS($E$21:$E$37,'データ入力（※編集しないでください）'!$D$2,T21:T37,'データ入力（※編集しないでください）'!$F$9)+COUNTIFS($E$21:$E$37,'データ入力（※編集しないでください）'!$D$3,T21:T37,'データ入力（※編集しないでください）'!$F$9)</f>
        <v>0</v>
      </c>
      <c r="U60" s="98">
        <f>COUNTIFS($E$21:$E$37,'データ入力（※編集しないでください）'!$D$2,U21:U37,'データ入力（※編集しないでください）'!$F$7)+COUNTIFS($E$21:$E$37,'データ入力（※編集しないでください）'!$D$3,U21:U37,'データ入力（※編集しないでください）'!$F$7)+COUNTIFS($E$21:$E$37,'データ入力（※編集しないでください）'!$D$2,U21:U37,'データ入力（※編集しないでください）'!$F$9)+COUNTIFS($E$21:$E$37,'データ入力（※編集しないでください）'!$D$3,U21:U37,'データ入力（※編集しないでください）'!$F$9)</f>
        <v>0</v>
      </c>
      <c r="V60" s="98">
        <f>COUNTIFS($E$21:$E$37,'データ入力（※編集しないでください）'!$D$2,V21:V37,'データ入力（※編集しないでください）'!$F$7)+COUNTIFS($E$21:$E$37,'データ入力（※編集しないでください）'!$D$3,V21:V37,'データ入力（※編集しないでください）'!$F$7)+COUNTIFS($E$21:$E$37,'データ入力（※編集しないでください）'!$D$2,V21:V37,'データ入力（※編集しないでください）'!$F$9)+COUNTIFS($E$21:$E$37,'データ入力（※編集しないでください）'!$D$3,V21:V37,'データ入力（※編集しないでください）'!$F$9)</f>
        <v>0</v>
      </c>
      <c r="W60" s="98">
        <f>COUNTIFS($E$21:$E$37,'データ入力（※編集しないでください）'!$D$2,W21:W37,'データ入力（※編集しないでください）'!$F$7)+COUNTIFS($E$21:$E$37,'データ入力（※編集しないでください）'!$D$3,W21:W37,'データ入力（※編集しないでください）'!$F$7)+COUNTIFS($E$21:$E$37,'データ入力（※編集しないでください）'!$D$2,W21:W37,'データ入力（※編集しないでください）'!$F$9)+COUNTIFS($E$21:$E$37,'データ入力（※編集しないでください）'!$D$3,W21:W37,'データ入力（※編集しないでください）'!$F$9)</f>
        <v>0</v>
      </c>
      <c r="X60" s="98">
        <f>COUNTIFS($E$21:$E$37,'データ入力（※編集しないでください）'!$D$2,X21:X37,'データ入力（※編集しないでください）'!$F$7)+COUNTIFS($E$21:$E$37,'データ入力（※編集しないでください）'!$D$3,X21:X37,'データ入力（※編集しないでください）'!$F$7)+COUNTIFS($E$21:$E$37,'データ入力（※編集しないでください）'!$D$2,X21:X37,'データ入力（※編集しないでください）'!$F$9)+COUNTIFS($E$21:$E$37,'データ入力（※編集しないでください）'!$D$3,X21:X37,'データ入力（※編集しないでください）'!$F$9)</f>
        <v>0</v>
      </c>
      <c r="Y60" s="98">
        <f>COUNTIFS($E$21:$E$37,'データ入力（※編集しないでください）'!$D$2,Y21:Y37,'データ入力（※編集しないでください）'!$F$7)+COUNTIFS($E$21:$E$37,'データ入力（※編集しないでください）'!$D$3,Y21:Y37,'データ入力（※編集しないでください）'!$F$7)+COUNTIFS($E$21:$E$37,'データ入力（※編集しないでください）'!$D$2,Y21:Y37,'データ入力（※編集しないでください）'!$F$9)+COUNTIFS($E$21:$E$37,'データ入力（※編集しないでください）'!$D$3,Y21:Y37,'データ入力（※編集しないでください）'!$F$9)</f>
        <v>0</v>
      </c>
      <c r="Z60" s="98">
        <f>COUNTIFS($E$21:$E$37,'データ入力（※編集しないでください）'!$D$2,Z21:Z37,'データ入力（※編集しないでください）'!$F$7)+COUNTIFS($E$21:$E$37,'データ入力（※編集しないでください）'!$D$3,Z21:Z37,'データ入力（※編集しないでください）'!$F$7)+COUNTIFS($E$21:$E$37,'データ入力（※編集しないでください）'!$D$2,Z21:Z37,'データ入力（※編集しないでください）'!$F$9)+COUNTIFS($E$21:$E$37,'データ入力（※編集しないでください）'!$D$3,Z21:Z37,'データ入力（※編集しないでください）'!$F$9)</f>
        <v>0</v>
      </c>
      <c r="AA60" s="98">
        <f>COUNTIFS($E$21:$E$37,'データ入力（※編集しないでください）'!$D$2,AA21:AA37,'データ入力（※編集しないでください）'!$F$7)+COUNTIFS($E$21:$E$37,'データ入力（※編集しないでください）'!$D$3,AA21:AA37,'データ入力（※編集しないでください）'!$F$7)+COUNTIFS($E$21:$E$37,'データ入力（※編集しないでください）'!$D$2,AA21:AA37,'データ入力（※編集しないでください）'!$F$9)+COUNTIFS($E$21:$E$37,'データ入力（※編集しないでください）'!$D$3,AA21:AA37,'データ入力（※編集しないでください）'!$F$9)</f>
        <v>0</v>
      </c>
      <c r="AB60" s="98">
        <f>COUNTIFS($E$21:$E$37,'データ入力（※編集しないでください）'!$D$2,AB21:AB37,'データ入力（※編集しないでください）'!$F$7)+COUNTIFS($E$21:$E$37,'データ入力（※編集しないでください）'!$D$3,AB21:AB37,'データ入力（※編集しないでください）'!$F$7)+COUNTIFS($E$21:$E$37,'データ入力（※編集しないでください）'!$D$2,AB21:AB37,'データ入力（※編集しないでください）'!$F$9)+COUNTIFS($E$21:$E$37,'データ入力（※編集しないでください）'!$D$3,AB21:AB37,'データ入力（※編集しないでください）'!$F$9)</f>
        <v>0</v>
      </c>
      <c r="AC60" s="98">
        <f>COUNTIFS($E$21:$E$37,'データ入力（※編集しないでください）'!$D$2,AC21:AC37,'データ入力（※編集しないでください）'!$F$7)+COUNTIFS($E$21:$E$37,'データ入力（※編集しないでください）'!$D$3,AC21:AC37,'データ入力（※編集しないでください）'!$F$7)+COUNTIFS($E$21:$E$37,'データ入力（※編集しないでください）'!$D$2,AC21:AC37,'データ入力（※編集しないでください）'!$F$9)+COUNTIFS($E$21:$E$37,'データ入力（※編集しないでください）'!$D$3,AC21:AC37,'データ入力（※編集しないでください）'!$F$9)</f>
        <v>0</v>
      </c>
      <c r="AD60" s="98">
        <f>COUNTIFS($E$21:$E$37,'データ入力（※編集しないでください）'!$D$2,AD21:AD37,'データ入力（※編集しないでください）'!$F$7)+COUNTIFS($E$21:$E$37,'データ入力（※編集しないでください）'!$D$3,AD21:AD37,'データ入力（※編集しないでください）'!$F$7)+COUNTIFS($E$21:$E$37,'データ入力（※編集しないでください）'!$D$2,AD21:AD37,'データ入力（※編集しないでください）'!$F$9)+COUNTIFS($E$21:$E$37,'データ入力（※編集しないでください）'!$D$3,AD21:AD37,'データ入力（※編集しないでください）'!$F$9)</f>
        <v>0</v>
      </c>
      <c r="AE60" s="98">
        <f>COUNTIFS($E$21:$E$37,'データ入力（※編集しないでください）'!$D$2,AE21:AE37,'データ入力（※編集しないでください）'!$F$7)+COUNTIFS($E$21:$E$37,'データ入力（※編集しないでください）'!$D$3,AE21:AE37,'データ入力（※編集しないでください）'!$F$7)+COUNTIFS($E$21:$E$37,'データ入力（※編集しないでください）'!$D$2,AE21:AE37,'データ入力（※編集しないでください）'!$F$9)+COUNTIFS($E$21:$E$37,'データ入力（※編集しないでください）'!$D$3,AE21:AE37,'データ入力（※編集しないでください）'!$F$9)</f>
        <v>0</v>
      </c>
      <c r="AF60" s="98">
        <f>COUNTIFS($E$21:$E$37,'データ入力（※編集しないでください）'!$D$2,AF21:AF37,'データ入力（※編集しないでください）'!$F$7)+COUNTIFS($E$21:$E$37,'データ入力（※編集しないでください）'!$D$3,AF21:AF37,'データ入力（※編集しないでください）'!$F$7)+COUNTIFS($E$21:$E$37,'データ入力（※編集しないでください）'!$D$2,AF21:AF37,'データ入力（※編集しないでください）'!$F$9)+COUNTIFS($E$21:$E$37,'データ入力（※編集しないでください）'!$D$3,AF21:AF37,'データ入力（※編集しないでください）'!$F$9)</f>
        <v>0</v>
      </c>
      <c r="AG60" s="98">
        <f>COUNTIFS($E$21:$E$37,'データ入力（※編集しないでください）'!$D$2,AG21:AG37,'データ入力（※編集しないでください）'!$F$7)+COUNTIFS($E$21:$E$37,'データ入力（※編集しないでください）'!$D$3,AG21:AG37,'データ入力（※編集しないでください）'!$F$7)+COUNTIFS($E$21:$E$37,'データ入力（※編集しないでください）'!$D$2,AG21:AG37,'データ入力（※編集しないでください）'!$F$9)+COUNTIFS($E$21:$E$37,'データ入力（※編集しないでください）'!$D$3,AG21:AG37,'データ入力（※編集しないでください）'!$F$9)</f>
        <v>0</v>
      </c>
      <c r="AH60" s="98">
        <f>COUNTIFS($E$21:$E$37,'データ入力（※編集しないでください）'!$D$2,AH21:AH37,'データ入力（※編集しないでください）'!$F$7)+COUNTIFS($E$21:$E$37,'データ入力（※編集しないでください）'!$D$3,AH21:AH37,'データ入力（※編集しないでください）'!$F$7)+COUNTIFS($E$21:$E$37,'データ入力（※編集しないでください）'!$D$2,AH21:AH37,'データ入力（※編集しないでください）'!$F$9)+COUNTIFS($E$21:$E$37,'データ入力（※編集しないでください）'!$D$3,AH21:AH37,'データ入力（※編集しないでください）'!$F$9)</f>
        <v>0</v>
      </c>
      <c r="AI60" s="98">
        <f>COUNTIFS($E$21:$E$37,'データ入力（※編集しないでください）'!$D$2,AI21:AI37,'データ入力（※編集しないでください）'!$F$7)+COUNTIFS($E$21:$E$37,'データ入力（※編集しないでください）'!$D$3,AI21:AI37,'データ入力（※編集しないでください）'!$F$7)+COUNTIFS($E$21:$E$37,'データ入力（※編集しないでください）'!$D$2,AI21:AI37,'データ入力（※編集しないでください）'!$F$9)+COUNTIFS($E$21:$E$37,'データ入力（※編集しないでください）'!$D$3,AI21:AI37,'データ入力（※編集しないでください）'!$F$9)</f>
        <v>0</v>
      </c>
      <c r="AJ60" s="98">
        <f>COUNTIFS($E$21:$E$37,'データ入力（※編集しないでください）'!$D$2,AJ21:AJ37,'データ入力（※編集しないでください）'!$F$7)+COUNTIFS($E$21:$E$37,'データ入力（※編集しないでください）'!$D$3,AJ21:AJ37,'データ入力（※編集しないでください）'!$F$7)+COUNTIFS($E$21:$E$37,'データ入力（※編集しないでください）'!$D$2,AJ21:AJ37,'データ入力（※編集しないでください）'!$F$9)+COUNTIFS($E$21:$E$37,'データ入力（※編集しないでください）'!$D$3,AJ21:AJ37,'データ入力（※編集しないでください）'!$F$9)</f>
        <v>0</v>
      </c>
      <c r="AK60" s="99">
        <f>COUNTIFS($E$21:$E$37,'データ入力（※編集しないでください）'!$D$2,AK21:AK37,'データ入力（※編集しないでください）'!$F$7)+COUNTIFS($E$21:$E$37,'データ入力（※編集しないでください）'!$D$3,AK21:AK37,'データ入力（※編集しないでください）'!$F$7)+COUNTIFS($E$21:$E$37,'データ入力（※編集しないでください）'!$D$2,AK21:AK37,'データ入力（※編集しないでください）'!$F$9)+COUNTIFS($E$21:$E$37,'データ入力（※編集しないでください）'!$D$3,AK21:AK37,'データ入力（※編集しないでください）'!$F$9)</f>
        <v>0</v>
      </c>
      <c r="AL60" s="79"/>
      <c r="AM60" s="79"/>
      <c r="AN60" s="79"/>
      <c r="AO60" s="11"/>
      <c r="AP60" s="80"/>
      <c r="AQ60" s="11"/>
      <c r="AR60" s="80"/>
      <c r="AS60" s="78"/>
      <c r="AV60" s="8"/>
      <c r="AW60" s="8"/>
      <c r="AX60" s="8"/>
      <c r="AY60" s="8"/>
    </row>
    <row r="61" spans="1:51" ht="20.100000000000001" customHeight="1" thickBot="1" x14ac:dyDescent="0.2">
      <c r="A61" s="11"/>
      <c r="B61" s="20"/>
      <c r="C61" s="214"/>
      <c r="D61" s="215"/>
      <c r="E61" s="220" t="s">
        <v>60</v>
      </c>
      <c r="F61" s="221"/>
      <c r="G61" s="100">
        <f>COUNTIFS($E$21:$E$37,'データ入力（※編集しないでください）'!$D$4,G21:G37,'データ入力（※編集しないでください）'!$F$7)+COUNTIFS($E$21:$E$37,'データ入力（※編集しないでください）'!$D$4,G21:G37,'データ入力（※編集しないでください）'!$F$9)+COUNTIFS($E$21:$E$37,'データ入力（※編集しないでください）'!$D$5,G21:G37,'データ入力（※編集しないでください）'!$F$7)+COUNTIFS($E$21:$E$37,'データ入力（※編集しないでください）'!$D$5,G21:G37,'データ入力（※編集しないでください）'!$F$9)</f>
        <v>0</v>
      </c>
      <c r="H61" s="100">
        <f>COUNTIFS($E$21:$E$37,'データ入力（※編集しないでください）'!$D$4,H21:H37,'データ入力（※編集しないでください）'!$F$7)+COUNTIFS($E$21:$E$37,'データ入力（※編集しないでください）'!$D$4,H21:H37,'データ入力（※編集しないでください）'!$F$9)+COUNTIFS($E$21:$E$37,'データ入力（※編集しないでください）'!$D$5,H21:H37,'データ入力（※編集しないでください）'!$F$7)+COUNTIFS($E$21:$E$37,'データ入力（※編集しないでください）'!$D$5,H21:H37,'データ入力（※編集しないでください）'!$F$9)</f>
        <v>0</v>
      </c>
      <c r="I61" s="100">
        <f>COUNTIFS($E$21:$E$37,'データ入力（※編集しないでください）'!$D$4,I21:I37,'データ入力（※編集しないでください）'!$F$7)+COUNTIFS($E$21:$E$37,'データ入力（※編集しないでください）'!$D$4,I21:I37,'データ入力（※編集しないでください）'!$F$9)+COUNTIFS($E$21:$E$37,'データ入力（※編集しないでください）'!$D$5,I21:I37,'データ入力（※編集しないでください）'!$F$7)+COUNTIFS($E$21:$E$37,'データ入力（※編集しないでください）'!$D$5,I21:I37,'データ入力（※編集しないでください）'!$F$9)</f>
        <v>0</v>
      </c>
      <c r="J61" s="100">
        <f>COUNTIFS($E$21:$E$37,'データ入力（※編集しないでください）'!$D$4,J21:J37,'データ入力（※編集しないでください）'!$F$7)+COUNTIFS($E$21:$E$37,'データ入力（※編集しないでください）'!$D$4,J21:J37,'データ入力（※編集しないでください）'!$F$9)+COUNTIFS($E$21:$E$37,'データ入力（※編集しないでください）'!$D$5,J21:J37,'データ入力（※編集しないでください）'!$F$7)+COUNTIFS($E$21:$E$37,'データ入力（※編集しないでください）'!$D$5,J21:J37,'データ入力（※編集しないでください）'!$F$9)</f>
        <v>0</v>
      </c>
      <c r="K61" s="100">
        <f>COUNTIFS($E$21:$E$37,'データ入力（※編集しないでください）'!$D$4,K21:K37,'データ入力（※編集しないでください）'!$F$7)+COUNTIFS($E$21:$E$37,'データ入力（※編集しないでください）'!$D$4,K21:K37,'データ入力（※編集しないでください）'!$F$9)+COUNTIFS($E$21:$E$37,'データ入力（※編集しないでください）'!$D$5,K21:K37,'データ入力（※編集しないでください）'!$F$7)+COUNTIFS($E$21:$E$37,'データ入力（※編集しないでください）'!$D$5,K21:K37,'データ入力（※編集しないでください）'!$F$9)</f>
        <v>0</v>
      </c>
      <c r="L61" s="100">
        <f>COUNTIFS($E$21:$E$37,'データ入力（※編集しないでください）'!$D$4,L21:L37,'データ入力（※編集しないでください）'!$F$7)+COUNTIFS($E$21:$E$37,'データ入力（※編集しないでください）'!$D$4,L21:L37,'データ入力（※編集しないでください）'!$F$9)+COUNTIFS($E$21:$E$37,'データ入力（※編集しないでください）'!$D$5,L21:L37,'データ入力（※編集しないでください）'!$F$7)+COUNTIFS($E$21:$E$37,'データ入力（※編集しないでください）'!$D$5,L21:L37,'データ入力（※編集しないでください）'!$F$9)</f>
        <v>0</v>
      </c>
      <c r="M61" s="100">
        <f>COUNTIFS($E$21:$E$37,'データ入力（※編集しないでください）'!$D$4,M21:M37,'データ入力（※編集しないでください）'!$F$7)+COUNTIFS($E$21:$E$37,'データ入力（※編集しないでください）'!$D$4,M21:M37,'データ入力（※編集しないでください）'!$F$9)+COUNTIFS($E$21:$E$37,'データ入力（※編集しないでください）'!$D$5,M21:M37,'データ入力（※編集しないでください）'!$F$7)+COUNTIFS($E$21:$E$37,'データ入力（※編集しないでください）'!$D$5,M21:M37,'データ入力（※編集しないでください）'!$F$9)</f>
        <v>0</v>
      </c>
      <c r="N61" s="100">
        <f>COUNTIFS($E$21:$E$37,'データ入力（※編集しないでください）'!$D$4,N21:N37,'データ入力（※編集しないでください）'!$F$7)+COUNTIFS($E$21:$E$37,'データ入力（※編集しないでください）'!$D$4,N21:N37,'データ入力（※編集しないでください）'!$F$9)+COUNTIFS($E$21:$E$37,'データ入力（※編集しないでください）'!$D$5,N21:N37,'データ入力（※編集しないでください）'!$F$7)+COUNTIFS($E$21:$E$37,'データ入力（※編集しないでください）'!$D$5,N21:N37,'データ入力（※編集しないでください）'!$F$9)</f>
        <v>0</v>
      </c>
      <c r="O61" s="100">
        <f>COUNTIFS($E$21:$E$37,'データ入力（※編集しないでください）'!$D$4,O21:O37,'データ入力（※編集しないでください）'!$F$7)+COUNTIFS($E$21:$E$37,'データ入力（※編集しないでください）'!$D$4,O21:O37,'データ入力（※編集しないでください）'!$F$9)+COUNTIFS($E$21:$E$37,'データ入力（※編集しないでください）'!$D$5,O21:O37,'データ入力（※編集しないでください）'!$F$7)+COUNTIFS($E$21:$E$37,'データ入力（※編集しないでください）'!$D$5,O21:O37,'データ入力（※編集しないでください）'!$F$9)</f>
        <v>0</v>
      </c>
      <c r="P61" s="100">
        <f>COUNTIFS($E$21:$E$37,'データ入力（※編集しないでください）'!$D$4,P21:P37,'データ入力（※編集しないでください）'!$F$7)+COUNTIFS($E$21:$E$37,'データ入力（※編集しないでください）'!$D$4,P21:P37,'データ入力（※編集しないでください）'!$F$9)+COUNTIFS($E$21:$E$37,'データ入力（※編集しないでください）'!$D$5,P21:P37,'データ入力（※編集しないでください）'!$F$7)+COUNTIFS($E$21:$E$37,'データ入力（※編集しないでください）'!$D$5,P21:P37,'データ入力（※編集しないでください）'!$F$9)</f>
        <v>0</v>
      </c>
      <c r="Q61" s="100">
        <f>COUNTIFS($E$21:$E$37,'データ入力（※編集しないでください）'!$D$4,Q21:Q37,'データ入力（※編集しないでください）'!$F$7)+COUNTIFS($E$21:$E$37,'データ入力（※編集しないでください）'!$D$4,Q21:Q37,'データ入力（※編集しないでください）'!$F$9)+COUNTIFS($E$21:$E$37,'データ入力（※編集しないでください）'!$D$5,Q21:Q37,'データ入力（※編集しないでください）'!$F$7)+COUNTIFS($E$21:$E$37,'データ入力（※編集しないでください）'!$D$5,Q21:Q37,'データ入力（※編集しないでください）'!$F$9)</f>
        <v>0</v>
      </c>
      <c r="R61" s="100">
        <f>COUNTIFS($E$21:$E$37,'データ入力（※編集しないでください）'!$D$4,R21:R37,'データ入力（※編集しないでください）'!$F$7)+COUNTIFS($E$21:$E$37,'データ入力（※編集しないでください）'!$D$4,R21:R37,'データ入力（※編集しないでください）'!$F$9)+COUNTIFS($E$21:$E$37,'データ入力（※編集しないでください）'!$D$5,R21:R37,'データ入力（※編集しないでください）'!$F$7)+COUNTIFS($E$21:$E$37,'データ入力（※編集しないでください）'!$D$5,R21:R37,'データ入力（※編集しないでください）'!$F$9)</f>
        <v>0</v>
      </c>
      <c r="S61" s="100">
        <f>COUNTIFS($E$21:$E$37,'データ入力（※編集しないでください）'!$D$4,S21:S37,'データ入力（※編集しないでください）'!$F$7)+COUNTIFS($E$21:$E$37,'データ入力（※編集しないでください）'!$D$4,S21:S37,'データ入力（※編集しないでください）'!$F$9)+COUNTIFS($E$21:$E$37,'データ入力（※編集しないでください）'!$D$5,S21:S37,'データ入力（※編集しないでください）'!$F$7)+COUNTIFS($E$21:$E$37,'データ入力（※編集しないでください）'!$D$5,S21:S37,'データ入力（※編集しないでください）'!$F$9)</f>
        <v>0</v>
      </c>
      <c r="T61" s="100">
        <f>COUNTIFS($E$21:$E$37,'データ入力（※編集しないでください）'!$D$4,T21:T37,'データ入力（※編集しないでください）'!$F$7)+COUNTIFS($E$21:$E$37,'データ入力（※編集しないでください）'!$D$4,T21:T37,'データ入力（※編集しないでください）'!$F$9)+COUNTIFS($E$21:$E$37,'データ入力（※編集しないでください）'!$D$5,T21:T37,'データ入力（※編集しないでください）'!$F$7)+COUNTIFS($E$21:$E$37,'データ入力（※編集しないでください）'!$D$5,T21:T37,'データ入力（※編集しないでください）'!$F$9)</f>
        <v>0</v>
      </c>
      <c r="U61" s="100">
        <f>COUNTIFS($E$21:$E$37,'データ入力（※編集しないでください）'!$D$4,U21:U37,'データ入力（※編集しないでください）'!$F$7)+COUNTIFS($E$21:$E$37,'データ入力（※編集しないでください）'!$D$4,U21:U37,'データ入力（※編集しないでください）'!$F$9)+COUNTIFS($E$21:$E$37,'データ入力（※編集しないでください）'!$D$5,U21:U37,'データ入力（※編集しないでください）'!$F$7)+COUNTIFS($E$21:$E$37,'データ入力（※編集しないでください）'!$D$5,U21:U37,'データ入力（※編集しないでください）'!$F$9)</f>
        <v>0</v>
      </c>
      <c r="V61" s="100">
        <f>COUNTIFS($E$21:$E$37,'データ入力（※編集しないでください）'!$D$4,V21:V37,'データ入力（※編集しないでください）'!$F$7)+COUNTIFS($E$21:$E$37,'データ入力（※編集しないでください）'!$D$4,V21:V37,'データ入力（※編集しないでください）'!$F$9)+COUNTIFS($E$21:$E$37,'データ入力（※編集しないでください）'!$D$5,V21:V37,'データ入力（※編集しないでください）'!$F$7)+COUNTIFS($E$21:$E$37,'データ入力（※編集しないでください）'!$D$5,V21:V37,'データ入力（※編集しないでください）'!$F$9)</f>
        <v>0</v>
      </c>
      <c r="W61" s="100">
        <f>COUNTIFS($E$21:$E$37,'データ入力（※編集しないでください）'!$D$4,W21:W37,'データ入力（※編集しないでください）'!$F$7)+COUNTIFS($E$21:$E$37,'データ入力（※編集しないでください）'!$D$4,W21:W37,'データ入力（※編集しないでください）'!$F$9)+COUNTIFS($E$21:$E$37,'データ入力（※編集しないでください）'!$D$5,W21:W37,'データ入力（※編集しないでください）'!$F$7)+COUNTIFS($E$21:$E$37,'データ入力（※編集しないでください）'!$D$5,W21:W37,'データ入力（※編集しないでください）'!$F$9)</f>
        <v>0</v>
      </c>
      <c r="X61" s="100">
        <f>COUNTIFS($E$21:$E$37,'データ入力（※編集しないでください）'!$D$4,X21:X37,'データ入力（※編集しないでください）'!$F$7)+COUNTIFS($E$21:$E$37,'データ入力（※編集しないでください）'!$D$4,X21:X37,'データ入力（※編集しないでください）'!$F$9)+COUNTIFS($E$21:$E$37,'データ入力（※編集しないでください）'!$D$5,X21:X37,'データ入力（※編集しないでください）'!$F$7)+COUNTIFS($E$21:$E$37,'データ入力（※編集しないでください）'!$D$5,X21:X37,'データ入力（※編集しないでください）'!$F$9)</f>
        <v>0</v>
      </c>
      <c r="Y61" s="100">
        <f>COUNTIFS($E$21:$E$37,'データ入力（※編集しないでください）'!$D$4,Y21:Y37,'データ入力（※編集しないでください）'!$F$7)+COUNTIFS($E$21:$E$37,'データ入力（※編集しないでください）'!$D$4,Y21:Y37,'データ入力（※編集しないでください）'!$F$9)+COUNTIFS($E$21:$E$37,'データ入力（※編集しないでください）'!$D$5,Y21:Y37,'データ入力（※編集しないでください）'!$F$7)+COUNTIFS($E$21:$E$37,'データ入力（※編集しないでください）'!$D$5,Y21:Y37,'データ入力（※編集しないでください）'!$F$9)</f>
        <v>0</v>
      </c>
      <c r="Z61" s="100">
        <f>COUNTIFS($E$21:$E$37,'データ入力（※編集しないでください）'!$D$4,Z21:Z37,'データ入力（※編集しないでください）'!$F$7)+COUNTIFS($E$21:$E$37,'データ入力（※編集しないでください）'!$D$4,Z21:Z37,'データ入力（※編集しないでください）'!$F$9)+COUNTIFS($E$21:$E$37,'データ入力（※編集しないでください）'!$D$5,Z21:Z37,'データ入力（※編集しないでください）'!$F$7)+COUNTIFS($E$21:$E$37,'データ入力（※編集しないでください）'!$D$5,Z21:Z37,'データ入力（※編集しないでください）'!$F$9)</f>
        <v>0</v>
      </c>
      <c r="AA61" s="100">
        <f>COUNTIFS($E$21:$E$37,'データ入力（※編集しないでください）'!$D$4,AA21:AA37,'データ入力（※編集しないでください）'!$F$7)+COUNTIFS($E$21:$E$37,'データ入力（※編集しないでください）'!$D$4,AA21:AA37,'データ入力（※編集しないでください）'!$F$9)+COUNTIFS($E$21:$E$37,'データ入力（※編集しないでください）'!$D$5,AA21:AA37,'データ入力（※編集しないでください）'!$F$7)+COUNTIFS($E$21:$E$37,'データ入力（※編集しないでください）'!$D$5,AA21:AA37,'データ入力（※編集しないでください）'!$F$9)</f>
        <v>0</v>
      </c>
      <c r="AB61" s="100">
        <f>COUNTIFS($E$21:$E$37,'データ入力（※編集しないでください）'!$D$4,AB21:AB37,'データ入力（※編集しないでください）'!$F$7)+COUNTIFS($E$21:$E$37,'データ入力（※編集しないでください）'!$D$4,AB21:AB37,'データ入力（※編集しないでください）'!$F$9)+COUNTIFS($E$21:$E$37,'データ入力（※編集しないでください）'!$D$5,AB21:AB37,'データ入力（※編集しないでください）'!$F$7)+COUNTIFS($E$21:$E$37,'データ入力（※編集しないでください）'!$D$5,AB21:AB37,'データ入力（※編集しないでください）'!$F$9)</f>
        <v>0</v>
      </c>
      <c r="AC61" s="100">
        <f>COUNTIFS($E$21:$E$37,'データ入力（※編集しないでください）'!$D$4,AC21:AC37,'データ入力（※編集しないでください）'!$F$7)+COUNTIFS($E$21:$E$37,'データ入力（※編集しないでください）'!$D$4,AC21:AC37,'データ入力（※編集しないでください）'!$F$9)+COUNTIFS($E$21:$E$37,'データ入力（※編集しないでください）'!$D$5,AC21:AC37,'データ入力（※編集しないでください）'!$F$7)+COUNTIFS($E$21:$E$37,'データ入力（※編集しないでください）'!$D$5,AC21:AC37,'データ入力（※編集しないでください）'!$F$9)</f>
        <v>0</v>
      </c>
      <c r="AD61" s="100">
        <f>COUNTIFS($E$21:$E$37,'データ入力（※編集しないでください）'!$D$4,AD21:AD37,'データ入力（※編集しないでください）'!$F$7)+COUNTIFS($E$21:$E$37,'データ入力（※編集しないでください）'!$D$4,AD21:AD37,'データ入力（※編集しないでください）'!$F$9)+COUNTIFS($E$21:$E$37,'データ入力（※編集しないでください）'!$D$5,AD21:AD37,'データ入力（※編集しないでください）'!$F$7)+COUNTIFS($E$21:$E$37,'データ入力（※編集しないでください）'!$D$5,AD21:AD37,'データ入力（※編集しないでください）'!$F$9)</f>
        <v>0</v>
      </c>
      <c r="AE61" s="100">
        <f>COUNTIFS($E$21:$E$37,'データ入力（※編集しないでください）'!$D$4,AE21:AE37,'データ入力（※編集しないでください）'!$F$7)+COUNTIFS($E$21:$E$37,'データ入力（※編集しないでください）'!$D$4,AE21:AE37,'データ入力（※編集しないでください）'!$F$9)+COUNTIFS($E$21:$E$37,'データ入力（※編集しないでください）'!$D$5,AE21:AE37,'データ入力（※編集しないでください）'!$F$7)+COUNTIFS($E$21:$E$37,'データ入力（※編集しないでください）'!$D$5,AE21:AE37,'データ入力（※編集しないでください）'!$F$9)</f>
        <v>0</v>
      </c>
      <c r="AF61" s="100">
        <f>COUNTIFS($E$21:$E$37,'データ入力（※編集しないでください）'!$D$4,AF21:AF37,'データ入力（※編集しないでください）'!$F$7)+COUNTIFS($E$21:$E$37,'データ入力（※編集しないでください）'!$D$4,AF21:AF37,'データ入力（※編集しないでください）'!$F$9)+COUNTIFS($E$21:$E$37,'データ入力（※編集しないでください）'!$D$5,AF21:AF37,'データ入力（※編集しないでください）'!$F$7)+COUNTIFS($E$21:$E$37,'データ入力（※編集しないでください）'!$D$5,AF21:AF37,'データ入力（※編集しないでください）'!$F$9)</f>
        <v>0</v>
      </c>
      <c r="AG61" s="100">
        <f>COUNTIFS($E$21:$E$37,'データ入力（※編集しないでください）'!$D$4,AG21:AG37,'データ入力（※編集しないでください）'!$F$7)+COUNTIFS($E$21:$E$37,'データ入力（※編集しないでください）'!$D$4,AG21:AG37,'データ入力（※編集しないでください）'!$F$9)+COUNTIFS($E$21:$E$37,'データ入力（※編集しないでください）'!$D$5,AG21:AG37,'データ入力（※編集しないでください）'!$F$7)+COUNTIFS($E$21:$E$37,'データ入力（※編集しないでください）'!$D$5,AG21:AG37,'データ入力（※編集しないでください）'!$F$9)</f>
        <v>0</v>
      </c>
      <c r="AH61" s="100">
        <f>COUNTIFS($E$21:$E$37,'データ入力（※編集しないでください）'!$D$4,AH21:AH37,'データ入力（※編集しないでください）'!$F$7)+COUNTIFS($E$21:$E$37,'データ入力（※編集しないでください）'!$D$4,AH21:AH37,'データ入力（※編集しないでください）'!$F$9)+COUNTIFS($E$21:$E$37,'データ入力（※編集しないでください）'!$D$5,AH21:AH37,'データ入力（※編集しないでください）'!$F$7)+COUNTIFS($E$21:$E$37,'データ入力（※編集しないでください）'!$D$5,AH21:AH37,'データ入力（※編集しないでください）'!$F$9)</f>
        <v>0</v>
      </c>
      <c r="AI61" s="100">
        <f>COUNTIFS($E$21:$E$37,'データ入力（※編集しないでください）'!$D$4,AI21:AI37,'データ入力（※編集しないでください）'!$F$7)+COUNTIFS($E$21:$E$37,'データ入力（※編集しないでください）'!$D$4,AI21:AI37,'データ入力（※編集しないでください）'!$F$9)+COUNTIFS($E$21:$E$37,'データ入力（※編集しないでください）'!$D$5,AI21:AI37,'データ入力（※編集しないでください）'!$F$7)+COUNTIFS($E$21:$E$37,'データ入力（※編集しないでください）'!$D$5,AI21:AI37,'データ入力（※編集しないでください）'!$F$9)</f>
        <v>0</v>
      </c>
      <c r="AJ61" s="100">
        <f>COUNTIFS($E$21:$E$37,'データ入力（※編集しないでください）'!$D$4,AJ21:AJ37,'データ入力（※編集しないでください）'!$F$7)+COUNTIFS($E$21:$E$37,'データ入力（※編集しないでください）'!$D$4,AJ21:AJ37,'データ入力（※編集しないでください）'!$F$9)+COUNTIFS($E$21:$E$37,'データ入力（※編集しないでください）'!$D$5,AJ21:AJ37,'データ入力（※編集しないでください）'!$F$7)+COUNTIFS($E$21:$E$37,'データ入力（※編集しないでください）'!$D$5,AJ21:AJ37,'データ入力（※編集しないでください）'!$F$9)</f>
        <v>0</v>
      </c>
      <c r="AK61" s="101">
        <f>COUNTIFS($E$21:$E$37,'データ入力（※編集しないでください）'!$D$4,AK21:AK37,'データ入力（※編集しないでください）'!$F$7)+COUNTIFS($E$21:$E$37,'データ入力（※編集しないでください）'!$D$4,AK21:AK37,'データ入力（※編集しないでください）'!$F$9)+COUNTIFS($E$21:$E$37,'データ入力（※編集しないでください）'!$D$5,AK21:AK37,'データ入力（※編集しないでください）'!$F$7)+COUNTIFS($E$21:$E$37,'データ入力（※編集しないでください）'!$D$5,AK21:AK37,'データ入力（※編集しないでください）'!$F$9)</f>
        <v>0</v>
      </c>
      <c r="AL61" s="79"/>
      <c r="AM61" s="79"/>
      <c r="AN61" s="79"/>
      <c r="AO61" s="11"/>
      <c r="AP61" s="80"/>
      <c r="AQ61" s="11"/>
      <c r="AR61" s="80"/>
      <c r="AS61" s="78"/>
      <c r="AV61" s="8"/>
      <c r="AW61" s="8"/>
      <c r="AX61" s="8"/>
      <c r="AY61" s="8"/>
    </row>
    <row r="62" spans="1:51" ht="20.100000000000001" customHeight="1" thickTop="1" thickBot="1" x14ac:dyDescent="0.2">
      <c r="A62" s="11"/>
      <c r="B62" s="20"/>
      <c r="C62" s="216"/>
      <c r="D62" s="217"/>
      <c r="E62" s="222" t="s">
        <v>61</v>
      </c>
      <c r="F62" s="223"/>
      <c r="G62" s="102">
        <f>SUM(G60:G61)</f>
        <v>0</v>
      </c>
      <c r="H62" s="103">
        <f t="shared" ref="H62:AJ62" si="12">SUM(H60:H61)</f>
        <v>0</v>
      </c>
      <c r="I62" s="103">
        <f t="shared" si="12"/>
        <v>0</v>
      </c>
      <c r="J62" s="103">
        <f t="shared" si="12"/>
        <v>0</v>
      </c>
      <c r="K62" s="103">
        <f t="shared" si="12"/>
        <v>0</v>
      </c>
      <c r="L62" s="103">
        <f t="shared" si="12"/>
        <v>0</v>
      </c>
      <c r="M62" s="103">
        <f t="shared" si="12"/>
        <v>0</v>
      </c>
      <c r="N62" s="103">
        <f t="shared" si="12"/>
        <v>0</v>
      </c>
      <c r="O62" s="103">
        <f t="shared" si="12"/>
        <v>0</v>
      </c>
      <c r="P62" s="103">
        <f t="shared" si="12"/>
        <v>0</v>
      </c>
      <c r="Q62" s="104">
        <f t="shared" si="12"/>
        <v>0</v>
      </c>
      <c r="R62" s="103">
        <f t="shared" si="12"/>
        <v>0</v>
      </c>
      <c r="S62" s="103">
        <f t="shared" si="12"/>
        <v>0</v>
      </c>
      <c r="T62" s="103">
        <f t="shared" si="12"/>
        <v>0</v>
      </c>
      <c r="U62" s="103">
        <f t="shared" si="12"/>
        <v>0</v>
      </c>
      <c r="V62" s="103">
        <f t="shared" si="12"/>
        <v>0</v>
      </c>
      <c r="W62" s="103">
        <f t="shared" si="12"/>
        <v>0</v>
      </c>
      <c r="X62" s="103">
        <f t="shared" si="12"/>
        <v>0</v>
      </c>
      <c r="Y62" s="103">
        <f t="shared" si="12"/>
        <v>0</v>
      </c>
      <c r="Z62" s="103">
        <f t="shared" si="12"/>
        <v>0</v>
      </c>
      <c r="AA62" s="103">
        <f t="shared" si="12"/>
        <v>0</v>
      </c>
      <c r="AB62" s="103">
        <f t="shared" si="12"/>
        <v>0</v>
      </c>
      <c r="AC62" s="103">
        <f t="shared" si="12"/>
        <v>0</v>
      </c>
      <c r="AD62" s="103">
        <f t="shared" si="12"/>
        <v>0</v>
      </c>
      <c r="AE62" s="103">
        <f t="shared" si="12"/>
        <v>0</v>
      </c>
      <c r="AF62" s="103">
        <f t="shared" si="12"/>
        <v>0</v>
      </c>
      <c r="AG62" s="103">
        <f t="shared" si="12"/>
        <v>0</v>
      </c>
      <c r="AH62" s="103">
        <f t="shared" si="12"/>
        <v>0</v>
      </c>
      <c r="AI62" s="103">
        <f t="shared" si="12"/>
        <v>0</v>
      </c>
      <c r="AJ62" s="103">
        <f t="shared" si="12"/>
        <v>0</v>
      </c>
      <c r="AK62" s="105">
        <f>SUM(AK60:AK61)</f>
        <v>0</v>
      </c>
      <c r="AL62" s="79"/>
      <c r="AM62" s="79"/>
      <c r="AN62" s="79"/>
      <c r="AO62" s="11"/>
      <c r="AP62" s="80"/>
      <c r="AQ62" s="11"/>
      <c r="AR62" s="80"/>
      <c r="AS62" s="78"/>
      <c r="AV62" s="8"/>
      <c r="AW62" s="8"/>
      <c r="AX62" s="8"/>
      <c r="AY62" s="8"/>
    </row>
    <row r="63" spans="1:51" ht="20.100000000000001" customHeight="1" x14ac:dyDescent="0.15">
      <c r="A63" s="11"/>
      <c r="B63" s="169"/>
      <c r="C63" s="224" t="s">
        <v>62</v>
      </c>
      <c r="D63" s="225"/>
      <c r="E63" s="218" t="s">
        <v>53</v>
      </c>
      <c r="F63" s="219"/>
      <c r="G63" s="178">
        <f>COUNTIF(G21:G37,"○")+COUNTIF(G21:G37,"●")</f>
        <v>0</v>
      </c>
      <c r="H63" s="181">
        <f t="shared" ref="H63:AK63" si="13">COUNTIF(H21:H37,"○")+COUNTIF(H21:H37,"●")</f>
        <v>0</v>
      </c>
      <c r="I63" s="181">
        <f t="shared" si="13"/>
        <v>0</v>
      </c>
      <c r="J63" s="181">
        <f t="shared" si="13"/>
        <v>0</v>
      </c>
      <c r="K63" s="181">
        <f t="shared" si="13"/>
        <v>0</v>
      </c>
      <c r="L63" s="181">
        <f t="shared" si="13"/>
        <v>0</v>
      </c>
      <c r="M63" s="181">
        <f t="shared" si="13"/>
        <v>0</v>
      </c>
      <c r="N63" s="181">
        <f t="shared" si="13"/>
        <v>0</v>
      </c>
      <c r="O63" s="181">
        <f t="shared" si="13"/>
        <v>0</v>
      </c>
      <c r="P63" s="181">
        <f t="shared" si="13"/>
        <v>0</v>
      </c>
      <c r="Q63" s="181">
        <f t="shared" si="13"/>
        <v>0</v>
      </c>
      <c r="R63" s="181">
        <f t="shared" si="13"/>
        <v>0</v>
      </c>
      <c r="S63" s="181">
        <f t="shared" si="13"/>
        <v>0</v>
      </c>
      <c r="T63" s="181">
        <f t="shared" si="13"/>
        <v>0</v>
      </c>
      <c r="U63" s="181">
        <f t="shared" si="13"/>
        <v>0</v>
      </c>
      <c r="V63" s="181">
        <f t="shared" si="13"/>
        <v>0</v>
      </c>
      <c r="W63" s="181">
        <f t="shared" si="13"/>
        <v>0</v>
      </c>
      <c r="X63" s="181">
        <f t="shared" si="13"/>
        <v>0</v>
      </c>
      <c r="Y63" s="181">
        <f t="shared" si="13"/>
        <v>0</v>
      </c>
      <c r="Z63" s="181">
        <f t="shared" si="13"/>
        <v>0</v>
      </c>
      <c r="AA63" s="181">
        <f t="shared" si="13"/>
        <v>0</v>
      </c>
      <c r="AB63" s="181">
        <f t="shared" si="13"/>
        <v>0</v>
      </c>
      <c r="AC63" s="181">
        <f t="shared" si="13"/>
        <v>0</v>
      </c>
      <c r="AD63" s="181">
        <f t="shared" si="13"/>
        <v>0</v>
      </c>
      <c r="AE63" s="181">
        <f t="shared" si="13"/>
        <v>0</v>
      </c>
      <c r="AF63" s="181">
        <f t="shared" si="13"/>
        <v>0</v>
      </c>
      <c r="AG63" s="181">
        <f t="shared" si="13"/>
        <v>0</v>
      </c>
      <c r="AH63" s="181">
        <f t="shared" si="13"/>
        <v>0</v>
      </c>
      <c r="AI63" s="181">
        <f t="shared" si="13"/>
        <v>0</v>
      </c>
      <c r="AJ63" s="181">
        <f t="shared" si="13"/>
        <v>0</v>
      </c>
      <c r="AK63" s="182">
        <f t="shared" si="13"/>
        <v>0</v>
      </c>
      <c r="AL63" s="79"/>
      <c r="AM63" s="79"/>
      <c r="AN63" s="79"/>
      <c r="AO63" s="11"/>
      <c r="AP63" s="80"/>
      <c r="AQ63" s="11"/>
      <c r="AR63" s="80"/>
      <c r="AS63" s="78"/>
      <c r="AV63" s="8"/>
      <c r="AW63" s="8"/>
      <c r="AX63" s="8"/>
      <c r="AY63" s="8"/>
    </row>
    <row r="64" spans="1:51" ht="20.100000000000001" customHeight="1" x14ac:dyDescent="0.15">
      <c r="A64" s="11"/>
      <c r="B64" s="169"/>
      <c r="C64" s="226"/>
      <c r="D64" s="227"/>
      <c r="E64" s="230" t="s">
        <v>54</v>
      </c>
      <c r="F64" s="231"/>
      <c r="G64" s="179">
        <f>COUNTIF(G42:G46,"○")+COUNTIF(G42:G46,"●")</f>
        <v>0</v>
      </c>
      <c r="H64" s="180">
        <f t="shared" ref="H64:AK64" si="14">COUNTIF(H42:H46,"○")+COUNTIF(H42:H46,"●")</f>
        <v>0</v>
      </c>
      <c r="I64" s="180">
        <f t="shared" si="14"/>
        <v>0</v>
      </c>
      <c r="J64" s="180">
        <f t="shared" si="14"/>
        <v>0</v>
      </c>
      <c r="K64" s="180">
        <f t="shared" si="14"/>
        <v>0</v>
      </c>
      <c r="L64" s="180">
        <f t="shared" si="14"/>
        <v>0</v>
      </c>
      <c r="M64" s="180">
        <f t="shared" si="14"/>
        <v>0</v>
      </c>
      <c r="N64" s="180">
        <f t="shared" si="14"/>
        <v>0</v>
      </c>
      <c r="O64" s="180">
        <f t="shared" si="14"/>
        <v>0</v>
      </c>
      <c r="P64" s="180">
        <f t="shared" si="14"/>
        <v>0</v>
      </c>
      <c r="Q64" s="180">
        <f t="shared" si="14"/>
        <v>0</v>
      </c>
      <c r="R64" s="180">
        <f t="shared" si="14"/>
        <v>0</v>
      </c>
      <c r="S64" s="180">
        <f t="shared" si="14"/>
        <v>0</v>
      </c>
      <c r="T64" s="180">
        <f t="shared" si="14"/>
        <v>0</v>
      </c>
      <c r="U64" s="180">
        <f t="shared" si="14"/>
        <v>0</v>
      </c>
      <c r="V64" s="180">
        <f t="shared" si="14"/>
        <v>0</v>
      </c>
      <c r="W64" s="180">
        <f t="shared" si="14"/>
        <v>0</v>
      </c>
      <c r="X64" s="180">
        <f t="shared" si="14"/>
        <v>0</v>
      </c>
      <c r="Y64" s="180">
        <f t="shared" si="14"/>
        <v>0</v>
      </c>
      <c r="Z64" s="180">
        <f t="shared" si="14"/>
        <v>0</v>
      </c>
      <c r="AA64" s="180">
        <f t="shared" si="14"/>
        <v>0</v>
      </c>
      <c r="AB64" s="180">
        <f t="shared" si="14"/>
        <v>0</v>
      </c>
      <c r="AC64" s="180">
        <f t="shared" si="14"/>
        <v>0</v>
      </c>
      <c r="AD64" s="180">
        <f t="shared" si="14"/>
        <v>0</v>
      </c>
      <c r="AE64" s="180">
        <f t="shared" si="14"/>
        <v>0</v>
      </c>
      <c r="AF64" s="180">
        <f t="shared" si="14"/>
        <v>0</v>
      </c>
      <c r="AG64" s="180">
        <f t="shared" si="14"/>
        <v>0</v>
      </c>
      <c r="AH64" s="180">
        <f t="shared" si="14"/>
        <v>0</v>
      </c>
      <c r="AI64" s="180">
        <f t="shared" si="14"/>
        <v>0</v>
      </c>
      <c r="AJ64" s="180">
        <f t="shared" si="14"/>
        <v>0</v>
      </c>
      <c r="AK64" s="197">
        <f t="shared" si="14"/>
        <v>0</v>
      </c>
      <c r="AL64" s="79"/>
      <c r="AM64" s="79"/>
      <c r="AN64" s="79"/>
      <c r="AO64" s="11"/>
      <c r="AP64" s="80"/>
      <c r="AQ64" s="11"/>
      <c r="AR64" s="80"/>
      <c r="AS64" s="78"/>
      <c r="AV64" s="8"/>
      <c r="AW64" s="8"/>
      <c r="AX64" s="8"/>
      <c r="AY64" s="8"/>
    </row>
    <row r="65" spans="1:57" ht="19.5" customHeight="1" thickBot="1" x14ac:dyDescent="0.2">
      <c r="A65" s="11"/>
      <c r="B65" s="169"/>
      <c r="C65" s="226"/>
      <c r="D65" s="227"/>
      <c r="E65" s="232" t="s">
        <v>97</v>
      </c>
      <c r="F65" s="233"/>
      <c r="G65" s="183">
        <f>COUNTIF(G52:G57,"○")+COUNTIF(G52:G57,"●")</f>
        <v>0</v>
      </c>
      <c r="H65" s="184">
        <f t="shared" ref="H65:AK65" si="15">COUNTIF(H52:H57,"○")+COUNTIF(H52:H57,"●")</f>
        <v>0</v>
      </c>
      <c r="I65" s="184">
        <f t="shared" si="15"/>
        <v>0</v>
      </c>
      <c r="J65" s="184">
        <f t="shared" si="15"/>
        <v>0</v>
      </c>
      <c r="K65" s="184">
        <f t="shared" si="15"/>
        <v>0</v>
      </c>
      <c r="L65" s="184">
        <f t="shared" si="15"/>
        <v>0</v>
      </c>
      <c r="M65" s="184">
        <f t="shared" si="15"/>
        <v>0</v>
      </c>
      <c r="N65" s="184">
        <f t="shared" si="15"/>
        <v>0</v>
      </c>
      <c r="O65" s="184">
        <f t="shared" si="15"/>
        <v>0</v>
      </c>
      <c r="P65" s="184">
        <f t="shared" si="15"/>
        <v>0</v>
      </c>
      <c r="Q65" s="184">
        <f t="shared" si="15"/>
        <v>0</v>
      </c>
      <c r="R65" s="184">
        <f t="shared" si="15"/>
        <v>0</v>
      </c>
      <c r="S65" s="184">
        <f t="shared" si="15"/>
        <v>0</v>
      </c>
      <c r="T65" s="184">
        <f t="shared" si="15"/>
        <v>0</v>
      </c>
      <c r="U65" s="184">
        <f t="shared" si="15"/>
        <v>0</v>
      </c>
      <c r="V65" s="184">
        <f t="shared" si="15"/>
        <v>0</v>
      </c>
      <c r="W65" s="184">
        <f t="shared" si="15"/>
        <v>0</v>
      </c>
      <c r="X65" s="184">
        <f t="shared" si="15"/>
        <v>0</v>
      </c>
      <c r="Y65" s="184">
        <f t="shared" si="15"/>
        <v>0</v>
      </c>
      <c r="Z65" s="184">
        <f t="shared" si="15"/>
        <v>0</v>
      </c>
      <c r="AA65" s="184">
        <f t="shared" si="15"/>
        <v>0</v>
      </c>
      <c r="AB65" s="184">
        <f t="shared" si="15"/>
        <v>0</v>
      </c>
      <c r="AC65" s="184">
        <f t="shared" si="15"/>
        <v>0</v>
      </c>
      <c r="AD65" s="184">
        <f t="shared" si="15"/>
        <v>0</v>
      </c>
      <c r="AE65" s="184">
        <f t="shared" si="15"/>
        <v>0</v>
      </c>
      <c r="AF65" s="184">
        <f t="shared" si="15"/>
        <v>0</v>
      </c>
      <c r="AG65" s="184">
        <f t="shared" si="15"/>
        <v>0</v>
      </c>
      <c r="AH65" s="184">
        <f t="shared" si="15"/>
        <v>0</v>
      </c>
      <c r="AI65" s="184">
        <f t="shared" si="15"/>
        <v>0</v>
      </c>
      <c r="AJ65" s="184">
        <f t="shared" si="15"/>
        <v>0</v>
      </c>
      <c r="AK65" s="122">
        <f t="shared" si="15"/>
        <v>0</v>
      </c>
      <c r="AL65" s="79"/>
      <c r="AM65" s="79"/>
      <c r="AN65" s="79"/>
      <c r="AO65" s="11"/>
      <c r="AP65" s="80"/>
      <c r="AQ65" s="11"/>
      <c r="AR65" s="80"/>
      <c r="AS65" s="78"/>
      <c r="AV65" s="8"/>
      <c r="AW65" s="8"/>
      <c r="AX65" s="8"/>
      <c r="AY65" s="8"/>
    </row>
    <row r="66" spans="1:57" ht="20.100000000000001" customHeight="1" thickTop="1" x14ac:dyDescent="0.15">
      <c r="A66" s="11"/>
      <c r="B66" s="169"/>
      <c r="C66" s="226"/>
      <c r="D66" s="227"/>
      <c r="E66" s="234" t="s">
        <v>61</v>
      </c>
      <c r="F66" s="235"/>
      <c r="G66" s="173">
        <f>SUM(G63:G65)</f>
        <v>0</v>
      </c>
      <c r="H66" s="174">
        <f t="shared" ref="H66:AK66" si="16">SUM(H63:H65)</f>
        <v>0</v>
      </c>
      <c r="I66" s="174">
        <f t="shared" si="16"/>
        <v>0</v>
      </c>
      <c r="J66" s="174">
        <f t="shared" si="16"/>
        <v>0</v>
      </c>
      <c r="K66" s="174">
        <f t="shared" si="16"/>
        <v>0</v>
      </c>
      <c r="L66" s="174">
        <f t="shared" si="16"/>
        <v>0</v>
      </c>
      <c r="M66" s="174">
        <f t="shared" si="16"/>
        <v>0</v>
      </c>
      <c r="N66" s="174">
        <f t="shared" si="16"/>
        <v>0</v>
      </c>
      <c r="O66" s="174">
        <f t="shared" si="16"/>
        <v>0</v>
      </c>
      <c r="P66" s="174">
        <f t="shared" si="16"/>
        <v>0</v>
      </c>
      <c r="Q66" s="175">
        <f t="shared" si="16"/>
        <v>0</v>
      </c>
      <c r="R66" s="174">
        <f t="shared" si="16"/>
        <v>0</v>
      </c>
      <c r="S66" s="174">
        <f t="shared" si="16"/>
        <v>0</v>
      </c>
      <c r="T66" s="174">
        <f t="shared" si="16"/>
        <v>0</v>
      </c>
      <c r="U66" s="174">
        <f t="shared" si="16"/>
        <v>0</v>
      </c>
      <c r="V66" s="174">
        <f t="shared" si="16"/>
        <v>0</v>
      </c>
      <c r="W66" s="174">
        <f t="shared" si="16"/>
        <v>0</v>
      </c>
      <c r="X66" s="174">
        <f t="shared" si="16"/>
        <v>0</v>
      </c>
      <c r="Y66" s="174">
        <f t="shared" si="16"/>
        <v>0</v>
      </c>
      <c r="Z66" s="174">
        <f t="shared" si="16"/>
        <v>0</v>
      </c>
      <c r="AA66" s="174">
        <f t="shared" si="16"/>
        <v>0</v>
      </c>
      <c r="AB66" s="174">
        <f t="shared" si="16"/>
        <v>0</v>
      </c>
      <c r="AC66" s="174">
        <f t="shared" si="16"/>
        <v>0</v>
      </c>
      <c r="AD66" s="174">
        <f t="shared" si="16"/>
        <v>0</v>
      </c>
      <c r="AE66" s="174">
        <f t="shared" si="16"/>
        <v>0</v>
      </c>
      <c r="AF66" s="174">
        <f t="shared" si="16"/>
        <v>0</v>
      </c>
      <c r="AG66" s="174">
        <f t="shared" si="16"/>
        <v>0</v>
      </c>
      <c r="AH66" s="174">
        <f t="shared" si="16"/>
        <v>0</v>
      </c>
      <c r="AI66" s="174">
        <f t="shared" si="16"/>
        <v>0</v>
      </c>
      <c r="AJ66" s="174">
        <f t="shared" si="16"/>
        <v>0</v>
      </c>
      <c r="AK66" s="176">
        <f t="shared" si="16"/>
        <v>0</v>
      </c>
      <c r="AL66" s="79"/>
      <c r="AM66" s="79"/>
      <c r="AN66" s="79"/>
      <c r="AO66" s="11"/>
      <c r="AP66" s="80"/>
      <c r="AQ66" s="11"/>
      <c r="AR66" s="80"/>
      <c r="AS66" s="78"/>
      <c r="AV66" s="8"/>
      <c r="AW66" s="8"/>
      <c r="AX66" s="8"/>
      <c r="AY66" s="8"/>
    </row>
    <row r="67" spans="1:57" ht="20.100000000000001" customHeight="1" thickBot="1" x14ac:dyDescent="0.2">
      <c r="A67" s="11"/>
      <c r="B67" s="169"/>
      <c r="C67" s="226"/>
      <c r="D67" s="227"/>
      <c r="E67" s="236" t="s">
        <v>98</v>
      </c>
      <c r="F67" s="237"/>
      <c r="G67" s="170"/>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2"/>
      <c r="AL67" s="79"/>
      <c r="AM67" s="79"/>
      <c r="AN67" s="79"/>
      <c r="AO67" s="11"/>
      <c r="AP67" s="80"/>
      <c r="AQ67" s="11"/>
      <c r="AR67" s="80"/>
      <c r="AS67" s="78"/>
      <c r="AV67" s="8"/>
      <c r="AW67" s="8"/>
      <c r="AX67" s="8"/>
      <c r="AY67" s="8"/>
    </row>
    <row r="68" spans="1:57" ht="20.100000000000001" customHeight="1" thickTop="1" thickBot="1" x14ac:dyDescent="0.2">
      <c r="A68" s="11"/>
      <c r="B68" s="169"/>
      <c r="C68" s="228"/>
      <c r="D68" s="229"/>
      <c r="E68" s="238" t="s">
        <v>99</v>
      </c>
      <c r="F68" s="239"/>
      <c r="G68" s="166" t="str">
        <f>IF(G66-G67=0,"OK","NOT")</f>
        <v>OK</v>
      </c>
      <c r="H68" s="167" t="str">
        <f t="shared" ref="H68:AK68" si="17">IF(H66-H67=0,"OK","NOT")</f>
        <v>OK</v>
      </c>
      <c r="I68" s="167" t="str">
        <f t="shared" si="17"/>
        <v>OK</v>
      </c>
      <c r="J68" s="167" t="str">
        <f t="shared" si="17"/>
        <v>OK</v>
      </c>
      <c r="K68" s="167" t="str">
        <f t="shared" si="17"/>
        <v>OK</v>
      </c>
      <c r="L68" s="167" t="str">
        <f t="shared" si="17"/>
        <v>OK</v>
      </c>
      <c r="M68" s="167" t="str">
        <f t="shared" si="17"/>
        <v>OK</v>
      </c>
      <c r="N68" s="167" t="str">
        <f t="shared" si="17"/>
        <v>OK</v>
      </c>
      <c r="O68" s="167" t="str">
        <f t="shared" si="17"/>
        <v>OK</v>
      </c>
      <c r="P68" s="167" t="str">
        <f t="shared" si="17"/>
        <v>OK</v>
      </c>
      <c r="Q68" s="167" t="str">
        <f t="shared" si="17"/>
        <v>OK</v>
      </c>
      <c r="R68" s="167" t="str">
        <f t="shared" si="17"/>
        <v>OK</v>
      </c>
      <c r="S68" s="167" t="str">
        <f t="shared" si="17"/>
        <v>OK</v>
      </c>
      <c r="T68" s="167" t="str">
        <f t="shared" si="17"/>
        <v>OK</v>
      </c>
      <c r="U68" s="167" t="str">
        <f t="shared" si="17"/>
        <v>OK</v>
      </c>
      <c r="V68" s="167" t="str">
        <f t="shared" si="17"/>
        <v>OK</v>
      </c>
      <c r="W68" s="167" t="str">
        <f t="shared" si="17"/>
        <v>OK</v>
      </c>
      <c r="X68" s="167" t="str">
        <f t="shared" si="17"/>
        <v>OK</v>
      </c>
      <c r="Y68" s="167" t="str">
        <f t="shared" si="17"/>
        <v>OK</v>
      </c>
      <c r="Z68" s="167" t="str">
        <f t="shared" si="17"/>
        <v>OK</v>
      </c>
      <c r="AA68" s="167" t="str">
        <f t="shared" si="17"/>
        <v>OK</v>
      </c>
      <c r="AB68" s="167" t="str">
        <f t="shared" si="17"/>
        <v>OK</v>
      </c>
      <c r="AC68" s="167" t="str">
        <f t="shared" si="17"/>
        <v>OK</v>
      </c>
      <c r="AD68" s="167" t="str">
        <f t="shared" si="17"/>
        <v>OK</v>
      </c>
      <c r="AE68" s="167" t="str">
        <f t="shared" si="17"/>
        <v>OK</v>
      </c>
      <c r="AF68" s="167" t="str">
        <f t="shared" si="17"/>
        <v>OK</v>
      </c>
      <c r="AG68" s="167" t="str">
        <f t="shared" si="17"/>
        <v>OK</v>
      </c>
      <c r="AH68" s="167" t="str">
        <f t="shared" si="17"/>
        <v>OK</v>
      </c>
      <c r="AI68" s="167" t="str">
        <f t="shared" si="17"/>
        <v>OK</v>
      </c>
      <c r="AJ68" s="167" t="str">
        <f t="shared" si="17"/>
        <v>OK</v>
      </c>
      <c r="AK68" s="168" t="str">
        <f t="shared" si="17"/>
        <v>OK</v>
      </c>
      <c r="AL68" s="79"/>
      <c r="AM68" s="79"/>
      <c r="AN68" s="79"/>
      <c r="AO68" s="11"/>
      <c r="AP68" s="80"/>
      <c r="AQ68" s="11"/>
      <c r="AR68" s="80"/>
      <c r="AS68" s="78"/>
      <c r="AV68" s="8"/>
      <c r="AW68" s="8"/>
      <c r="AX68" s="8"/>
      <c r="AY68" s="8"/>
    </row>
    <row r="69" spans="1:57" ht="20.100000000000001" customHeight="1" x14ac:dyDescent="0.15">
      <c r="A69" s="11"/>
      <c r="B69" s="20"/>
      <c r="C69" s="106"/>
      <c r="D69" s="107"/>
      <c r="E69" s="107"/>
      <c r="F69" s="107"/>
      <c r="G69" s="109"/>
      <c r="H69" s="107"/>
      <c r="I69" s="107"/>
      <c r="J69" s="107"/>
      <c r="K69" s="107"/>
      <c r="L69" s="107"/>
      <c r="M69" s="107"/>
      <c r="N69" s="107"/>
      <c r="O69" s="107"/>
      <c r="P69" s="107"/>
      <c r="Q69" s="107"/>
      <c r="R69" s="107"/>
      <c r="S69" s="107"/>
      <c r="T69" s="107"/>
      <c r="U69" s="108"/>
      <c r="V69" s="107"/>
      <c r="W69" s="107"/>
      <c r="X69" s="107"/>
      <c r="Y69" s="107"/>
      <c r="Z69" s="107"/>
      <c r="AA69" s="107"/>
      <c r="AB69" s="107"/>
      <c r="AC69" s="107"/>
      <c r="AD69" s="107"/>
      <c r="AE69" s="107"/>
      <c r="AF69" s="107"/>
      <c r="AG69" s="107"/>
      <c r="AH69" s="107"/>
      <c r="AI69" s="107"/>
      <c r="AJ69" s="107"/>
      <c r="AK69" s="107"/>
      <c r="AL69" s="79"/>
      <c r="AM69" s="79"/>
      <c r="AN69" s="79"/>
      <c r="AO69" s="11"/>
      <c r="AP69" s="80"/>
      <c r="AQ69" s="11"/>
      <c r="AR69" s="80"/>
      <c r="AS69" s="78"/>
      <c r="AV69" s="8"/>
      <c r="AW69" s="8"/>
      <c r="AX69" s="8"/>
      <c r="AY69" s="8"/>
    </row>
    <row r="70" spans="1:57" ht="20.100000000000001" customHeight="1" x14ac:dyDescent="0.15">
      <c r="A70" s="11"/>
      <c r="B70" s="20"/>
      <c r="C70" s="106"/>
      <c r="D70" s="107"/>
      <c r="E70" s="107"/>
      <c r="F70" s="107"/>
      <c r="G70" s="107"/>
      <c r="H70" s="107"/>
      <c r="I70" s="107"/>
      <c r="J70" s="107"/>
      <c r="K70" s="107"/>
      <c r="L70" s="107"/>
      <c r="M70" s="107"/>
      <c r="N70" s="107"/>
      <c r="O70" s="107"/>
      <c r="P70" s="107"/>
      <c r="Q70" s="107"/>
      <c r="R70" s="107"/>
      <c r="S70" s="107"/>
      <c r="T70" s="107"/>
      <c r="U70" s="108"/>
      <c r="V70" s="107"/>
      <c r="W70" s="107"/>
      <c r="X70" s="107"/>
      <c r="Y70" s="107"/>
      <c r="Z70" s="107"/>
      <c r="AA70" s="107"/>
      <c r="AB70" s="107"/>
      <c r="AC70" s="107"/>
      <c r="AD70" s="107"/>
      <c r="AE70" s="107"/>
      <c r="AF70" s="107"/>
      <c r="AG70" s="107"/>
      <c r="AH70" s="107"/>
      <c r="AI70" s="107"/>
      <c r="AJ70" s="107"/>
      <c r="AK70" s="107"/>
      <c r="AL70" s="79"/>
      <c r="AM70" s="79"/>
      <c r="AN70" s="79"/>
      <c r="AO70" s="11"/>
      <c r="AP70" s="80"/>
      <c r="AQ70" s="11"/>
      <c r="AR70" s="80"/>
      <c r="AS70" s="78"/>
      <c r="AV70" s="8"/>
      <c r="AW70" s="8"/>
      <c r="AX70" s="8"/>
      <c r="AY70" s="8"/>
    </row>
    <row r="71" spans="1:57" ht="20.100000000000001" customHeight="1" x14ac:dyDescent="0.15">
      <c r="A71" s="11"/>
      <c r="B71" s="20"/>
      <c r="C71" s="106"/>
      <c r="D71" s="107"/>
      <c r="E71" s="107"/>
      <c r="F71" s="107"/>
      <c r="G71" s="107"/>
      <c r="H71" s="107"/>
      <c r="I71" s="107"/>
      <c r="J71" s="107"/>
      <c r="K71" s="107"/>
      <c r="L71" s="107"/>
      <c r="M71" s="107"/>
      <c r="N71" s="107"/>
      <c r="O71" s="107"/>
      <c r="P71" s="107"/>
      <c r="Q71" s="107"/>
      <c r="R71" s="107"/>
      <c r="S71" s="107"/>
      <c r="T71" s="107"/>
      <c r="U71" s="108"/>
      <c r="V71" s="107"/>
      <c r="W71" s="107"/>
      <c r="X71" s="107"/>
      <c r="Y71" s="107"/>
      <c r="Z71" s="107"/>
      <c r="AA71" s="107"/>
      <c r="AB71" s="107"/>
      <c r="AC71" s="107"/>
      <c r="AD71" s="107"/>
      <c r="AE71" s="107"/>
      <c r="AF71" s="107"/>
      <c r="AG71" s="107"/>
      <c r="AH71" s="107"/>
      <c r="AI71" s="107"/>
      <c r="AJ71" s="107"/>
      <c r="AK71" s="107"/>
      <c r="AL71" s="79"/>
      <c r="AM71" s="79"/>
      <c r="AN71" s="79"/>
      <c r="AO71" s="11"/>
      <c r="AP71" s="80"/>
      <c r="AQ71" s="11"/>
      <c r="AR71" s="80"/>
      <c r="AS71" s="78"/>
      <c r="AV71" s="8"/>
      <c r="AW71" s="8"/>
      <c r="AX71" s="8"/>
      <c r="AY71" s="8"/>
    </row>
    <row r="72" spans="1:57" ht="20.100000000000001" customHeight="1" x14ac:dyDescent="0.15">
      <c r="A72" s="11"/>
      <c r="B72" s="20"/>
      <c r="C72" s="106"/>
      <c r="D72" s="107"/>
      <c r="E72" s="107"/>
      <c r="F72" s="107"/>
      <c r="G72" s="107"/>
      <c r="H72" s="107"/>
      <c r="I72" s="107"/>
      <c r="J72" s="107"/>
      <c r="K72" s="107"/>
      <c r="L72" s="107"/>
      <c r="M72" s="107"/>
      <c r="N72" s="107"/>
      <c r="O72" s="107"/>
      <c r="P72" s="107"/>
      <c r="Q72" s="107"/>
      <c r="R72" s="107"/>
      <c r="S72" s="107"/>
      <c r="T72" s="107"/>
      <c r="U72" s="108"/>
      <c r="V72" s="107"/>
      <c r="W72" s="107"/>
      <c r="X72" s="107"/>
      <c r="Y72" s="107"/>
      <c r="Z72" s="107"/>
      <c r="AA72" s="107"/>
      <c r="AB72" s="107"/>
      <c r="AC72" s="107"/>
      <c r="AD72" s="107"/>
      <c r="AE72" s="107"/>
      <c r="AF72" s="107"/>
      <c r="AG72" s="107"/>
      <c r="AH72" s="107"/>
      <c r="AI72" s="107"/>
      <c r="AJ72" s="107"/>
      <c r="AK72" s="107"/>
      <c r="AL72" s="79"/>
      <c r="AM72" s="79"/>
      <c r="AN72" s="79"/>
      <c r="AO72" s="11"/>
      <c r="AP72" s="80"/>
      <c r="AQ72" s="11"/>
      <c r="AR72" s="80"/>
      <c r="AS72" s="78"/>
      <c r="AV72" s="8"/>
      <c r="AW72" s="8"/>
      <c r="AX72" s="8"/>
      <c r="AY72" s="8"/>
    </row>
    <row r="73" spans="1:57" ht="20.100000000000001" customHeight="1" x14ac:dyDescent="0.15">
      <c r="A73" s="11"/>
      <c r="B73" s="20"/>
      <c r="C73" s="106"/>
      <c r="D73" s="107"/>
      <c r="E73" s="107"/>
      <c r="F73" s="107"/>
      <c r="G73" s="107"/>
      <c r="H73" s="107"/>
      <c r="I73" s="107"/>
      <c r="J73" s="107"/>
      <c r="K73" s="107"/>
      <c r="L73" s="107"/>
      <c r="M73" s="107"/>
      <c r="N73" s="107"/>
      <c r="O73" s="107"/>
      <c r="P73" s="107"/>
      <c r="Q73" s="107"/>
      <c r="R73" s="107"/>
      <c r="S73" s="107"/>
      <c r="T73" s="107"/>
      <c r="U73" s="108"/>
      <c r="V73" s="107"/>
      <c r="W73" s="107"/>
      <c r="X73" s="107"/>
      <c r="Y73" s="107"/>
      <c r="Z73" s="107"/>
      <c r="AA73" s="107"/>
      <c r="AB73" s="107"/>
      <c r="AC73" s="107"/>
      <c r="AD73" s="107"/>
      <c r="AE73" s="107"/>
      <c r="AF73" s="107"/>
      <c r="AG73" s="107"/>
      <c r="AH73" s="107"/>
      <c r="AI73" s="107"/>
      <c r="AJ73" s="107"/>
      <c r="AK73" s="107"/>
      <c r="AL73" s="79"/>
      <c r="AM73" s="79"/>
      <c r="AN73" s="79"/>
      <c r="AO73" s="11"/>
      <c r="AP73" s="80"/>
      <c r="AQ73" s="11"/>
      <c r="AR73" s="80"/>
      <c r="AS73" s="78"/>
      <c r="AV73" s="8"/>
      <c r="AW73" s="8"/>
      <c r="AX73" s="8"/>
      <c r="AY73" s="8"/>
    </row>
    <row r="74" spans="1:57" ht="20.100000000000001" customHeight="1" x14ac:dyDescent="0.15">
      <c r="A74" s="11"/>
      <c r="B74" s="20"/>
      <c r="C74" s="106"/>
      <c r="D74" s="107"/>
      <c r="E74" s="107"/>
      <c r="F74" s="107"/>
      <c r="G74" s="107"/>
      <c r="H74" s="107"/>
      <c r="I74" s="107"/>
      <c r="J74" s="107"/>
      <c r="K74" s="107"/>
      <c r="L74" s="107"/>
      <c r="M74" s="107"/>
      <c r="N74" s="107"/>
      <c r="O74" s="107"/>
      <c r="P74" s="107"/>
      <c r="Q74" s="107"/>
      <c r="R74" s="107"/>
      <c r="S74" s="107"/>
      <c r="T74" s="107"/>
      <c r="U74" s="108"/>
      <c r="V74" s="107"/>
      <c r="W74" s="107"/>
      <c r="X74" s="107"/>
      <c r="Y74" s="107"/>
      <c r="Z74" s="107"/>
      <c r="AA74" s="107"/>
      <c r="AB74" s="107"/>
      <c r="AC74" s="107"/>
      <c r="AD74" s="107"/>
      <c r="AE74" s="107"/>
      <c r="AF74" s="107"/>
      <c r="AG74" s="107"/>
      <c r="AH74" s="107"/>
      <c r="AI74" s="107"/>
      <c r="AJ74" s="107"/>
      <c r="AK74" s="107"/>
      <c r="AL74" s="79"/>
      <c r="AM74" s="79"/>
      <c r="AN74" s="79"/>
      <c r="AO74" s="11"/>
      <c r="AP74" s="80"/>
      <c r="AQ74" s="11"/>
      <c r="AR74" s="80"/>
      <c r="AS74" s="78"/>
      <c r="AV74" s="8"/>
      <c r="AW74" s="8"/>
      <c r="AX74" s="8"/>
      <c r="AY74" s="8"/>
    </row>
    <row r="75" spans="1:57" ht="20.100000000000001" customHeight="1" x14ac:dyDescent="0.15">
      <c r="A75" s="11"/>
      <c r="B75" s="20"/>
      <c r="C75" s="106"/>
      <c r="D75" s="107"/>
      <c r="E75" s="107"/>
      <c r="F75" s="107"/>
      <c r="G75" s="107"/>
      <c r="H75" s="107"/>
      <c r="I75" s="107"/>
      <c r="J75" s="107"/>
      <c r="K75" s="107"/>
      <c r="L75" s="107"/>
      <c r="M75" s="107"/>
      <c r="N75" s="107"/>
      <c r="O75" s="107"/>
      <c r="P75" s="107"/>
      <c r="Q75" s="107"/>
      <c r="R75" s="107"/>
      <c r="S75" s="107"/>
      <c r="T75" s="107"/>
      <c r="U75" s="108"/>
      <c r="V75" s="107"/>
      <c r="W75" s="107"/>
      <c r="X75" s="107"/>
      <c r="Y75" s="107"/>
      <c r="Z75" s="107"/>
      <c r="AA75" s="107"/>
      <c r="AB75" s="107"/>
      <c r="AC75" s="107"/>
      <c r="AD75" s="107"/>
      <c r="AE75" s="107"/>
      <c r="AF75" s="107"/>
      <c r="AG75" s="107"/>
      <c r="AH75" s="107"/>
      <c r="AI75" s="107"/>
      <c r="AJ75" s="107"/>
      <c r="AK75" s="107"/>
      <c r="AL75" s="79"/>
      <c r="AM75" s="79"/>
      <c r="AN75" s="79"/>
      <c r="AO75" s="11"/>
      <c r="AP75" s="80"/>
      <c r="AQ75" s="11"/>
      <c r="AR75" s="80"/>
      <c r="AS75" s="78"/>
      <c r="AV75" s="8"/>
      <c r="AW75" s="8"/>
      <c r="AX75" s="8"/>
      <c r="AY75" s="8"/>
    </row>
    <row r="76" spans="1:57" ht="20.100000000000001" customHeight="1" x14ac:dyDescent="0.15">
      <c r="A76" s="11"/>
      <c r="B76" s="11"/>
      <c r="C76" s="112"/>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7"/>
      <c r="BC76" s="2"/>
      <c r="BD76" s="2"/>
      <c r="BE76" s="2"/>
    </row>
    <row r="77" spans="1:57" ht="23.25" customHeight="1" x14ac:dyDescent="0.15">
      <c r="A77" s="11"/>
      <c r="B77" s="11"/>
      <c r="C77" s="11"/>
      <c r="D77" s="11"/>
      <c r="E77" s="11"/>
      <c r="F77" s="113"/>
      <c r="G77" s="114"/>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U77" s="2"/>
      <c r="AV77" s="2"/>
      <c r="AW77" s="2"/>
      <c r="AX77" s="2"/>
      <c r="AY77" s="2"/>
      <c r="AZ77" s="2"/>
      <c r="BA77" s="2"/>
      <c r="BB77" s="2"/>
      <c r="BC77" s="2"/>
      <c r="BD77" s="2"/>
      <c r="BE77" s="2"/>
    </row>
    <row r="78" spans="1:57" ht="23.25" customHeight="1" x14ac:dyDescent="0.15">
      <c r="A78" s="11"/>
      <c r="B78" s="11"/>
      <c r="C78" s="11"/>
      <c r="D78" s="11"/>
      <c r="E78" s="11"/>
      <c r="F78" s="11"/>
      <c r="G78" s="114"/>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U78" s="2"/>
      <c r="AV78" s="2"/>
      <c r="AW78" s="2"/>
      <c r="AX78" s="2"/>
      <c r="AY78" s="2"/>
      <c r="AZ78" s="2"/>
      <c r="BA78" s="2"/>
      <c r="BB78" s="2"/>
      <c r="BC78" s="2"/>
      <c r="BD78" s="2"/>
      <c r="BE78" s="2"/>
    </row>
    <row r="79" spans="1:57" ht="23.25" customHeight="1" x14ac:dyDescent="0.15">
      <c r="A79" s="11"/>
      <c r="B79" s="11"/>
      <c r="C79" s="11"/>
      <c r="D79" s="11"/>
      <c r="E79" s="11"/>
      <c r="F79" s="11"/>
      <c r="G79" s="114"/>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U79" s="2"/>
      <c r="AV79" s="2"/>
      <c r="AW79" s="2"/>
      <c r="AX79" s="2"/>
      <c r="AY79" s="2"/>
      <c r="AZ79" s="2"/>
      <c r="BA79" s="2"/>
      <c r="BB79" s="2"/>
      <c r="BC79" s="2"/>
      <c r="BD79" s="2"/>
      <c r="BE79" s="2"/>
    </row>
    <row r="80" spans="1:57" ht="23.25" customHeight="1" x14ac:dyDescent="0.15">
      <c r="A80" s="11"/>
      <c r="B80" s="11"/>
      <c r="C80" s="11"/>
      <c r="D80" s="11"/>
      <c r="E80" s="11"/>
      <c r="F80" s="11"/>
      <c r="G80" s="114"/>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U80" s="2"/>
      <c r="AV80" s="2"/>
      <c r="AW80" s="2"/>
      <c r="AX80" s="2"/>
      <c r="AY80" s="2"/>
      <c r="AZ80" s="2"/>
      <c r="BA80" s="2"/>
      <c r="BB80" s="2"/>
      <c r="BC80" s="2"/>
      <c r="BD80" s="2"/>
      <c r="BE80" s="2"/>
    </row>
    <row r="81" spans="1:69" ht="23.25" customHeight="1" x14ac:dyDescent="0.15">
      <c r="A81" s="11"/>
      <c r="B81" s="11"/>
      <c r="C81" s="11"/>
      <c r="D81" s="11"/>
      <c r="E81" s="11"/>
      <c r="F81" s="11"/>
      <c r="G81" s="114"/>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U81" s="2"/>
      <c r="AV81" s="2"/>
      <c r="AW81" s="2"/>
      <c r="AX81" s="2"/>
      <c r="AY81" s="2"/>
      <c r="AZ81" s="2"/>
      <c r="BA81" s="2"/>
      <c r="BB81" s="2"/>
      <c r="BC81" s="2"/>
      <c r="BD81" s="2"/>
      <c r="BE81" s="2"/>
    </row>
    <row r="82" spans="1:69" ht="23.25" customHeight="1" x14ac:dyDescent="0.15">
      <c r="A82" s="11"/>
      <c r="B82" s="11"/>
      <c r="C82" s="11"/>
      <c r="D82" s="11"/>
      <c r="E82" s="11"/>
      <c r="F82" s="11"/>
      <c r="G82" s="114"/>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U82" s="2"/>
      <c r="AV82" s="2"/>
      <c r="AW82" s="2"/>
      <c r="AX82" s="2"/>
      <c r="AY82" s="2"/>
      <c r="AZ82" s="2"/>
      <c r="BA82" s="2"/>
      <c r="BB82" s="2"/>
      <c r="BC82" s="2"/>
      <c r="BD82" s="2"/>
      <c r="BE82" s="2"/>
    </row>
    <row r="83" spans="1:69" ht="23.25" customHeight="1" x14ac:dyDescent="0.15">
      <c r="A83" s="11"/>
      <c r="B83" s="11"/>
      <c r="C83" s="11"/>
      <c r="D83" s="11"/>
      <c r="E83" s="11"/>
      <c r="F83" s="11"/>
      <c r="G83" s="11"/>
      <c r="H83" s="11"/>
      <c r="I83" s="11"/>
      <c r="J83" s="11"/>
      <c r="K83" s="11"/>
      <c r="L83" s="11"/>
      <c r="M83" s="11"/>
      <c r="N83" s="11"/>
      <c r="O83" s="115"/>
      <c r="P83" s="115"/>
      <c r="Q83" s="115"/>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U83" s="2"/>
      <c r="AV83" s="2"/>
      <c r="AW83" s="2"/>
      <c r="AX83" s="2"/>
      <c r="AY83" s="2"/>
      <c r="AZ83" s="2"/>
      <c r="BA83" s="2"/>
      <c r="BB83" s="2"/>
      <c r="BC83" s="2"/>
      <c r="BD83" s="2"/>
      <c r="BE83" s="2"/>
    </row>
    <row r="84" spans="1:69" ht="23.25" customHeight="1" x14ac:dyDescent="0.15">
      <c r="A84" s="11"/>
      <c r="B84" s="11"/>
      <c r="C84" s="11"/>
      <c r="D84" s="11"/>
      <c r="E84" s="11"/>
      <c r="F84" s="11"/>
      <c r="G84" s="11"/>
      <c r="H84" s="11"/>
      <c r="I84" s="11"/>
      <c r="J84" s="11"/>
      <c r="K84" s="11"/>
      <c r="L84" s="11"/>
      <c r="M84" s="11"/>
      <c r="N84" s="11"/>
      <c r="O84" s="115"/>
      <c r="P84" s="115"/>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U84" s="2"/>
      <c r="AV84" s="2"/>
      <c r="AW84" s="2"/>
      <c r="AX84" s="3"/>
      <c r="AY84" s="3"/>
      <c r="AZ84" s="3"/>
      <c r="BA84" s="2"/>
      <c r="BB84" s="2"/>
      <c r="BC84" s="2"/>
      <c r="BD84" s="2"/>
      <c r="BE84" s="2"/>
    </row>
    <row r="85" spans="1:69" ht="23.25" customHeight="1" x14ac:dyDescent="0.15">
      <c r="A85" s="11"/>
      <c r="B85" s="12"/>
      <c r="C85" s="144" t="s">
        <v>37</v>
      </c>
      <c r="D85" s="12"/>
      <c r="E85" s="12"/>
      <c r="F85" s="12"/>
      <c r="G85" s="12"/>
      <c r="H85" s="12"/>
      <c r="I85" s="12"/>
      <c r="J85" s="12"/>
      <c r="K85" s="12"/>
      <c r="L85" s="12"/>
      <c r="M85" s="12"/>
      <c r="N85" s="12"/>
      <c r="O85" s="115"/>
      <c r="P85" s="115"/>
      <c r="Q85" s="11"/>
      <c r="R85" s="11"/>
      <c r="S85" s="11"/>
      <c r="T85" s="11"/>
      <c r="U85" s="11"/>
      <c r="V85" s="11"/>
      <c r="W85" s="11"/>
      <c r="X85" s="11"/>
      <c r="Y85" s="11"/>
      <c r="Z85" s="11"/>
      <c r="AA85" s="11"/>
      <c r="AB85" s="11"/>
      <c r="AC85" s="12"/>
      <c r="AD85" s="12"/>
      <c r="AE85" s="12"/>
      <c r="AF85" s="12"/>
      <c r="AG85" s="11"/>
      <c r="AH85" s="11"/>
      <c r="AI85" s="11"/>
      <c r="AJ85" s="11"/>
      <c r="AK85" s="11"/>
      <c r="AL85" s="11"/>
      <c r="AM85" s="11"/>
      <c r="AN85" s="11"/>
      <c r="AO85" s="11"/>
      <c r="AP85" s="11"/>
      <c r="AQ85" s="12"/>
      <c r="AR85" s="12"/>
      <c r="AS85" s="12"/>
      <c r="AT85" s="3"/>
      <c r="AU85" s="2"/>
      <c r="AV85" s="2"/>
      <c r="AW85" s="2"/>
      <c r="AX85" s="3"/>
      <c r="AY85" s="3"/>
      <c r="AZ85" s="3"/>
      <c r="BA85" s="2"/>
      <c r="BB85" s="2"/>
      <c r="BC85" s="2"/>
      <c r="BD85" s="2"/>
      <c r="BE85" s="2"/>
      <c r="BI85" s="3"/>
      <c r="BJ85" s="3"/>
      <c r="BK85" s="3"/>
      <c r="BL85" s="3"/>
      <c r="BM85" s="3"/>
      <c r="BN85" s="3"/>
      <c r="BO85" s="3"/>
      <c r="BP85" s="3"/>
      <c r="BQ85" s="3"/>
    </row>
    <row r="86" spans="1:69" ht="34.5" customHeight="1" x14ac:dyDescent="0.15">
      <c r="A86" s="11"/>
      <c r="B86" s="18"/>
      <c r="C86" s="240"/>
      <c r="D86" s="240"/>
      <c r="E86" s="241" t="s">
        <v>38</v>
      </c>
      <c r="F86" s="241"/>
      <c r="G86" s="241"/>
      <c r="H86" s="241" t="s">
        <v>39</v>
      </c>
      <c r="I86" s="241"/>
      <c r="J86" s="241"/>
      <c r="K86" s="241"/>
      <c r="L86" s="241"/>
      <c r="M86" s="241"/>
      <c r="N86" s="241"/>
      <c r="O86" s="13"/>
      <c r="P86" s="13"/>
      <c r="Q86" s="13"/>
      <c r="R86" s="13"/>
      <c r="S86" s="11"/>
      <c r="T86" s="11"/>
      <c r="U86" s="11"/>
      <c r="V86" s="11"/>
      <c r="W86" s="11"/>
      <c r="X86" s="11"/>
      <c r="Y86" s="11"/>
      <c r="Z86" s="11"/>
      <c r="AA86" s="11"/>
      <c r="AB86" s="11"/>
      <c r="AC86" s="12"/>
      <c r="AD86" s="12"/>
      <c r="AE86" s="12"/>
      <c r="AF86" s="12"/>
      <c r="AG86" s="11"/>
      <c r="AH86" s="11"/>
      <c r="AI86" s="11"/>
      <c r="AJ86" s="11"/>
      <c r="AK86" s="11"/>
      <c r="AL86" s="11"/>
      <c r="AM86" s="11"/>
      <c r="AN86" s="11"/>
      <c r="AO86" s="11"/>
      <c r="AP86" s="11"/>
      <c r="AQ86" s="11"/>
      <c r="AR86" s="12"/>
      <c r="AS86" s="12"/>
      <c r="AT86" s="3"/>
      <c r="AU86" s="5"/>
      <c r="AV86" s="5"/>
      <c r="AW86" s="5"/>
      <c r="AX86" s="5"/>
      <c r="AY86" s="5"/>
      <c r="AZ86" s="5"/>
      <c r="BA86" s="5"/>
      <c r="BB86" s="5"/>
      <c r="BC86" s="5"/>
      <c r="BD86" s="5"/>
      <c r="BE86" s="5"/>
      <c r="BF86" s="5"/>
      <c r="BG86" s="5"/>
      <c r="BH86" s="5"/>
      <c r="BI86" s="4"/>
      <c r="BJ86" s="4"/>
      <c r="BK86" s="4"/>
      <c r="BL86" s="3"/>
      <c r="BM86" s="3"/>
      <c r="BN86" s="3"/>
      <c r="BO86" s="3"/>
      <c r="BP86" s="3"/>
      <c r="BQ86" s="3"/>
    </row>
    <row r="87" spans="1:69" ht="23.25" customHeight="1" x14ac:dyDescent="0.15">
      <c r="A87" s="11"/>
      <c r="B87" s="18"/>
      <c r="C87" s="241" t="s">
        <v>53</v>
      </c>
      <c r="D87" s="241"/>
      <c r="E87" s="242">
        <f>COUNTIF(D21:D37,'データ入力（※編集しないでください）'!$C$2)</f>
        <v>0</v>
      </c>
      <c r="F87" s="242"/>
      <c r="G87" s="242"/>
      <c r="H87" s="243">
        <f>E87*31-(SUM(AU21:AU37))</f>
        <v>0</v>
      </c>
      <c r="I87" s="243"/>
      <c r="J87" s="243"/>
      <c r="K87" s="243"/>
      <c r="L87" s="243"/>
      <c r="M87" s="243"/>
      <c r="N87" s="243"/>
      <c r="O87" s="116"/>
      <c r="P87" s="116"/>
      <c r="Q87" s="116"/>
      <c r="R87" s="116"/>
      <c r="S87" s="11"/>
      <c r="T87" s="11"/>
      <c r="U87" s="11"/>
      <c r="V87" s="11"/>
      <c r="W87" s="11"/>
      <c r="X87" s="11"/>
      <c r="Y87" s="11"/>
      <c r="Z87" s="11"/>
      <c r="AA87" s="11"/>
      <c r="AB87" s="244" t="s">
        <v>57</v>
      </c>
      <c r="AC87" s="244"/>
      <c r="AD87" s="244"/>
      <c r="AE87" s="11"/>
      <c r="AF87" s="11"/>
      <c r="AG87" s="11"/>
      <c r="AH87" s="11"/>
      <c r="AI87" s="11"/>
      <c r="AJ87" s="11"/>
      <c r="AK87" s="11"/>
      <c r="AL87" s="11"/>
      <c r="AM87" s="11"/>
      <c r="AN87" s="11"/>
      <c r="AO87" s="11"/>
      <c r="AP87" s="11"/>
      <c r="AQ87" s="11"/>
      <c r="AR87" s="12"/>
      <c r="AS87" s="12"/>
      <c r="AT87" s="3"/>
      <c r="AU87" s="5"/>
      <c r="AV87" s="5"/>
      <c r="AW87" s="5"/>
      <c r="AX87" s="5"/>
      <c r="AY87" s="5"/>
      <c r="AZ87" s="5"/>
      <c r="BA87" s="5"/>
      <c r="BB87" s="5"/>
      <c r="BC87" s="5"/>
      <c r="BD87" s="5"/>
      <c r="BE87" s="5"/>
      <c r="BF87" s="5"/>
      <c r="BG87" s="4"/>
      <c r="BH87" s="4"/>
      <c r="BI87" s="4"/>
      <c r="BJ87" s="4"/>
      <c r="BK87" s="4"/>
      <c r="BL87" s="3"/>
      <c r="BM87" s="3"/>
      <c r="BN87" s="3"/>
      <c r="BO87" s="3"/>
      <c r="BP87" s="3"/>
      <c r="BQ87" s="3"/>
    </row>
    <row r="88" spans="1:69" ht="23.25" customHeight="1" thickBot="1" x14ac:dyDescent="0.2">
      <c r="A88" s="11"/>
      <c r="B88" s="18"/>
      <c r="C88" s="241"/>
      <c r="D88" s="241"/>
      <c r="E88" s="242"/>
      <c r="F88" s="242"/>
      <c r="G88" s="242"/>
      <c r="H88" s="243"/>
      <c r="I88" s="243"/>
      <c r="J88" s="243"/>
      <c r="K88" s="243"/>
      <c r="L88" s="243"/>
      <c r="M88" s="243"/>
      <c r="N88" s="243"/>
      <c r="O88" s="116"/>
      <c r="P88" s="116"/>
      <c r="Q88" s="116"/>
      <c r="R88" s="116"/>
      <c r="S88" s="11"/>
      <c r="T88" s="11"/>
      <c r="U88" s="11"/>
      <c r="V88" s="11"/>
      <c r="W88" s="11"/>
      <c r="X88" s="11"/>
      <c r="Y88" s="11"/>
      <c r="Z88" s="11"/>
      <c r="AA88" s="11"/>
      <c r="AB88" s="244"/>
      <c r="AC88" s="244"/>
      <c r="AD88" s="244"/>
      <c r="AE88" s="11"/>
      <c r="AF88" s="11"/>
      <c r="AG88" s="11"/>
      <c r="AH88" s="11"/>
      <c r="AI88" s="11"/>
      <c r="AJ88" s="11"/>
      <c r="AK88" s="11"/>
      <c r="AL88" s="11"/>
      <c r="AM88" s="11"/>
      <c r="AN88" s="11"/>
      <c r="AO88" s="11"/>
      <c r="AP88" s="11"/>
      <c r="AQ88" s="11"/>
      <c r="AR88" s="12"/>
      <c r="AS88" s="12"/>
      <c r="AT88" s="3"/>
      <c r="AU88" s="5"/>
      <c r="AV88" s="245"/>
      <c r="AW88" s="245"/>
      <c r="AX88" s="245"/>
      <c r="AY88" s="245"/>
      <c r="AZ88" s="245"/>
      <c r="BA88" s="246"/>
      <c r="BB88" s="246"/>
      <c r="BC88" s="199"/>
      <c r="BD88" s="247"/>
      <c r="BE88" s="247"/>
      <c r="BF88" s="246"/>
      <c r="BG88" s="5"/>
      <c r="BH88" s="4"/>
      <c r="BI88" s="4"/>
      <c r="BJ88" s="4"/>
      <c r="BK88" s="4"/>
      <c r="BL88" s="3"/>
      <c r="BM88" s="3"/>
      <c r="BN88" s="3"/>
      <c r="BO88" s="3"/>
      <c r="BP88" s="3"/>
      <c r="BQ88" s="3"/>
    </row>
    <row r="89" spans="1:69" ht="23.25" customHeight="1" x14ac:dyDescent="0.15">
      <c r="A89" s="11"/>
      <c r="B89" s="18"/>
      <c r="C89" s="241" t="s">
        <v>54</v>
      </c>
      <c r="D89" s="241"/>
      <c r="E89" s="242">
        <f>COUNTIF(D42:D46,'データ入力（※編集しないでください）'!$C$2)</f>
        <v>0</v>
      </c>
      <c r="F89" s="242"/>
      <c r="G89" s="242"/>
      <c r="H89" s="243">
        <f>E89*31-SUM(AU42:AU46)</f>
        <v>0</v>
      </c>
      <c r="I89" s="243"/>
      <c r="J89" s="243"/>
      <c r="K89" s="243"/>
      <c r="L89" s="243"/>
      <c r="M89" s="243"/>
      <c r="N89" s="243"/>
      <c r="O89" s="116"/>
      <c r="P89" s="116"/>
      <c r="Q89" s="116"/>
      <c r="R89" s="116"/>
      <c r="S89" s="11"/>
      <c r="T89" s="11"/>
      <c r="U89" s="11"/>
      <c r="V89" s="11"/>
      <c r="W89" s="11"/>
      <c r="X89" s="11"/>
      <c r="Y89" s="11"/>
      <c r="Z89" s="11"/>
      <c r="AA89" s="11"/>
      <c r="AB89" s="11"/>
      <c r="AC89" s="11"/>
      <c r="AD89" s="11"/>
      <c r="AE89" s="248">
        <f>AG96+AG103</f>
        <v>0</v>
      </c>
      <c r="AF89" s="249"/>
      <c r="AG89" s="249"/>
      <c r="AH89" s="249"/>
      <c r="AI89" s="250"/>
      <c r="AJ89" s="254" t="s">
        <v>41</v>
      </c>
      <c r="AK89" s="254"/>
      <c r="AL89" s="254" t="e">
        <f>ROUND(AE89/AE91,4)*100</f>
        <v>#DIV/0!</v>
      </c>
      <c r="AM89" s="254"/>
      <c r="AN89" s="252" t="s">
        <v>42</v>
      </c>
      <c r="AO89" s="11"/>
      <c r="AP89" s="11"/>
      <c r="AQ89" s="11"/>
      <c r="AR89" s="12"/>
      <c r="AS89" s="12"/>
      <c r="AT89" s="3"/>
      <c r="AU89" s="5"/>
      <c r="AV89" s="245"/>
      <c r="AW89" s="245"/>
      <c r="AX89" s="245"/>
      <c r="AY89" s="245"/>
      <c r="AZ89" s="245"/>
      <c r="BA89" s="246"/>
      <c r="BB89" s="246"/>
      <c r="BC89" s="199"/>
      <c r="BD89" s="247"/>
      <c r="BE89" s="247"/>
      <c r="BF89" s="246"/>
      <c r="BG89" s="5"/>
      <c r="BH89" s="4"/>
      <c r="BI89" s="4"/>
      <c r="BJ89" s="4"/>
      <c r="BK89" s="4"/>
      <c r="BL89" s="3"/>
      <c r="BM89" s="3"/>
      <c r="BN89" s="3"/>
      <c r="BO89" s="3"/>
      <c r="BP89" s="3"/>
      <c r="BQ89" s="3"/>
    </row>
    <row r="90" spans="1:69" ht="23.25" customHeight="1" x14ac:dyDescent="0.15">
      <c r="A90" s="11"/>
      <c r="B90" s="18"/>
      <c r="C90" s="241"/>
      <c r="D90" s="241"/>
      <c r="E90" s="242"/>
      <c r="F90" s="242"/>
      <c r="G90" s="242"/>
      <c r="H90" s="243"/>
      <c r="I90" s="243"/>
      <c r="J90" s="243"/>
      <c r="K90" s="243"/>
      <c r="L90" s="243"/>
      <c r="M90" s="243"/>
      <c r="N90" s="243"/>
      <c r="O90" s="116"/>
      <c r="P90" s="116"/>
      <c r="Q90" s="116"/>
      <c r="R90" s="116"/>
      <c r="S90" s="11"/>
      <c r="T90" s="11"/>
      <c r="U90" s="11"/>
      <c r="V90" s="11"/>
      <c r="W90" s="11"/>
      <c r="X90" s="11"/>
      <c r="Y90" s="11"/>
      <c r="Z90" s="11"/>
      <c r="AA90" s="11"/>
      <c r="AB90" s="12"/>
      <c r="AC90" s="12"/>
      <c r="AD90" s="11"/>
      <c r="AE90" s="251"/>
      <c r="AF90" s="252"/>
      <c r="AG90" s="252"/>
      <c r="AH90" s="252"/>
      <c r="AI90" s="253"/>
      <c r="AJ90" s="254"/>
      <c r="AK90" s="254"/>
      <c r="AL90" s="254"/>
      <c r="AM90" s="254"/>
      <c r="AN90" s="252"/>
      <c r="AO90" s="11"/>
      <c r="AP90" s="11"/>
      <c r="AQ90" s="11"/>
      <c r="AR90" s="12"/>
      <c r="AS90" s="12"/>
      <c r="AT90" s="3"/>
      <c r="AU90" s="5"/>
      <c r="AV90" s="255"/>
      <c r="AW90" s="255"/>
      <c r="AX90" s="255"/>
      <c r="AY90" s="255"/>
      <c r="AZ90" s="255"/>
      <c r="BA90" s="246"/>
      <c r="BB90" s="246"/>
      <c r="BC90" s="199"/>
      <c r="BD90" s="247"/>
      <c r="BE90" s="247"/>
      <c r="BF90" s="246"/>
      <c r="BG90" s="5"/>
      <c r="BH90" s="4"/>
      <c r="BI90" s="4"/>
      <c r="BJ90" s="4"/>
      <c r="BK90" s="4"/>
      <c r="BL90" s="3"/>
      <c r="BM90" s="3"/>
      <c r="BN90" s="3"/>
      <c r="BO90" s="3"/>
      <c r="BP90" s="3"/>
      <c r="BQ90" s="3"/>
    </row>
    <row r="91" spans="1:69" ht="23.25" customHeight="1" x14ac:dyDescent="0.15">
      <c r="A91" s="11"/>
      <c r="B91" s="18"/>
      <c r="C91" s="12"/>
      <c r="D91" s="12"/>
      <c r="E91" s="12"/>
      <c r="F91" s="12"/>
      <c r="G91" s="12"/>
      <c r="H91" s="12"/>
      <c r="I91" s="12"/>
      <c r="J91" s="12"/>
      <c r="K91" s="12"/>
      <c r="L91" s="12"/>
      <c r="M91" s="12"/>
      <c r="N91" s="12"/>
      <c r="O91" s="115"/>
      <c r="P91" s="115"/>
      <c r="Q91" s="115"/>
      <c r="R91" s="12"/>
      <c r="S91" s="12"/>
      <c r="T91" s="12"/>
      <c r="U91" s="12"/>
      <c r="V91" s="12"/>
      <c r="W91" s="12"/>
      <c r="X91" s="12"/>
      <c r="Y91" s="12"/>
      <c r="Z91" s="12"/>
      <c r="AA91" s="12"/>
      <c r="AB91" s="11"/>
      <c r="AC91" s="11"/>
      <c r="AD91" s="11"/>
      <c r="AE91" s="256">
        <f>AG98+AG105</f>
        <v>0</v>
      </c>
      <c r="AF91" s="252"/>
      <c r="AG91" s="252"/>
      <c r="AH91" s="252"/>
      <c r="AI91" s="253"/>
      <c r="AJ91" s="254"/>
      <c r="AK91" s="254"/>
      <c r="AL91" s="254"/>
      <c r="AM91" s="254"/>
      <c r="AN91" s="252"/>
      <c r="AO91" s="11"/>
      <c r="AP91" s="11"/>
      <c r="AQ91" s="11"/>
      <c r="AR91" s="18"/>
      <c r="AS91" s="18"/>
      <c r="AT91" s="6"/>
      <c r="AU91" s="5"/>
      <c r="AV91" s="255"/>
      <c r="AW91" s="255"/>
      <c r="AX91" s="255"/>
      <c r="AY91" s="255"/>
      <c r="AZ91" s="255"/>
      <c r="BA91" s="246"/>
      <c r="BB91" s="246"/>
      <c r="BC91" s="199"/>
      <c r="BD91" s="247"/>
      <c r="BE91" s="247"/>
      <c r="BF91" s="246"/>
      <c r="BG91" s="5"/>
      <c r="BH91" s="10"/>
      <c r="BI91" s="10"/>
      <c r="BJ91" s="10"/>
      <c r="BK91" s="10"/>
      <c r="BL91" s="6"/>
      <c r="BM91" s="6"/>
      <c r="BN91" s="6"/>
      <c r="BO91" s="6"/>
      <c r="BP91" s="6"/>
      <c r="BQ91" s="6"/>
    </row>
    <row r="92" spans="1:69" ht="23.25" customHeight="1" thickBot="1" x14ac:dyDescent="0.2">
      <c r="A92" s="11"/>
      <c r="B92" s="12"/>
      <c r="C92" s="144" t="s">
        <v>81</v>
      </c>
      <c r="D92" s="12"/>
      <c r="E92" s="12"/>
      <c r="F92" s="12"/>
      <c r="G92" s="12"/>
      <c r="H92" s="12"/>
      <c r="I92" s="12"/>
      <c r="J92" s="12"/>
      <c r="K92" s="12"/>
      <c r="L92" s="12"/>
      <c r="M92" s="12"/>
      <c r="N92" s="12"/>
      <c r="O92" s="115"/>
      <c r="P92" s="115"/>
      <c r="Q92" s="115"/>
      <c r="R92" s="12"/>
      <c r="S92" s="12"/>
      <c r="T92" s="12"/>
      <c r="U92" s="12"/>
      <c r="V92" s="11"/>
      <c r="W92" s="11"/>
      <c r="X92" s="11"/>
      <c r="Y92" s="11"/>
      <c r="Z92" s="11"/>
      <c r="AA92" s="11"/>
      <c r="AB92" s="11"/>
      <c r="AC92" s="11"/>
      <c r="AD92" s="11"/>
      <c r="AE92" s="257"/>
      <c r="AF92" s="258"/>
      <c r="AG92" s="258"/>
      <c r="AH92" s="258"/>
      <c r="AI92" s="259"/>
      <c r="AJ92" s="254"/>
      <c r="AK92" s="254"/>
      <c r="AL92" s="254"/>
      <c r="AM92" s="254"/>
      <c r="AN92" s="252"/>
      <c r="AO92" s="11"/>
      <c r="AP92" s="11"/>
      <c r="AQ92" s="11"/>
      <c r="AR92" s="18"/>
      <c r="AS92" s="18"/>
      <c r="AT92" s="6"/>
      <c r="AU92" s="5"/>
      <c r="AV92" s="5"/>
      <c r="AW92" s="5"/>
      <c r="AX92" s="5"/>
      <c r="AY92" s="5"/>
      <c r="AZ92" s="5"/>
      <c r="BA92" s="5"/>
      <c r="BB92" s="5"/>
      <c r="BC92" s="5"/>
      <c r="BD92" s="5"/>
      <c r="BE92" s="5"/>
      <c r="BF92" s="5"/>
      <c r="BG92" s="5"/>
      <c r="BH92" s="10"/>
      <c r="BI92" s="10"/>
      <c r="BJ92" s="10"/>
      <c r="BK92" s="10"/>
      <c r="BL92" s="6"/>
      <c r="BM92" s="6"/>
      <c r="BN92" s="6"/>
      <c r="BO92" s="6"/>
      <c r="BP92" s="6"/>
      <c r="BQ92" s="6"/>
    </row>
    <row r="93" spans="1:69" ht="23.25" customHeight="1" x14ac:dyDescent="0.15">
      <c r="A93" s="11"/>
      <c r="B93" s="12"/>
      <c r="C93" s="240"/>
      <c r="D93" s="240"/>
      <c r="E93" s="260" t="s">
        <v>55</v>
      </c>
      <c r="F93" s="260"/>
      <c r="G93" s="260"/>
      <c r="H93" s="260" t="s">
        <v>56</v>
      </c>
      <c r="I93" s="260"/>
      <c r="J93" s="260"/>
      <c r="K93" s="260"/>
      <c r="L93" s="260"/>
      <c r="M93" s="260"/>
      <c r="N93" s="261"/>
      <c r="O93" s="262" t="s">
        <v>40</v>
      </c>
      <c r="P93" s="241"/>
      <c r="Q93" s="241"/>
      <c r="R93" s="241"/>
      <c r="S93" s="241"/>
      <c r="T93" s="241"/>
      <c r="U93" s="24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U93" s="5"/>
      <c r="AV93" s="5"/>
      <c r="AW93" s="5"/>
      <c r="AX93" s="10"/>
      <c r="AY93" s="10"/>
      <c r="AZ93" s="10"/>
      <c r="BA93" s="10"/>
      <c r="BB93" s="10"/>
      <c r="BC93" s="10"/>
      <c r="BD93" s="10"/>
      <c r="BE93" s="10"/>
      <c r="BF93" s="10"/>
      <c r="BG93" s="10"/>
      <c r="BH93" s="10"/>
      <c r="BI93" s="10"/>
      <c r="BJ93" s="5"/>
      <c r="BK93" s="5"/>
    </row>
    <row r="94" spans="1:69" ht="23.25" customHeight="1" x14ac:dyDescent="0.15">
      <c r="A94" s="11"/>
      <c r="B94" s="12"/>
      <c r="C94" s="241" t="s">
        <v>53</v>
      </c>
      <c r="D94" s="241"/>
      <c r="E94" s="241">
        <f>SUM(AV21:AV37)</f>
        <v>0</v>
      </c>
      <c r="F94" s="241"/>
      <c r="G94" s="241"/>
      <c r="H94" s="241">
        <f>SUM(AX21:AX37)</f>
        <v>0</v>
      </c>
      <c r="I94" s="241"/>
      <c r="J94" s="241"/>
      <c r="K94" s="241"/>
      <c r="L94" s="241"/>
      <c r="M94" s="241"/>
      <c r="N94" s="263"/>
      <c r="O94" s="262">
        <f>SUM(E94:N95)</f>
        <v>0</v>
      </c>
      <c r="P94" s="241"/>
      <c r="Q94" s="241"/>
      <c r="R94" s="241"/>
      <c r="S94" s="241"/>
      <c r="T94" s="241"/>
      <c r="U94" s="241"/>
      <c r="V94" s="11"/>
      <c r="W94" s="11"/>
      <c r="X94" s="11"/>
      <c r="Y94" s="11"/>
      <c r="Z94" s="11"/>
      <c r="AA94" s="11"/>
      <c r="AB94" s="11"/>
      <c r="AC94" s="11"/>
      <c r="AD94" s="11"/>
      <c r="AE94" s="244" t="s">
        <v>58</v>
      </c>
      <c r="AF94" s="244"/>
      <c r="AG94" s="244"/>
      <c r="AH94" s="244"/>
      <c r="AI94" s="244"/>
      <c r="AJ94" s="117"/>
      <c r="AK94" s="117"/>
      <c r="AL94" s="117"/>
      <c r="AM94" s="11"/>
      <c r="AN94" s="11"/>
      <c r="AO94" s="11"/>
      <c r="AP94" s="11"/>
      <c r="AQ94" s="11"/>
      <c r="AR94" s="11"/>
      <c r="AS94" s="11"/>
      <c r="AU94" s="5"/>
      <c r="AV94" s="5"/>
      <c r="AW94" s="5"/>
      <c r="AX94" s="5"/>
      <c r="AY94" s="5"/>
      <c r="AZ94" s="5"/>
      <c r="BA94" s="5"/>
      <c r="BB94" s="5"/>
      <c r="BC94" s="5"/>
      <c r="BD94" s="5"/>
      <c r="BE94" s="5"/>
      <c r="BF94" s="5"/>
      <c r="BG94" s="5"/>
      <c r="BH94" s="9"/>
      <c r="BI94" s="5"/>
      <c r="BJ94" s="5"/>
      <c r="BK94" s="5"/>
    </row>
    <row r="95" spans="1:69" ht="23.25" customHeight="1" thickBot="1" x14ac:dyDescent="0.2">
      <c r="A95" s="11"/>
      <c r="B95" s="12"/>
      <c r="C95" s="241"/>
      <c r="D95" s="241"/>
      <c r="E95" s="241"/>
      <c r="F95" s="241"/>
      <c r="G95" s="241"/>
      <c r="H95" s="241"/>
      <c r="I95" s="241"/>
      <c r="J95" s="241"/>
      <c r="K95" s="241"/>
      <c r="L95" s="241"/>
      <c r="M95" s="241"/>
      <c r="N95" s="263"/>
      <c r="O95" s="262"/>
      <c r="P95" s="241"/>
      <c r="Q95" s="241"/>
      <c r="R95" s="241"/>
      <c r="S95" s="241"/>
      <c r="T95" s="241"/>
      <c r="U95" s="241"/>
      <c r="V95" s="11"/>
      <c r="W95" s="11"/>
      <c r="X95" s="11"/>
      <c r="Y95" s="11"/>
      <c r="Z95" s="11"/>
      <c r="AA95" s="11"/>
      <c r="AB95" s="11"/>
      <c r="AC95" s="11"/>
      <c r="AD95" s="11"/>
      <c r="AE95" s="244"/>
      <c r="AF95" s="244"/>
      <c r="AG95" s="244"/>
      <c r="AH95" s="244"/>
      <c r="AI95" s="244"/>
      <c r="AJ95" s="117"/>
      <c r="AK95" s="117"/>
      <c r="AL95" s="117"/>
      <c r="AM95" s="11"/>
      <c r="AN95" s="11"/>
      <c r="AO95" s="11"/>
      <c r="AP95" s="11"/>
      <c r="AQ95" s="11"/>
      <c r="AR95" s="11"/>
      <c r="AS95" s="11"/>
      <c r="AU95" s="5"/>
      <c r="AV95" s="5"/>
      <c r="AW95" s="5"/>
      <c r="AX95" s="5"/>
      <c r="AY95" s="5"/>
      <c r="AZ95" s="5"/>
      <c r="BA95" s="5"/>
      <c r="BB95" s="5"/>
      <c r="BC95" s="5"/>
      <c r="BD95" s="5"/>
      <c r="BE95" s="5"/>
      <c r="BF95" s="5"/>
      <c r="BG95" s="5"/>
      <c r="BH95" s="5"/>
      <c r="BI95" s="5"/>
      <c r="BJ95" s="5"/>
      <c r="BK95" s="5"/>
    </row>
    <row r="96" spans="1:69" ht="23.25" customHeight="1" x14ac:dyDescent="0.15">
      <c r="A96" s="11"/>
      <c r="B96" s="12"/>
      <c r="C96" s="241" t="s">
        <v>54</v>
      </c>
      <c r="D96" s="241"/>
      <c r="E96" s="241">
        <f>SUM(AV42:AV46)</f>
        <v>0</v>
      </c>
      <c r="F96" s="241"/>
      <c r="G96" s="241"/>
      <c r="H96" s="273"/>
      <c r="I96" s="273"/>
      <c r="J96" s="273"/>
      <c r="K96" s="273"/>
      <c r="L96" s="273"/>
      <c r="M96" s="273"/>
      <c r="N96" s="274"/>
      <c r="O96" s="262">
        <f>SUM(E96:N97)</f>
        <v>0</v>
      </c>
      <c r="P96" s="241"/>
      <c r="Q96" s="241"/>
      <c r="R96" s="241"/>
      <c r="S96" s="241"/>
      <c r="T96" s="241"/>
      <c r="U96" s="241"/>
      <c r="V96" s="11"/>
      <c r="W96" s="11"/>
      <c r="X96" s="11"/>
      <c r="Y96" s="11"/>
      <c r="Z96" s="11"/>
      <c r="AA96" s="11"/>
      <c r="AB96" s="11"/>
      <c r="AC96" s="11"/>
      <c r="AD96" s="11"/>
      <c r="AE96" s="11"/>
      <c r="AF96" s="11"/>
      <c r="AG96" s="248">
        <f>O94</f>
        <v>0</v>
      </c>
      <c r="AH96" s="249"/>
      <c r="AI96" s="249"/>
      <c r="AJ96" s="249"/>
      <c r="AK96" s="250"/>
      <c r="AL96" s="251" t="s">
        <v>41</v>
      </c>
      <c r="AM96" s="254" t="e">
        <f>ROUND(AG96/AG98,4)*100</f>
        <v>#DIV/0!</v>
      </c>
      <c r="AN96" s="254"/>
      <c r="AO96" s="271" t="s">
        <v>42</v>
      </c>
      <c r="AP96" s="271"/>
      <c r="AQ96" s="11"/>
      <c r="AR96" s="11"/>
      <c r="AS96" s="11"/>
      <c r="AU96" s="5"/>
      <c r="AV96" s="5"/>
      <c r="AW96" s="5"/>
      <c r="AX96" s="5"/>
      <c r="AY96" s="5"/>
      <c r="AZ96" s="5"/>
      <c r="BA96" s="5"/>
      <c r="BB96" s="5"/>
      <c r="BC96" s="5"/>
      <c r="BD96" s="5"/>
      <c r="BE96" s="5"/>
      <c r="BF96" s="4"/>
      <c r="BG96" s="5"/>
      <c r="BH96" s="5"/>
      <c r="BI96" s="5"/>
      <c r="BJ96" s="5"/>
      <c r="BK96" s="5"/>
    </row>
    <row r="97" spans="1:69" ht="23.25" customHeight="1" x14ac:dyDescent="0.15">
      <c r="A97" s="11"/>
      <c r="B97" s="12"/>
      <c r="C97" s="241"/>
      <c r="D97" s="241"/>
      <c r="E97" s="241"/>
      <c r="F97" s="241"/>
      <c r="G97" s="241"/>
      <c r="H97" s="273"/>
      <c r="I97" s="273"/>
      <c r="J97" s="273"/>
      <c r="K97" s="273"/>
      <c r="L97" s="273"/>
      <c r="M97" s="273"/>
      <c r="N97" s="274"/>
      <c r="O97" s="262"/>
      <c r="P97" s="241"/>
      <c r="Q97" s="241"/>
      <c r="R97" s="241"/>
      <c r="S97" s="241"/>
      <c r="T97" s="241"/>
      <c r="U97" s="241"/>
      <c r="V97" s="11"/>
      <c r="W97" s="11"/>
      <c r="X97" s="11"/>
      <c r="Y97" s="11"/>
      <c r="Z97" s="11"/>
      <c r="AA97" s="11"/>
      <c r="AB97" s="11"/>
      <c r="AC97" s="11"/>
      <c r="AD97" s="11"/>
      <c r="AE97" s="11"/>
      <c r="AF97" s="11"/>
      <c r="AG97" s="251"/>
      <c r="AH97" s="252"/>
      <c r="AI97" s="252"/>
      <c r="AJ97" s="252"/>
      <c r="AK97" s="253"/>
      <c r="AL97" s="251"/>
      <c r="AM97" s="254"/>
      <c r="AN97" s="254"/>
      <c r="AO97" s="271"/>
      <c r="AP97" s="271"/>
      <c r="AQ97" s="11"/>
      <c r="AR97" s="11"/>
      <c r="AS97" s="11"/>
      <c r="AU97" s="5"/>
      <c r="AV97" s="5"/>
      <c r="AW97" s="5"/>
      <c r="AX97" s="5"/>
      <c r="AY97" s="5"/>
      <c r="AZ97" s="5"/>
      <c r="BA97" s="5"/>
      <c r="BB97" s="5"/>
      <c r="BC97" s="5"/>
      <c r="BD97" s="5"/>
      <c r="BE97" s="4"/>
      <c r="BF97" s="4"/>
      <c r="BG97" s="5"/>
      <c r="BH97" s="5"/>
      <c r="BI97" s="5"/>
      <c r="BJ97" s="5"/>
      <c r="BK97" s="5"/>
    </row>
    <row r="98" spans="1:69" ht="23.25" customHeight="1" x14ac:dyDescent="0.15">
      <c r="A98" s="11"/>
      <c r="B98" s="12"/>
      <c r="C98" s="11"/>
      <c r="D98" s="11"/>
      <c r="E98" s="11"/>
      <c r="F98" s="11"/>
      <c r="G98" s="11"/>
      <c r="H98" s="11"/>
      <c r="I98" s="11"/>
      <c r="J98" s="11"/>
      <c r="K98" s="11"/>
      <c r="L98" s="11"/>
      <c r="M98" s="11"/>
      <c r="N98" s="11"/>
      <c r="O98" s="11"/>
      <c r="P98" s="11"/>
      <c r="Q98" s="11"/>
      <c r="R98" s="11"/>
      <c r="S98" s="11"/>
      <c r="T98" s="11"/>
      <c r="U98" s="118"/>
      <c r="V98" s="11"/>
      <c r="W98" s="11"/>
      <c r="X98" s="11"/>
      <c r="Y98" s="11"/>
      <c r="Z98" s="11"/>
      <c r="AA98" s="11"/>
      <c r="AB98" s="11"/>
      <c r="AC98" s="11"/>
      <c r="AD98" s="11"/>
      <c r="AE98" s="11"/>
      <c r="AF98" s="11"/>
      <c r="AG98" s="256">
        <f>H87-E101</f>
        <v>0</v>
      </c>
      <c r="AH98" s="252"/>
      <c r="AI98" s="252"/>
      <c r="AJ98" s="252"/>
      <c r="AK98" s="253"/>
      <c r="AL98" s="251"/>
      <c r="AM98" s="254"/>
      <c r="AN98" s="254"/>
      <c r="AO98" s="271"/>
      <c r="AP98" s="271"/>
      <c r="AQ98" s="11"/>
      <c r="AR98" s="11"/>
      <c r="AS98" s="11"/>
      <c r="AU98" s="5"/>
      <c r="AV98" s="5"/>
      <c r="AW98" s="5"/>
      <c r="AX98" s="5"/>
      <c r="AY98" s="5"/>
      <c r="AZ98" s="5"/>
      <c r="BA98" s="5"/>
      <c r="BB98" s="5"/>
      <c r="BC98" s="5"/>
      <c r="BD98" s="5"/>
      <c r="BE98" s="4"/>
      <c r="BF98" s="4"/>
      <c r="BG98" s="5"/>
      <c r="BH98" s="5"/>
      <c r="BI98" s="5"/>
      <c r="BJ98" s="4"/>
      <c r="BK98" s="4"/>
      <c r="BL98" s="3"/>
      <c r="BM98" s="3"/>
      <c r="BN98" s="3"/>
      <c r="BO98" s="3"/>
      <c r="BP98" s="3"/>
      <c r="BQ98" s="3"/>
    </row>
    <row r="99" spans="1:69" ht="23.25" customHeight="1" thickBot="1" x14ac:dyDescent="0.2">
      <c r="A99" s="11"/>
      <c r="B99" s="12"/>
      <c r="C99" s="11"/>
      <c r="D99" s="11"/>
      <c r="E99" s="11"/>
      <c r="F99" s="11"/>
      <c r="G99" s="11"/>
      <c r="H99" s="11"/>
      <c r="I99" s="11"/>
      <c r="J99" s="11"/>
      <c r="K99" s="11"/>
      <c r="L99" s="11"/>
      <c r="M99" s="11"/>
      <c r="N99" s="11"/>
      <c r="O99" s="11"/>
      <c r="P99" s="11"/>
      <c r="Q99" s="11"/>
      <c r="R99" s="11"/>
      <c r="S99" s="11"/>
      <c r="T99" s="11"/>
      <c r="U99" s="118"/>
      <c r="V99" s="11"/>
      <c r="W99" s="11"/>
      <c r="X99" s="11"/>
      <c r="Y99" s="11"/>
      <c r="Z99" s="11"/>
      <c r="AA99" s="11"/>
      <c r="AB99" s="11"/>
      <c r="AC99" s="11"/>
      <c r="AD99" s="11"/>
      <c r="AE99" s="11"/>
      <c r="AF99" s="11"/>
      <c r="AG99" s="257"/>
      <c r="AH99" s="258"/>
      <c r="AI99" s="258"/>
      <c r="AJ99" s="258"/>
      <c r="AK99" s="259"/>
      <c r="AL99" s="251"/>
      <c r="AM99" s="254"/>
      <c r="AN99" s="254"/>
      <c r="AO99" s="271"/>
      <c r="AP99" s="271"/>
      <c r="AQ99" s="11"/>
      <c r="AR99" s="11"/>
      <c r="AS99" s="11"/>
      <c r="AU99" s="5"/>
      <c r="AV99" s="5"/>
      <c r="AW99" s="5"/>
      <c r="AX99" s="5"/>
      <c r="AY99" s="5"/>
      <c r="AZ99" s="5"/>
      <c r="BA99" s="5"/>
      <c r="BB99" s="5"/>
      <c r="BC99" s="5"/>
      <c r="BD99" s="5"/>
      <c r="BE99" s="4"/>
      <c r="BF99" s="4"/>
      <c r="BG99" s="5"/>
      <c r="BH99" s="5"/>
      <c r="BI99" s="5"/>
      <c r="BJ99" s="5"/>
      <c r="BK99" s="5"/>
      <c r="BN99" s="3"/>
      <c r="BO99" s="3"/>
      <c r="BP99" s="3"/>
      <c r="BQ99" s="3"/>
    </row>
    <row r="100" spans="1:69" ht="27" customHeight="1" x14ac:dyDescent="0.15">
      <c r="A100" s="11"/>
      <c r="B100" s="12"/>
      <c r="C100" s="144" t="s">
        <v>83</v>
      </c>
      <c r="D100" s="200"/>
      <c r="E100" s="200"/>
      <c r="F100" s="200"/>
      <c r="G100" s="119"/>
      <c r="H100" s="119"/>
      <c r="I100" s="119"/>
      <c r="J100" s="119"/>
      <c r="K100" s="119"/>
      <c r="L100" s="119"/>
      <c r="M100" s="119"/>
      <c r="N100" s="119"/>
      <c r="O100" s="200"/>
      <c r="P100" s="200"/>
      <c r="Q100" s="200"/>
      <c r="R100" s="200"/>
      <c r="S100" s="200"/>
      <c r="T100" s="200"/>
      <c r="U100" s="118"/>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U100" s="5"/>
      <c r="AV100" s="5"/>
      <c r="AW100" s="5"/>
      <c r="AX100" s="5"/>
      <c r="AY100" s="5"/>
      <c r="AZ100" s="5"/>
      <c r="BA100" s="5"/>
      <c r="BB100" s="5"/>
      <c r="BC100" s="5"/>
      <c r="BD100" s="5"/>
      <c r="BE100" s="5"/>
      <c r="BF100" s="5"/>
      <c r="BG100" s="5"/>
      <c r="BH100" s="5"/>
      <c r="BI100" s="5"/>
      <c r="BJ100" s="5"/>
      <c r="BK100" s="5"/>
      <c r="BN100" s="3"/>
      <c r="BO100" s="3"/>
      <c r="BP100" s="3"/>
      <c r="BQ100" s="3"/>
    </row>
    <row r="101" spans="1:69" ht="23.25" customHeight="1" x14ac:dyDescent="0.15">
      <c r="A101" s="11"/>
      <c r="B101" s="12"/>
      <c r="C101" s="241" t="s">
        <v>53</v>
      </c>
      <c r="D101" s="241"/>
      <c r="E101" s="272">
        <f>SUM(AZ21:BD37)</f>
        <v>0</v>
      </c>
      <c r="F101" s="272"/>
      <c r="G101" s="272"/>
      <c r="H101" s="13"/>
      <c r="I101" s="13"/>
      <c r="J101" s="12"/>
      <c r="K101" s="12"/>
      <c r="L101" s="12"/>
      <c r="M101" s="12"/>
      <c r="N101" s="12"/>
      <c r="O101" s="115"/>
      <c r="P101" s="115"/>
      <c r="Q101" s="115"/>
      <c r="R101" s="12"/>
      <c r="S101" s="12"/>
      <c r="T101" s="12"/>
      <c r="U101" s="12"/>
      <c r="V101" s="11"/>
      <c r="W101" s="11"/>
      <c r="X101" s="11"/>
      <c r="Y101" s="11"/>
      <c r="Z101" s="11"/>
      <c r="AA101" s="11"/>
      <c r="AB101" s="11"/>
      <c r="AC101" s="11"/>
      <c r="AD101" s="11"/>
      <c r="AE101" s="244" t="s">
        <v>54</v>
      </c>
      <c r="AF101" s="244"/>
      <c r="AG101" s="244"/>
      <c r="AH101" s="244"/>
      <c r="AI101" s="244"/>
      <c r="AJ101" s="244"/>
      <c r="AK101" s="244"/>
      <c r="AL101" s="117"/>
      <c r="AM101" s="11"/>
      <c r="AN101" s="11"/>
      <c r="AO101" s="11"/>
      <c r="AP101" s="11"/>
      <c r="AQ101" s="11"/>
      <c r="AR101" s="11"/>
      <c r="AS101" s="12"/>
      <c r="AT101" s="3"/>
      <c r="AU101" s="5"/>
      <c r="AV101" s="5"/>
      <c r="AW101" s="5"/>
      <c r="AX101" s="5"/>
      <c r="AY101" s="5"/>
      <c r="AZ101" s="5"/>
      <c r="BA101" s="5"/>
      <c r="BB101" s="5"/>
      <c r="BC101" s="5"/>
      <c r="BD101" s="5"/>
      <c r="BE101" s="5"/>
      <c r="BF101" s="5"/>
      <c r="BG101" s="5"/>
      <c r="BH101" s="5"/>
      <c r="BI101" s="5"/>
      <c r="BJ101" s="5"/>
      <c r="BK101" s="5"/>
      <c r="BN101" s="3"/>
      <c r="BO101" s="3"/>
      <c r="BP101" s="3"/>
      <c r="BQ101" s="3"/>
    </row>
    <row r="102" spans="1:69" ht="23.25" customHeight="1" thickBot="1" x14ac:dyDescent="0.2">
      <c r="A102" s="11"/>
      <c r="B102" s="12"/>
      <c r="C102" s="241"/>
      <c r="D102" s="241"/>
      <c r="E102" s="272"/>
      <c r="F102" s="272"/>
      <c r="G102" s="272"/>
      <c r="H102" s="118"/>
      <c r="I102" s="118"/>
      <c r="J102" s="12"/>
      <c r="K102" s="12"/>
      <c r="L102" s="12"/>
      <c r="M102" s="12"/>
      <c r="N102" s="12"/>
      <c r="O102" s="115"/>
      <c r="P102" s="115"/>
      <c r="Q102" s="115"/>
      <c r="R102" s="12"/>
      <c r="S102" s="12"/>
      <c r="T102" s="12"/>
      <c r="U102" s="12"/>
      <c r="V102" s="11"/>
      <c r="W102" s="11"/>
      <c r="X102" s="11"/>
      <c r="Y102" s="11"/>
      <c r="Z102" s="11"/>
      <c r="AA102" s="11"/>
      <c r="AB102" s="11"/>
      <c r="AC102" s="11"/>
      <c r="AD102" s="11"/>
      <c r="AE102" s="244"/>
      <c r="AF102" s="244"/>
      <c r="AG102" s="244"/>
      <c r="AH102" s="244"/>
      <c r="AI102" s="244"/>
      <c r="AJ102" s="244"/>
      <c r="AK102" s="244"/>
      <c r="AL102" s="117"/>
      <c r="AM102" s="11"/>
      <c r="AN102" s="11"/>
      <c r="AO102" s="11"/>
      <c r="AP102" s="11"/>
      <c r="AQ102" s="11"/>
      <c r="AR102" s="11"/>
      <c r="AS102" s="12"/>
      <c r="AT102" s="3"/>
      <c r="AU102" s="5"/>
      <c r="AV102" s="5"/>
      <c r="AW102" s="5"/>
      <c r="AX102" s="5"/>
      <c r="AY102" s="5"/>
      <c r="AZ102" s="5"/>
      <c r="BA102" s="5"/>
      <c r="BB102" s="5"/>
      <c r="BC102" s="5"/>
      <c r="BD102" s="5"/>
      <c r="BE102" s="5"/>
      <c r="BF102" s="5"/>
      <c r="BG102" s="5"/>
      <c r="BH102" s="4"/>
      <c r="BI102" s="4"/>
      <c r="BJ102" s="4"/>
      <c r="BK102" s="4"/>
      <c r="BL102" s="3"/>
      <c r="BM102" s="3"/>
      <c r="BN102" s="3"/>
      <c r="BO102" s="3"/>
      <c r="BP102" s="3"/>
      <c r="BQ102" s="3"/>
    </row>
    <row r="103" spans="1:69" ht="23.25" customHeight="1" x14ac:dyDescent="0.15">
      <c r="A103" s="11"/>
      <c r="B103" s="12"/>
      <c r="C103" s="241" t="s">
        <v>54</v>
      </c>
      <c r="D103" s="241"/>
      <c r="E103" s="241">
        <f>SUM(AZ42:BD46)</f>
        <v>0</v>
      </c>
      <c r="F103" s="241"/>
      <c r="G103" s="241"/>
      <c r="H103" s="118"/>
      <c r="I103" s="118"/>
      <c r="J103" s="12"/>
      <c r="K103" s="12"/>
      <c r="L103" s="12"/>
      <c r="M103" s="12"/>
      <c r="N103" s="12"/>
      <c r="O103" s="115"/>
      <c r="P103" s="115"/>
      <c r="Q103" s="115"/>
      <c r="R103" s="12"/>
      <c r="S103" s="12"/>
      <c r="T103" s="12"/>
      <c r="U103" s="12"/>
      <c r="V103" s="11"/>
      <c r="W103" s="11"/>
      <c r="X103" s="11"/>
      <c r="Y103" s="11"/>
      <c r="Z103" s="11"/>
      <c r="AA103" s="11"/>
      <c r="AB103" s="11"/>
      <c r="AC103" s="11"/>
      <c r="AD103" s="11"/>
      <c r="AE103" s="11"/>
      <c r="AF103" s="11"/>
      <c r="AG103" s="248">
        <f>O96</f>
        <v>0</v>
      </c>
      <c r="AH103" s="249"/>
      <c r="AI103" s="249"/>
      <c r="AJ103" s="249"/>
      <c r="AK103" s="250"/>
      <c r="AL103" s="251" t="s">
        <v>41</v>
      </c>
      <c r="AM103" s="254" t="e">
        <f>ROUND(AG103/AG105,4)*100</f>
        <v>#DIV/0!</v>
      </c>
      <c r="AN103" s="254"/>
      <c r="AO103" s="252" t="s">
        <v>42</v>
      </c>
      <c r="AP103" s="252"/>
      <c r="AQ103" s="11"/>
      <c r="AR103" s="11"/>
      <c r="AS103" s="12"/>
      <c r="AT103" s="3"/>
      <c r="AU103" s="246"/>
      <c r="AV103" s="246"/>
      <c r="AW103" s="246"/>
      <c r="AX103" s="246"/>
      <c r="AY103" s="246"/>
      <c r="AZ103" s="246"/>
      <c r="BA103" s="5"/>
      <c r="BB103" s="5"/>
      <c r="BC103" s="4"/>
      <c r="BD103" s="4"/>
      <c r="BE103" s="4"/>
      <c r="BF103" s="4"/>
      <c r="BG103" s="5"/>
      <c r="BH103" s="4"/>
      <c r="BI103" s="4"/>
      <c r="BJ103" s="4"/>
      <c r="BK103" s="4"/>
      <c r="BL103" s="3"/>
      <c r="BM103" s="3"/>
      <c r="BN103" s="3"/>
      <c r="BO103" s="3"/>
      <c r="BP103" s="3"/>
      <c r="BQ103" s="3"/>
    </row>
    <row r="104" spans="1:69" ht="23.25" customHeight="1" x14ac:dyDescent="0.15">
      <c r="A104" s="11"/>
      <c r="B104" s="12"/>
      <c r="C104" s="241"/>
      <c r="D104" s="241"/>
      <c r="E104" s="241"/>
      <c r="F104" s="241"/>
      <c r="G104" s="241"/>
      <c r="H104" s="120"/>
      <c r="I104" s="13"/>
      <c r="J104" s="12"/>
      <c r="K104" s="12"/>
      <c r="L104" s="12"/>
      <c r="M104" s="12"/>
      <c r="N104" s="12"/>
      <c r="O104" s="115"/>
      <c r="P104" s="115"/>
      <c r="Q104" s="115"/>
      <c r="R104" s="12"/>
      <c r="S104" s="12"/>
      <c r="T104" s="12"/>
      <c r="U104" s="12"/>
      <c r="V104" s="11"/>
      <c r="W104" s="11"/>
      <c r="X104" s="11"/>
      <c r="Y104" s="11"/>
      <c r="Z104" s="11"/>
      <c r="AA104" s="11"/>
      <c r="AB104" s="11"/>
      <c r="AC104" s="11"/>
      <c r="AD104" s="11"/>
      <c r="AE104" s="11"/>
      <c r="AF104" s="11"/>
      <c r="AG104" s="251"/>
      <c r="AH104" s="252"/>
      <c r="AI104" s="252"/>
      <c r="AJ104" s="252"/>
      <c r="AK104" s="253"/>
      <c r="AL104" s="251"/>
      <c r="AM104" s="254"/>
      <c r="AN104" s="254"/>
      <c r="AO104" s="252"/>
      <c r="AP104" s="252"/>
      <c r="AQ104" s="12"/>
      <c r="AR104" s="12"/>
      <c r="AS104" s="12"/>
      <c r="AT104" s="3"/>
      <c r="AU104" s="4"/>
      <c r="AV104" s="4"/>
      <c r="AW104" s="4"/>
      <c r="AX104" s="4"/>
      <c r="AY104" s="4"/>
      <c r="AZ104" s="4"/>
      <c r="BA104" s="5"/>
      <c r="BB104" s="5"/>
      <c r="BC104" s="5"/>
      <c r="BD104" s="5"/>
      <c r="BE104" s="5"/>
      <c r="BF104" s="5"/>
      <c r="BG104" s="5"/>
      <c r="BH104" s="5"/>
      <c r="BI104" s="5"/>
      <c r="BJ104" s="5"/>
      <c r="BK104" s="5"/>
      <c r="BL104" s="3"/>
      <c r="BM104" s="3"/>
      <c r="BN104" s="3"/>
      <c r="BO104" s="3"/>
      <c r="BP104" s="3"/>
      <c r="BQ104" s="3"/>
    </row>
    <row r="105" spans="1:69" ht="23.25" customHeight="1" x14ac:dyDescent="0.15">
      <c r="A105" s="11"/>
      <c r="B105" s="12"/>
      <c r="C105" s="11"/>
      <c r="D105" s="11"/>
      <c r="E105" s="11"/>
      <c r="F105" s="11"/>
      <c r="G105" s="11"/>
      <c r="H105" s="120"/>
      <c r="I105" s="13"/>
      <c r="J105" s="12"/>
      <c r="K105" s="12"/>
      <c r="L105" s="12"/>
      <c r="M105" s="12"/>
      <c r="N105" s="12"/>
      <c r="O105" s="115"/>
      <c r="P105" s="115"/>
      <c r="Q105" s="115"/>
      <c r="R105" s="12"/>
      <c r="S105" s="12"/>
      <c r="T105" s="12"/>
      <c r="U105" s="12"/>
      <c r="V105" s="11"/>
      <c r="W105" s="11"/>
      <c r="X105" s="11"/>
      <c r="Y105" s="11"/>
      <c r="Z105" s="11"/>
      <c r="AA105" s="11"/>
      <c r="AB105" s="11"/>
      <c r="AC105" s="11"/>
      <c r="AD105" s="11"/>
      <c r="AE105" s="11"/>
      <c r="AF105" s="11"/>
      <c r="AG105" s="256">
        <f>H89-E103</f>
        <v>0</v>
      </c>
      <c r="AH105" s="252"/>
      <c r="AI105" s="252"/>
      <c r="AJ105" s="252"/>
      <c r="AK105" s="253"/>
      <c r="AL105" s="251"/>
      <c r="AM105" s="254"/>
      <c r="AN105" s="254"/>
      <c r="AO105" s="252"/>
      <c r="AP105" s="252"/>
      <c r="AQ105" s="12"/>
      <c r="AR105" s="12"/>
      <c r="AS105" s="12"/>
      <c r="AT105" s="3"/>
      <c r="AU105" s="4"/>
      <c r="AV105" s="4"/>
      <c r="AW105" s="4"/>
      <c r="AX105" s="4"/>
      <c r="AY105" s="4"/>
      <c r="AZ105" s="4"/>
      <c r="BA105" s="5"/>
      <c r="BB105" s="5"/>
      <c r="BC105" s="5"/>
      <c r="BD105" s="5"/>
      <c r="BE105" s="5"/>
      <c r="BF105" s="5"/>
      <c r="BG105" s="5"/>
      <c r="BH105" s="5"/>
      <c r="BI105" s="5"/>
      <c r="BJ105" s="5"/>
      <c r="BK105" s="5"/>
      <c r="BL105" s="3"/>
      <c r="BM105" s="3"/>
      <c r="BN105" s="3"/>
      <c r="BO105" s="3"/>
      <c r="BP105" s="3"/>
      <c r="BQ105" s="3"/>
    </row>
    <row r="106" spans="1:69" ht="23.25" customHeight="1" thickBot="1" x14ac:dyDescent="0.2">
      <c r="A106" s="11"/>
      <c r="B106" s="12"/>
      <c r="C106" s="119"/>
      <c r="D106" s="119"/>
      <c r="E106" s="119"/>
      <c r="F106" s="119"/>
      <c r="G106" s="119"/>
      <c r="H106" s="120"/>
      <c r="I106" s="13"/>
      <c r="J106" s="12"/>
      <c r="K106" s="12"/>
      <c r="L106" s="12"/>
      <c r="M106" s="12"/>
      <c r="N106" s="12"/>
      <c r="O106" s="115"/>
      <c r="P106" s="115"/>
      <c r="Q106" s="115"/>
      <c r="R106" s="12"/>
      <c r="S106" s="12"/>
      <c r="T106" s="12"/>
      <c r="U106" s="12"/>
      <c r="V106" s="11"/>
      <c r="W106" s="11"/>
      <c r="X106" s="11"/>
      <c r="Y106" s="11"/>
      <c r="Z106" s="11"/>
      <c r="AA106" s="11"/>
      <c r="AB106" s="11"/>
      <c r="AC106" s="11"/>
      <c r="AD106" s="11"/>
      <c r="AE106" s="11"/>
      <c r="AF106" s="11"/>
      <c r="AG106" s="257"/>
      <c r="AH106" s="258"/>
      <c r="AI106" s="258"/>
      <c r="AJ106" s="258"/>
      <c r="AK106" s="259"/>
      <c r="AL106" s="251"/>
      <c r="AM106" s="254"/>
      <c r="AN106" s="254"/>
      <c r="AO106" s="252"/>
      <c r="AP106" s="252"/>
      <c r="AQ106" s="12"/>
      <c r="AR106" s="12"/>
      <c r="AS106" s="12"/>
      <c r="AT106" s="3"/>
      <c r="AU106" s="4"/>
      <c r="AV106" s="4"/>
      <c r="AW106" s="4"/>
      <c r="AX106" s="4"/>
      <c r="AY106" s="4"/>
      <c r="AZ106" s="4"/>
      <c r="BA106" s="5"/>
      <c r="BB106" s="5"/>
      <c r="BC106" s="5"/>
      <c r="BD106" s="5"/>
      <c r="BE106" s="5"/>
      <c r="BF106" s="5"/>
      <c r="BG106" s="5"/>
      <c r="BH106" s="5"/>
      <c r="BI106" s="5"/>
      <c r="BJ106" s="5"/>
      <c r="BK106" s="5"/>
      <c r="BL106" s="3"/>
      <c r="BM106" s="3"/>
      <c r="BN106" s="3"/>
      <c r="BO106" s="3"/>
      <c r="BP106" s="3"/>
      <c r="BQ106" s="3"/>
    </row>
    <row r="107" spans="1:69" ht="23.25" customHeight="1" x14ac:dyDescent="0.15">
      <c r="A107" s="11"/>
      <c r="B107" s="12"/>
      <c r="C107" s="119"/>
      <c r="D107" s="119"/>
      <c r="E107" s="119"/>
      <c r="F107" s="119"/>
      <c r="G107" s="119"/>
      <c r="H107" s="120"/>
      <c r="I107" s="13"/>
      <c r="J107" s="12"/>
      <c r="K107" s="12"/>
      <c r="L107" s="12"/>
      <c r="M107" s="12"/>
      <c r="N107" s="12"/>
      <c r="O107" s="115"/>
      <c r="P107" s="115"/>
      <c r="Q107" s="115"/>
      <c r="R107" s="12"/>
      <c r="S107" s="12"/>
      <c r="T107" s="12"/>
      <c r="U107" s="12"/>
      <c r="V107" s="11"/>
      <c r="W107" s="11"/>
      <c r="X107" s="11"/>
      <c r="Y107" s="11"/>
      <c r="Z107" s="11"/>
      <c r="AA107" s="11"/>
      <c r="AB107" s="11"/>
      <c r="AC107" s="11"/>
      <c r="AD107" s="11"/>
      <c r="AE107" s="11"/>
      <c r="AF107" s="11"/>
      <c r="AG107" s="200"/>
      <c r="AH107" s="200"/>
      <c r="AI107" s="200"/>
      <c r="AJ107" s="200"/>
      <c r="AK107" s="200"/>
      <c r="AL107" s="200"/>
      <c r="AM107" s="201"/>
      <c r="AN107" s="201"/>
      <c r="AO107" s="200"/>
      <c r="AP107" s="200"/>
      <c r="AQ107" s="12"/>
      <c r="AR107" s="12"/>
      <c r="AS107" s="12"/>
      <c r="AT107" s="3"/>
      <c r="AU107" s="4"/>
      <c r="AV107" s="4"/>
      <c r="AW107" s="4"/>
      <c r="AX107" s="4"/>
      <c r="AY107" s="4"/>
      <c r="AZ107" s="4"/>
      <c r="BA107" s="5"/>
      <c r="BB107" s="5"/>
      <c r="BC107" s="5"/>
      <c r="BD107" s="5"/>
      <c r="BE107" s="5"/>
      <c r="BF107" s="5"/>
      <c r="BG107" s="5"/>
      <c r="BH107" s="5"/>
      <c r="BI107" s="5"/>
      <c r="BJ107" s="5"/>
      <c r="BK107" s="5"/>
      <c r="BL107" s="3"/>
      <c r="BM107" s="3"/>
      <c r="BN107" s="3"/>
      <c r="BO107" s="3"/>
      <c r="BP107" s="3"/>
      <c r="BQ107" s="3"/>
    </row>
    <row r="108" spans="1:69" ht="30" customHeight="1" x14ac:dyDescent="0.15">
      <c r="A108" s="11"/>
      <c r="B108" s="177" t="s">
        <v>67</v>
      </c>
      <c r="C108" s="121"/>
      <c r="D108" s="114"/>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3"/>
      <c r="AU108" s="5"/>
      <c r="AV108" s="5"/>
      <c r="AW108" s="5"/>
      <c r="AX108" s="5"/>
      <c r="AY108" s="5"/>
      <c r="AZ108" s="5"/>
      <c r="BA108" s="5"/>
      <c r="BB108" s="5"/>
      <c r="BC108" s="5"/>
      <c r="BD108" s="5"/>
      <c r="BE108" s="5"/>
      <c r="BF108" s="4"/>
      <c r="BG108" s="4"/>
      <c r="BH108" s="4"/>
      <c r="BI108" s="4"/>
      <c r="BJ108" s="4"/>
      <c r="BK108" s="4"/>
      <c r="BL108" s="3"/>
      <c r="BM108" s="3"/>
      <c r="BN108" s="3"/>
      <c r="BO108" s="3"/>
      <c r="BP108" s="3"/>
      <c r="BQ108" s="3"/>
    </row>
    <row r="109" spans="1:69" s="11" customFormat="1" ht="15" customHeight="1" x14ac:dyDescent="0.15">
      <c r="B109" s="277" t="s">
        <v>117</v>
      </c>
      <c r="C109" s="277"/>
      <c r="D109" s="277"/>
      <c r="E109" s="277"/>
      <c r="F109" s="277"/>
      <c r="G109" s="277"/>
      <c r="H109" s="277"/>
      <c r="I109" s="277"/>
      <c r="J109" s="277"/>
      <c r="K109" s="277"/>
      <c r="L109" s="277"/>
      <c r="M109" s="277"/>
      <c r="N109" s="277"/>
      <c r="O109" s="277"/>
      <c r="P109" s="277"/>
      <c r="Q109" s="277"/>
      <c r="R109" s="277"/>
      <c r="S109" s="277"/>
      <c r="T109" s="277"/>
      <c r="U109" s="277"/>
      <c r="V109" s="277"/>
      <c r="W109" s="277"/>
      <c r="X109" s="277"/>
      <c r="Y109" s="277"/>
      <c r="Z109" s="277"/>
      <c r="AA109" s="277"/>
      <c r="AB109" s="277"/>
      <c r="AC109" s="277"/>
      <c r="AD109" s="277"/>
      <c r="AE109" s="277"/>
      <c r="AF109" s="277"/>
      <c r="AG109" s="277"/>
      <c r="AH109" s="277"/>
      <c r="AI109" s="277"/>
      <c r="AJ109" s="277"/>
      <c r="AK109" s="277"/>
      <c r="AL109" s="277"/>
      <c r="AM109" s="277"/>
      <c r="AN109" s="277"/>
      <c r="AO109" s="277"/>
      <c r="AP109" s="277"/>
      <c r="AQ109" s="277"/>
      <c r="AR109" s="277"/>
      <c r="AS109" s="277"/>
    </row>
    <row r="110" spans="1:69" s="11" customFormat="1" ht="15" customHeight="1" x14ac:dyDescent="0.15">
      <c r="B110" s="277"/>
      <c r="C110" s="277"/>
      <c r="D110" s="277"/>
      <c r="E110" s="277"/>
      <c r="F110" s="277"/>
      <c r="G110" s="277"/>
      <c r="H110" s="277"/>
      <c r="I110" s="277"/>
      <c r="J110" s="277"/>
      <c r="K110" s="277"/>
      <c r="L110" s="277"/>
      <c r="M110" s="277"/>
      <c r="N110" s="277"/>
      <c r="O110" s="277"/>
      <c r="P110" s="277"/>
      <c r="Q110" s="277"/>
      <c r="R110" s="277"/>
      <c r="S110" s="277"/>
      <c r="T110" s="277"/>
      <c r="U110" s="277"/>
      <c r="V110" s="277"/>
      <c r="W110" s="277"/>
      <c r="X110" s="277"/>
      <c r="Y110" s="277"/>
      <c r="Z110" s="277"/>
      <c r="AA110" s="277"/>
      <c r="AB110" s="277"/>
      <c r="AC110" s="277"/>
      <c r="AD110" s="277"/>
      <c r="AE110" s="277"/>
      <c r="AF110" s="277"/>
      <c r="AG110" s="277"/>
      <c r="AH110" s="277"/>
      <c r="AI110" s="277"/>
      <c r="AJ110" s="277"/>
      <c r="AK110" s="277"/>
      <c r="AL110" s="277"/>
      <c r="AM110" s="277"/>
      <c r="AN110" s="277"/>
      <c r="AO110" s="277"/>
      <c r="AP110" s="277"/>
      <c r="AQ110" s="277"/>
      <c r="AR110" s="277"/>
      <c r="AS110" s="277"/>
    </row>
    <row r="111" spans="1:69" s="11" customFormat="1" ht="23.25" customHeight="1" x14ac:dyDescent="0.15">
      <c r="B111" s="264"/>
      <c r="C111" s="264"/>
      <c r="D111" s="264"/>
      <c r="E111" s="264"/>
      <c r="F111" s="264"/>
      <c r="G111" s="264"/>
      <c r="H111" s="264"/>
      <c r="I111" s="264"/>
      <c r="J111" s="264"/>
      <c r="K111" s="264"/>
      <c r="L111" s="264"/>
      <c r="M111" s="264"/>
      <c r="N111" s="264"/>
      <c r="O111" s="264"/>
      <c r="P111" s="264"/>
      <c r="Q111" s="264"/>
      <c r="R111" s="264"/>
      <c r="S111" s="264"/>
      <c r="T111" s="264"/>
      <c r="U111" s="264"/>
      <c r="V111" s="264"/>
      <c r="W111" s="264"/>
      <c r="X111" s="264"/>
      <c r="Y111" s="264"/>
      <c r="Z111" s="264"/>
      <c r="AA111" s="264"/>
      <c r="AB111" s="264"/>
      <c r="AC111" s="264"/>
      <c r="AD111" s="264"/>
      <c r="AE111" s="264"/>
      <c r="AF111" s="264"/>
      <c r="AG111" s="264"/>
      <c r="AH111" s="264"/>
      <c r="AI111" s="264"/>
      <c r="AJ111" s="264"/>
      <c r="AK111" s="264"/>
      <c r="AL111" s="264"/>
      <c r="AM111" s="264"/>
      <c r="AN111" s="264"/>
      <c r="AO111" s="264"/>
      <c r="AP111" s="264"/>
      <c r="AQ111" s="264"/>
      <c r="AR111" s="264"/>
      <c r="AS111" s="264"/>
    </row>
    <row r="112" spans="1:69" s="11" customFormat="1" ht="23.25" customHeight="1" x14ac:dyDescent="0.15">
      <c r="B112" s="264"/>
      <c r="C112" s="264"/>
      <c r="D112" s="264"/>
      <c r="E112" s="264"/>
      <c r="F112" s="264"/>
      <c r="G112" s="264"/>
      <c r="H112" s="264"/>
      <c r="I112" s="264"/>
      <c r="J112" s="264"/>
      <c r="K112" s="264"/>
      <c r="L112" s="264"/>
      <c r="M112" s="264"/>
      <c r="N112" s="264"/>
      <c r="O112" s="264"/>
      <c r="P112" s="264"/>
      <c r="Q112" s="264"/>
      <c r="R112" s="264"/>
      <c r="S112" s="264"/>
      <c r="T112" s="264"/>
      <c r="U112" s="264"/>
      <c r="V112" s="264"/>
      <c r="W112" s="264"/>
      <c r="X112" s="264"/>
      <c r="Y112" s="264"/>
      <c r="Z112" s="264"/>
      <c r="AA112" s="264"/>
      <c r="AB112" s="264"/>
      <c r="AC112" s="264"/>
      <c r="AD112" s="264"/>
      <c r="AE112" s="264"/>
      <c r="AF112" s="264"/>
      <c r="AG112" s="264"/>
      <c r="AH112" s="264"/>
      <c r="AI112" s="264"/>
      <c r="AJ112" s="264"/>
      <c r="AK112" s="264"/>
      <c r="AL112" s="264"/>
      <c r="AM112" s="264"/>
      <c r="AN112" s="264"/>
      <c r="AO112" s="264"/>
      <c r="AP112" s="264"/>
      <c r="AQ112" s="264"/>
      <c r="AR112" s="264"/>
      <c r="AS112" s="264"/>
    </row>
    <row r="113" spans="2:45" s="11" customFormat="1" ht="23.25" customHeight="1" x14ac:dyDescent="0.15">
      <c r="B113" s="264"/>
      <c r="C113" s="264"/>
      <c r="D113" s="264"/>
      <c r="E113" s="264"/>
      <c r="F113" s="264"/>
      <c r="G113" s="264"/>
      <c r="H113" s="264"/>
      <c r="I113" s="264"/>
      <c r="J113" s="264"/>
      <c r="K113" s="264"/>
      <c r="L113" s="264"/>
      <c r="M113" s="264"/>
      <c r="N113" s="264"/>
      <c r="O113" s="264"/>
      <c r="P113" s="264"/>
      <c r="Q113" s="264"/>
      <c r="R113" s="264"/>
      <c r="S113" s="264"/>
      <c r="T113" s="264"/>
      <c r="U113" s="264"/>
      <c r="V113" s="264"/>
      <c r="W113" s="264"/>
      <c r="X113" s="264"/>
      <c r="Y113" s="264"/>
      <c r="Z113" s="264"/>
      <c r="AA113" s="264"/>
      <c r="AB113" s="264"/>
      <c r="AC113" s="264"/>
      <c r="AD113" s="264"/>
      <c r="AE113" s="264"/>
      <c r="AF113" s="264"/>
      <c r="AG113" s="264"/>
      <c r="AH113" s="264"/>
      <c r="AI113" s="264"/>
      <c r="AJ113" s="264"/>
      <c r="AK113" s="264"/>
      <c r="AL113" s="264"/>
      <c r="AM113" s="264"/>
      <c r="AN113" s="264"/>
      <c r="AO113" s="264"/>
      <c r="AP113" s="264"/>
      <c r="AQ113" s="264"/>
      <c r="AR113" s="264"/>
      <c r="AS113" s="264"/>
    </row>
    <row r="114" spans="2:45" s="11" customFormat="1" ht="23.25" customHeight="1" x14ac:dyDescent="0.15">
      <c r="B114" s="264"/>
      <c r="C114" s="264"/>
      <c r="D114" s="264"/>
      <c r="E114" s="264"/>
      <c r="F114" s="264"/>
      <c r="G114" s="264"/>
      <c r="H114" s="264"/>
      <c r="I114" s="264"/>
      <c r="J114" s="264"/>
      <c r="K114" s="264"/>
      <c r="L114" s="264"/>
      <c r="M114" s="264"/>
      <c r="N114" s="264"/>
      <c r="O114" s="264"/>
      <c r="P114" s="264"/>
      <c r="Q114" s="264"/>
      <c r="R114" s="264"/>
      <c r="S114" s="264"/>
      <c r="T114" s="264"/>
      <c r="U114" s="264"/>
      <c r="V114" s="264"/>
      <c r="W114" s="264"/>
      <c r="X114" s="264"/>
      <c r="Y114" s="264"/>
      <c r="Z114" s="264"/>
      <c r="AA114" s="264"/>
      <c r="AB114" s="264"/>
      <c r="AC114" s="264"/>
      <c r="AD114" s="264"/>
      <c r="AE114" s="264"/>
      <c r="AF114" s="264"/>
      <c r="AG114" s="264"/>
      <c r="AH114" s="264"/>
      <c r="AI114" s="264"/>
      <c r="AJ114" s="264"/>
      <c r="AK114" s="264"/>
      <c r="AL114" s="264"/>
      <c r="AM114" s="264"/>
      <c r="AN114" s="264"/>
      <c r="AO114" s="264"/>
      <c r="AP114" s="264"/>
      <c r="AQ114" s="264"/>
      <c r="AR114" s="264"/>
      <c r="AS114" s="264"/>
    </row>
    <row r="115" spans="2:45" s="11" customFormat="1" ht="23.25" customHeight="1" x14ac:dyDescent="0.15">
      <c r="B115" s="264"/>
      <c r="C115" s="264"/>
      <c r="D115" s="264"/>
      <c r="E115" s="264"/>
      <c r="F115" s="264"/>
      <c r="G115" s="264"/>
      <c r="H115" s="264"/>
      <c r="I115" s="264"/>
      <c r="J115" s="264"/>
      <c r="K115" s="264"/>
      <c r="L115" s="264"/>
      <c r="M115" s="264"/>
      <c r="N115" s="264"/>
      <c r="O115" s="264"/>
      <c r="P115" s="264"/>
      <c r="Q115" s="264"/>
      <c r="R115" s="264"/>
      <c r="S115" s="264"/>
      <c r="T115" s="264"/>
      <c r="U115" s="264"/>
      <c r="V115" s="264"/>
      <c r="W115" s="264"/>
      <c r="X115" s="264"/>
      <c r="Y115" s="264"/>
      <c r="Z115" s="264"/>
      <c r="AA115" s="264"/>
      <c r="AB115" s="264"/>
      <c r="AC115" s="264"/>
      <c r="AD115" s="264"/>
      <c r="AE115" s="264"/>
      <c r="AF115" s="264"/>
      <c r="AG115" s="264"/>
      <c r="AH115" s="264"/>
      <c r="AI115" s="264"/>
      <c r="AJ115" s="264"/>
      <c r="AK115" s="264"/>
      <c r="AL115" s="264"/>
      <c r="AM115" s="264"/>
      <c r="AN115" s="264"/>
      <c r="AO115" s="264"/>
      <c r="AP115" s="264"/>
      <c r="AQ115" s="264"/>
      <c r="AR115" s="264"/>
      <c r="AS115" s="264"/>
    </row>
    <row r="116" spans="2:45" s="11" customFormat="1" ht="23.25" customHeight="1" x14ac:dyDescent="0.15">
      <c r="B116" s="264"/>
      <c r="C116" s="264"/>
      <c r="D116" s="264"/>
      <c r="E116" s="264"/>
      <c r="F116" s="264"/>
      <c r="G116" s="264"/>
      <c r="H116" s="264"/>
      <c r="I116" s="264"/>
      <c r="J116" s="264"/>
      <c r="K116" s="264"/>
      <c r="L116" s="264"/>
      <c r="M116" s="264"/>
      <c r="N116" s="264"/>
      <c r="O116" s="264"/>
      <c r="P116" s="264"/>
      <c r="Q116" s="264"/>
      <c r="R116" s="264"/>
      <c r="S116" s="264"/>
      <c r="T116" s="264"/>
      <c r="U116" s="264"/>
      <c r="V116" s="264"/>
      <c r="W116" s="264"/>
      <c r="X116" s="264"/>
      <c r="Y116" s="264"/>
      <c r="Z116" s="264"/>
      <c r="AA116" s="264"/>
      <c r="AB116" s="264"/>
      <c r="AC116" s="264"/>
      <c r="AD116" s="264"/>
      <c r="AE116" s="264"/>
      <c r="AF116" s="264"/>
      <c r="AG116" s="264"/>
      <c r="AH116" s="264"/>
      <c r="AI116" s="264"/>
      <c r="AJ116" s="264"/>
      <c r="AK116" s="264"/>
      <c r="AL116" s="264"/>
      <c r="AM116" s="264"/>
      <c r="AN116" s="264"/>
      <c r="AO116" s="264"/>
      <c r="AP116" s="264"/>
      <c r="AQ116" s="264"/>
      <c r="AR116" s="264"/>
      <c r="AS116" s="264"/>
    </row>
    <row r="117" spans="2:45" s="11" customFormat="1" ht="15" customHeight="1" x14ac:dyDescent="0.15">
      <c r="B117" s="265" t="s">
        <v>118</v>
      </c>
      <c r="C117" s="266"/>
      <c r="D117" s="266"/>
      <c r="E117" s="266"/>
      <c r="F117" s="266"/>
      <c r="G117" s="266"/>
      <c r="H117" s="266"/>
      <c r="I117" s="266"/>
      <c r="J117" s="266"/>
      <c r="K117" s="266"/>
      <c r="L117" s="266"/>
      <c r="M117" s="266"/>
      <c r="N117" s="266"/>
      <c r="O117" s="266"/>
      <c r="P117" s="266"/>
      <c r="Q117" s="266"/>
      <c r="R117" s="266"/>
      <c r="S117" s="266"/>
      <c r="T117" s="266"/>
      <c r="U117" s="266"/>
      <c r="V117" s="266"/>
      <c r="W117" s="266"/>
      <c r="X117" s="266"/>
      <c r="Y117" s="266"/>
      <c r="Z117" s="266"/>
      <c r="AA117" s="266"/>
      <c r="AB117" s="266"/>
      <c r="AC117" s="266"/>
      <c r="AD117" s="266"/>
      <c r="AE117" s="266"/>
      <c r="AF117" s="266"/>
      <c r="AG117" s="266"/>
      <c r="AH117" s="266"/>
      <c r="AI117" s="266"/>
      <c r="AJ117" s="266"/>
      <c r="AK117" s="266"/>
      <c r="AL117" s="266"/>
      <c r="AM117" s="266"/>
      <c r="AN117" s="266"/>
      <c r="AO117" s="266"/>
      <c r="AP117" s="266"/>
      <c r="AQ117" s="266"/>
      <c r="AR117" s="266"/>
      <c r="AS117" s="267"/>
    </row>
    <row r="118" spans="2:45" s="11" customFormat="1" ht="15" customHeight="1" x14ac:dyDescent="0.15">
      <c r="B118" s="268"/>
      <c r="C118" s="269"/>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69"/>
      <c r="AD118" s="269"/>
      <c r="AE118" s="269"/>
      <c r="AF118" s="269"/>
      <c r="AG118" s="269"/>
      <c r="AH118" s="269"/>
      <c r="AI118" s="269"/>
      <c r="AJ118" s="269"/>
      <c r="AK118" s="269"/>
      <c r="AL118" s="269"/>
      <c r="AM118" s="269"/>
      <c r="AN118" s="269"/>
      <c r="AO118" s="269"/>
      <c r="AP118" s="269"/>
      <c r="AQ118" s="269"/>
      <c r="AR118" s="269"/>
      <c r="AS118" s="270"/>
    </row>
    <row r="119" spans="2:45" s="11" customFormat="1" ht="15" customHeight="1" x14ac:dyDescent="0.15">
      <c r="B119" s="268"/>
      <c r="C119" s="269"/>
      <c r="D119" s="269"/>
      <c r="E119" s="269"/>
      <c r="F119" s="269"/>
      <c r="G119" s="269"/>
      <c r="H119" s="269"/>
      <c r="I119" s="269"/>
      <c r="J119" s="269"/>
      <c r="K119" s="269"/>
      <c r="L119" s="269"/>
      <c r="M119" s="269"/>
      <c r="N119" s="269"/>
      <c r="O119" s="269"/>
      <c r="P119" s="269"/>
      <c r="Q119" s="269"/>
      <c r="R119" s="269"/>
      <c r="S119" s="269"/>
      <c r="T119" s="269"/>
      <c r="U119" s="269"/>
      <c r="V119" s="269"/>
      <c r="W119" s="269"/>
      <c r="X119" s="269"/>
      <c r="Y119" s="269"/>
      <c r="Z119" s="269"/>
      <c r="AA119" s="269"/>
      <c r="AB119" s="269"/>
      <c r="AC119" s="269"/>
      <c r="AD119" s="269"/>
      <c r="AE119" s="269"/>
      <c r="AF119" s="269"/>
      <c r="AG119" s="269"/>
      <c r="AH119" s="269"/>
      <c r="AI119" s="269"/>
      <c r="AJ119" s="269"/>
      <c r="AK119" s="269"/>
      <c r="AL119" s="269"/>
      <c r="AM119" s="269"/>
      <c r="AN119" s="269"/>
      <c r="AO119" s="269"/>
      <c r="AP119" s="269"/>
      <c r="AQ119" s="269"/>
      <c r="AR119" s="269"/>
      <c r="AS119" s="270"/>
    </row>
    <row r="120" spans="2:45" s="11" customFormat="1" ht="15" customHeight="1" x14ac:dyDescent="0.15">
      <c r="B120" s="278"/>
      <c r="C120" s="279"/>
      <c r="D120" s="279"/>
      <c r="E120" s="279"/>
      <c r="F120" s="279"/>
      <c r="G120" s="279"/>
      <c r="H120" s="279"/>
      <c r="I120" s="279"/>
      <c r="J120" s="279"/>
      <c r="K120" s="279"/>
      <c r="L120" s="279"/>
      <c r="M120" s="279"/>
      <c r="N120" s="279"/>
      <c r="O120" s="279"/>
      <c r="P120" s="279"/>
      <c r="Q120" s="279"/>
      <c r="R120" s="279"/>
      <c r="S120" s="279"/>
      <c r="T120" s="279"/>
      <c r="U120" s="279"/>
      <c r="V120" s="279"/>
      <c r="W120" s="279"/>
      <c r="X120" s="279"/>
      <c r="Y120" s="279"/>
      <c r="Z120" s="279"/>
      <c r="AA120" s="279"/>
      <c r="AB120" s="279"/>
      <c r="AC120" s="279"/>
      <c r="AD120" s="279"/>
      <c r="AE120" s="279"/>
      <c r="AF120" s="279"/>
      <c r="AG120" s="279"/>
      <c r="AH120" s="279"/>
      <c r="AI120" s="279"/>
      <c r="AJ120" s="279"/>
      <c r="AK120" s="279"/>
      <c r="AL120" s="279"/>
      <c r="AM120" s="279"/>
      <c r="AN120" s="279"/>
      <c r="AO120" s="279"/>
      <c r="AP120" s="279"/>
      <c r="AQ120" s="279"/>
      <c r="AR120" s="279"/>
      <c r="AS120" s="280"/>
    </row>
    <row r="121" spans="2:45" s="11" customFormat="1" ht="23.25" customHeight="1" x14ac:dyDescent="0.15">
      <c r="B121" s="264"/>
      <c r="C121" s="264"/>
      <c r="D121" s="264"/>
      <c r="E121" s="264"/>
      <c r="F121" s="264"/>
      <c r="G121" s="264"/>
      <c r="H121" s="264"/>
      <c r="I121" s="264"/>
      <c r="J121" s="264"/>
      <c r="K121" s="264"/>
      <c r="L121" s="264"/>
      <c r="M121" s="264"/>
      <c r="N121" s="264"/>
      <c r="O121" s="264"/>
      <c r="P121" s="264"/>
      <c r="Q121" s="264"/>
      <c r="R121" s="264"/>
      <c r="S121" s="264"/>
      <c r="T121" s="264"/>
      <c r="U121" s="264"/>
      <c r="V121" s="264"/>
      <c r="W121" s="264"/>
      <c r="X121" s="264"/>
      <c r="Y121" s="264"/>
      <c r="Z121" s="264"/>
      <c r="AA121" s="264"/>
      <c r="AB121" s="264"/>
      <c r="AC121" s="264"/>
      <c r="AD121" s="264"/>
      <c r="AE121" s="264"/>
      <c r="AF121" s="264"/>
      <c r="AG121" s="264"/>
      <c r="AH121" s="264"/>
      <c r="AI121" s="264"/>
      <c r="AJ121" s="264"/>
      <c r="AK121" s="264"/>
      <c r="AL121" s="264"/>
      <c r="AM121" s="264"/>
      <c r="AN121" s="264"/>
      <c r="AO121" s="264"/>
      <c r="AP121" s="264"/>
      <c r="AQ121" s="264"/>
      <c r="AR121" s="264"/>
      <c r="AS121" s="264"/>
    </row>
    <row r="122" spans="2:45" s="11" customFormat="1" ht="23.25" customHeight="1" x14ac:dyDescent="0.15">
      <c r="B122" s="264"/>
      <c r="C122" s="264"/>
      <c r="D122" s="264"/>
      <c r="E122" s="264"/>
      <c r="F122" s="264"/>
      <c r="G122" s="264"/>
      <c r="H122" s="264"/>
      <c r="I122" s="264"/>
      <c r="J122" s="264"/>
      <c r="K122" s="264"/>
      <c r="L122" s="264"/>
      <c r="M122" s="264"/>
      <c r="N122" s="264"/>
      <c r="O122" s="264"/>
      <c r="P122" s="264"/>
      <c r="Q122" s="264"/>
      <c r="R122" s="264"/>
      <c r="S122" s="264"/>
      <c r="T122" s="264"/>
      <c r="U122" s="264"/>
      <c r="V122" s="264"/>
      <c r="W122" s="264"/>
      <c r="X122" s="264"/>
      <c r="Y122" s="264"/>
      <c r="Z122" s="264"/>
      <c r="AA122" s="264"/>
      <c r="AB122" s="264"/>
      <c r="AC122" s="264"/>
      <c r="AD122" s="264"/>
      <c r="AE122" s="264"/>
      <c r="AF122" s="264"/>
      <c r="AG122" s="264"/>
      <c r="AH122" s="264"/>
      <c r="AI122" s="264"/>
      <c r="AJ122" s="264"/>
      <c r="AK122" s="264"/>
      <c r="AL122" s="264"/>
      <c r="AM122" s="264"/>
      <c r="AN122" s="264"/>
      <c r="AO122" s="264"/>
      <c r="AP122" s="264"/>
      <c r="AQ122" s="264"/>
      <c r="AR122" s="264"/>
      <c r="AS122" s="264"/>
    </row>
    <row r="123" spans="2:45" s="11" customFormat="1" ht="23.25" customHeight="1" x14ac:dyDescent="0.15">
      <c r="B123" s="264"/>
      <c r="C123" s="264"/>
      <c r="D123" s="264"/>
      <c r="E123" s="264"/>
      <c r="F123" s="264"/>
      <c r="G123" s="264"/>
      <c r="H123" s="264"/>
      <c r="I123" s="264"/>
      <c r="J123" s="264"/>
      <c r="K123" s="264"/>
      <c r="L123" s="264"/>
      <c r="M123" s="264"/>
      <c r="N123" s="264"/>
      <c r="O123" s="264"/>
      <c r="P123" s="264"/>
      <c r="Q123" s="264"/>
      <c r="R123" s="264"/>
      <c r="S123" s="264"/>
      <c r="T123" s="264"/>
      <c r="U123" s="264"/>
      <c r="V123" s="264"/>
      <c r="W123" s="264"/>
      <c r="X123" s="264"/>
      <c r="Y123" s="264"/>
      <c r="Z123" s="264"/>
      <c r="AA123" s="264"/>
      <c r="AB123" s="264"/>
      <c r="AC123" s="264"/>
      <c r="AD123" s="264"/>
      <c r="AE123" s="264"/>
      <c r="AF123" s="264"/>
      <c r="AG123" s="264"/>
      <c r="AH123" s="264"/>
      <c r="AI123" s="264"/>
      <c r="AJ123" s="264"/>
      <c r="AK123" s="264"/>
      <c r="AL123" s="264"/>
      <c r="AM123" s="264"/>
      <c r="AN123" s="264"/>
      <c r="AO123" s="264"/>
      <c r="AP123" s="264"/>
      <c r="AQ123" s="264"/>
      <c r="AR123" s="264"/>
      <c r="AS123" s="264"/>
    </row>
    <row r="124" spans="2:45" s="11" customFormat="1" ht="23.25" customHeight="1" x14ac:dyDescent="0.15">
      <c r="B124" s="264"/>
      <c r="C124" s="264"/>
      <c r="D124" s="264"/>
      <c r="E124" s="264"/>
      <c r="F124" s="264"/>
      <c r="G124" s="264"/>
      <c r="H124" s="264"/>
      <c r="I124" s="264"/>
      <c r="J124" s="264"/>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c r="AK124" s="264"/>
      <c r="AL124" s="264"/>
      <c r="AM124" s="264"/>
      <c r="AN124" s="264"/>
      <c r="AO124" s="264"/>
      <c r="AP124" s="264"/>
      <c r="AQ124" s="264"/>
      <c r="AR124" s="264"/>
      <c r="AS124" s="264"/>
    </row>
    <row r="125" spans="2:45" s="11" customFormat="1" ht="23.25" customHeight="1" x14ac:dyDescent="0.15">
      <c r="B125" s="264"/>
      <c r="C125" s="264"/>
      <c r="D125" s="264"/>
      <c r="E125" s="264"/>
      <c r="F125" s="264"/>
      <c r="G125" s="264"/>
      <c r="H125" s="264"/>
      <c r="I125" s="264"/>
      <c r="J125" s="264"/>
      <c r="K125" s="264"/>
      <c r="L125" s="264"/>
      <c r="M125" s="264"/>
      <c r="N125" s="264"/>
      <c r="O125" s="264"/>
      <c r="P125" s="264"/>
      <c r="Q125" s="264"/>
      <c r="R125" s="264"/>
      <c r="S125" s="264"/>
      <c r="T125" s="264"/>
      <c r="U125" s="264"/>
      <c r="V125" s="264"/>
      <c r="W125" s="264"/>
      <c r="X125" s="264"/>
      <c r="Y125" s="264"/>
      <c r="Z125" s="264"/>
      <c r="AA125" s="264"/>
      <c r="AB125" s="264"/>
      <c r="AC125" s="264"/>
      <c r="AD125" s="264"/>
      <c r="AE125" s="264"/>
      <c r="AF125" s="264"/>
      <c r="AG125" s="264"/>
      <c r="AH125" s="264"/>
      <c r="AI125" s="264"/>
      <c r="AJ125" s="264"/>
      <c r="AK125" s="264"/>
      <c r="AL125" s="264"/>
      <c r="AM125" s="264"/>
      <c r="AN125" s="264"/>
      <c r="AO125" s="264"/>
      <c r="AP125" s="264"/>
      <c r="AQ125" s="264"/>
      <c r="AR125" s="264"/>
      <c r="AS125" s="264"/>
    </row>
    <row r="126" spans="2:45" s="11" customFormat="1" ht="23.25" customHeight="1" x14ac:dyDescent="0.15">
      <c r="B126" s="264"/>
      <c r="C126" s="264"/>
      <c r="D126" s="264"/>
      <c r="E126" s="264"/>
      <c r="F126" s="264"/>
      <c r="G126" s="264"/>
      <c r="H126" s="264"/>
      <c r="I126" s="264"/>
      <c r="J126" s="264"/>
      <c r="K126" s="264"/>
      <c r="L126" s="264"/>
      <c r="M126" s="264"/>
      <c r="N126" s="264"/>
      <c r="O126" s="264"/>
      <c r="P126" s="264"/>
      <c r="Q126" s="264"/>
      <c r="R126" s="264"/>
      <c r="S126" s="264"/>
      <c r="T126" s="264"/>
      <c r="U126" s="264"/>
      <c r="V126" s="264"/>
      <c r="W126" s="264"/>
      <c r="X126" s="264"/>
      <c r="Y126" s="264"/>
      <c r="Z126" s="264"/>
      <c r="AA126" s="264"/>
      <c r="AB126" s="264"/>
      <c r="AC126" s="264"/>
      <c r="AD126" s="264"/>
      <c r="AE126" s="264"/>
      <c r="AF126" s="264"/>
      <c r="AG126" s="264"/>
      <c r="AH126" s="264"/>
      <c r="AI126" s="264"/>
      <c r="AJ126" s="264"/>
      <c r="AK126" s="264"/>
      <c r="AL126" s="264"/>
      <c r="AM126" s="264"/>
      <c r="AN126" s="264"/>
      <c r="AO126" s="264"/>
      <c r="AP126" s="264"/>
      <c r="AQ126" s="264"/>
      <c r="AR126" s="264"/>
      <c r="AS126" s="264"/>
    </row>
    <row r="127" spans="2:45" s="11" customFormat="1" ht="15" customHeight="1" x14ac:dyDescent="0.15">
      <c r="B127" s="265" t="s">
        <v>119</v>
      </c>
      <c r="C127" s="266"/>
      <c r="D127" s="266"/>
      <c r="E127" s="266"/>
      <c r="F127" s="266"/>
      <c r="G127" s="266"/>
      <c r="H127" s="266"/>
      <c r="I127" s="266"/>
      <c r="J127" s="266"/>
      <c r="K127" s="266"/>
      <c r="L127" s="266"/>
      <c r="M127" s="266"/>
      <c r="N127" s="266"/>
      <c r="O127" s="266"/>
      <c r="P127" s="266"/>
      <c r="Q127" s="266"/>
      <c r="R127" s="266"/>
      <c r="S127" s="266"/>
      <c r="T127" s="266"/>
      <c r="U127" s="266"/>
      <c r="V127" s="266"/>
      <c r="W127" s="266"/>
      <c r="X127" s="266"/>
      <c r="Y127" s="266"/>
      <c r="Z127" s="266"/>
      <c r="AA127" s="266"/>
      <c r="AB127" s="266"/>
      <c r="AC127" s="266"/>
      <c r="AD127" s="266"/>
      <c r="AE127" s="266"/>
      <c r="AF127" s="266"/>
      <c r="AG127" s="266"/>
      <c r="AH127" s="266"/>
      <c r="AI127" s="266"/>
      <c r="AJ127" s="266"/>
      <c r="AK127" s="266"/>
      <c r="AL127" s="266"/>
      <c r="AM127" s="266"/>
      <c r="AN127" s="266"/>
      <c r="AO127" s="266"/>
      <c r="AP127" s="266"/>
      <c r="AQ127" s="266"/>
      <c r="AR127" s="266"/>
      <c r="AS127" s="267"/>
    </row>
    <row r="128" spans="2:45" s="11" customFormat="1" ht="15" customHeight="1" x14ac:dyDescent="0.15">
      <c r="B128" s="268"/>
      <c r="C128" s="269"/>
      <c r="D128" s="269"/>
      <c r="E128" s="269"/>
      <c r="F128" s="269"/>
      <c r="G128" s="269"/>
      <c r="H128" s="269"/>
      <c r="I128" s="269"/>
      <c r="J128" s="269"/>
      <c r="K128" s="269"/>
      <c r="L128" s="269"/>
      <c r="M128" s="269"/>
      <c r="N128" s="269"/>
      <c r="O128" s="269"/>
      <c r="P128" s="269"/>
      <c r="Q128" s="269"/>
      <c r="R128" s="269"/>
      <c r="S128" s="269"/>
      <c r="T128" s="269"/>
      <c r="U128" s="269"/>
      <c r="V128" s="269"/>
      <c r="W128" s="269"/>
      <c r="X128" s="269"/>
      <c r="Y128" s="269"/>
      <c r="Z128" s="269"/>
      <c r="AA128" s="269"/>
      <c r="AB128" s="269"/>
      <c r="AC128" s="269"/>
      <c r="AD128" s="269"/>
      <c r="AE128" s="269"/>
      <c r="AF128" s="269"/>
      <c r="AG128" s="269"/>
      <c r="AH128" s="269"/>
      <c r="AI128" s="269"/>
      <c r="AJ128" s="269"/>
      <c r="AK128" s="269"/>
      <c r="AL128" s="269"/>
      <c r="AM128" s="269"/>
      <c r="AN128" s="269"/>
      <c r="AO128" s="269"/>
      <c r="AP128" s="269"/>
      <c r="AQ128" s="269"/>
      <c r="AR128" s="269"/>
      <c r="AS128" s="270"/>
    </row>
    <row r="129" spans="2:45" s="11" customFormat="1" ht="15" customHeight="1" x14ac:dyDescent="0.15">
      <c r="B129" s="268"/>
      <c r="C129" s="269"/>
      <c r="D129" s="269"/>
      <c r="E129" s="269"/>
      <c r="F129" s="269"/>
      <c r="G129" s="269"/>
      <c r="H129" s="269"/>
      <c r="I129" s="269"/>
      <c r="J129" s="269"/>
      <c r="K129" s="269"/>
      <c r="L129" s="269"/>
      <c r="M129" s="269"/>
      <c r="N129" s="269"/>
      <c r="O129" s="269"/>
      <c r="P129" s="269"/>
      <c r="Q129" s="269"/>
      <c r="R129" s="269"/>
      <c r="S129" s="269"/>
      <c r="T129" s="269"/>
      <c r="U129" s="269"/>
      <c r="V129" s="269"/>
      <c r="W129" s="269"/>
      <c r="X129" s="269"/>
      <c r="Y129" s="269"/>
      <c r="Z129" s="269"/>
      <c r="AA129" s="269"/>
      <c r="AB129" s="269"/>
      <c r="AC129" s="269"/>
      <c r="AD129" s="269"/>
      <c r="AE129" s="269"/>
      <c r="AF129" s="269"/>
      <c r="AG129" s="269"/>
      <c r="AH129" s="269"/>
      <c r="AI129" s="269"/>
      <c r="AJ129" s="269"/>
      <c r="AK129" s="269"/>
      <c r="AL129" s="269"/>
      <c r="AM129" s="269"/>
      <c r="AN129" s="269"/>
      <c r="AO129" s="269"/>
      <c r="AP129" s="269"/>
      <c r="AQ129" s="269"/>
      <c r="AR129" s="269"/>
      <c r="AS129" s="270"/>
    </row>
    <row r="130" spans="2:45" s="11" customFormat="1" ht="15" customHeight="1" x14ac:dyDescent="0.15">
      <c r="B130" s="278"/>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K130" s="279"/>
      <c r="AL130" s="279"/>
      <c r="AM130" s="279"/>
      <c r="AN130" s="279"/>
      <c r="AO130" s="279"/>
      <c r="AP130" s="279"/>
      <c r="AQ130" s="279"/>
      <c r="AR130" s="279"/>
      <c r="AS130" s="280"/>
    </row>
    <row r="131" spans="2:45" s="11" customFormat="1" ht="23.25" customHeight="1" x14ac:dyDescent="0.15">
      <c r="B131" s="264"/>
      <c r="C131" s="264"/>
      <c r="D131" s="264"/>
      <c r="E131" s="264"/>
      <c r="F131" s="264"/>
      <c r="G131" s="264"/>
      <c r="H131" s="264"/>
      <c r="I131" s="264"/>
      <c r="J131" s="264"/>
      <c r="K131" s="264"/>
      <c r="L131" s="264"/>
      <c r="M131" s="264"/>
      <c r="N131" s="264"/>
      <c r="O131" s="264"/>
      <c r="P131" s="264"/>
      <c r="Q131" s="264"/>
      <c r="R131" s="264"/>
      <c r="S131" s="264"/>
      <c r="T131" s="264"/>
      <c r="U131" s="264"/>
      <c r="V131" s="264"/>
      <c r="W131" s="264"/>
      <c r="X131" s="264"/>
      <c r="Y131" s="264"/>
      <c r="Z131" s="264"/>
      <c r="AA131" s="264"/>
      <c r="AB131" s="264"/>
      <c r="AC131" s="264"/>
      <c r="AD131" s="264"/>
      <c r="AE131" s="264"/>
      <c r="AF131" s="264"/>
      <c r="AG131" s="264"/>
      <c r="AH131" s="264"/>
      <c r="AI131" s="264"/>
      <c r="AJ131" s="264"/>
      <c r="AK131" s="264"/>
      <c r="AL131" s="264"/>
      <c r="AM131" s="264"/>
      <c r="AN131" s="264"/>
      <c r="AO131" s="264"/>
      <c r="AP131" s="264"/>
      <c r="AQ131" s="264"/>
      <c r="AR131" s="264"/>
      <c r="AS131" s="264"/>
    </row>
    <row r="132" spans="2:45" s="11" customFormat="1" ht="23.25" customHeight="1" x14ac:dyDescent="0.15">
      <c r="B132" s="264"/>
      <c r="C132" s="264"/>
      <c r="D132" s="264"/>
      <c r="E132" s="264"/>
      <c r="F132" s="264"/>
      <c r="G132" s="264"/>
      <c r="H132" s="264"/>
      <c r="I132" s="264"/>
      <c r="J132" s="264"/>
      <c r="K132" s="264"/>
      <c r="L132" s="264"/>
      <c r="M132" s="264"/>
      <c r="N132" s="264"/>
      <c r="O132" s="264"/>
      <c r="P132" s="264"/>
      <c r="Q132" s="264"/>
      <c r="R132" s="264"/>
      <c r="S132" s="264"/>
      <c r="T132" s="264"/>
      <c r="U132" s="264"/>
      <c r="V132" s="264"/>
      <c r="W132" s="264"/>
      <c r="X132" s="264"/>
      <c r="Y132" s="264"/>
      <c r="Z132" s="264"/>
      <c r="AA132" s="264"/>
      <c r="AB132" s="264"/>
      <c r="AC132" s="264"/>
      <c r="AD132" s="264"/>
      <c r="AE132" s="264"/>
      <c r="AF132" s="264"/>
      <c r="AG132" s="264"/>
      <c r="AH132" s="264"/>
      <c r="AI132" s="264"/>
      <c r="AJ132" s="264"/>
      <c r="AK132" s="264"/>
      <c r="AL132" s="264"/>
      <c r="AM132" s="264"/>
      <c r="AN132" s="264"/>
      <c r="AO132" s="264"/>
      <c r="AP132" s="264"/>
      <c r="AQ132" s="264"/>
      <c r="AR132" s="264"/>
      <c r="AS132" s="264"/>
    </row>
    <row r="133" spans="2:45" s="11" customFormat="1" ht="23.25" customHeight="1" x14ac:dyDescent="0.15">
      <c r="B133" s="264"/>
      <c r="C133" s="264"/>
      <c r="D133" s="264"/>
      <c r="E133" s="264"/>
      <c r="F133" s="264"/>
      <c r="G133" s="264"/>
      <c r="H133" s="264"/>
      <c r="I133" s="264"/>
      <c r="J133" s="264"/>
      <c r="K133" s="264"/>
      <c r="L133" s="264"/>
      <c r="M133" s="264"/>
      <c r="N133" s="264"/>
      <c r="O133" s="264"/>
      <c r="P133" s="264"/>
      <c r="Q133" s="264"/>
      <c r="R133" s="264"/>
      <c r="S133" s="264"/>
      <c r="T133" s="264"/>
      <c r="U133" s="264"/>
      <c r="V133" s="264"/>
      <c r="W133" s="264"/>
      <c r="X133" s="264"/>
      <c r="Y133" s="264"/>
      <c r="Z133" s="264"/>
      <c r="AA133" s="264"/>
      <c r="AB133" s="264"/>
      <c r="AC133" s="264"/>
      <c r="AD133" s="264"/>
      <c r="AE133" s="264"/>
      <c r="AF133" s="264"/>
      <c r="AG133" s="264"/>
      <c r="AH133" s="264"/>
      <c r="AI133" s="264"/>
      <c r="AJ133" s="264"/>
      <c r="AK133" s="264"/>
      <c r="AL133" s="264"/>
      <c r="AM133" s="264"/>
      <c r="AN133" s="264"/>
      <c r="AO133" s="264"/>
      <c r="AP133" s="264"/>
      <c r="AQ133" s="264"/>
      <c r="AR133" s="264"/>
      <c r="AS133" s="264"/>
    </row>
    <row r="134" spans="2:45" s="11" customFormat="1" ht="23.25" customHeight="1" x14ac:dyDescent="0.15">
      <c r="B134" s="264"/>
      <c r="C134" s="264"/>
      <c r="D134" s="264"/>
      <c r="E134" s="264"/>
      <c r="F134" s="264"/>
      <c r="G134" s="264"/>
      <c r="H134" s="264"/>
      <c r="I134" s="264"/>
      <c r="J134" s="264"/>
      <c r="K134" s="264"/>
      <c r="L134" s="264"/>
      <c r="M134" s="264"/>
      <c r="N134" s="264"/>
      <c r="O134" s="264"/>
      <c r="P134" s="264"/>
      <c r="Q134" s="264"/>
      <c r="R134" s="264"/>
      <c r="S134" s="264"/>
      <c r="T134" s="264"/>
      <c r="U134" s="264"/>
      <c r="V134" s="264"/>
      <c r="W134" s="264"/>
      <c r="X134" s="264"/>
      <c r="Y134" s="264"/>
      <c r="Z134" s="264"/>
      <c r="AA134" s="264"/>
      <c r="AB134" s="264"/>
      <c r="AC134" s="264"/>
      <c r="AD134" s="264"/>
      <c r="AE134" s="264"/>
      <c r="AF134" s="264"/>
      <c r="AG134" s="264"/>
      <c r="AH134" s="264"/>
      <c r="AI134" s="264"/>
      <c r="AJ134" s="264"/>
      <c r="AK134" s="264"/>
      <c r="AL134" s="264"/>
      <c r="AM134" s="264"/>
      <c r="AN134" s="264"/>
      <c r="AO134" s="264"/>
      <c r="AP134" s="264"/>
      <c r="AQ134" s="264"/>
      <c r="AR134" s="264"/>
      <c r="AS134" s="264"/>
    </row>
    <row r="135" spans="2:45" s="11" customFormat="1" ht="23.25" customHeight="1" x14ac:dyDescent="0.15">
      <c r="B135" s="264"/>
      <c r="C135" s="264"/>
      <c r="D135" s="264"/>
      <c r="E135" s="264"/>
      <c r="F135" s="264"/>
      <c r="G135" s="264"/>
      <c r="H135" s="264"/>
      <c r="I135" s="264"/>
      <c r="J135" s="264"/>
      <c r="K135" s="264"/>
      <c r="L135" s="264"/>
      <c r="M135" s="264"/>
      <c r="N135" s="264"/>
      <c r="O135" s="264"/>
      <c r="P135" s="264"/>
      <c r="Q135" s="264"/>
      <c r="R135" s="264"/>
      <c r="S135" s="264"/>
      <c r="T135" s="264"/>
      <c r="U135" s="264"/>
      <c r="V135" s="264"/>
      <c r="W135" s="264"/>
      <c r="X135" s="264"/>
      <c r="Y135" s="264"/>
      <c r="Z135" s="264"/>
      <c r="AA135" s="264"/>
      <c r="AB135" s="264"/>
      <c r="AC135" s="264"/>
      <c r="AD135" s="264"/>
      <c r="AE135" s="264"/>
      <c r="AF135" s="264"/>
      <c r="AG135" s="264"/>
      <c r="AH135" s="264"/>
      <c r="AI135" s="264"/>
      <c r="AJ135" s="264"/>
      <c r="AK135" s="264"/>
      <c r="AL135" s="264"/>
      <c r="AM135" s="264"/>
      <c r="AN135" s="264"/>
      <c r="AO135" s="264"/>
      <c r="AP135" s="264"/>
      <c r="AQ135" s="264"/>
      <c r="AR135" s="264"/>
      <c r="AS135" s="264"/>
    </row>
    <row r="136" spans="2:45" s="11" customFormat="1" ht="23.25" customHeight="1" x14ac:dyDescent="0.15">
      <c r="B136" s="264"/>
      <c r="C136" s="264"/>
      <c r="D136" s="264"/>
      <c r="E136" s="264"/>
      <c r="F136" s="264"/>
      <c r="G136" s="264"/>
      <c r="H136" s="264"/>
      <c r="I136" s="264"/>
      <c r="J136" s="264"/>
      <c r="K136" s="264"/>
      <c r="L136" s="264"/>
      <c r="M136" s="264"/>
      <c r="N136" s="264"/>
      <c r="O136" s="264"/>
      <c r="P136" s="264"/>
      <c r="Q136" s="264"/>
      <c r="R136" s="264"/>
      <c r="S136" s="264"/>
      <c r="T136" s="264"/>
      <c r="U136" s="264"/>
      <c r="V136" s="264"/>
      <c r="W136" s="264"/>
      <c r="X136" s="264"/>
      <c r="Y136" s="264"/>
      <c r="Z136" s="264"/>
      <c r="AA136" s="264"/>
      <c r="AB136" s="264"/>
      <c r="AC136" s="264"/>
      <c r="AD136" s="264"/>
      <c r="AE136" s="264"/>
      <c r="AF136" s="264"/>
      <c r="AG136" s="264"/>
      <c r="AH136" s="264"/>
      <c r="AI136" s="264"/>
      <c r="AJ136" s="264"/>
      <c r="AK136" s="264"/>
      <c r="AL136" s="264"/>
      <c r="AM136" s="264"/>
      <c r="AN136" s="264"/>
      <c r="AO136" s="264"/>
      <c r="AP136" s="264"/>
      <c r="AQ136" s="264"/>
      <c r="AR136" s="264"/>
      <c r="AS136" s="264"/>
    </row>
    <row r="137" spans="2:45" s="11" customFormat="1" ht="15" customHeight="1" x14ac:dyDescent="0.15">
      <c r="B137" s="265" t="s">
        <v>100</v>
      </c>
      <c r="C137" s="266"/>
      <c r="D137" s="266"/>
      <c r="E137" s="266"/>
      <c r="F137" s="266"/>
      <c r="G137" s="266"/>
      <c r="H137" s="266"/>
      <c r="I137" s="266"/>
      <c r="J137" s="266"/>
      <c r="K137" s="266"/>
      <c r="L137" s="266"/>
      <c r="M137" s="266"/>
      <c r="N137" s="266"/>
      <c r="O137" s="266"/>
      <c r="P137" s="266"/>
      <c r="Q137" s="266"/>
      <c r="R137" s="266"/>
      <c r="S137" s="266"/>
      <c r="T137" s="266"/>
      <c r="U137" s="266"/>
      <c r="V137" s="266"/>
      <c r="W137" s="266"/>
      <c r="X137" s="266"/>
      <c r="Y137" s="266"/>
      <c r="Z137" s="266"/>
      <c r="AA137" s="266"/>
      <c r="AB137" s="266"/>
      <c r="AC137" s="266"/>
      <c r="AD137" s="266"/>
      <c r="AE137" s="266"/>
      <c r="AF137" s="266"/>
      <c r="AG137" s="266"/>
      <c r="AH137" s="266"/>
      <c r="AI137" s="266"/>
      <c r="AJ137" s="266"/>
      <c r="AK137" s="266"/>
      <c r="AL137" s="266"/>
      <c r="AM137" s="266"/>
      <c r="AN137" s="266"/>
      <c r="AO137" s="266"/>
      <c r="AP137" s="266"/>
      <c r="AQ137" s="266"/>
      <c r="AR137" s="266"/>
      <c r="AS137" s="267"/>
    </row>
    <row r="138" spans="2:45" s="11" customFormat="1" ht="15" customHeight="1" x14ac:dyDescent="0.15">
      <c r="B138" s="268"/>
      <c r="C138" s="269"/>
      <c r="D138" s="269"/>
      <c r="E138" s="269"/>
      <c r="F138" s="269"/>
      <c r="G138" s="269"/>
      <c r="H138" s="269"/>
      <c r="I138" s="269"/>
      <c r="J138" s="269"/>
      <c r="K138" s="269"/>
      <c r="L138" s="269"/>
      <c r="M138" s="269"/>
      <c r="N138" s="269"/>
      <c r="O138" s="269"/>
      <c r="P138" s="269"/>
      <c r="Q138" s="269"/>
      <c r="R138" s="269"/>
      <c r="S138" s="269"/>
      <c r="T138" s="269"/>
      <c r="U138" s="269"/>
      <c r="V138" s="269"/>
      <c r="W138" s="269"/>
      <c r="X138" s="269"/>
      <c r="Y138" s="269"/>
      <c r="Z138" s="269"/>
      <c r="AA138" s="269"/>
      <c r="AB138" s="269"/>
      <c r="AC138" s="269"/>
      <c r="AD138" s="269"/>
      <c r="AE138" s="269"/>
      <c r="AF138" s="269"/>
      <c r="AG138" s="269"/>
      <c r="AH138" s="269"/>
      <c r="AI138" s="269"/>
      <c r="AJ138" s="269"/>
      <c r="AK138" s="269"/>
      <c r="AL138" s="269"/>
      <c r="AM138" s="269"/>
      <c r="AN138" s="269"/>
      <c r="AO138" s="269"/>
      <c r="AP138" s="269"/>
      <c r="AQ138" s="269"/>
      <c r="AR138" s="269"/>
      <c r="AS138" s="270"/>
    </row>
    <row r="139" spans="2:45" s="11" customFormat="1" ht="23.25" customHeight="1" x14ac:dyDescent="0.15">
      <c r="B139" s="264"/>
      <c r="C139" s="264"/>
      <c r="D139" s="264"/>
      <c r="E139" s="264"/>
      <c r="F139" s="264"/>
      <c r="G139" s="264"/>
      <c r="H139" s="264"/>
      <c r="I139" s="264"/>
      <c r="J139" s="264"/>
      <c r="K139" s="264"/>
      <c r="L139" s="264"/>
      <c r="M139" s="264"/>
      <c r="N139" s="264"/>
      <c r="O139" s="264"/>
      <c r="P139" s="264"/>
      <c r="Q139" s="264"/>
      <c r="R139" s="264"/>
      <c r="S139" s="264"/>
      <c r="T139" s="264"/>
      <c r="U139" s="264"/>
      <c r="V139" s="264"/>
      <c r="W139" s="264"/>
      <c r="X139" s="264"/>
      <c r="Y139" s="264"/>
      <c r="Z139" s="264"/>
      <c r="AA139" s="264"/>
      <c r="AB139" s="264"/>
      <c r="AC139" s="264"/>
      <c r="AD139" s="264"/>
      <c r="AE139" s="264"/>
      <c r="AF139" s="264"/>
      <c r="AG139" s="264"/>
      <c r="AH139" s="264"/>
      <c r="AI139" s="264"/>
      <c r="AJ139" s="264"/>
      <c r="AK139" s="264"/>
      <c r="AL139" s="264"/>
      <c r="AM139" s="264"/>
      <c r="AN139" s="264"/>
      <c r="AO139" s="264"/>
      <c r="AP139" s="264"/>
      <c r="AQ139" s="264"/>
      <c r="AR139" s="264"/>
      <c r="AS139" s="264"/>
    </row>
    <row r="140" spans="2:45" s="11" customFormat="1" ht="23.25" customHeight="1" x14ac:dyDescent="0.15">
      <c r="B140" s="264"/>
      <c r="C140" s="264"/>
      <c r="D140" s="264"/>
      <c r="E140" s="264"/>
      <c r="F140" s="264"/>
      <c r="G140" s="264"/>
      <c r="H140" s="264"/>
      <c r="I140" s="264"/>
      <c r="J140" s="264"/>
      <c r="K140" s="264"/>
      <c r="L140" s="264"/>
      <c r="M140" s="264"/>
      <c r="N140" s="264"/>
      <c r="O140" s="264"/>
      <c r="P140" s="264"/>
      <c r="Q140" s="264"/>
      <c r="R140" s="264"/>
      <c r="S140" s="264"/>
      <c r="T140" s="264"/>
      <c r="U140" s="264"/>
      <c r="V140" s="264"/>
      <c r="W140" s="264"/>
      <c r="X140" s="264"/>
      <c r="Y140" s="264"/>
      <c r="Z140" s="264"/>
      <c r="AA140" s="264"/>
      <c r="AB140" s="264"/>
      <c r="AC140" s="264"/>
      <c r="AD140" s="264"/>
      <c r="AE140" s="264"/>
      <c r="AF140" s="264"/>
      <c r="AG140" s="264"/>
      <c r="AH140" s="264"/>
      <c r="AI140" s="264"/>
      <c r="AJ140" s="264"/>
      <c r="AK140" s="264"/>
      <c r="AL140" s="264"/>
      <c r="AM140" s="264"/>
      <c r="AN140" s="264"/>
      <c r="AO140" s="264"/>
      <c r="AP140" s="264"/>
      <c r="AQ140" s="264"/>
      <c r="AR140" s="264"/>
      <c r="AS140" s="264"/>
    </row>
    <row r="141" spans="2:45" s="11" customFormat="1" ht="23.25" customHeight="1" x14ac:dyDescent="0.15">
      <c r="B141" s="264"/>
      <c r="C141" s="264"/>
      <c r="D141" s="264"/>
      <c r="E141" s="264"/>
      <c r="F141" s="264"/>
      <c r="G141" s="264"/>
      <c r="H141" s="264"/>
      <c r="I141" s="264"/>
      <c r="J141" s="264"/>
      <c r="K141" s="264"/>
      <c r="L141" s="264"/>
      <c r="M141" s="264"/>
      <c r="N141" s="264"/>
      <c r="O141" s="264"/>
      <c r="P141" s="264"/>
      <c r="Q141" s="264"/>
      <c r="R141" s="264"/>
      <c r="S141" s="264"/>
      <c r="T141" s="264"/>
      <c r="U141" s="264"/>
      <c r="V141" s="264"/>
      <c r="W141" s="264"/>
      <c r="X141" s="264"/>
      <c r="Y141" s="264"/>
      <c r="Z141" s="264"/>
      <c r="AA141" s="264"/>
      <c r="AB141" s="264"/>
      <c r="AC141" s="264"/>
      <c r="AD141" s="264"/>
      <c r="AE141" s="264"/>
      <c r="AF141" s="264"/>
      <c r="AG141" s="264"/>
      <c r="AH141" s="264"/>
      <c r="AI141" s="264"/>
      <c r="AJ141" s="264"/>
      <c r="AK141" s="264"/>
      <c r="AL141" s="264"/>
      <c r="AM141" s="264"/>
      <c r="AN141" s="264"/>
      <c r="AO141" s="264"/>
      <c r="AP141" s="264"/>
      <c r="AQ141" s="264"/>
      <c r="AR141" s="264"/>
      <c r="AS141" s="264"/>
    </row>
    <row r="142" spans="2:45" s="11" customFormat="1" ht="23.25" customHeight="1" x14ac:dyDescent="0.15">
      <c r="B142" s="264"/>
      <c r="C142" s="264"/>
      <c r="D142" s="264"/>
      <c r="E142" s="264"/>
      <c r="F142" s="264"/>
      <c r="G142" s="264"/>
      <c r="H142" s="264"/>
      <c r="I142" s="264"/>
      <c r="J142" s="264"/>
      <c r="K142" s="264"/>
      <c r="L142" s="264"/>
      <c r="M142" s="264"/>
      <c r="N142" s="264"/>
      <c r="O142" s="264"/>
      <c r="P142" s="264"/>
      <c r="Q142" s="264"/>
      <c r="R142" s="264"/>
      <c r="S142" s="264"/>
      <c r="T142" s="264"/>
      <c r="U142" s="264"/>
      <c r="V142" s="264"/>
      <c r="W142" s="264"/>
      <c r="X142" s="264"/>
      <c r="Y142" s="264"/>
      <c r="Z142" s="264"/>
      <c r="AA142" s="264"/>
      <c r="AB142" s="264"/>
      <c r="AC142" s="264"/>
      <c r="AD142" s="264"/>
      <c r="AE142" s="264"/>
      <c r="AF142" s="264"/>
      <c r="AG142" s="264"/>
      <c r="AH142" s="264"/>
      <c r="AI142" s="264"/>
      <c r="AJ142" s="264"/>
      <c r="AK142" s="264"/>
      <c r="AL142" s="264"/>
      <c r="AM142" s="264"/>
      <c r="AN142" s="264"/>
      <c r="AO142" s="264"/>
      <c r="AP142" s="264"/>
      <c r="AQ142" s="264"/>
      <c r="AR142" s="264"/>
      <c r="AS142" s="264"/>
    </row>
    <row r="143" spans="2:45" s="11" customFormat="1" ht="23.25" customHeight="1" x14ac:dyDescent="0.15">
      <c r="B143" s="264"/>
      <c r="C143" s="264"/>
      <c r="D143" s="264"/>
      <c r="E143" s="264"/>
      <c r="F143" s="264"/>
      <c r="G143" s="264"/>
      <c r="H143" s="264"/>
      <c r="I143" s="264"/>
      <c r="J143" s="264"/>
      <c r="K143" s="264"/>
      <c r="L143" s="264"/>
      <c r="M143" s="264"/>
      <c r="N143" s="264"/>
      <c r="O143" s="264"/>
      <c r="P143" s="264"/>
      <c r="Q143" s="264"/>
      <c r="R143" s="264"/>
      <c r="S143" s="264"/>
      <c r="T143" s="264"/>
      <c r="U143" s="264"/>
      <c r="V143" s="264"/>
      <c r="W143" s="264"/>
      <c r="X143" s="264"/>
      <c r="Y143" s="264"/>
      <c r="Z143" s="264"/>
      <c r="AA143" s="264"/>
      <c r="AB143" s="264"/>
      <c r="AC143" s="264"/>
      <c r="AD143" s="264"/>
      <c r="AE143" s="264"/>
      <c r="AF143" s="264"/>
      <c r="AG143" s="264"/>
      <c r="AH143" s="264"/>
      <c r="AI143" s="264"/>
      <c r="AJ143" s="264"/>
      <c r="AK143" s="264"/>
      <c r="AL143" s="264"/>
      <c r="AM143" s="264"/>
      <c r="AN143" s="264"/>
      <c r="AO143" s="264"/>
      <c r="AP143" s="264"/>
      <c r="AQ143" s="264"/>
      <c r="AR143" s="264"/>
      <c r="AS143" s="264"/>
    </row>
    <row r="144" spans="2:45" s="11" customFormat="1" ht="23.25" customHeight="1" x14ac:dyDescent="0.15">
      <c r="B144" s="264"/>
      <c r="C144" s="264"/>
      <c r="D144" s="264"/>
      <c r="E144" s="264"/>
      <c r="F144" s="264"/>
      <c r="G144" s="264"/>
      <c r="H144" s="264"/>
      <c r="I144" s="264"/>
      <c r="J144" s="264"/>
      <c r="K144" s="264"/>
      <c r="L144" s="264"/>
      <c r="M144" s="264"/>
      <c r="N144" s="264"/>
      <c r="O144" s="264"/>
      <c r="P144" s="264"/>
      <c r="Q144" s="264"/>
      <c r="R144" s="264"/>
      <c r="S144" s="264"/>
      <c r="T144" s="264"/>
      <c r="U144" s="264"/>
      <c r="V144" s="264"/>
      <c r="W144" s="264"/>
      <c r="X144" s="264"/>
      <c r="Y144" s="264"/>
      <c r="Z144" s="264"/>
      <c r="AA144" s="264"/>
      <c r="AB144" s="264"/>
      <c r="AC144" s="264"/>
      <c r="AD144" s="264"/>
      <c r="AE144" s="264"/>
      <c r="AF144" s="264"/>
      <c r="AG144" s="264"/>
      <c r="AH144" s="264"/>
      <c r="AI144" s="264"/>
      <c r="AJ144" s="264"/>
      <c r="AK144" s="264"/>
      <c r="AL144" s="264"/>
      <c r="AM144" s="264"/>
      <c r="AN144" s="264"/>
      <c r="AO144" s="264"/>
      <c r="AP144" s="264"/>
      <c r="AQ144" s="264"/>
      <c r="AR144" s="264"/>
      <c r="AS144" s="264"/>
    </row>
    <row r="145" spans="2:45" s="11" customFormat="1" ht="15" customHeight="1" x14ac:dyDescent="0.15">
      <c r="B145" s="275" t="s">
        <v>120</v>
      </c>
      <c r="C145" s="276"/>
      <c r="D145" s="276"/>
      <c r="E145" s="276"/>
      <c r="F145" s="276"/>
      <c r="G145" s="276"/>
      <c r="H145" s="276"/>
      <c r="I145" s="276"/>
      <c r="J145" s="276"/>
      <c r="K145" s="276"/>
      <c r="L145" s="276"/>
      <c r="M145" s="276"/>
      <c r="N145" s="276"/>
      <c r="O145" s="276"/>
      <c r="P145" s="276"/>
      <c r="Q145" s="276"/>
      <c r="R145" s="276"/>
      <c r="S145" s="276"/>
      <c r="T145" s="276"/>
      <c r="U145" s="276"/>
      <c r="V145" s="276"/>
      <c r="W145" s="276"/>
      <c r="X145" s="276"/>
      <c r="Y145" s="276"/>
      <c r="Z145" s="276"/>
      <c r="AA145" s="276"/>
      <c r="AB145" s="276"/>
      <c r="AC145" s="276"/>
      <c r="AD145" s="276"/>
      <c r="AE145" s="276"/>
      <c r="AF145" s="276"/>
      <c r="AG145" s="276"/>
      <c r="AH145" s="276"/>
      <c r="AI145" s="276"/>
      <c r="AJ145" s="276"/>
      <c r="AK145" s="276"/>
      <c r="AL145" s="276"/>
      <c r="AM145" s="276"/>
      <c r="AN145" s="276"/>
      <c r="AO145" s="276"/>
      <c r="AP145" s="276"/>
      <c r="AQ145" s="276"/>
      <c r="AR145" s="276"/>
      <c r="AS145" s="276"/>
    </row>
    <row r="146" spans="2:45" s="11" customFormat="1" ht="15" customHeight="1" x14ac:dyDescent="0.15">
      <c r="B146" s="275"/>
      <c r="C146" s="276"/>
      <c r="D146" s="276"/>
      <c r="E146" s="276"/>
      <c r="F146" s="276"/>
      <c r="G146" s="276"/>
      <c r="H146" s="276"/>
      <c r="I146" s="276"/>
      <c r="J146" s="276"/>
      <c r="K146" s="276"/>
      <c r="L146" s="276"/>
      <c r="M146" s="276"/>
      <c r="N146" s="276"/>
      <c r="O146" s="276"/>
      <c r="P146" s="276"/>
      <c r="Q146" s="276"/>
      <c r="R146" s="276"/>
      <c r="S146" s="276"/>
      <c r="T146" s="276"/>
      <c r="U146" s="276"/>
      <c r="V146" s="276"/>
      <c r="W146" s="276"/>
      <c r="X146" s="276"/>
      <c r="Y146" s="276"/>
      <c r="Z146" s="276"/>
      <c r="AA146" s="276"/>
      <c r="AB146" s="276"/>
      <c r="AC146" s="276"/>
      <c r="AD146" s="276"/>
      <c r="AE146" s="276"/>
      <c r="AF146" s="276"/>
      <c r="AG146" s="276"/>
      <c r="AH146" s="276"/>
      <c r="AI146" s="276"/>
      <c r="AJ146" s="276"/>
      <c r="AK146" s="276"/>
      <c r="AL146" s="276"/>
      <c r="AM146" s="276"/>
      <c r="AN146" s="276"/>
      <c r="AO146" s="276"/>
      <c r="AP146" s="276"/>
      <c r="AQ146" s="276"/>
      <c r="AR146" s="276"/>
      <c r="AS146" s="276"/>
    </row>
    <row r="147" spans="2:45" s="11" customFormat="1" ht="15" customHeight="1" x14ac:dyDescent="0.15">
      <c r="B147" s="275"/>
      <c r="C147" s="276"/>
      <c r="D147" s="276"/>
      <c r="E147" s="276"/>
      <c r="F147" s="276"/>
      <c r="G147" s="276"/>
      <c r="H147" s="276"/>
      <c r="I147" s="276"/>
      <c r="J147" s="276"/>
      <c r="K147" s="276"/>
      <c r="L147" s="276"/>
      <c r="M147" s="276"/>
      <c r="N147" s="276"/>
      <c r="O147" s="276"/>
      <c r="P147" s="276"/>
      <c r="Q147" s="276"/>
      <c r="R147" s="276"/>
      <c r="S147" s="276"/>
      <c r="T147" s="276"/>
      <c r="U147" s="276"/>
      <c r="V147" s="276"/>
      <c r="W147" s="276"/>
      <c r="X147" s="276"/>
      <c r="Y147" s="276"/>
      <c r="Z147" s="276"/>
      <c r="AA147" s="276"/>
      <c r="AB147" s="276"/>
      <c r="AC147" s="276"/>
      <c r="AD147" s="276"/>
      <c r="AE147" s="276"/>
      <c r="AF147" s="276"/>
      <c r="AG147" s="276"/>
      <c r="AH147" s="276"/>
      <c r="AI147" s="276"/>
      <c r="AJ147" s="276"/>
      <c r="AK147" s="276"/>
      <c r="AL147" s="276"/>
      <c r="AM147" s="276"/>
      <c r="AN147" s="276"/>
      <c r="AO147" s="276"/>
      <c r="AP147" s="276"/>
      <c r="AQ147" s="276"/>
      <c r="AR147" s="276"/>
      <c r="AS147" s="276"/>
    </row>
    <row r="148" spans="2:45" s="11" customFormat="1" ht="15" customHeight="1" x14ac:dyDescent="0.15">
      <c r="B148" s="276"/>
      <c r="C148" s="276"/>
      <c r="D148" s="276"/>
      <c r="E148" s="276"/>
      <c r="F148" s="276"/>
      <c r="G148" s="276"/>
      <c r="H148" s="276"/>
      <c r="I148" s="276"/>
      <c r="J148" s="276"/>
      <c r="K148" s="276"/>
      <c r="L148" s="276"/>
      <c r="M148" s="276"/>
      <c r="N148" s="276"/>
      <c r="O148" s="276"/>
      <c r="P148" s="276"/>
      <c r="Q148" s="276"/>
      <c r="R148" s="276"/>
      <c r="S148" s="276"/>
      <c r="T148" s="276"/>
      <c r="U148" s="276"/>
      <c r="V148" s="276"/>
      <c r="W148" s="276"/>
      <c r="X148" s="276"/>
      <c r="Y148" s="276"/>
      <c r="Z148" s="276"/>
      <c r="AA148" s="276"/>
      <c r="AB148" s="276"/>
      <c r="AC148" s="276"/>
      <c r="AD148" s="276"/>
      <c r="AE148" s="276"/>
      <c r="AF148" s="276"/>
      <c r="AG148" s="276"/>
      <c r="AH148" s="276"/>
      <c r="AI148" s="276"/>
      <c r="AJ148" s="276"/>
      <c r="AK148" s="276"/>
      <c r="AL148" s="276"/>
      <c r="AM148" s="276"/>
      <c r="AN148" s="276"/>
      <c r="AO148" s="276"/>
      <c r="AP148" s="276"/>
      <c r="AQ148" s="276"/>
      <c r="AR148" s="276"/>
      <c r="AS148" s="276"/>
    </row>
    <row r="149" spans="2:45" s="11" customFormat="1" ht="23.25" customHeight="1" x14ac:dyDescent="0.15">
      <c r="B149" s="264"/>
      <c r="C149" s="264"/>
      <c r="D149" s="264"/>
      <c r="E149" s="264"/>
      <c r="F149" s="264"/>
      <c r="G149" s="264"/>
      <c r="H149" s="264"/>
      <c r="I149" s="264"/>
      <c r="J149" s="264"/>
      <c r="K149" s="264"/>
      <c r="L149" s="264"/>
      <c r="M149" s="264"/>
      <c r="N149" s="264"/>
      <c r="O149" s="264"/>
      <c r="P149" s="264"/>
      <c r="Q149" s="264"/>
      <c r="R149" s="264"/>
      <c r="S149" s="264"/>
      <c r="T149" s="264"/>
      <c r="U149" s="264"/>
      <c r="V149" s="264"/>
      <c r="W149" s="264"/>
      <c r="X149" s="264"/>
      <c r="Y149" s="264"/>
      <c r="Z149" s="264"/>
      <c r="AA149" s="264"/>
      <c r="AB149" s="264"/>
      <c r="AC149" s="264"/>
      <c r="AD149" s="264"/>
      <c r="AE149" s="264"/>
      <c r="AF149" s="264"/>
      <c r="AG149" s="264"/>
      <c r="AH149" s="264"/>
      <c r="AI149" s="264"/>
      <c r="AJ149" s="264"/>
      <c r="AK149" s="264"/>
      <c r="AL149" s="264"/>
      <c r="AM149" s="264"/>
      <c r="AN149" s="264"/>
      <c r="AO149" s="264"/>
      <c r="AP149" s="264"/>
      <c r="AQ149" s="264"/>
      <c r="AR149" s="264"/>
      <c r="AS149" s="264"/>
    </row>
    <row r="150" spans="2:45" s="11" customFormat="1" ht="23.25" customHeight="1" x14ac:dyDescent="0.15">
      <c r="B150" s="264"/>
      <c r="C150" s="264"/>
      <c r="D150" s="264"/>
      <c r="E150" s="264"/>
      <c r="F150" s="264"/>
      <c r="G150" s="264"/>
      <c r="H150" s="264"/>
      <c r="I150" s="264"/>
      <c r="J150" s="264"/>
      <c r="K150" s="264"/>
      <c r="L150" s="264"/>
      <c r="M150" s="264"/>
      <c r="N150" s="264"/>
      <c r="O150" s="264"/>
      <c r="P150" s="264"/>
      <c r="Q150" s="264"/>
      <c r="R150" s="264"/>
      <c r="S150" s="264"/>
      <c r="T150" s="264"/>
      <c r="U150" s="264"/>
      <c r="V150" s="264"/>
      <c r="W150" s="264"/>
      <c r="X150" s="264"/>
      <c r="Y150" s="264"/>
      <c r="Z150" s="264"/>
      <c r="AA150" s="264"/>
      <c r="AB150" s="264"/>
      <c r="AC150" s="264"/>
      <c r="AD150" s="264"/>
      <c r="AE150" s="264"/>
      <c r="AF150" s="264"/>
      <c r="AG150" s="264"/>
      <c r="AH150" s="264"/>
      <c r="AI150" s="264"/>
      <c r="AJ150" s="264"/>
      <c r="AK150" s="264"/>
      <c r="AL150" s="264"/>
      <c r="AM150" s="264"/>
      <c r="AN150" s="264"/>
      <c r="AO150" s="264"/>
      <c r="AP150" s="264"/>
      <c r="AQ150" s="264"/>
      <c r="AR150" s="264"/>
      <c r="AS150" s="264"/>
    </row>
    <row r="151" spans="2:45" s="11" customFormat="1" ht="23.25" customHeight="1" x14ac:dyDescent="0.15">
      <c r="B151" s="264"/>
      <c r="C151" s="264"/>
      <c r="D151" s="264"/>
      <c r="E151" s="264"/>
      <c r="F151" s="264"/>
      <c r="G151" s="264"/>
      <c r="H151" s="264"/>
      <c r="I151" s="264"/>
      <c r="J151" s="264"/>
      <c r="K151" s="264"/>
      <c r="L151" s="264"/>
      <c r="M151" s="264"/>
      <c r="N151" s="264"/>
      <c r="O151" s="264"/>
      <c r="P151" s="264"/>
      <c r="Q151" s="264"/>
      <c r="R151" s="264"/>
      <c r="S151" s="264"/>
      <c r="T151" s="264"/>
      <c r="U151" s="264"/>
      <c r="V151" s="264"/>
      <c r="W151" s="264"/>
      <c r="X151" s="264"/>
      <c r="Y151" s="264"/>
      <c r="Z151" s="264"/>
      <c r="AA151" s="264"/>
      <c r="AB151" s="264"/>
      <c r="AC151" s="264"/>
      <c r="AD151" s="264"/>
      <c r="AE151" s="264"/>
      <c r="AF151" s="264"/>
      <c r="AG151" s="264"/>
      <c r="AH151" s="264"/>
      <c r="AI151" s="264"/>
      <c r="AJ151" s="264"/>
      <c r="AK151" s="264"/>
      <c r="AL151" s="264"/>
      <c r="AM151" s="264"/>
      <c r="AN151" s="264"/>
      <c r="AO151" s="264"/>
      <c r="AP151" s="264"/>
      <c r="AQ151" s="264"/>
      <c r="AR151" s="264"/>
      <c r="AS151" s="264"/>
    </row>
    <row r="152" spans="2:45" s="11" customFormat="1" ht="23.25" customHeight="1" x14ac:dyDescent="0.15">
      <c r="B152" s="264"/>
      <c r="C152" s="264"/>
      <c r="D152" s="264"/>
      <c r="E152" s="264"/>
      <c r="F152" s="264"/>
      <c r="G152" s="264"/>
      <c r="H152" s="264"/>
      <c r="I152" s="264"/>
      <c r="J152" s="264"/>
      <c r="K152" s="264"/>
      <c r="L152" s="264"/>
      <c r="M152" s="264"/>
      <c r="N152" s="264"/>
      <c r="O152" s="264"/>
      <c r="P152" s="264"/>
      <c r="Q152" s="264"/>
      <c r="R152" s="264"/>
      <c r="S152" s="264"/>
      <c r="T152" s="264"/>
      <c r="U152" s="264"/>
      <c r="V152" s="264"/>
      <c r="W152" s="264"/>
      <c r="X152" s="264"/>
      <c r="Y152" s="264"/>
      <c r="Z152" s="264"/>
      <c r="AA152" s="264"/>
      <c r="AB152" s="264"/>
      <c r="AC152" s="264"/>
      <c r="AD152" s="264"/>
      <c r="AE152" s="264"/>
      <c r="AF152" s="264"/>
      <c r="AG152" s="264"/>
      <c r="AH152" s="264"/>
      <c r="AI152" s="264"/>
      <c r="AJ152" s="264"/>
      <c r="AK152" s="264"/>
      <c r="AL152" s="264"/>
      <c r="AM152" s="264"/>
      <c r="AN152" s="264"/>
      <c r="AO152" s="264"/>
      <c r="AP152" s="264"/>
      <c r="AQ152" s="264"/>
      <c r="AR152" s="264"/>
      <c r="AS152" s="264"/>
    </row>
    <row r="153" spans="2:45" s="11" customFormat="1" ht="23.25" customHeight="1" x14ac:dyDescent="0.15">
      <c r="B153" s="264"/>
      <c r="C153" s="264"/>
      <c r="D153" s="264"/>
      <c r="E153" s="264"/>
      <c r="F153" s="264"/>
      <c r="G153" s="264"/>
      <c r="H153" s="264"/>
      <c r="I153" s="264"/>
      <c r="J153" s="264"/>
      <c r="K153" s="264"/>
      <c r="L153" s="264"/>
      <c r="M153" s="264"/>
      <c r="N153" s="264"/>
      <c r="O153" s="264"/>
      <c r="P153" s="264"/>
      <c r="Q153" s="264"/>
      <c r="R153" s="264"/>
      <c r="S153" s="264"/>
      <c r="T153" s="264"/>
      <c r="U153" s="264"/>
      <c r="V153" s="264"/>
      <c r="W153" s="264"/>
      <c r="X153" s="264"/>
      <c r="Y153" s="264"/>
      <c r="Z153" s="264"/>
      <c r="AA153" s="264"/>
      <c r="AB153" s="264"/>
      <c r="AC153" s="264"/>
      <c r="AD153" s="264"/>
      <c r="AE153" s="264"/>
      <c r="AF153" s="264"/>
      <c r="AG153" s="264"/>
      <c r="AH153" s="264"/>
      <c r="AI153" s="264"/>
      <c r="AJ153" s="264"/>
      <c r="AK153" s="264"/>
      <c r="AL153" s="264"/>
      <c r="AM153" s="264"/>
      <c r="AN153" s="264"/>
      <c r="AO153" s="264"/>
      <c r="AP153" s="264"/>
      <c r="AQ153" s="264"/>
      <c r="AR153" s="264"/>
      <c r="AS153" s="264"/>
    </row>
    <row r="154" spans="2:45" s="11" customFormat="1" ht="23.25" customHeight="1" x14ac:dyDescent="0.15">
      <c r="B154" s="264"/>
      <c r="C154" s="264"/>
      <c r="D154" s="264"/>
      <c r="E154" s="264"/>
      <c r="F154" s="264"/>
      <c r="G154" s="264"/>
      <c r="H154" s="264"/>
      <c r="I154" s="264"/>
      <c r="J154" s="264"/>
      <c r="K154" s="264"/>
      <c r="L154" s="264"/>
      <c r="M154" s="264"/>
      <c r="N154" s="264"/>
      <c r="O154" s="264"/>
      <c r="P154" s="264"/>
      <c r="Q154" s="264"/>
      <c r="R154" s="264"/>
      <c r="S154" s="264"/>
      <c r="T154" s="264"/>
      <c r="U154" s="264"/>
      <c r="V154" s="264"/>
      <c r="W154" s="264"/>
      <c r="X154" s="264"/>
      <c r="Y154" s="264"/>
      <c r="Z154" s="264"/>
      <c r="AA154" s="264"/>
      <c r="AB154" s="264"/>
      <c r="AC154" s="264"/>
      <c r="AD154" s="264"/>
      <c r="AE154" s="264"/>
      <c r="AF154" s="264"/>
      <c r="AG154" s="264"/>
      <c r="AH154" s="264"/>
      <c r="AI154" s="264"/>
      <c r="AJ154" s="264"/>
      <c r="AK154" s="264"/>
      <c r="AL154" s="264"/>
      <c r="AM154" s="264"/>
      <c r="AN154" s="264"/>
      <c r="AO154" s="264"/>
      <c r="AP154" s="264"/>
      <c r="AQ154" s="264"/>
      <c r="AR154" s="264"/>
      <c r="AS154" s="264"/>
    </row>
    <row r="155" spans="2:45" ht="23.25" customHeight="1" x14ac:dyDescent="0.15"/>
    <row r="156" spans="2:45" ht="23.25" customHeight="1" x14ac:dyDescent="0.15"/>
    <row r="157" spans="2:45" ht="23.25" customHeight="1" x14ac:dyDescent="0.15"/>
    <row r="158" spans="2:45" ht="23.25" customHeight="1" x14ac:dyDescent="0.15"/>
    <row r="159" spans="2:45" ht="23.25" customHeight="1" x14ac:dyDescent="0.15"/>
    <row r="160" spans="2:45" ht="23.25" customHeight="1" x14ac:dyDescent="0.15"/>
    <row r="161" ht="23.25" customHeight="1" x14ac:dyDescent="0.15"/>
    <row r="162" ht="23.25" customHeight="1" x14ac:dyDescent="0.15"/>
    <row r="163" ht="23.25" customHeight="1" x14ac:dyDescent="0.15"/>
    <row r="164" ht="23.25" customHeight="1" x14ac:dyDescent="0.15"/>
    <row r="165" ht="23.25" customHeight="1" x14ac:dyDescent="0.15"/>
    <row r="166" ht="23.25" customHeight="1" x14ac:dyDescent="0.15"/>
    <row r="167" ht="23.25" customHeight="1" x14ac:dyDescent="0.15"/>
    <row r="168" ht="23.25" customHeight="1" x14ac:dyDescent="0.15"/>
    <row r="169" ht="23.25" customHeight="1" x14ac:dyDescent="0.15"/>
    <row r="170" ht="23.25" customHeight="1" x14ac:dyDescent="0.15"/>
    <row r="171" ht="23.25" customHeight="1" x14ac:dyDescent="0.15"/>
    <row r="172" ht="23.25" customHeight="1" x14ac:dyDescent="0.15"/>
    <row r="173" ht="23.25" customHeight="1" x14ac:dyDescent="0.15"/>
    <row r="174" ht="23.25" customHeight="1" x14ac:dyDescent="0.15"/>
    <row r="175" ht="23.25" customHeight="1" x14ac:dyDescent="0.15"/>
    <row r="176" ht="23.25" customHeight="1" x14ac:dyDescent="0.15"/>
    <row r="177" ht="23.25" customHeight="1" x14ac:dyDescent="0.15"/>
    <row r="178" ht="23.25" customHeight="1" x14ac:dyDescent="0.15"/>
    <row r="179" ht="23.25" customHeight="1" x14ac:dyDescent="0.15"/>
    <row r="180" ht="23.25" customHeight="1" x14ac:dyDescent="0.15"/>
    <row r="181" ht="23.25" customHeight="1" x14ac:dyDescent="0.15"/>
    <row r="182" ht="23.25" customHeight="1" x14ac:dyDescent="0.15"/>
    <row r="183" ht="23.25" customHeight="1" x14ac:dyDescent="0.15"/>
    <row r="184" ht="23.25" customHeight="1" x14ac:dyDescent="0.15"/>
    <row r="185" ht="23.25" customHeight="1" x14ac:dyDescent="0.15"/>
    <row r="186" ht="23.25" customHeight="1" x14ac:dyDescent="0.15"/>
    <row r="187" ht="23.25" customHeight="1" x14ac:dyDescent="0.15"/>
    <row r="188" ht="23.25" customHeight="1" x14ac:dyDescent="0.15"/>
    <row r="189" ht="23.25" customHeight="1" x14ac:dyDescent="0.15"/>
    <row r="190" ht="23.25" customHeight="1" x14ac:dyDescent="0.15"/>
    <row r="191" ht="23.25" customHeight="1" x14ac:dyDescent="0.15"/>
    <row r="192" ht="23.25" customHeight="1" x14ac:dyDescent="0.15"/>
    <row r="193" ht="23.25" customHeight="1" x14ac:dyDescent="0.15"/>
    <row r="194" ht="23.25" customHeight="1" x14ac:dyDescent="0.15"/>
    <row r="195" ht="23.25" customHeight="1" x14ac:dyDescent="0.15"/>
    <row r="196" ht="23.25" customHeight="1" x14ac:dyDescent="0.15"/>
    <row r="197" ht="23.25" customHeight="1" x14ac:dyDescent="0.15"/>
    <row r="198" ht="23.25" customHeight="1" x14ac:dyDescent="0.15"/>
    <row r="199" ht="23.25" customHeight="1" x14ac:dyDescent="0.15"/>
    <row r="200" ht="23.25" customHeight="1" x14ac:dyDescent="0.15"/>
    <row r="201" ht="23.25" customHeight="1" x14ac:dyDescent="0.15"/>
    <row r="202" ht="23.25" customHeight="1" x14ac:dyDescent="0.15"/>
    <row r="203" ht="23.25" customHeight="1" x14ac:dyDescent="0.15"/>
    <row r="204" ht="23.25" customHeight="1" x14ac:dyDescent="0.15"/>
    <row r="205" ht="23.25" customHeight="1" x14ac:dyDescent="0.15"/>
    <row r="206" ht="23.25" customHeight="1" x14ac:dyDescent="0.15"/>
    <row r="207" ht="23.25" customHeight="1" x14ac:dyDescent="0.15"/>
    <row r="208" ht="23.25" customHeight="1" x14ac:dyDescent="0.15"/>
    <row r="209" ht="23.25" customHeight="1" x14ac:dyDescent="0.15"/>
    <row r="210" ht="23.25" customHeight="1" x14ac:dyDescent="0.15"/>
    <row r="211" ht="23.25" customHeight="1" x14ac:dyDescent="0.15"/>
    <row r="212" ht="23.25" customHeight="1" x14ac:dyDescent="0.15"/>
    <row r="213" ht="23.25" customHeight="1" x14ac:dyDescent="0.15"/>
    <row r="214" ht="23.25" customHeight="1" x14ac:dyDescent="0.15"/>
    <row r="215" ht="23.25" customHeight="1" x14ac:dyDescent="0.15"/>
    <row r="216" ht="23.25" customHeight="1" x14ac:dyDescent="0.15"/>
    <row r="217" ht="23.25" customHeight="1" x14ac:dyDescent="0.15"/>
    <row r="218" ht="23.25" customHeight="1" x14ac:dyDescent="0.15"/>
    <row r="219" ht="23.25" customHeight="1" x14ac:dyDescent="0.15"/>
    <row r="220" ht="23.25" customHeight="1" x14ac:dyDescent="0.15"/>
    <row r="221" ht="23.25" customHeight="1" x14ac:dyDescent="0.15"/>
    <row r="222" ht="23.25" customHeight="1" x14ac:dyDescent="0.15"/>
    <row r="223" ht="23.25" customHeight="1" x14ac:dyDescent="0.15"/>
    <row r="224" ht="23.25" customHeight="1" x14ac:dyDescent="0.15"/>
    <row r="225" ht="23.25" customHeight="1" x14ac:dyDescent="0.15"/>
    <row r="226" ht="23.25" customHeight="1" x14ac:dyDescent="0.15"/>
    <row r="227" ht="23.25" customHeight="1" x14ac:dyDescent="0.15"/>
    <row r="228" ht="23.25" customHeight="1" x14ac:dyDescent="0.15"/>
    <row r="229" ht="23.25" customHeight="1" x14ac:dyDescent="0.15"/>
    <row r="230" ht="23.25" customHeight="1" x14ac:dyDescent="0.15"/>
    <row r="231" ht="23.25" customHeight="1" x14ac:dyDescent="0.15"/>
    <row r="232" ht="23.25" customHeight="1" x14ac:dyDescent="0.15"/>
    <row r="233" ht="23.25" customHeight="1" x14ac:dyDescent="0.15"/>
    <row r="234" ht="23.25" customHeight="1" x14ac:dyDescent="0.15"/>
    <row r="235" ht="23.25" customHeight="1" x14ac:dyDescent="0.15"/>
    <row r="236" ht="23.25" customHeight="1" x14ac:dyDescent="0.15"/>
    <row r="237" ht="23.25" customHeight="1" x14ac:dyDescent="0.15"/>
    <row r="238" ht="23.25" customHeight="1" x14ac:dyDescent="0.15"/>
    <row r="239" ht="23.25" customHeight="1" x14ac:dyDescent="0.15"/>
    <row r="240" ht="23.25" customHeight="1" x14ac:dyDescent="0.15"/>
    <row r="241" ht="23.25" customHeight="1" x14ac:dyDescent="0.15"/>
    <row r="242" ht="23.25" customHeight="1" x14ac:dyDescent="0.15"/>
    <row r="243" ht="23.25" customHeight="1" x14ac:dyDescent="0.15"/>
    <row r="244" ht="23.25" customHeight="1" x14ac:dyDescent="0.15"/>
    <row r="245" ht="23.25" customHeight="1" x14ac:dyDescent="0.15"/>
    <row r="246" ht="23.25" customHeight="1" x14ac:dyDescent="0.15"/>
    <row r="247" ht="23.25" customHeight="1" x14ac:dyDescent="0.15"/>
    <row r="248" ht="23.25" customHeight="1" x14ac:dyDescent="0.15"/>
    <row r="249" ht="23.25" customHeight="1" x14ac:dyDescent="0.15"/>
    <row r="250" ht="23.25" customHeight="1" x14ac:dyDescent="0.15"/>
    <row r="251" ht="23.25" customHeight="1" x14ac:dyDescent="0.15"/>
    <row r="252" ht="23.25" customHeight="1" x14ac:dyDescent="0.15"/>
    <row r="253" ht="23.25" customHeight="1" x14ac:dyDescent="0.15"/>
    <row r="254" ht="23.25" customHeight="1" x14ac:dyDescent="0.15"/>
    <row r="255" ht="23.25" customHeight="1" x14ac:dyDescent="0.15"/>
    <row r="256" ht="23.25" customHeight="1" x14ac:dyDescent="0.15"/>
    <row r="257" ht="23.25" customHeight="1" x14ac:dyDescent="0.15"/>
    <row r="258" ht="23.25" customHeight="1" x14ac:dyDescent="0.15"/>
    <row r="259" ht="23.25" customHeight="1" x14ac:dyDescent="0.15"/>
    <row r="260" ht="23.25" customHeight="1" x14ac:dyDescent="0.15"/>
    <row r="261" ht="23.25" customHeight="1" x14ac:dyDescent="0.15"/>
    <row r="262" ht="23.25" customHeight="1" x14ac:dyDescent="0.15"/>
    <row r="263" ht="23.25" customHeight="1" x14ac:dyDescent="0.15"/>
    <row r="264" ht="23.25" customHeight="1" x14ac:dyDescent="0.15"/>
    <row r="265" ht="23.25" customHeight="1" x14ac:dyDescent="0.15"/>
    <row r="266" ht="23.25" customHeight="1" x14ac:dyDescent="0.15"/>
    <row r="267" ht="23.25" customHeight="1" x14ac:dyDescent="0.15"/>
    <row r="268" ht="23.25" customHeight="1" x14ac:dyDescent="0.15"/>
    <row r="269" ht="23.25" customHeight="1" x14ac:dyDescent="0.15"/>
    <row r="270" ht="23.25" customHeight="1" x14ac:dyDescent="0.15"/>
    <row r="271" ht="23.25" customHeight="1" x14ac:dyDescent="0.15"/>
    <row r="272" ht="23.25" customHeight="1" x14ac:dyDescent="0.15"/>
    <row r="273" ht="23.25" customHeight="1" x14ac:dyDescent="0.15"/>
    <row r="274" ht="23.25" customHeight="1" x14ac:dyDescent="0.15"/>
    <row r="275" ht="23.25" customHeight="1" x14ac:dyDescent="0.15"/>
    <row r="276" ht="23.25" customHeight="1" x14ac:dyDescent="0.15"/>
    <row r="277" ht="23.25" customHeight="1" x14ac:dyDescent="0.15"/>
    <row r="278" ht="23.25" customHeight="1" x14ac:dyDescent="0.15"/>
    <row r="279" ht="23.25" customHeight="1" x14ac:dyDescent="0.15"/>
    <row r="280" ht="23.25" customHeight="1" x14ac:dyDescent="0.15"/>
    <row r="281" ht="23.25" customHeight="1" x14ac:dyDescent="0.15"/>
    <row r="282" ht="23.25" customHeight="1" x14ac:dyDescent="0.15"/>
    <row r="283" ht="23.25" customHeight="1" x14ac:dyDescent="0.15"/>
    <row r="284" ht="23.25" customHeight="1" x14ac:dyDescent="0.15"/>
    <row r="285" ht="23.25" customHeight="1" x14ac:dyDescent="0.15"/>
    <row r="286" ht="23.25" customHeight="1" x14ac:dyDescent="0.15"/>
    <row r="287" ht="23.25" customHeight="1" x14ac:dyDescent="0.15"/>
    <row r="288" ht="23.25" customHeight="1" x14ac:dyDescent="0.15"/>
    <row r="289" ht="23.25" customHeight="1" x14ac:dyDescent="0.15"/>
    <row r="290" ht="23.25" customHeight="1" x14ac:dyDescent="0.15"/>
    <row r="291" ht="23.25" customHeight="1" x14ac:dyDescent="0.15"/>
    <row r="292" ht="23.25" customHeight="1" x14ac:dyDescent="0.15"/>
    <row r="293" ht="23.25" customHeight="1" x14ac:dyDescent="0.15"/>
    <row r="294" ht="23.25" customHeight="1" x14ac:dyDescent="0.15"/>
    <row r="295" ht="23.25" customHeight="1" x14ac:dyDescent="0.15"/>
    <row r="296" ht="23.25" customHeight="1" x14ac:dyDescent="0.15"/>
  </sheetData>
  <dataConsolidate/>
  <mergeCells count="78">
    <mergeCell ref="AJ38:AK38"/>
    <mergeCell ref="C18:D18"/>
    <mergeCell ref="E18:Z18"/>
    <mergeCell ref="AA18:AB18"/>
    <mergeCell ref="AO19:AR19"/>
    <mergeCell ref="B21:B37"/>
    <mergeCell ref="B42:B46"/>
    <mergeCell ref="B52:B57"/>
    <mergeCell ref="C60:D62"/>
    <mergeCell ref="E60:F60"/>
    <mergeCell ref="E61:F61"/>
    <mergeCell ref="E62:F62"/>
    <mergeCell ref="C63:D68"/>
    <mergeCell ref="E63:F63"/>
    <mergeCell ref="E64:F64"/>
    <mergeCell ref="E65:F65"/>
    <mergeCell ref="E66:F66"/>
    <mergeCell ref="E67:F67"/>
    <mergeCell ref="E68:F68"/>
    <mergeCell ref="C86:D86"/>
    <mergeCell ref="E86:G86"/>
    <mergeCell ref="H86:N86"/>
    <mergeCell ref="C87:D88"/>
    <mergeCell ref="E87:G88"/>
    <mergeCell ref="H87:N88"/>
    <mergeCell ref="AB87:AD88"/>
    <mergeCell ref="AV88:AZ89"/>
    <mergeCell ref="BA88:BB91"/>
    <mergeCell ref="BD88:BE91"/>
    <mergeCell ref="BF88:BF91"/>
    <mergeCell ref="AE89:AI90"/>
    <mergeCell ref="AJ89:AK92"/>
    <mergeCell ref="AL89:AM92"/>
    <mergeCell ref="AN89:AN92"/>
    <mergeCell ref="AV90:AZ91"/>
    <mergeCell ref="AE91:AI92"/>
    <mergeCell ref="C93:D93"/>
    <mergeCell ref="E93:G93"/>
    <mergeCell ref="H93:N93"/>
    <mergeCell ref="O93:U93"/>
    <mergeCell ref="C89:D90"/>
    <mergeCell ref="E89:G90"/>
    <mergeCell ref="H89:N90"/>
    <mergeCell ref="C94:D95"/>
    <mergeCell ref="E94:G95"/>
    <mergeCell ref="H94:N95"/>
    <mergeCell ref="O94:U95"/>
    <mergeCell ref="AE94:AI95"/>
    <mergeCell ref="AL96:AL99"/>
    <mergeCell ref="AM96:AN99"/>
    <mergeCell ref="AO96:AP99"/>
    <mergeCell ref="AG98:AK99"/>
    <mergeCell ref="C101:D102"/>
    <mergeCell ref="E101:G102"/>
    <mergeCell ref="AE101:AK102"/>
    <mergeCell ref="C96:D97"/>
    <mergeCell ref="E96:G97"/>
    <mergeCell ref="H96:N97"/>
    <mergeCell ref="O96:U97"/>
    <mergeCell ref="AG96:AK97"/>
    <mergeCell ref="B149:AS154"/>
    <mergeCell ref="AU103:AZ103"/>
    <mergeCell ref="AG105:AK106"/>
    <mergeCell ref="B109:AS110"/>
    <mergeCell ref="B111:AS116"/>
    <mergeCell ref="B117:AS120"/>
    <mergeCell ref="B121:AS126"/>
    <mergeCell ref="C103:D104"/>
    <mergeCell ref="E103:G104"/>
    <mergeCell ref="AG103:AK104"/>
    <mergeCell ref="AL103:AL106"/>
    <mergeCell ref="AM103:AN106"/>
    <mergeCell ref="AO103:AP106"/>
    <mergeCell ref="B127:AS130"/>
    <mergeCell ref="B131:AS136"/>
    <mergeCell ref="B137:AS138"/>
    <mergeCell ref="B139:AS144"/>
    <mergeCell ref="B145:AS148"/>
  </mergeCells>
  <phoneticPr fontId="2"/>
  <conditionalFormatting sqref="AK22:AK37">
    <cfRule type="expression" dxfId="5" priority="6">
      <formula>COUNT($AK$20)</formula>
    </cfRule>
  </conditionalFormatting>
  <conditionalFormatting sqref="AK43:AK46">
    <cfRule type="expression" dxfId="4" priority="5">
      <formula>COUNT($AK$20)</formula>
    </cfRule>
  </conditionalFormatting>
  <conditionalFormatting sqref="G68:AK68">
    <cfRule type="containsText" dxfId="3" priority="1" operator="containsText" text="NOT">
      <formula>NOT(ISERROR(SEARCH("NOT",G68)))</formula>
    </cfRule>
    <cfRule type="containsText" dxfId="2" priority="2" operator="containsText" text="＝NOT">
      <formula>NOT(ISERROR(SEARCH("＝NOT",G68)))</formula>
    </cfRule>
    <cfRule type="cellIs" dxfId="1" priority="3" operator="equal">
      <formula>"×"</formula>
    </cfRule>
  </conditionalFormatting>
  <conditionalFormatting sqref="G68:AK68">
    <cfRule type="expression" dxfId="0" priority="4">
      <formula>"(F20+F21)*2&gt;=F22"</formula>
    </cfRule>
  </conditionalFormatting>
  <dataValidations count="4">
    <dataValidation type="list" allowBlank="1" showInputMessage="1" showErrorMessage="1" sqref="E21:E37 E42:E46 E52:E57">
      <formula1>休止病床</formula1>
    </dataValidation>
    <dataValidation type="list" allowBlank="1" showInputMessage="1" showErrorMessage="1" sqref="D42:D46 D21:D37 D52:D57">
      <formula1>病床の種類</formula1>
    </dataValidation>
    <dataValidation type="list" allowBlank="1" showInputMessage="1" showErrorMessage="1" sqref="G21:AK37 G42:AK46">
      <formula1>空床状況</formula1>
    </dataValidation>
    <dataValidation type="list" allowBlank="1" showInputMessage="1" showErrorMessage="1" sqref="AA18:AB18">
      <formula1>指定病床の種類</formula1>
    </dataValidation>
  </dataValidations>
  <printOptions horizontalCentered="1"/>
  <pageMargins left="0.39370078740157483" right="0.39370078740157483" top="0.39370078740157483" bottom="0.39370078740157483" header="0.51181102362204722" footer="0.31496062992125984"/>
  <pageSetup paperSize="8" scale="54" fitToHeight="2" orientation="portrait" cellComments="asDisplayed" r:id="rId1"/>
  <headerFooter>
    <oddHeader>&amp;C&amp;F</oddHeader>
  </headerFooter>
  <rowBreaks count="1" manualBreakCount="1">
    <brk id="82" min="1" max="44"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'データ入力（※編集しないでください）'!$A$1:$A$12</xm:f>
          </x14:formula1>
          <xm:sqref>B52:B57 B21:B37 B42:B46</xm:sqref>
        </x14:dataValidation>
        <x14:dataValidation type="list" allowBlank="1" showInputMessage="1" showErrorMessage="1">
          <x14:formula1>
            <xm:f>'データ入力（※編集しないでください）'!$H$2:$H$3</xm:f>
          </x14:formula1>
          <xm:sqref>C18:D18</xm:sqref>
        </x14:dataValidation>
        <x14:dataValidation type="list" allowBlank="1" showInputMessage="1" showErrorMessage="1">
          <x14:formula1>
            <xm:f>'データ入力（※編集しないでください）'!$F$2:$F$5</xm:f>
          </x14:formula1>
          <xm:sqref>G52:AK57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activeCell="E6" sqref="E6"/>
    </sheetView>
  </sheetViews>
  <sheetFormatPr defaultColWidth="9" defaultRowHeight="13.5" x14ac:dyDescent="0.15"/>
  <cols>
    <col min="1" max="1" width="9" style="1"/>
    <col min="2" max="6" width="12.75" style="1" customWidth="1"/>
    <col min="7" max="16384" width="9" style="1"/>
  </cols>
  <sheetData>
    <row r="1" spans="1:10" x14ac:dyDescent="0.15">
      <c r="A1" s="1" t="s">
        <v>11</v>
      </c>
      <c r="C1" s="1" t="s">
        <v>2</v>
      </c>
      <c r="D1" s="1" t="s">
        <v>75</v>
      </c>
      <c r="E1" s="1" t="s">
        <v>30</v>
      </c>
      <c r="F1" s="1" t="s">
        <v>12</v>
      </c>
      <c r="J1" s="1" t="s">
        <v>51</v>
      </c>
    </row>
    <row r="2" spans="1:10" x14ac:dyDescent="0.15">
      <c r="A2" s="1" t="s">
        <v>13</v>
      </c>
      <c r="C2" s="1" t="s">
        <v>68</v>
      </c>
      <c r="D2" s="1" t="s">
        <v>14</v>
      </c>
      <c r="E2" s="1" t="s">
        <v>31</v>
      </c>
      <c r="F2" s="1" t="s">
        <v>102</v>
      </c>
      <c r="G2" s="1" t="s">
        <v>103</v>
      </c>
      <c r="H2" s="1" t="s">
        <v>106</v>
      </c>
    </row>
    <row r="3" spans="1:10" x14ac:dyDescent="0.15">
      <c r="A3" s="1" t="s">
        <v>16</v>
      </c>
      <c r="C3" s="1" t="s">
        <v>7</v>
      </c>
      <c r="D3" s="1" t="s">
        <v>17</v>
      </c>
      <c r="E3" s="1" t="s">
        <v>32</v>
      </c>
      <c r="F3" s="1" t="s">
        <v>110</v>
      </c>
      <c r="G3" s="1" t="s">
        <v>105</v>
      </c>
      <c r="H3" s="1" t="s">
        <v>107</v>
      </c>
      <c r="J3" s="1" t="s">
        <v>15</v>
      </c>
    </row>
    <row r="4" spans="1:10" x14ac:dyDescent="0.15">
      <c r="A4" s="1" t="s">
        <v>18</v>
      </c>
      <c r="D4" s="1" t="s">
        <v>6</v>
      </c>
      <c r="E4" s="1" t="s">
        <v>33</v>
      </c>
      <c r="F4" s="1" t="s">
        <v>104</v>
      </c>
    </row>
    <row r="5" spans="1:10" x14ac:dyDescent="0.15">
      <c r="A5" s="1" t="s">
        <v>19</v>
      </c>
      <c r="D5" s="1" t="s">
        <v>122</v>
      </c>
      <c r="E5" s="1" t="s">
        <v>122</v>
      </c>
      <c r="F5" s="1" t="s">
        <v>111</v>
      </c>
    </row>
    <row r="6" spans="1:10" x14ac:dyDescent="0.15">
      <c r="A6" s="1" t="s">
        <v>21</v>
      </c>
      <c r="F6" s="1" t="s">
        <v>66</v>
      </c>
    </row>
    <row r="7" spans="1:10" x14ac:dyDescent="0.15">
      <c r="A7" s="1" t="s">
        <v>23</v>
      </c>
      <c r="F7" s="1" t="s">
        <v>69</v>
      </c>
    </row>
    <row r="8" spans="1:10" x14ac:dyDescent="0.15">
      <c r="A8" s="1" t="s">
        <v>24</v>
      </c>
      <c r="F8" s="1" t="s">
        <v>8</v>
      </c>
    </row>
    <row r="9" spans="1:10" x14ac:dyDescent="0.15">
      <c r="A9" s="1" t="s">
        <v>9</v>
      </c>
      <c r="F9" s="1" t="s">
        <v>20</v>
      </c>
    </row>
    <row r="10" spans="1:10" x14ac:dyDescent="0.15">
      <c r="A10" s="1" t="s">
        <v>10</v>
      </c>
      <c r="F10" s="1" t="s">
        <v>22</v>
      </c>
    </row>
    <row r="11" spans="1:10" x14ac:dyDescent="0.15">
      <c r="A11" s="1" t="s">
        <v>25</v>
      </c>
      <c r="F11" s="1" t="s">
        <v>52</v>
      </c>
    </row>
    <row r="12" spans="1:10" x14ac:dyDescent="0.15">
      <c r="A12" s="1" t="s">
        <v>26</v>
      </c>
    </row>
    <row r="14" spans="1:10" x14ac:dyDescent="0.15">
      <c r="A14" s="1" t="s">
        <v>27</v>
      </c>
      <c r="E14" s="1" t="s">
        <v>34</v>
      </c>
    </row>
    <row r="15" spans="1:10" x14ac:dyDescent="0.15">
      <c r="A15" s="1" t="s">
        <v>101</v>
      </c>
      <c r="B15" s="1">
        <v>174000</v>
      </c>
      <c r="C15" s="1">
        <v>121000</v>
      </c>
      <c r="E15" s="1" t="s">
        <v>11</v>
      </c>
      <c r="F15" s="1" t="s">
        <v>35</v>
      </c>
    </row>
    <row r="16" spans="1:10" x14ac:dyDescent="0.15">
      <c r="A16" s="1" t="s">
        <v>108</v>
      </c>
      <c r="B16" s="1">
        <v>85000</v>
      </c>
      <c r="C16" s="1">
        <v>85000</v>
      </c>
      <c r="E16" s="1" t="s">
        <v>16</v>
      </c>
    </row>
    <row r="17" spans="1:5" x14ac:dyDescent="0.15">
      <c r="A17" s="1" t="s">
        <v>28</v>
      </c>
      <c r="B17" s="1">
        <v>30000</v>
      </c>
      <c r="C17" s="1">
        <v>29000</v>
      </c>
      <c r="E17" s="1" t="s">
        <v>19</v>
      </c>
    </row>
    <row r="18" spans="1:5" x14ac:dyDescent="0.15">
      <c r="A18" s="1" t="s">
        <v>122</v>
      </c>
      <c r="B18" s="1">
        <v>16000</v>
      </c>
      <c r="C18" s="1">
        <v>16000</v>
      </c>
      <c r="E18" s="1" t="s">
        <v>23</v>
      </c>
    </row>
    <row r="19" spans="1:5" x14ac:dyDescent="0.15">
      <c r="E19" s="1" t="s">
        <v>24</v>
      </c>
    </row>
    <row r="20" spans="1:5" x14ac:dyDescent="0.15">
      <c r="E20" s="1" t="s">
        <v>10</v>
      </c>
    </row>
    <row r="21" spans="1:5" x14ac:dyDescent="0.15">
      <c r="E21" s="1" t="s">
        <v>26</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病床使用状況表（１０月分)</vt:lpstr>
      <vt:lpstr>病床使用状況表（１１月分)</vt:lpstr>
      <vt:lpstr>病床使用状況表（１２月分)</vt:lpstr>
      <vt:lpstr>病床使用状況表（１月分)</vt:lpstr>
      <vt:lpstr>病床使用状況表（２月分)</vt:lpstr>
      <vt:lpstr>病床使用状況表（３月分)</vt:lpstr>
      <vt:lpstr>データ入力（※編集しないでください）</vt:lpstr>
      <vt:lpstr>'病床使用状況表（１０月分)'!Print_Area</vt:lpstr>
      <vt:lpstr>'病床使用状況表（１１月分)'!Print_Area</vt:lpstr>
      <vt:lpstr>'病床使用状況表（１２月分)'!Print_Area</vt:lpstr>
      <vt:lpstr>'病床使用状況表（１月分)'!Print_Area</vt:lpstr>
      <vt:lpstr>'病床使用状況表（２月分)'!Print_Area</vt:lpstr>
      <vt:lpstr>'病床使用状況表（３月分)'!Print_Area</vt:lpstr>
      <vt:lpstr>確保病床</vt:lpstr>
      <vt:lpstr>確保病床の区分</vt:lpstr>
      <vt:lpstr>休止病床</vt:lpstr>
      <vt:lpstr>休止病床の区分</vt:lpstr>
      <vt:lpstr>空床状況</vt:lpstr>
      <vt:lpstr>指定以外</vt:lpstr>
      <vt:lpstr>指定病床の種類</vt:lpstr>
      <vt:lpstr>病院区分</vt:lpstr>
      <vt:lpstr>病床の区分休止</vt:lpstr>
      <vt:lpstr>病床の種類</vt:lpstr>
    </vt:vector>
  </TitlesOfParts>
  <Company>福岡県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Windows ユーザー</cp:lastModifiedBy>
  <cp:lastPrinted>2023-10-27T08:55:51Z</cp:lastPrinted>
  <dcterms:created xsi:type="dcterms:W3CDTF">2020-12-26T09:47:50Z</dcterms:created>
  <dcterms:modified xsi:type="dcterms:W3CDTF">2023-12-07T01:50:33Z</dcterms:modified>
</cp:coreProperties>
</file>