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<sst xmlns="http://schemas.openxmlformats.org/spreadsheetml/2006/main" count="1096" uniqueCount="583">
  <si>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</si>
  <si>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</si>
  <si>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</si>
  <si>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</si>
  <si>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</si>
  <si>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</si>
  <si>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</si>
  <si>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</si>
  <si>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</si>
  <si>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</si>
  <si>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</si>
  <si>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</si>
  <si>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</si>
  <si>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</si>
  <si>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</si>
  <si>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</si>
  <si>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</si>
  <si>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</si>
  <si>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</si>
  <si>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</si>
  <si>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</si>
  <si>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</si>
  <si>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</si>
  <si>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</si>
  <si>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</si>
  <si>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</si>
  <si>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</si>
  <si>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</si>
  <si>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</si>
  <si>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</si>
  <si>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</si>
  <si>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</si>
  <si>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</si>
  <si>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</si>
  <si>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</si>
  <si>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</si>
  <si>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</si>
  <si>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</si>
  <si>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</si>
  <si>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</si>
  <si>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</si>
  <si>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</si>
  <si>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</si>
  <si>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</si>
  <si>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</si>
  <si>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</si>
  <si>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</si>
  <si>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</si>
  <si>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</si>
  <si>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</si>
  <si>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</si>
  <si>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</si>
  <si>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</si>
  <si>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</si>
  <si>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</si>
  <si>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</si>
  <si>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</si>
  <si>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</si>
  <si>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</si>
  <si>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</si>
  <si>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</si>
  <si>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</si>
  <si>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</si>
  <si>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</si>
  <si>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</si>
  <si>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</si>
  <si>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</si>
  <si>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</si>
  <si>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</si>
  <si>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</si>
  <si>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</si>
  <si>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</si>
  <si>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</si>
  <si>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</si>
  <si>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</si>
  <si>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</si>
  <si>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</si>
  <si>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</si>
  <si>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</si>
  <si>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</si>
  <si>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</si>
  <si>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</si>
  <si>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</si>
  <si>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</si>
  <si>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</si>
  <si>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</si>
  <si>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</si>
  <si>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</si>
  <si>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</si>
  <si>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</si>
  <si>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</si>
  <si>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</si>
  <si>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</si>
  <si>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</si>
  <si>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</si>
  <si>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</si>
  <si>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</si>
  <si>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</si>
  <si>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</si>
  <si>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</si>
  <si>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</si>
  <si>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</si>
  <si>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</si>
  <si>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</si>
  <si>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</si>
  <si>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</si>
  <si>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</si>
  <si>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</si>
  <si>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</si>
  <si>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</si>
  <si>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</si>
  <si>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</si>
  <si>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</si>
  <si>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</si>
  <si>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</si>
  <si>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</si>
  <si>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</si>
  <si>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</si>
  <si>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</si>
  <si>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</si>
  <si>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</si>
  <si>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</si>
  <si>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</si>
  <si>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</si>
  <si>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</si>
  <si>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</si>
  <si>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</si>
  <si>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</si>
  <si>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</si>
  <si>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</si>
  <si>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</si>
  <si>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</si>
  <si>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</si>
  <si>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</si>
  <si>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</si>
  <si>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</si>
  <si>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</si>
  <si>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</si>
  <si>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</si>
  <si>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</si>
  <si>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</si>
  <si>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</si>
  <si>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</si>
  <si>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</si>
  <si>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</si>
  <si>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</si>
  <si>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</si>
  <si>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</si>
  <si>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</si>
  <si>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</si>
  <si>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</si>
  <si>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</si>
  <si>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</si>
  <si>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</si>
  <si>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</si>
  <si>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</si>
  <si>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</si>
  <si>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</si>
  <si>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</si>
  <si>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</si>
  <si>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</si>
  <si>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</si>
  <si>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</si>
  <si>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</si>
  <si>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</si>
  <si>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</si>
  <si>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</si>
  <si>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</si>
  <si>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</si>
  <si>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</si>
  <si>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</si>
  <si>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</si>
  <si>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</si>
  <si>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</si>
  <si>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</si>
  <si>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</si>
  <si>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</si>
  <si>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</si>
  <si>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</si>
  <si>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</si>
  <si>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</si>
  <si>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</si>
  <si>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</si>
  <si>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</si>
  <si>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</si>
  <si>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</si>
  <si>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</si>
  <si>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</si>
  <si>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</si>
  <si>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</si>
  <si>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</si>
  <si>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</si>
  <si>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</si>
  <si>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</si>
  <si>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</si>
  <si>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</si>
  <si>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</si>
  <si>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</si>
  <si>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</si>
  <si>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</si>
  <si>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</si>
  <si>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</si>
  <si>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</si>
  <si>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</si>
  <si>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</si>
  <si>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</si>
  <si>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</si>
  <si>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</si>
  <si>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</si>
  <si>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</si>
  <si>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</si>
  <si>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</si>
  <si>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</si>
  <si>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</si>
  <si>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</si>
  <si>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福岡県水巻町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</si>
  <si>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</si>
  <si>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</si>
  <si>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</si>
  <si>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</si>
  <si>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</si>
  <si>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</si>
  <si>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</si>
  <si>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</si>
  <si>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</si>
  <si>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</si>
  <si>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</si>
  <si>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</si>
  <si>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</si>
  <si>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</si>
  <si>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</si>
  <si>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</si>
  <si>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</si>
  <si>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</si>
  <si>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</si>
  <si>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</si>
  <si>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</si>
  <si>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</si>
  <si>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</si>
  <si>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</si>
  <si>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</si>
  <si>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</si>
  <si>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</si>
  <si>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</si>
  <si>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</si>
  <si>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</si>
  <si>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</si>
  <si>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</si>
  <si>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</si>
  <si>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</si>
  <si>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</si>
  <si>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</si>
  <si>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</si>
  <si>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</si>
  <si>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</si>
  <si>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</si>
  <si>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</si>
  <si>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</si>
  <si>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</si>
  <si>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</si>
  <si>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</si>
  <si>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</si>
  <si>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</si>
  <si>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</si>
  <si>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</si>
  <si>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</si>
  <si>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</si>
  <si>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</si>
  <si>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</si>
  <si>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</si>
  <si>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</si>
  <si>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</si>
  <si>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</si>
  <si>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</si>
  <si>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</si>
  <si>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</si>
  <si>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</si>
  <si>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</si>
  <si>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</si>
  <si>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</si>
  <si>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</si>
  <si>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</si>
  <si>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</si>
  <si>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</si>
  <si>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</si>
  <si>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</si>
  <si>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</si>
  <si>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</si>
  <si>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</si>
  <si>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</si>
  <si>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</si>
  <si>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</si>
  <si>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</si>
  <si>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</si>
  <si>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</si>
  <si>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</si>
  <si>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</si>
  <si>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</si>
  <si>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</si>
  <si>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</si>
  <si>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</si>
  <si>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</si>
  <si>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</si>
  <si>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</si>
  <si>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</si>
  <si>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</si>
  <si>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</si>
  <si>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</si>
  <si>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</si>
  <si>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</si>
  <si>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</si>
  <si>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</si>
  <si>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</si>
  <si>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</si>
  <si>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</si>
  <si>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</si>
  <si>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</si>
  <si>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</si>
  <si>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</si>
  <si>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</si>
  <si>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</si>
  <si>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</si>
  <si>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</si>
  <si>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</si>
  <si>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</si>
  <si>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</si>
  <si>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</si>
  <si>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</si>
  <si>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</si>
  <si>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</si>
  <si>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</si>
  <si>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</si>
  <si>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</si>
  <si>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</si>
  <si>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</si>
  <si>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</si>
  <si>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</si>
  <si>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</si>
  <si>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</si>
  <si>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</si>
  <si>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</si>
  <si>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</si>
  <si>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</si>
  <si>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</si>
  <si>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</si>
  <si>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</si>
  <si>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</si>
  <si>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</si>
  <si>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</si>
  <si>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</si>
  <si>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</si>
  <si>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</si>
  <si>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</si>
  <si>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</si>
  <si>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</si>
  <si>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</si>
  <si>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</si>
  <si>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</si>
  <si>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</si>
  <si>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</si>
  <si>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</si>
  <si>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</si>
  <si>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</si>
  <si>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</si>
  <si>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</si>
  <si>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</si>
  <si>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</si>
  <si>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</si>
  <si>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</si>
  <si>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</si>
  <si>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</si>
  <si>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</si>
  <si>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福岡県水巻町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</si>
  <si>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</si>
  <si>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</si>
  <si>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</si>
  <si>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</si>
  <si>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</si>
  <si>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</si>
  <si>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</si>
  <si>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</si>
  <si>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</si>
  <si>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</si>
  <si>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</si>
  <si>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</si>
  <si>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</si>
  <si>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</si>
  <si>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</si>
  <si>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</si>
  <si>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</si>
  <si>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</si>
  <si>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</si>
  <si>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</si>
  <si>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</si>
  <si>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</si>
  <si>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</si>
  <si>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</si>
  <si>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</si>
  <si>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</si>
  <si>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</si>
  <si>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</si>
  <si>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</si>
  <si>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</si>
  <si>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</si>
  <si>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</si>
  <si>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</si>
  <si>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</si>
  <si>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</si>
  <si>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</si>
  <si>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</si>
  <si>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</si>
  <si>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</si>
  <si>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</si>
  <si>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</si>
  <si>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</si>
  <si>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</si>
  <si>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</si>
  <si>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</si>
  <si>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</si>
  <si>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</si>
  <si>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</si>
  <si>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</si>
  <si>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</si>
  <si>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</si>
  <si>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</si>
  <si>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</si>
  <si>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</si>
  <si>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</si>
  <si>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</si>
  <si>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</si>
  <si>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</si>
  <si>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</si>
  <si>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</si>
  <si>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</si>
  <si>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</si>
  <si>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</si>
  <si>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</si>
  <si>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</si>
  <si>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</si>
  <si>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</si>
  <si>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</si>
  <si>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</si>
  <si>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</si>
  <si>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</si>
  <si>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</si>
  <si>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</si>
  <si>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</si>
  <si>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</si>
  <si>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</si>
  <si>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</si>
  <si>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</si>
  <si>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</si>
  <si>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</si>
  <si>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</si>
  <si>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</si>
  <si>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</si>
  <si>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</si>
  <si>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</si>
  <si>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</si>
  <si>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</si>
  <si>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</si>
  <si>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</si>
  <si>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</si>
  <si>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</si>
  <si>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</si>
  <si>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</si>
  <si>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</si>
  <si>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</si>
  <si>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</si>
  <si>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</si>
  <si>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</si>
  <si>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</si>
  <si>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</si>
  <si>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</si>
  <si>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</si>
  <si>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</si>
  <si>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</si>
  <si>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</si>
  <si>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</si>
  <si>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</si>
  <si>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</si>
  <si>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</si>
  <si>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</si>
  <si>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</si>
  <si>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</si>
  <si>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</si>
  <si>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</si>
  <si>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</si>
  <si>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</si>
  <si>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</si>
  <si>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</si>
  <si>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</si>
  <si>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</si>
  <si>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</si>
  <si>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</si>
  <si>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</si>
  <si>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</si>
  <si>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</si>
  <si>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</si>
  <si>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</si>
  <si>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</si>
  <si>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</si>
  <si>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</si>
  <si>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</si>
  <si>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</si>
  <si>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</si>
  <si>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</si>
  <si>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</si>
  <si>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</si>
  <si>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</si>
  <si>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</si>
  <si>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</si>
  <si>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</si>
  <si>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</si>
  <si>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</si>
  <si>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</si>
  <si>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</si>
  <si>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</si>
  <si>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</si>
  <si>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</si>
  <si>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</si>
  <si>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</si>
  <si>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</si>
  <si>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</si>
  <si>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</si>
  <si>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</si>
  <si>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</si>
  <si>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</si>
  <si>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</si>
  <si>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</si>
  <si>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</si>
  <si>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</si>
  <si>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</si>
  <si>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</si>
  <si>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</si>
  <si>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</si>
  <si>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</si>
  <si>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</si>
  <si>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</si>
  <si>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</si>
  <si>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</si>
  <si>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</si>
  <si>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</si>
  <si>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</si>
  <si>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</si>
  <si>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</si>
  <si>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</si>
  <si>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</si>
  <si>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</si>
  <si>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1.64</t>
  </si>
  <si>
    <t>▲ 6.86</t>
  </si>
  <si>
    <t>▲ 6.22</t>
  </si>
  <si>
    <t>▲ 4.80</t>
  </si>
  <si>
    <t>一般会計</t>
  </si>
  <si>
    <t>公共下水道事業会計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</si>
  <si>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</si>
  <si>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</si>
  <si>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</si>
  <si>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</si>
  <si>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</si>
  <si>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</si>
  <si>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</si>
  <si>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</si>
  <si>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</si>
  <si>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</si>
  <si>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</si>
  <si>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職員退職手当準備基金</t>
    <phoneticPr fontId="5"/>
  </si>
  <si>
    <t>公共施設等整備基金</t>
    <phoneticPr fontId="5"/>
  </si>
  <si>
    <t>ふるさと応援基金</t>
    <phoneticPr fontId="5"/>
  </si>
  <si>
    <t>水巻快適環境づくり基金</t>
    <phoneticPr fontId="5"/>
  </si>
  <si>
    <t>小中学校給食事業基金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</si>
  <si>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</si>
  <si>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</si>
  <si>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下水道事業会計が赤字になったことに伴い、一般会計が負担すべき公共下水道起債償還額が増となり、令和元年度に将来負担比率が大きく悪化した。当調査の報告数値に誤りがあったため、実際の減価償却率は80.4％(今後修正予定)。将来負担比率に関しては、R3年度は公営企業債等繰入見込額が、繰入基準割合の変動により減少し、基金積立による充当可能財源等が増加し、21.2％へと改善した。
依然として類似団体に比べ、将来負担比率、有形固定資産減価償却率ともに高い水準にあるため、今後は、老朽化した建物の集約化・複合化や除却も含め検討を進める。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</si>
  <si>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</si>
  <si>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</si>
  <si>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</si>
  <si>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</si>
  <si>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</si>
  <si>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</si>
  <si>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過年度の起債償還開始に伴い悪化しているものの、依然として類似団体より低い水準にある。将来負担比率は、令和元年度に公共下水道事業会計が赤字になったことに伴い、一般会計が負担すべき公共下水道起債償還額が増え、将来負担比率が大きく悪化した。今後も下水道の整備があるため、悪化しないように留意する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</si>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</sst>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07C7-4145-8F53-5444304BA7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56888</c:v>
                </c:pt>
                <c:pt idx="1">
                  <c:v>28153</c:v>
                </c:pt>
                <c:pt idx="2">
                  <c:v>42263</c:v>
                </c:pt>
                <c:pt idx="3">
                  <c:v>41421</c:v>
                </c:pt>
                <c:pt idx="4">
                  <c:v>43875</c:v>
                </c:pt>
              </c:numCache>
            </c:numRef>
          </c:val>
          <c:smooth val="0"/>
          <c:extLst xmlns:c16r2="http://schemas.microsoft.com/office/drawing/2015/06/chart">
            <c:ext xmlns:c16="http://schemas.microsoft.com/office/drawing/2014/chart" uri="{C3380CC4-5D6E-409C-BE32-E72D297353CC}">
              <c16:uniqueId val="{00000001-07C7-4145-8F53-5444304BA7E0}"/>
            </c:ext>
          </c:extLst>
        </c:ser>
        <c:dLbls>
          <c:showLegendKey val="0"/>
          <c:showVal val="0"/>
          <c:showCatName val="0"/>
          <c:showSerName val="0"/>
          <c:showPercent val="0"/>
          <c:showBubbleSize val="0"/>
        </c:dLbls>
        <c:marker val="1"/>
        <c:smooth val="0"/>
        <c:axId val="494293080"/>
        <c:axId val="496468312"/>
      </c:lineChart>
      <c:catAx>
        <c:axId val="49429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468312"/>
        <c:crosses val="autoZero"/>
        <c:auto val="1"/>
        <c:lblAlgn val="ctr"/>
        <c:lblOffset val="100"/>
        <c:tickLblSkip val="1"/>
        <c:tickMarkSkip val="1"/>
        <c:noMultiLvlLbl val="0"/>
      </c:catAx>
      <c:valAx>
        <c:axId val="4964683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29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6.71</c:v>
                </c:pt>
                <c:pt idx="1">
                  <c:v>6.82</c:v>
                </c:pt>
                <c:pt idx="2">
                  <c:v>5.77</c:v>
                </c:pt>
                <c:pt idx="3">
                  <c:v>6.62</c:v>
                </c:pt>
                <c:pt idx="4">
                  <c:v>9.76</c:v>
                </c:pt>
              </c:numCache>
            </c:numRef>
          </c:val>
          <c:extLst xmlns:c16r2="http://schemas.microsoft.com/office/drawing/2015/06/chart">
            <c:ext xmlns:c16="http://schemas.microsoft.com/office/drawing/2014/chart" uri="{C3380CC4-5D6E-409C-BE32-E72D297353CC}">
              <c16:uniqueId val="{00000000-70E1-4AA4-95EF-BDB79DE949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44.13</c:v>
                </c:pt>
                <c:pt idx="1">
                  <c:v>40.93</c:v>
                </c:pt>
                <c:pt idx="2">
                  <c:v>39.1</c:v>
                </c:pt>
                <c:pt idx="3">
                  <c:v>34.72</c:v>
                </c:pt>
                <c:pt idx="4">
                  <c:v>35.76</c:v>
                </c:pt>
              </c:numCache>
            </c:numRef>
          </c:val>
          <c:extLst xmlns:c16r2="http://schemas.microsoft.com/office/drawing/2015/06/chart">
            <c:ext xmlns:c16="http://schemas.microsoft.com/office/drawing/2014/chart" uri="{C3380CC4-5D6E-409C-BE32-E72D297353CC}">
              <c16:uniqueId val="{00000001-70E1-4AA4-95EF-BDB79DE94978}"/>
            </c:ext>
          </c:extLst>
        </c:ser>
        <c:dLbls>
          <c:showLegendKey val="0"/>
          <c:showVal val="0"/>
          <c:showCatName val="0"/>
          <c:showSerName val="0"/>
          <c:showPercent val="0"/>
          <c:showBubbleSize val="0"/>
        </c:dLbls>
        <c:gapWidth val="250"/>
        <c:overlap val="100"/>
        <c:axId val="499681120"/>
        <c:axId val="503153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-1.64</c:v>
                </c:pt>
                <c:pt idx="1">
                  <c:v>-6.86</c:v>
                </c:pt>
                <c:pt idx="2">
                  <c:v>-6.22</c:v>
                </c:pt>
                <c:pt idx="3">
                  <c:v>-4.8</c:v>
                </c:pt>
                <c:pt idx="4">
                  <c:v>3.56</c:v>
                </c:pt>
              </c:numCache>
            </c:numRef>
          </c:val>
          <c:smooth val="0"/>
          <c:extLst xmlns:c16r2="http://schemas.microsoft.com/office/drawing/2015/06/chart">
            <c:ext xmlns:c16="http://schemas.microsoft.com/office/drawing/2014/chart" uri="{C3380CC4-5D6E-409C-BE32-E72D297353CC}">
              <c16:uniqueId val="{00000002-70E1-4AA4-95EF-BDB79DE94978}"/>
            </c:ext>
          </c:extLst>
        </c:ser>
        <c:dLbls>
          <c:showLegendKey val="0"/>
          <c:showVal val="0"/>
          <c:showCatName val="0"/>
          <c:showSerName val="0"/>
          <c:showPercent val="0"/>
          <c:showBubbleSize val="0"/>
        </c:dLbls>
        <c:marker val="1"/>
        <c:smooth val="0"/>
        <c:axId val="499681120"/>
        <c:axId val="503153080"/>
      </c:lineChart>
      <c:catAx>
        <c:axId val="4996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153080"/>
        <c:crosses val="autoZero"/>
        <c:auto val="1"/>
        <c:lblAlgn val="ctr"/>
        <c:lblOffset val="100"/>
        <c:tickLblSkip val="1"/>
        <c:tickMarkSkip val="1"/>
        <c:noMultiLvlLbl val="0"/>
      </c:catAx>
      <c:valAx>
        <c:axId val="503153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68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C50-4522-9571-3275C53424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C50-4522-9571-3275C53424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C50-4522-9571-3275C53424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C50-4522-9571-3275C534242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C50-4522-9571-3275C534242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8C50-4522-9571-3275C534242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0.15</c:v>
                </c:pt>
                <c:pt idx="2">
                  <c:v>#N/A</c:v>
                </c:pt>
                <c:pt idx="3">
                  <c:v>0.16</c:v>
                </c:pt>
                <c:pt idx="4">
                  <c:v>#N/A</c:v>
                </c:pt>
                <c:pt idx="5">
                  <c:v>0.21</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6-8C50-4522-9571-3275C534242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0.67</c:v>
                </c:pt>
                <c:pt idx="2">
                  <c:v>#N/A</c:v>
                </c:pt>
                <c:pt idx="3">
                  <c:v>0.54</c:v>
                </c:pt>
                <c:pt idx="4">
                  <c:v>#N/A</c:v>
                </c:pt>
                <c:pt idx="5">
                  <c:v>1.34</c:v>
                </c:pt>
                <c:pt idx="6">
                  <c:v>#N/A</c:v>
                </c:pt>
                <c:pt idx="7">
                  <c:v>0.79</c:v>
                </c:pt>
                <c:pt idx="8">
                  <c:v>#N/A</c:v>
                </c:pt>
                <c:pt idx="9">
                  <c:v>1.29</c:v>
                </c:pt>
              </c:numCache>
            </c:numRef>
          </c:val>
          <c:extLst xmlns:c16r2="http://schemas.microsoft.com/office/drawing/2015/06/chart">
            <c:ext xmlns:c16="http://schemas.microsoft.com/office/drawing/2014/chart" uri="{C3380CC4-5D6E-409C-BE32-E72D297353CC}">
              <c16:uniqueId val="{00000007-8C50-4522-9571-3275C534242E}"/>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2.2200000000000002</c:v>
                </c:pt>
                <c:pt idx="2">
                  <c:v>#N/A</c:v>
                </c:pt>
                <c:pt idx="3">
                  <c:v>3.19</c:v>
                </c:pt>
                <c:pt idx="4">
                  <c:v>#N/A</c:v>
                </c:pt>
                <c:pt idx="5">
                  <c:v>4.43</c:v>
                </c:pt>
                <c:pt idx="6">
                  <c:v>#N/A</c:v>
                </c:pt>
                <c:pt idx="7">
                  <c:v>5.05</c:v>
                </c:pt>
                <c:pt idx="8">
                  <c:v>#N/A</c:v>
                </c:pt>
                <c:pt idx="9">
                  <c:v>4.99</c:v>
                </c:pt>
              </c:numCache>
            </c:numRef>
          </c:val>
          <c:extLst xmlns:c16r2="http://schemas.microsoft.com/office/drawing/2015/06/chart">
            <c:ext xmlns:c16="http://schemas.microsoft.com/office/drawing/2014/chart" uri="{C3380CC4-5D6E-409C-BE32-E72D297353CC}">
              <c16:uniqueId val="{00000008-8C50-4522-9571-3275C53424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6.71</c:v>
                </c:pt>
                <c:pt idx="2">
                  <c:v>#N/A</c:v>
                </c:pt>
                <c:pt idx="3">
                  <c:v>6.81</c:v>
                </c:pt>
                <c:pt idx="4">
                  <c:v>#N/A</c:v>
                </c:pt>
                <c:pt idx="5">
                  <c:v>5.76</c:v>
                </c:pt>
                <c:pt idx="6">
                  <c:v>#N/A</c:v>
                </c:pt>
                <c:pt idx="7">
                  <c:v>6.61</c:v>
                </c:pt>
                <c:pt idx="8">
                  <c:v>#N/A</c:v>
                </c:pt>
                <c:pt idx="9">
                  <c:v>9.76</c:v>
                </c:pt>
              </c:numCache>
            </c:numRef>
          </c:val>
          <c:extLst xmlns:c16r2="http://schemas.microsoft.com/office/drawing/2015/06/chart">
            <c:ext xmlns:c16="http://schemas.microsoft.com/office/drawing/2014/chart" uri="{C3380CC4-5D6E-409C-BE32-E72D297353CC}">
              <c16:uniqueId val="{00000009-8C50-4522-9571-3275C534242E}"/>
            </c:ext>
          </c:extLst>
        </c:ser>
        <c:dLbls>
          <c:showLegendKey val="0"/>
          <c:showVal val="0"/>
          <c:showCatName val="0"/>
          <c:showSerName val="0"/>
          <c:showPercent val="0"/>
          <c:showBubbleSize val="0"/>
        </c:dLbls>
        <c:gapWidth val="150"/>
        <c:overlap val="100"/>
        <c:axId val="483706192"/>
        <c:axId val="483706576"/>
      </c:barChart>
      <c:catAx>
        <c:axId val="48370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706576"/>
        <c:crosses val="autoZero"/>
        <c:auto val="1"/>
        <c:lblAlgn val="ctr"/>
        <c:lblOffset val="100"/>
        <c:tickLblSkip val="1"/>
        <c:tickMarkSkip val="1"/>
        <c:noMultiLvlLbl val="0"/>
      </c:catAx>
      <c:valAx>
        <c:axId val="48370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0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758</c:v>
                </c:pt>
                <c:pt idx="5">
                  <c:v>730</c:v>
                </c:pt>
                <c:pt idx="8">
                  <c:v>706</c:v>
                </c:pt>
                <c:pt idx="11">
                  <c:v>731</c:v>
                </c:pt>
                <c:pt idx="14">
                  <c:v>720</c:v>
                </c:pt>
              </c:numCache>
            </c:numRef>
          </c:val>
          <c:extLst xmlns:c16r2="http://schemas.microsoft.com/office/drawing/2015/06/chart">
            <c:ext xmlns:c16="http://schemas.microsoft.com/office/drawing/2014/chart" uri="{C3380CC4-5D6E-409C-BE32-E72D297353CC}">
              <c16:uniqueId val="{00000000-9FF2-4B90-8B25-615D2BAD9C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F2-4B90-8B25-615D2BAD9C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FF2-4B90-8B25-615D2BAD9C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c:v>
                </c:pt>
                <c:pt idx="3">
                  <c:v>114</c:v>
                </c:pt>
                <c:pt idx="6">
                  <c:v>93</c:v>
                </c:pt>
                <c:pt idx="9">
                  <c:v>93</c:v>
                </c:pt>
                <c:pt idx="12">
                  <c:v>78</c:v>
                </c:pt>
              </c:numCache>
            </c:numRef>
          </c:val>
          <c:extLst xmlns:c16r2="http://schemas.microsoft.com/office/drawing/2015/06/chart">
            <c:ext xmlns:c16="http://schemas.microsoft.com/office/drawing/2014/chart" uri="{C3380CC4-5D6E-409C-BE32-E72D297353CC}">
              <c16:uniqueId val="{00000003-9FF2-4B90-8B25-615D2BAD9C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278</c:v>
                </c:pt>
                <c:pt idx="3">
                  <c:v>257</c:v>
                </c:pt>
                <c:pt idx="6">
                  <c:v>272</c:v>
                </c:pt>
                <c:pt idx="9">
                  <c:v>216</c:v>
                </c:pt>
                <c:pt idx="12">
                  <c:v>213</c:v>
                </c:pt>
              </c:numCache>
            </c:numRef>
          </c:val>
          <c:extLst xmlns:c16r2="http://schemas.microsoft.com/office/drawing/2015/06/chart">
            <c:ext xmlns:c16="http://schemas.microsoft.com/office/drawing/2014/chart" uri="{C3380CC4-5D6E-409C-BE32-E72D297353CC}">
              <c16:uniqueId val="{00000004-9FF2-4B90-8B25-615D2BAD9C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F2-4B90-8B25-615D2BAD9C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F2-4B90-8B25-615D2BAD9C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560</c:v>
                </c:pt>
                <c:pt idx="3">
                  <c:v>550</c:v>
                </c:pt>
                <c:pt idx="6">
                  <c:v>645</c:v>
                </c:pt>
                <c:pt idx="9">
                  <c:v>672</c:v>
                </c:pt>
                <c:pt idx="12">
                  <c:v>702</c:v>
                </c:pt>
              </c:numCache>
            </c:numRef>
          </c:val>
          <c:extLst xmlns:c16r2="http://schemas.microsoft.com/office/drawing/2015/06/chart">
            <c:ext xmlns:c16="http://schemas.microsoft.com/office/drawing/2014/chart" uri="{C3380CC4-5D6E-409C-BE32-E72D297353CC}">
              <c16:uniqueId val="{00000007-9FF2-4B90-8B25-615D2BAD9C10}"/>
            </c:ext>
          </c:extLst>
        </c:ser>
        <c:dLbls>
          <c:showLegendKey val="0"/>
          <c:showVal val="0"/>
          <c:showCatName val="0"/>
          <c:showSerName val="0"/>
          <c:showPercent val="0"/>
          <c:showBubbleSize val="0"/>
        </c:dLbls>
        <c:gapWidth val="100"/>
        <c:overlap val="100"/>
        <c:axId val="503154912"/>
        <c:axId val="50315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176</c:v>
                </c:pt>
                <c:pt idx="2">
                  <c:v>#N/A</c:v>
                </c:pt>
                <c:pt idx="3">
                  <c:v>#N/A</c:v>
                </c:pt>
                <c:pt idx="4">
                  <c:v>191</c:v>
                </c:pt>
                <c:pt idx="5">
                  <c:v>#N/A</c:v>
                </c:pt>
                <c:pt idx="6">
                  <c:v>#N/A</c:v>
                </c:pt>
                <c:pt idx="7">
                  <c:v>304</c:v>
                </c:pt>
                <c:pt idx="8">
                  <c:v>#N/A</c:v>
                </c:pt>
                <c:pt idx="9">
                  <c:v>#N/A</c:v>
                </c:pt>
                <c:pt idx="10">
                  <c:v>250</c:v>
                </c:pt>
                <c:pt idx="11">
                  <c:v>#N/A</c:v>
                </c:pt>
                <c:pt idx="12">
                  <c:v>#N/A</c:v>
                </c:pt>
                <c:pt idx="13">
                  <c:v>273</c:v>
                </c:pt>
                <c:pt idx="14">
                  <c:v>#N/A</c:v>
                </c:pt>
              </c:numCache>
            </c:numRef>
          </c:val>
          <c:smooth val="0"/>
          <c:extLst xmlns:c16r2="http://schemas.microsoft.com/office/drawing/2015/06/chart">
            <c:ext xmlns:c16="http://schemas.microsoft.com/office/drawing/2014/chart" uri="{C3380CC4-5D6E-409C-BE32-E72D297353CC}">
              <c16:uniqueId val="{00000008-9FF2-4B90-8B25-615D2BAD9C10}"/>
            </c:ext>
          </c:extLst>
        </c:ser>
        <c:dLbls>
          <c:showLegendKey val="0"/>
          <c:showVal val="0"/>
          <c:showCatName val="0"/>
          <c:showSerName val="0"/>
          <c:showPercent val="0"/>
          <c:showBubbleSize val="0"/>
        </c:dLbls>
        <c:marker val="1"/>
        <c:smooth val="0"/>
        <c:axId val="503154912"/>
        <c:axId val="503155296"/>
      </c:lineChart>
      <c:catAx>
        <c:axId val="5031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155296"/>
        <c:crosses val="autoZero"/>
        <c:auto val="1"/>
        <c:lblAlgn val="ctr"/>
        <c:lblOffset val="100"/>
        <c:tickLblSkip val="1"/>
        <c:tickMarkSkip val="1"/>
        <c:noMultiLvlLbl val="0"/>
      </c:catAx>
      <c:valAx>
        <c:axId val="50315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15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8514</c:v>
                </c:pt>
                <c:pt idx="5">
                  <c:v>8793</c:v>
                </c:pt>
                <c:pt idx="8">
                  <c:v>8984</c:v>
                </c:pt>
                <c:pt idx="11">
                  <c:v>8986</c:v>
                </c:pt>
                <c:pt idx="14">
                  <c:v>8939</c:v>
                </c:pt>
              </c:numCache>
            </c:numRef>
          </c:val>
          <c:extLst xmlns:c16r2="http://schemas.microsoft.com/office/drawing/2015/06/chart">
            <c:ext xmlns:c16="http://schemas.microsoft.com/office/drawing/2014/chart" uri="{C3380CC4-5D6E-409C-BE32-E72D297353CC}">
              <c16:uniqueId val="{00000000-00F4-4855-9907-43B7D93783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411</c:v>
                </c:pt>
                <c:pt idx="5">
                  <c:v>356</c:v>
                </c:pt>
                <c:pt idx="8">
                  <c:v>305</c:v>
                </c:pt>
                <c:pt idx="11">
                  <c:v>360</c:v>
                </c:pt>
                <c:pt idx="14">
                  <c:v>357</c:v>
                </c:pt>
              </c:numCache>
            </c:numRef>
          </c:val>
          <c:extLst xmlns:c16r2="http://schemas.microsoft.com/office/drawing/2015/06/chart">
            <c:ext xmlns:c16="http://schemas.microsoft.com/office/drawing/2014/chart" uri="{C3380CC4-5D6E-409C-BE32-E72D297353CC}">
              <c16:uniqueId val="{00000001-00F4-4855-9907-43B7D93783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4394</c:v>
                </c:pt>
                <c:pt idx="5">
                  <c:v>4288</c:v>
                </c:pt>
                <c:pt idx="8">
                  <c:v>4158</c:v>
                </c:pt>
                <c:pt idx="11">
                  <c:v>4123</c:v>
                </c:pt>
                <c:pt idx="14">
                  <c:v>4788</c:v>
                </c:pt>
              </c:numCache>
            </c:numRef>
          </c:val>
          <c:extLst xmlns:c16r2="http://schemas.microsoft.com/office/drawing/2015/06/chart">
            <c:ext xmlns:c16="http://schemas.microsoft.com/office/drawing/2014/chart" uri="{C3380CC4-5D6E-409C-BE32-E72D297353CC}">
              <c16:uniqueId val="{00000002-00F4-4855-9907-43B7D93783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F4-4855-9907-43B7D93783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0F4-4855-9907-43B7D93783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F4-4855-9907-43B7D93783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1174</c:v>
                </c:pt>
                <c:pt idx="3">
                  <c:v>1171</c:v>
                </c:pt>
                <c:pt idx="6">
                  <c:v>1187</c:v>
                </c:pt>
                <c:pt idx="9">
                  <c:v>1227</c:v>
                </c:pt>
                <c:pt idx="12">
                  <c:v>1275</c:v>
                </c:pt>
              </c:numCache>
            </c:numRef>
          </c:val>
          <c:extLst xmlns:c16r2="http://schemas.microsoft.com/office/drawing/2015/06/chart">
            <c:ext xmlns:c16="http://schemas.microsoft.com/office/drawing/2014/chart" uri="{C3380CC4-5D6E-409C-BE32-E72D297353CC}">
              <c16:uniqueId val="{00000006-00F4-4855-9907-43B7D93783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590</c:v>
                </c:pt>
                <c:pt idx="3">
                  <c:v>554</c:v>
                </c:pt>
                <c:pt idx="6">
                  <c:v>481</c:v>
                </c:pt>
                <c:pt idx="9">
                  <c:v>440</c:v>
                </c:pt>
                <c:pt idx="12">
                  <c:v>392</c:v>
                </c:pt>
              </c:numCache>
            </c:numRef>
          </c:val>
          <c:extLst xmlns:c16r2="http://schemas.microsoft.com/office/drawing/2015/06/chart">
            <c:ext xmlns:c16="http://schemas.microsoft.com/office/drawing/2014/chart" uri="{C3380CC4-5D6E-409C-BE32-E72D297353CC}">
              <c16:uniqueId val="{00000007-00F4-4855-9907-43B7D93783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4928</c:v>
                </c:pt>
                <c:pt idx="3">
                  <c:v>4840</c:v>
                </c:pt>
                <c:pt idx="6">
                  <c:v>6794</c:v>
                </c:pt>
                <c:pt idx="9">
                  <c:v>6271</c:v>
                </c:pt>
                <c:pt idx="12">
                  <c:v>5780</c:v>
                </c:pt>
              </c:numCache>
            </c:numRef>
          </c:val>
          <c:extLst xmlns:c16r2="http://schemas.microsoft.com/office/drawing/2015/06/chart">
            <c:ext xmlns:c16="http://schemas.microsoft.com/office/drawing/2014/chart" uri="{C3380CC4-5D6E-409C-BE32-E72D297353CC}">
              <c16:uniqueId val="{00000008-00F4-4855-9907-43B7D93783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0F4-4855-9907-43B7D93783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7337</c:v>
                </c:pt>
                <c:pt idx="3">
                  <c:v>7419</c:v>
                </c:pt>
                <c:pt idx="6">
                  <c:v>7573</c:v>
                </c:pt>
                <c:pt idx="9">
                  <c:v>7793</c:v>
                </c:pt>
                <c:pt idx="12">
                  <c:v>7842</c:v>
                </c:pt>
              </c:numCache>
            </c:numRef>
          </c:val>
          <c:extLst xmlns:c16r2="http://schemas.microsoft.com/office/drawing/2015/06/chart">
            <c:ext xmlns:c16="http://schemas.microsoft.com/office/drawing/2014/chart" uri="{C3380CC4-5D6E-409C-BE32-E72D297353CC}">
              <c16:uniqueId val="{0000000A-00F4-4855-9907-43B7D93783A5}"/>
            </c:ext>
          </c:extLst>
        </c:ser>
        <c:dLbls>
          <c:showLegendKey val="0"/>
          <c:showVal val="0"/>
          <c:showCatName val="0"/>
          <c:showSerName val="0"/>
          <c:showPercent val="0"/>
          <c:showBubbleSize val="0"/>
        </c:dLbls>
        <c:gapWidth val="100"/>
        <c:overlap val="100"/>
        <c:axId val="494047720"/>
        <c:axId val="494048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709</c:v>
                </c:pt>
                <c:pt idx="2">
                  <c:v>#N/A</c:v>
                </c:pt>
                <c:pt idx="3">
                  <c:v>#N/A</c:v>
                </c:pt>
                <c:pt idx="4">
                  <c:v>548</c:v>
                </c:pt>
                <c:pt idx="5">
                  <c:v>#N/A</c:v>
                </c:pt>
                <c:pt idx="6">
                  <c:v>#N/A</c:v>
                </c:pt>
                <c:pt idx="7">
                  <c:v>2589</c:v>
                </c:pt>
                <c:pt idx="8">
                  <c:v>#N/A</c:v>
                </c:pt>
                <c:pt idx="9">
                  <c:v>#N/A</c:v>
                </c:pt>
                <c:pt idx="10">
                  <c:v>2261</c:v>
                </c:pt>
                <c:pt idx="11">
                  <c:v>#N/A</c:v>
                </c:pt>
                <c:pt idx="12">
                  <c:v>#N/A</c:v>
                </c:pt>
                <c:pt idx="13">
                  <c:v>1205</c:v>
                </c:pt>
                <c:pt idx="14">
                  <c:v>#N/A</c:v>
                </c:pt>
              </c:numCache>
            </c:numRef>
          </c:val>
          <c:smooth val="0"/>
          <c:extLst xmlns:c16r2="http://schemas.microsoft.com/office/drawing/2015/06/chart">
            <c:ext xmlns:c16="http://schemas.microsoft.com/office/drawing/2014/chart" uri="{C3380CC4-5D6E-409C-BE32-E72D297353CC}">
              <c16:uniqueId val="{0000000B-00F4-4855-9907-43B7D93783A5}"/>
            </c:ext>
          </c:extLst>
        </c:ser>
        <c:dLbls>
          <c:showLegendKey val="0"/>
          <c:showVal val="0"/>
          <c:showCatName val="0"/>
          <c:showSerName val="0"/>
          <c:showPercent val="0"/>
          <c:showBubbleSize val="0"/>
        </c:dLbls>
        <c:marker val="1"/>
        <c:smooth val="0"/>
        <c:axId val="494047720"/>
        <c:axId val="494048104"/>
      </c:lineChart>
      <c:catAx>
        <c:axId val="49404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48104"/>
        <c:crosses val="autoZero"/>
        <c:auto val="1"/>
        <c:lblAlgn val="ctr"/>
        <c:lblOffset val="100"/>
        <c:tickLblSkip val="1"/>
        <c:tickMarkSkip val="1"/>
        <c:noMultiLvlLbl val="0"/>
      </c:catAx>
      <c:valAx>
        <c:axId val="494048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4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2245</c:v>
                </c:pt>
                <c:pt idx="1">
                  <c:v>2067</c:v>
                </c:pt>
                <c:pt idx="2">
                  <c:v>2268</c:v>
                </c:pt>
              </c:numCache>
            </c:numRef>
          </c:val>
          <c:extLst xmlns:c16r2="http://schemas.microsoft.com/office/drawing/2015/06/chart">
            <c:ext xmlns:c16="http://schemas.microsoft.com/office/drawing/2014/chart" uri="{C3380CC4-5D6E-409C-BE32-E72D297353CC}">
              <c16:uniqueId val="{00000000-AABE-4A33-A108-C771C2F4A3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463</c:v>
                </c:pt>
                <c:pt idx="1">
                  <c:v>513</c:v>
                </c:pt>
                <c:pt idx="2">
                  <c:v>513</c:v>
                </c:pt>
              </c:numCache>
            </c:numRef>
          </c:val>
          <c:extLst xmlns:c16r2="http://schemas.microsoft.com/office/drawing/2015/06/chart">
            <c:ext xmlns:c16="http://schemas.microsoft.com/office/drawing/2014/chart" uri="{C3380CC4-5D6E-409C-BE32-E72D297353CC}">
              <c16:uniqueId val="{00000001-AABE-4A33-A108-C771C2F4A3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1349</c:v>
                </c:pt>
                <c:pt idx="1">
                  <c:v>1413</c:v>
                </c:pt>
                <c:pt idx="2">
                  <c:v>1878</c:v>
                </c:pt>
              </c:numCache>
            </c:numRef>
          </c:val>
          <c:extLst xmlns:c16r2="http://schemas.microsoft.com/office/drawing/2015/06/chart">
            <c:ext xmlns:c16="http://schemas.microsoft.com/office/drawing/2014/chart" uri="{C3380CC4-5D6E-409C-BE32-E72D297353CC}">
              <c16:uniqueId val="{00000002-AABE-4A33-A108-C771C2F4A3C4}"/>
            </c:ext>
          </c:extLst>
        </c:ser>
        <c:dLbls>
          <c:showLegendKey val="0"/>
          <c:showVal val="0"/>
          <c:showCatName val="0"/>
          <c:showSerName val="0"/>
          <c:showPercent val="0"/>
          <c:showBubbleSize val="0"/>
        </c:dLbls>
        <c:gapWidth val="120"/>
        <c:overlap val="100"/>
        <c:axId val="504751952"/>
        <c:axId val="504752336"/>
      </c:barChart>
      <c:catAx>
        <c:axId val="50475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752336"/>
        <c:crosses val="autoZero"/>
        <c:auto val="1"/>
        <c:lblAlgn val="ctr"/>
        <c:lblOffset val="100"/>
        <c:tickLblSkip val="1"/>
        <c:tickMarkSkip val="1"/>
        <c:noMultiLvlLbl val="0"/>
      </c:catAx>
      <c:valAx>
        <c:axId val="504752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75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407-477E-951B-0B2995995C1E}"/>
                </c:ext>
                <c:ext xmlns:c15="http://schemas.microsoft.com/office/drawing/2012/chart" uri="{CE6537A1-D6FC-4f65-9D91-7224C49458BB}">
                  <c15:dlblFieldTable>
                    <c15:dlblFTEntry>
                      <c15:txfldGUID>{454453BF-D9AF-402E-881D-7AB9997E97FF}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407-477E-951B-0B2995995C1E}"/>
                </c:ext>
                <c:ext xmlns:c15="http://schemas.microsoft.com/office/drawing/2012/chart" uri="{CE6537A1-D6FC-4f65-9D91-7224C49458BB}">
                  <c15:dlblFieldTable>
                    <c15:dlblFTEntry>
                      <c15:txfldGUID>{3F764DC0-1608-4243-AE6A-38EE82DDAFD5}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407-477E-951B-0B2995995C1E}"/>
                </c:ext>
                <c:ext xmlns:c15="http://schemas.microsoft.com/office/drawing/2012/chart" uri="{CE6537A1-D6FC-4f65-9D91-7224C49458BB}">
                  <c15:dlblFieldTable>
                    <c15:dlblFTEntry>
                      <c15:txfldGUID>{D0E55AB3-C1F3-448F-9229-C4F69CAC7A8F}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407-477E-951B-0B2995995C1E}"/>
                </c:ext>
                <c:ext xmlns:c15="http://schemas.microsoft.com/office/drawing/2012/chart" uri="{CE6537A1-D6FC-4f65-9D91-7224C49458BB}">
                  <c15:dlblFieldTable>
                    <c15:dlblFTEntry>
                      <c15:txfldGUID>{1BB04E5C-E662-41B4-861C-F66A12757770}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407-477E-951B-0B2995995C1E}"/>
                </c:ext>
                <c:ext xmlns:c15="http://schemas.microsoft.com/office/drawing/2012/chart" uri="{CE6537A1-D6FC-4f65-9D91-7224C49458BB}">
                  <c15:dlblFieldTable>
                    <c15:dlblFTEntry>
                      <c15:txfldGUID>{53133B98-954D-4D77-98E2-68107F487D26}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407-477E-951B-0B2995995C1E}"/>
                </c:ext>
                <c:ext xmlns:c15="http://schemas.microsoft.com/office/drawing/2012/chart" uri="{CE6537A1-D6FC-4f65-9D91-7224C49458BB}">
                  <c15:dlblFieldTable>
                    <c15:dlblFTEntry>
                      <c15:txfldGUID>{1E70DB71-5BCD-4B24-A5EB-8625CA032A0C}</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407-477E-951B-0B2995995C1E}"/>
                </c:ext>
                <c:ext xmlns:c15="http://schemas.microsoft.com/office/drawing/2012/chart" uri="{CE6537A1-D6FC-4f65-9D91-7224C49458BB}">
                  <c15:dlblFieldTable>
                    <c15:dlblFTEntry>
                      <c15:txfldGUID>{D84C4DBE-14EA-4670-841F-60E9CAB4E3C6}</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407-477E-951B-0B2995995C1E}"/>
                </c:ext>
                <c:ext xmlns:c15="http://schemas.microsoft.com/office/drawing/2012/chart" uri="{CE6537A1-D6FC-4f65-9D91-7224C49458BB}">
                  <c15:dlblFieldTable>
                    <c15:dlblFTEntry>
                      <c15:txfldGUID>{2642EC14-B3C0-4791-9955-2142D2378C60}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407-477E-951B-0B2995995C1E}"/>
                </c:ext>
                <c:ext xmlns:c15="http://schemas.microsoft.com/office/drawing/2012/chart" uri="{CE6537A1-D6FC-4f65-9D91-7224C49458BB}">
                  <c15:dlblFieldTable>
                    <c15:dlblFTEntry>
                      <c15:txfldGUID>{F4A7970A-A20A-4378-A886-2F0EE6E62463}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77.3</c:v>
                </c:pt>
                <c:pt idx="16">
                  <c:v>78.3</c:v>
                </c:pt>
                <c:pt idx="24">
                  <c:v>79.400000000000006</c:v>
                </c:pt>
                <c:pt idx="32">
                  <c:v>62.4</c:v>
                </c:pt>
              </c:numCache>
            </c:numRef>
          </c:xVal>
          <c:yVal>
            <c:numRef>
              <c:f>公会計指標分析・財政指標組合せ分析表!$BP$51:$DC$51</c:f>
              <c:numCache>
                <c:formatCode>#,##0.0;"▲ "#,##0.0</c:formatCode>
                <c:ptCount val="40"/>
                <c:pt idx="8">
                  <c:v>10.8</c:v>
                </c:pt>
                <c:pt idx="16">
                  <c:v>50.8</c:v>
                </c:pt>
                <c:pt idx="24">
                  <c:v>42.8</c:v>
                </c:pt>
                <c:pt idx="32">
                  <c:v>21.2</c:v>
                </c:pt>
              </c:numCache>
            </c:numRef>
          </c:yVal>
          <c:smooth val="0"/>
          <c:extLst xmlns:c16r2="http://schemas.microsoft.com/office/drawing/2015/06/chart">
            <c:ext xmlns:c16="http://schemas.microsoft.com/office/drawing/2014/chart" uri="{C3380CC4-5D6E-409C-BE32-E72D297353CC}">
              <c16:uniqueId val="{00000009-9407-477E-951B-0B2995995C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407-477E-951B-0B2995995C1E}"/>
                </c:ext>
                <c:ext xmlns:c15="http://schemas.microsoft.com/office/drawing/2012/chart" uri="{CE6537A1-D6FC-4f65-9D91-7224C49458BB}">
                  <c15:dlblFieldTable>
                    <c15:dlblFTEntry>
                      <c15:txfldGUID>{A8CAEF64-124E-43CD-B4BB-F534A7407A8A}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407-477E-951B-0B2995995C1E}"/>
                </c:ext>
                <c:ext xmlns:c15="http://schemas.microsoft.com/office/drawing/2012/chart" uri="{CE6537A1-D6FC-4f65-9D91-7224C49458BB}">
                  <c15:dlblFieldTable>
                    <c15:dlblFTEntry>
                      <c15:txfldGUID>{F1DFDB2D-80FC-4D53-AEFF-C60ACFE01E69}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407-477E-951B-0B2995995C1E}"/>
                </c:ext>
                <c:ext xmlns:c15="http://schemas.microsoft.com/office/drawing/2012/chart" uri="{CE6537A1-D6FC-4f65-9D91-7224C49458BB}">
                  <c15:dlblFieldTable>
                    <c15:dlblFTEntry>
                      <c15:txfldGUID>{9AA3731C-A539-411E-8CE2-8C7F40499128}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407-477E-951B-0B2995995C1E}"/>
                </c:ext>
                <c:ext xmlns:c15="http://schemas.microsoft.com/office/drawing/2012/chart" uri="{CE6537A1-D6FC-4f65-9D91-7224C49458BB}">
                  <c15:dlblFieldTable>
                    <c15:dlblFTEntry>
                      <c15:txfldGUID>{41C3595E-94EF-4B78-83BD-656F80BB869A}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407-477E-951B-0B2995995C1E}"/>
                </c:ext>
                <c:ext xmlns:c15="http://schemas.microsoft.com/office/drawing/2012/chart" uri="{CE6537A1-D6FC-4f65-9D91-7224C49458BB}">
                  <c15:dlblFieldTable>
                    <c15:dlblFTEntry>
                      <c15:txfldGUID>{9EC1F695-5FA8-4248-BF69-DB6C8A458B5A}</c15:txfldGUID>
                      <c15:f>#REF!</c15:f>
                      <c15:dlblFieldTableCache>
                        <c:ptCount val="1"/>
                        <c:pt idx="0">
                          <c:v>#REF!</c:v>
                        </c:pt>
                      </c15:dlblFieldTableCache>
                    </c15:dlblFTEntry>
                  </c15:dlblFieldTable>
                  <c15:showDataLabelsRange val="0"/>
                </c:ext>
              </c:extLst>
            </c:dLbl>
            <c:dLbl>
              <c:idx val="8"/>
              <c:layout>
                <c:manualLayout>
                  <c:x val="0"/>
                  <c:y val="-7.931238679237616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407-477E-951B-0B2995995C1E}"/>
                </c:ext>
                <c:ext xmlns:c15="http://schemas.microsoft.com/office/drawing/2012/chart" uri="{CE6537A1-D6FC-4f65-9D91-7224C49458BB}">
                  <c15:dlblFieldTable>
                    <c15:dlblFTEntry>
                      <c15:txfldGUID>{8C1270AF-37D3-4DF4-A686-E02213A70193}</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7.9312386792375345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407-477E-951B-0B2995995C1E}"/>
                </c:ext>
                <c:ext xmlns:c15="http://schemas.microsoft.com/office/drawing/2012/chart" uri="{CE6537A1-D6FC-4f65-9D91-7224C49458BB}">
                  <c15:dlblFieldTable>
                    <c15:dlblFTEntry>
                      <c15:txfldGUID>{FF1F33B6-8CAA-4CBE-AA15-DB324B566FBE}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407-477E-951B-0B2995995C1E}"/>
                </c:ext>
                <c:ext xmlns:c15="http://schemas.microsoft.com/office/drawing/2012/chart" uri="{CE6537A1-D6FC-4f65-9D91-7224C49458BB}">
                  <c15:dlblFieldTable>
                    <c15:dlblFTEntry>
                      <c15:txfldGUID>{18A29738-054A-4005-99EF-42299FC1FF11}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407-477E-951B-0B2995995C1E}"/>
                </c:ext>
                <c:ext xmlns:c15="http://schemas.microsoft.com/office/drawing/2012/chart" uri="{CE6537A1-D6FC-4f65-9D91-7224C49458BB}">
                  <c15:dlblFieldTable>
                    <c15:dlblFTEntry>
                      <c15:txfldGUID>{2A438FFC-AF39-46EE-A597-17CC3D8E9FE8}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60.3</c:v>
                </c:pt>
                <c:pt idx="24">
                  <c:v>61.5</c:v>
                </c:pt>
                <c:pt idx="32">
                  <c:v>61</c:v>
                </c:pt>
              </c:numCache>
            </c:numRef>
          </c:xVal>
          <c:yVal>
            <c:numRef>
              <c:f>公会計指標分析・財政指標組合せ分析表!$BP$55:$DC$55</c:f>
              <c:numCache>
                <c:formatCode>#,##0.0;"▲ "#,##0.0</c:formatCode>
                <c:ptCount val="40"/>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9407-477E-951B-0B2995995C1E}"/>
            </c:ext>
          </c:extLst>
        </c:ser>
        <c:dLbls>
          <c:showLegendKey val="0"/>
          <c:showVal val="1"/>
          <c:showCatName val="0"/>
          <c:showSerName val="0"/>
          <c:showPercent val="0"/>
          <c:showBubbleSize val="0"/>
        </c:dLbls>
        <c:axId val="500951288"/>
        <c:axId val="504844336"/>
      </c:scatterChart>
      <c:valAx>
        <c:axId val="500951288"/>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844336"/>
        <c:crosses val="autoZero"/>
        <c:crossBetween val="midCat"/>
      </c:valAx>
      <c:valAx>
        <c:axId val="50484433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9512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729E-2"/>
                  <c:y val="-6.1304761193692478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16F-44D8-8F22-824258D8C1ED}"/>
                </c:ext>
                <c:ext xmlns:c15="http://schemas.microsoft.com/office/drawing/2012/chart" uri="{CE6537A1-D6FC-4f65-9D91-7224C49458BB}">
                  <c15:dlblFieldTable>
                    <c15:dlblFTEntry>
                      <c15:txfldGUID>{514F8A6B-F9ED-45B1-9FE8-1C826239A3D2}</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16F-44D8-8F22-824258D8C1ED}"/>
                </c:ext>
                <c:ext xmlns:c15="http://schemas.microsoft.com/office/drawing/2012/chart" uri="{CE6537A1-D6FC-4f65-9D91-7224C49458BB}">
                  <c15:dlblFieldTable>
                    <c15:dlblFTEntry>
                      <c15:txfldGUID>{328A92B2-2915-423E-BB21-CF22E1F80657}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16F-44D8-8F22-824258D8C1ED}"/>
                </c:ext>
                <c:ext xmlns:c15="http://schemas.microsoft.com/office/drawing/2012/chart" uri="{CE6537A1-D6FC-4f65-9D91-7224C49458BB}">
                  <c15:dlblFieldTable>
                    <c15:dlblFTEntry>
                      <c15:txfldGUID>{7C9EFCB0-4C89-459F-9ABB-E47E78E26B64}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16F-44D8-8F22-824258D8C1ED}"/>
                </c:ext>
                <c:ext xmlns:c15="http://schemas.microsoft.com/office/drawing/2012/chart" uri="{CE6537A1-D6FC-4f65-9D91-7224C49458BB}">
                  <c15:dlblFieldTable>
                    <c15:dlblFTEntry>
                      <c15:txfldGUID>{D9E128FE-F095-45CA-B0A5-E3C6C41A5947}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16F-44D8-8F22-824258D8C1ED}"/>
                </c:ext>
                <c:ext xmlns:c15="http://schemas.microsoft.com/office/drawing/2012/chart" uri="{CE6537A1-D6FC-4f65-9D91-7224C49458BB}">
                  <c15:dlblFieldTable>
                    <c15:dlblFTEntry>
                      <c15:txfldGUID>{4FB9EE3E-87B2-4153-A994-71B1F7F16AB7}</c15:txfldGUID>
                      <c15:f>#REF!</c15:f>
                      <c15:dlblFieldTableCache>
                        <c:ptCount val="1"/>
                        <c:pt idx="0">
                          <c:v>#REF!</c:v>
                        </c:pt>
                      </c15:dlblFieldTableCache>
                    </c15:dlblFTEntry>
                  </c15:dlblFieldTable>
                  <c15:showDataLabelsRange val="0"/>
                </c:ext>
              </c:extLst>
            </c:dLbl>
            <c:dLbl>
              <c:idx val="8"/>
              <c:layout>
                <c:manualLayout>
                  <c:x val="-3.4566143090820539E-2"/>
                  <c:y val="-6.352853298189542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16F-44D8-8F22-824258D8C1ED}"/>
                </c:ext>
                <c:ext xmlns:c15="http://schemas.microsoft.com/office/drawing/2012/chart" uri="{CE6537A1-D6FC-4f65-9D91-7224C49458BB}">
                  <c15:dlblFieldTable>
                    <c15:dlblFTEntry>
                      <c15:txfldGUID>{4248854E-A265-4021-A277-49B0BDE5D722}</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16F-44D8-8F22-824258D8C1ED}"/>
                </c:ext>
                <c:ext xmlns:c15="http://schemas.microsoft.com/office/drawing/2012/chart" uri="{CE6537A1-D6FC-4f65-9D91-7224C49458BB}">
                  <c15:dlblFieldTable>
                    <c15:dlblFTEntry>
                      <c15:txfldGUID>{1A2F1452-4A9E-4C81-96E8-0D605F5F39DF}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16F-44D8-8F22-824258D8C1ED}"/>
                </c:ext>
                <c:ext xmlns:c15="http://schemas.microsoft.com/office/drawing/2012/chart" uri="{CE6537A1-D6FC-4f65-9D91-7224C49458BB}">
                  <c15:dlblFieldTable>
                    <c15:dlblFTEntry>
                      <c15:txfldGUID>{35077529-D7E7-4E84-AF7F-5330452DB480}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16F-44D8-8F22-824258D8C1ED}"/>
                </c:ext>
                <c:ext xmlns:c15="http://schemas.microsoft.com/office/drawing/2012/chart" uri="{CE6537A1-D6FC-4f65-9D91-7224C49458BB}">
                  <c15:dlblFieldTable>
                    <c15:dlblFTEntry>
                      <c15:txfldGUID>{2BD33B42-5713-491D-94F8-70E4C18EEB72}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3.5</c:v>
                </c:pt>
                <c:pt idx="16">
                  <c:v>4.4000000000000004</c:v>
                </c:pt>
                <c:pt idx="24">
                  <c:v>4.8</c:v>
                </c:pt>
                <c:pt idx="32">
                  <c:v>5.0999999999999996</c:v>
                </c:pt>
              </c:numCache>
            </c:numRef>
          </c:xVal>
          <c:yVal>
            <c:numRef>
              <c:f>公会計指標分析・財政指標組合せ分析表!$BP$73:$DC$73</c:f>
              <c:numCache>
                <c:formatCode>#,##0.0;"▲ "#,##0.0</c:formatCode>
                <c:ptCount val="40"/>
                <c:pt idx="0">
                  <c:v>14</c:v>
                </c:pt>
                <c:pt idx="8">
                  <c:v>10.8</c:v>
                </c:pt>
                <c:pt idx="16">
                  <c:v>50.8</c:v>
                </c:pt>
                <c:pt idx="24">
                  <c:v>42.8</c:v>
                </c:pt>
                <c:pt idx="32">
                  <c:v>21.2</c:v>
                </c:pt>
              </c:numCache>
            </c:numRef>
          </c:yVal>
          <c:smooth val="0"/>
          <c:extLst xmlns:c16r2="http://schemas.microsoft.com/office/drawing/2015/06/chart">
            <c:ext xmlns:c16="http://schemas.microsoft.com/office/drawing/2014/chart" uri="{C3380CC4-5D6E-409C-BE32-E72D297353CC}">
              <c16:uniqueId val="{00000009-916F-44D8-8F22-824258D8C1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16F-44D8-8F22-824258D8C1ED}"/>
                </c:ext>
                <c:ext xmlns:c15="http://schemas.microsoft.com/office/drawing/2012/chart" uri="{CE6537A1-D6FC-4f65-9D91-7224C49458BB}">
                  <c15:dlblFieldTable>
                    <c15:dlblFTEntry>
                      <c15:txfldGUID>{2256ED22-19E2-474D-962B-C1DE7181F3A8}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16F-44D8-8F22-824258D8C1ED}"/>
                </c:ext>
                <c:ext xmlns:c15="http://schemas.microsoft.com/office/drawing/2012/chart" uri="{CE6537A1-D6FC-4f65-9D91-7224C49458BB}">
                  <c15:dlblFieldTable>
                    <c15:dlblFTEntry>
                      <c15:txfldGUID>{4E079239-5D86-4BA0-997F-608A86F2737E}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16F-44D8-8F22-824258D8C1ED}"/>
                </c:ext>
                <c:ext xmlns:c15="http://schemas.microsoft.com/office/drawing/2012/chart" uri="{CE6537A1-D6FC-4f65-9D91-7224C49458BB}">
                  <c15:dlblFieldTable>
                    <c15:dlblFTEntry>
                      <c15:txfldGUID>{0EE98B42-3BF3-48B4-A41D-CDECD6A144C7}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16F-44D8-8F22-824258D8C1ED}"/>
                </c:ext>
                <c:ext xmlns:c15="http://schemas.microsoft.com/office/drawing/2012/chart" uri="{CE6537A1-D6FC-4f65-9D91-7224C49458BB}">
                  <c15:dlblFieldTable>
                    <c15:dlblFTEntry>
                      <c15:txfldGUID>{F937F10A-6BB0-407C-A7F4-A3FB9D7DEF1D}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16F-44D8-8F22-824258D8C1ED}"/>
                </c:ext>
                <c:ext xmlns:c15="http://schemas.microsoft.com/office/drawing/2012/chart" uri="{CE6537A1-D6FC-4f65-9D91-7224C49458BB}">
                  <c15:dlblFieldTable>
                    <c15:dlblFTEntry>
                      <c15:txfldGUID>{C7EE3590-1FFD-4E38-B0BB-9A6C37756BE2}</c15:txfldGUID>
                      <c15:f>#REF!</c15:f>
                      <c15:dlblFieldTableCache>
                        <c:ptCount val="1"/>
                        <c:pt idx="0">
                          <c:v>#REF!</c:v>
                        </c:pt>
                      </c15:dlblFieldTableCache>
                    </c15:dlblFTEntry>
                  </c15:dlblFieldTable>
                  <c15:showDataLabelsRange val="0"/>
                </c:ext>
              </c:extLst>
            </c:dLbl>
            <c:dLbl>
              <c:idx val="8"/>
              <c:layout>
                <c:manualLayout>
                  <c:x val="-1.82356280842500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16F-44D8-8F22-824258D8C1ED}"/>
                </c:ext>
                <c:ext xmlns:c15="http://schemas.microsoft.com/office/drawing/2012/chart" uri="{CE6537A1-D6FC-4f65-9D91-7224C49458BB}">
                  <c15:dlblFieldTable>
                    <c15:dlblFTEntry>
                      <c15:txfldGUID>{F86B00D0-4767-4667-8642-AFCC177621C4}</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16F-44D8-8F22-824258D8C1ED}"/>
                </c:ext>
                <c:ext xmlns:c15="http://schemas.microsoft.com/office/drawing/2012/chart" uri="{CE6537A1-D6FC-4f65-9D91-7224C49458BB}">
                  <c15:dlblFieldTable>
                    <c15:dlblFTEntry>
                      <c15:txfldGUID>{23798489-D86F-4DCE-A107-63D0C4746F3E}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16F-44D8-8F22-824258D8C1ED}"/>
                </c:ext>
                <c:ext xmlns:c15="http://schemas.microsoft.com/office/drawing/2012/chart" uri="{CE6537A1-D6FC-4f65-9D91-7224C49458BB}">
                  <c15:dlblFieldTable>
                    <c15:dlblFTEntry>
                      <c15:txfldGUID>{C2221F59-7551-4984-99D2-8D6F14355B0A}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16F-44D8-8F22-824258D8C1ED}"/>
                </c:ext>
                <c:ext xmlns:c15="http://schemas.microsoft.com/office/drawing/2012/chart" uri="{CE6537A1-D6FC-4f65-9D91-7224C49458BB}">
                  <c15:dlblFieldTable>
                    <c15:dlblFTEntry>
                      <c15:txfldGUID>{8FE8B354-6AF4-4CCE-8654-F6A800318D76}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916F-44D8-8F22-824258D8C1ED}"/>
            </c:ext>
          </c:extLst>
        </c:ser>
        <c:dLbls>
          <c:showLegendKey val="0"/>
          <c:showVal val="1"/>
          <c:showCatName val="0"/>
          <c:showSerName val="0"/>
          <c:showPercent val="0"/>
          <c:showBubbleSize val="0"/>
        </c:dLbls>
        <c:axId val="500928952"/>
        <c:axId val="500932480"/>
      </c:scatterChart>
      <c:valAx>
        <c:axId val="500928952"/>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932480"/>
        <c:crosses val="autoZero"/>
        <c:crossBetween val="midCat"/>
      </c:valAx>
      <c:valAx>
        <c:axId val="50093248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92895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令和元年度以降に元利償還金が増加したのは償還方式の見直しによるところが大きく、駅前再開発事業や県街路事業負担金の借り入れの返済も始まった。</a:t>
          </a:r>
        </a:p>
        <a:p>
          <a:r>
            <a:rPr kumimoji="1" lang="ja-JP" altLang="en-US" sz="1400">
              <a:latin typeface="ＭＳ ゴシック" pitchFamily="49" charset="-128"/>
              <a:ea typeface="ＭＳ ゴシック" pitchFamily="49" charset="-128"/>
            </a:rPr>
            <a:t>　また、公共施設の老朽化対策、省エネ対策事業により借入総額が増加しているため、返済が増加している。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満期一括償還による借入なし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は、建物の長寿命化のための改修工事を実施している関係で増加している。また、駅前再開発事業や県街路事業負担金など大規模事業を実施していることから今後も増加すると思われる。</a:t>
          </a:r>
        </a:p>
        <a:p>
          <a:r>
            <a:rPr kumimoji="1" lang="ja-JP" altLang="en-US" sz="1400">
              <a:latin typeface="ＭＳ ゴシック" pitchFamily="49" charset="-128"/>
              <a:ea typeface="ＭＳ ゴシック" pitchFamily="49" charset="-128"/>
            </a:rPr>
            <a:t>　公営企業債等繰入見込額は、公共下水道事業会計が赤字決算となり、一般会計で負担すべき額が大幅に増加している状況が続いている。</a:t>
          </a:r>
        </a:p>
        <a:p>
          <a:r>
            <a:rPr kumimoji="1" lang="ja-JP" altLang="en-US" sz="1400">
              <a:latin typeface="ＭＳ ゴシック" pitchFamily="49" charset="-128"/>
              <a:ea typeface="ＭＳ ゴシック" pitchFamily="49" charset="-128"/>
            </a:rPr>
            <a:t>　充当可能財源等のうち、充当可能基金の退職手当基金は退職手当負担見込額に対し積立額が不足しているので、今後積み増しをしていかなければならない。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福岡県水巻町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百万円、職員退職手当準備基金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利息積立分は考慮していない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各基金の取崩・積立基準を明確にし、基金が年度間の住民負担額の財源調整となるように努める。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●職員退職手当準備基金：職員退職手当				●公共施設等整備基金：公共施設等の整備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●ふるさと応援基金：町の歴史と文化を伝承する事業ほか７項目		●小中学校給食事業基金：小中学校給食事業の健全な管理運営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				●消防施設整備基金：消防施設の整備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●片山排水ポンプ管理基金：片山排水ポンプ施設の維持管理費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●ふるさと・水と土保全基金：農業施設の機能を適正に発揮させるための集落共同活動の強化に対する支援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●快適環境づくり基金：快適な環境づくりに自主的、先駆的に取り組む個人及び団体等を支援又は奨励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●職員退職手当準備基金：余剰財源を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●公共施設等整備基金：余剰財源を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百万円を積立、それにかかる委託料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百万円事業充当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●小中学校給食事業基金：特定防衛施設周辺整備調整交付金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百万円積立、給食事業の管理運営費として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利息積立分は考慮していない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●職員退職手当準備基金：職員退職手当見込額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百万円に対し積立額が大幅に不足することから優先的に積み立てる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●公共施設等整備基金：毎年度の投資的事業費を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百万円に設定し、積立・取崩しを行う。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●ふるさと応援基金：次年度に当年度の寄附見込額からそれにかかる委託料を差し引いた額を財源充当するために取り崩す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令和２年度歳計剰余金の処分として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百万円を積立て、財源不足を補うための基金からの取り崩しは、地方交付税の増収もありなかった。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利息積立分は考慮していない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財政調整基金は、適正が標準財政規模の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％といわれている。今後も、税収等の財源不足を補うため減少見込みではあるが、不測の事態に備えるため、標準財政規模の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余剰財源を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住民一人当たり償還額が他の年度に比して多額となる年度において、町債の償還の財源に充てる。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27,906
27,499
11.01
12,638,020
11,993,397
618,948
6,340,819
7,842,205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当調査の報告数値に誤りがあったため、実際の減価償却率は</a:t>
          </a:r>
          <a:r>
            <a:rPr kumimoji="1" lang="en-US" altLang="ja-JP" sz="1000">
              <a:solidFill>
                <a:schemeClr val="dk1"/>
              </a:solidFill>
              <a:effectLst/>
              <a:latin typeface="+mn-lt"/>
              <a:ea typeface="+mn-ea"/>
              <a:cs typeface="+mn-cs"/>
            </a:rPr>
            <a:t>80.4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今後修正予定</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公営住宅管理戸数が多く、法定耐用年数を超えて使用している物件もあることから、有形固定資産減価償却率は高い。しかし、定期的に大規模修繕等に取り組んでいることで使用可能年数を伸ばすことに取り組んでいる。今後は、老朽化した建物の集約化・複合化や除却も含め検討を進め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3" name="楕円 82"/>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84" name="有形固定資産減価償却率該当値テキスト"/>
        <xdr:cNvSpPr txBox="1"/>
      </xdr:nvSpPr>
      <xdr:spPr>
        <a:xfrm>
          <a:off x="4813300" y="587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167912</xdr:rowOff>
    </xdr:from>
    <xdr:to>
      <xdr:col>19</xdr:col>
      <xdr:colOff>187325</xdr:colOff>
      <xdr:row>33</xdr:row>
      <xdr:rowOff>98062</xdr:rowOff>
    </xdr:to>
    <xdr:sp macro="" textlink="">
      <xdr:nvSpPr>
        <xdr:cNvPr id="85" name="楕円 84"/>
        <xdr:cNvSpPr/>
      </xdr:nvSpPr>
      <xdr:spPr>
        <a:xfrm>
          <a:off x="40005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33</xdr:row>
      <xdr:rowOff>47262</xdr:rowOff>
    </xdr:to>
    <xdr:cxnSp macro="">
      <xdr:nvCxnSpPr>
        <xdr:cNvPr id="86" name="直線コネクタ 85"/>
        <xdr:cNvCxnSpPr/>
      </xdr:nvCxnSpPr>
      <xdr:spPr>
        <a:xfrm flipV="1">
          <a:off x="4051300" y="5952308"/>
          <a:ext cx="711200" cy="5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7" name="楕円 86"/>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33</xdr:row>
      <xdr:rowOff>47262</xdr:rowOff>
    </xdr:to>
    <xdr:cxnSp macro="">
      <xdr:nvCxnSpPr>
        <xdr:cNvPr id="88" name="直線コネクタ 87"/>
        <xdr:cNvCxnSpPr/>
      </xdr:nvCxnSpPr>
      <xdr:spPr>
        <a:xfrm>
          <a:off x="3289300" y="644271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103142</xdr:rowOff>
    </xdr:from>
    <xdr:to>
      <xdr:col>11</xdr:col>
      <xdr:colOff>187325</xdr:colOff>
      <xdr:row>33</xdr:row>
      <xdr:rowOff>33292</xdr:rowOff>
    </xdr:to>
    <xdr:sp macro="" textlink="">
      <xdr:nvSpPr>
        <xdr:cNvPr id="89" name="楕円 88"/>
        <xdr:cNvSpPr/>
      </xdr:nvSpPr>
      <xdr:spPr>
        <a:xfrm>
          <a:off x="2476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153942</xdr:rowOff>
    </xdr:from>
    <xdr:to>
      <xdr:col>15</xdr:col>
      <xdr:colOff>136525</xdr:colOff>
      <xdr:row>33</xdr:row>
      <xdr:rowOff>13335</xdr:rowOff>
    </xdr:to>
    <xdr:cxnSp macro="">
      <xdr:nvCxnSpPr>
        <xdr:cNvPr id="90" name="直線コネクタ 89"/>
        <xdr:cNvCxnSpPr/>
      </xdr:nvCxnSpPr>
      <xdr:spPr>
        <a:xfrm>
          <a:off x="2527300" y="641186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1"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2" name="n_2aveValue有形固定資産減価償却率"/>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3" name="n_3aveValue有形固定資産減価償却率"/>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4" name="n_4aveValue有形固定資産減価償却率"/>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89189</xdr:rowOff>
    </xdr:from>
    <xdr:ext cx="405111" cy="259045"/>
    <xdr:sp macro="" textlink="">
      <xdr:nvSpPr>
        <xdr:cNvPr id="95" name="n_1mainValue有形固定資産減価償却率"/>
        <xdr:cNvSpPr txBox="1"/>
      </xdr:nvSpPr>
      <xdr:spPr>
        <a:xfrm>
          <a:off x="3836044" y="651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96" name="n_2mainValue有形固定資産減価償却率"/>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24419</xdr:rowOff>
    </xdr:from>
    <xdr:ext cx="405111" cy="259045"/>
    <xdr:sp macro="" textlink="">
      <xdr:nvSpPr>
        <xdr:cNvPr id="97" name="n_3mainValue有形固定資産減価償却率"/>
        <xdr:cNvSpPr txBox="1"/>
      </xdr:nvSpPr>
      <xdr:spPr>
        <a:xfrm>
          <a:off x="2324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年度は、一般財源である地方交付税や地方特例交付金等が増えたことで経常一般財源が増加し、前年度から▲</a:t>
          </a:r>
          <a:r>
            <a:rPr kumimoji="1" lang="en-US" altLang="ja-JP" sz="1000">
              <a:solidFill>
                <a:schemeClr val="dk1"/>
              </a:solidFill>
              <a:effectLst/>
              <a:latin typeface="+mn-lt"/>
              <a:ea typeface="+mn-ea"/>
              <a:cs typeface="+mn-cs"/>
            </a:rPr>
            <a:t>403.5</a:t>
          </a:r>
          <a:r>
            <a:rPr kumimoji="1" lang="ja-JP" altLang="ja-JP" sz="1000">
              <a:solidFill>
                <a:schemeClr val="dk1"/>
              </a:solidFill>
              <a:effectLst/>
              <a:latin typeface="+mn-lt"/>
              <a:ea typeface="+mn-ea"/>
              <a:cs typeface="+mn-cs"/>
            </a:rPr>
            <a:t>となった。今後</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年程度、下水道の整備があるため、比率は変動していく見込みであり、引き続き定住促進対策など魅力ある町づくりを重点的に行い、自主財源の確保を目指し、将来負担の緩和を推進する必要がある。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6" name="直線コネクタ 125"/>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27"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28" name="直線コネクタ 127"/>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1" name="債務償還比率平均値テキスト"/>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2" name="フローチャート: 判断 131"/>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3" name="フローチャート: 判断 132"/>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4" name="フローチャート: 判断 133"/>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5" name="フローチャート: 判断 134"/>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6" name="フローチャート: 判断 135"/>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125977</xdr:rowOff>
    </xdr:from>
    <xdr:to>
      <xdr:col>76</xdr:col>
      <xdr:colOff>73025</xdr:colOff>
      <xdr:row>30</xdr:row>
      <xdr:rowOff>56127</xdr:rowOff>
    </xdr:to>
    <xdr:sp macro="" textlink="">
      <xdr:nvSpPr>
        <xdr:cNvPr id="142" name="楕円 141"/>
        <xdr:cNvSpPr/>
      </xdr:nvSpPr>
      <xdr:spPr>
        <a:xfrm>
          <a:off x="14744700" y="58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104404</xdr:rowOff>
    </xdr:from>
    <xdr:ext cx="469744" cy="259045"/>
    <xdr:sp macro="" textlink="">
      <xdr:nvSpPr>
        <xdr:cNvPr id="143" name="債務償還比率該当値テキスト"/>
        <xdr:cNvSpPr txBox="1"/>
      </xdr:nvSpPr>
      <xdr:spPr>
        <a:xfrm>
          <a:off x="14846300" y="58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95603</xdr:rowOff>
    </xdr:from>
    <xdr:to>
      <xdr:col>72</xdr:col>
      <xdr:colOff>123825</xdr:colOff>
      <xdr:row>33</xdr:row>
      <xdr:rowOff>25753</xdr:rowOff>
    </xdr:to>
    <xdr:sp macro="" textlink="">
      <xdr:nvSpPr>
        <xdr:cNvPr id="144" name="楕円 143"/>
        <xdr:cNvSpPr/>
      </xdr:nvSpPr>
      <xdr:spPr>
        <a:xfrm>
          <a:off x="140335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5327</xdr:rowOff>
    </xdr:from>
    <xdr:to>
      <xdr:col>76</xdr:col>
      <xdr:colOff>22225</xdr:colOff>
      <xdr:row>32</xdr:row>
      <xdr:rowOff>146403</xdr:rowOff>
    </xdr:to>
    <xdr:cxnSp macro="">
      <xdr:nvCxnSpPr>
        <xdr:cNvPr id="145" name="直線コネクタ 144"/>
        <xdr:cNvCxnSpPr/>
      </xdr:nvCxnSpPr>
      <xdr:spPr>
        <a:xfrm flipV="1">
          <a:off x="14084300" y="5920352"/>
          <a:ext cx="711200" cy="48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45297</xdr:rowOff>
    </xdr:from>
    <xdr:to>
      <xdr:col>68</xdr:col>
      <xdr:colOff>123825</xdr:colOff>
      <xdr:row>33</xdr:row>
      <xdr:rowOff>146896</xdr:rowOff>
    </xdr:to>
    <xdr:sp macro="" textlink="">
      <xdr:nvSpPr>
        <xdr:cNvPr id="146" name="楕円 145"/>
        <xdr:cNvSpPr/>
      </xdr:nvSpPr>
      <xdr:spPr>
        <a:xfrm>
          <a:off x="13271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146403</xdr:rowOff>
    </xdr:from>
    <xdr:to>
      <xdr:col>72</xdr:col>
      <xdr:colOff>73025</xdr:colOff>
      <xdr:row>33</xdr:row>
      <xdr:rowOff>96096</xdr:rowOff>
    </xdr:to>
    <xdr:cxnSp macro="">
      <xdr:nvCxnSpPr>
        <xdr:cNvPr id="147" name="直線コネクタ 146"/>
        <xdr:cNvCxnSpPr/>
      </xdr:nvCxnSpPr>
      <xdr:spPr>
        <a:xfrm flipV="1">
          <a:off x="13322300" y="6404328"/>
          <a:ext cx="762000" cy="12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129836</xdr:rowOff>
    </xdr:from>
    <xdr:to>
      <xdr:col>64</xdr:col>
      <xdr:colOff>123825</xdr:colOff>
      <xdr:row>32</xdr:row>
      <xdr:rowOff>59986</xdr:rowOff>
    </xdr:to>
    <xdr:sp macro="" textlink="">
      <xdr:nvSpPr>
        <xdr:cNvPr id="148" name="楕円 147"/>
        <xdr:cNvSpPr/>
      </xdr:nvSpPr>
      <xdr:spPr>
        <a:xfrm>
          <a:off x="12509500" y="62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9186</xdr:rowOff>
    </xdr:from>
    <xdr:to>
      <xdr:col>68</xdr:col>
      <xdr:colOff>73025</xdr:colOff>
      <xdr:row>33</xdr:row>
      <xdr:rowOff>96096</xdr:rowOff>
    </xdr:to>
    <xdr:cxnSp macro="">
      <xdr:nvCxnSpPr>
        <xdr:cNvPr id="149" name="直線コネクタ 148"/>
        <xdr:cNvCxnSpPr/>
      </xdr:nvCxnSpPr>
      <xdr:spPr>
        <a:xfrm>
          <a:off x="12560300" y="6267111"/>
          <a:ext cx="762000" cy="25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99060</xdr:rowOff>
    </xdr:from>
    <xdr:to>
      <xdr:col>60</xdr:col>
      <xdr:colOff>123825</xdr:colOff>
      <xdr:row>31</xdr:row>
      <xdr:rowOff>29210</xdr:rowOff>
    </xdr:to>
    <xdr:sp macro="" textlink="">
      <xdr:nvSpPr>
        <xdr:cNvPr id="150" name="楕円 149"/>
        <xdr:cNvSpPr/>
      </xdr:nvSpPr>
      <xdr:spPr>
        <a:xfrm>
          <a:off x="11747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149860</xdr:rowOff>
    </xdr:from>
    <xdr:to>
      <xdr:col>64</xdr:col>
      <xdr:colOff>73025</xdr:colOff>
      <xdr:row>32</xdr:row>
      <xdr:rowOff>9186</xdr:rowOff>
    </xdr:to>
    <xdr:cxnSp macro="">
      <xdr:nvCxnSpPr>
        <xdr:cNvPr id="151" name="直線コネクタ 150"/>
        <xdr:cNvCxnSpPr/>
      </xdr:nvCxnSpPr>
      <xdr:spPr>
        <a:xfrm>
          <a:off x="11798300" y="6064885"/>
          <a:ext cx="762000" cy="2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2" name="n_1aveValue債務償還比率"/>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3"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4" name="n_3aveValue債務償還比率"/>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5" name="n_4aveValue債務償還比率"/>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16880</xdr:rowOff>
    </xdr:from>
    <xdr:ext cx="469744" cy="259045"/>
    <xdr:sp macro="" textlink="">
      <xdr:nvSpPr>
        <xdr:cNvPr id="156" name="n_1mainValue債務償還比率"/>
        <xdr:cNvSpPr txBox="1"/>
      </xdr:nvSpPr>
      <xdr:spPr>
        <a:xfrm>
          <a:off x="13836727" y="64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138023</xdr:rowOff>
    </xdr:from>
    <xdr:ext cx="560923" cy="259045"/>
    <xdr:sp macro="" textlink="">
      <xdr:nvSpPr>
        <xdr:cNvPr id="157" name="n_2mainValue債務償還比率"/>
        <xdr:cNvSpPr txBox="1"/>
      </xdr:nvSpPr>
      <xdr:spPr>
        <a:xfrm>
          <a:off x="13041838" y="65673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51113</xdr:rowOff>
    </xdr:from>
    <xdr:ext cx="469744" cy="259045"/>
    <xdr:sp macro="" textlink="">
      <xdr:nvSpPr>
        <xdr:cNvPr id="158" name="n_3mainValue債務償還比率"/>
        <xdr:cNvSpPr txBox="1"/>
      </xdr:nvSpPr>
      <xdr:spPr>
        <a:xfrm>
          <a:off x="12325427" y="630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20337</xdr:rowOff>
    </xdr:from>
    <xdr:ext cx="469744" cy="259045"/>
    <xdr:sp macro="" textlink="">
      <xdr:nvSpPr>
        <xdr:cNvPr id="159" name="n_4mainValue債務償還比率"/>
        <xdr:cNvSpPr txBox="1"/>
      </xdr:nvSpPr>
      <xdr:spPr>
        <a:xfrm>
          <a:off x="11563427" y="61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27,906
27,499
11.01
12,638,020
11,993,397
618,948
6,340,819
7,842,205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73" name="楕円 72"/>
        <xdr:cNvSpPr/>
      </xdr:nvSpPr>
      <xdr:spPr>
        <a:xfrm>
          <a:off x="4584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158132</xdr:rowOff>
    </xdr:from>
    <xdr:ext cx="405111" cy="259045"/>
    <xdr:sp macro="" textlink="">
      <xdr:nvSpPr>
        <xdr:cNvPr id="74" name="【道路】&#10;有形固定資産減価償却率該当値テキスト"/>
        <xdr:cNvSpPr txBox="1"/>
      </xdr:nvSpPr>
      <xdr:spPr>
        <a:xfrm>
          <a:off x="46736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92075</xdr:rowOff>
    </xdr:from>
    <xdr:to>
      <xdr:col>20</xdr:col>
      <xdr:colOff>38100</xdr:colOff>
      <xdr:row>41</xdr:row>
      <xdr:rowOff>22225</xdr:rowOff>
    </xdr:to>
    <xdr:sp macro="" textlink="">
      <xdr:nvSpPr>
        <xdr:cNvPr id="75" name="楕円 74"/>
        <xdr:cNvSpPr/>
      </xdr:nvSpPr>
      <xdr:spPr>
        <a:xfrm>
          <a:off x="3746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59055</xdr:rowOff>
    </xdr:from>
    <xdr:to>
      <xdr:col>24</xdr:col>
      <xdr:colOff>63500</xdr:colOff>
      <xdr:row>40</xdr:row>
      <xdr:rowOff>142875</xdr:rowOff>
    </xdr:to>
    <xdr:cxnSp macro="">
      <xdr:nvCxnSpPr>
        <xdr:cNvPr id="76" name="直線コネクタ 75"/>
        <xdr:cNvCxnSpPr/>
      </xdr:nvCxnSpPr>
      <xdr:spPr>
        <a:xfrm flipV="1">
          <a:off x="3797300" y="691705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114935</xdr:rowOff>
    </xdr:from>
    <xdr:to>
      <xdr:col>15</xdr:col>
      <xdr:colOff>101600</xdr:colOff>
      <xdr:row>41</xdr:row>
      <xdr:rowOff>45085</xdr:rowOff>
    </xdr:to>
    <xdr:sp macro="" textlink="">
      <xdr:nvSpPr>
        <xdr:cNvPr id="77" name="楕円 76"/>
        <xdr:cNvSpPr/>
      </xdr:nvSpPr>
      <xdr:spPr>
        <a:xfrm>
          <a:off x="2857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142875</xdr:rowOff>
    </xdr:from>
    <xdr:to>
      <xdr:col>19</xdr:col>
      <xdr:colOff>177800</xdr:colOff>
      <xdr:row>40</xdr:row>
      <xdr:rowOff>165735</xdr:rowOff>
    </xdr:to>
    <xdr:cxnSp macro="">
      <xdr:nvCxnSpPr>
        <xdr:cNvPr id="78" name="直線コネクタ 77"/>
        <xdr:cNvCxnSpPr/>
      </xdr:nvCxnSpPr>
      <xdr:spPr>
        <a:xfrm flipV="1">
          <a:off x="2908300" y="7000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147320</xdr:rowOff>
    </xdr:from>
    <xdr:to>
      <xdr:col>10</xdr:col>
      <xdr:colOff>165100</xdr:colOff>
      <xdr:row>41</xdr:row>
      <xdr:rowOff>77470</xdr:rowOff>
    </xdr:to>
    <xdr:sp macro="" textlink="">
      <xdr:nvSpPr>
        <xdr:cNvPr id="79" name="楕円 78"/>
        <xdr:cNvSpPr/>
      </xdr:nvSpPr>
      <xdr:spPr>
        <a:xfrm>
          <a:off x="196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165735</xdr:rowOff>
    </xdr:from>
    <xdr:to>
      <xdr:col>15</xdr:col>
      <xdr:colOff>50800</xdr:colOff>
      <xdr:row>41</xdr:row>
      <xdr:rowOff>26670</xdr:rowOff>
    </xdr:to>
    <xdr:cxnSp macro="">
      <xdr:nvCxnSpPr>
        <xdr:cNvPr id="80" name="直線コネクタ 79"/>
        <xdr:cNvCxnSpPr/>
      </xdr:nvCxnSpPr>
      <xdr:spPr>
        <a:xfrm flipV="1">
          <a:off x="2019300" y="70237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1" name="n_1aveValue【道路】&#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2" name="n_2aveValue【道路】&#10;有形固定資産減価償却率"/>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3"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4" name="n_4ave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13352</xdr:rowOff>
    </xdr:from>
    <xdr:ext cx="405111" cy="259045"/>
    <xdr:sp macro="" textlink="">
      <xdr:nvSpPr>
        <xdr:cNvPr id="85" name="n_1mainValue【道路】&#10;有形固定資産減価償却率"/>
        <xdr:cNvSpPr txBox="1"/>
      </xdr:nvSpPr>
      <xdr:spPr>
        <a:xfrm>
          <a:off x="35820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36212</xdr:rowOff>
    </xdr:from>
    <xdr:ext cx="405111" cy="259045"/>
    <xdr:sp macro="" textlink="">
      <xdr:nvSpPr>
        <xdr:cNvPr id="86" name="n_2mainValue【道路】&#10;有形固定資産減価償却率"/>
        <xdr:cNvSpPr txBox="1"/>
      </xdr:nvSpPr>
      <xdr:spPr>
        <a:xfrm>
          <a:off x="2705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68597</xdr:rowOff>
    </xdr:from>
    <xdr:ext cx="405111" cy="259045"/>
    <xdr:sp macro="" textlink="">
      <xdr:nvSpPr>
        <xdr:cNvPr id="87" name="n_3mainValue【道路】&#10;有形固定資産減価償却率"/>
        <xdr:cNvSpPr txBox="1"/>
      </xdr:nvSpPr>
      <xdr:spPr>
        <a:xfrm>
          <a:off x="1816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1" name="直線コネクタ 110"/>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2"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3" name="直線コネクタ 112"/>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4"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5" name="直線コネクタ 114"/>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6"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17" name="フローチャート: 判断 116"/>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18" name="フローチャート: 判断 117"/>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9" name="フローチャート: 判断 118"/>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0" name="フローチャート: 判断 119"/>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1" name="フローチャート: 判断 120"/>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147739</xdr:rowOff>
    </xdr:from>
    <xdr:to>
      <xdr:col>55</xdr:col>
      <xdr:colOff>50800</xdr:colOff>
      <xdr:row>41</xdr:row>
      <xdr:rowOff>77889</xdr:rowOff>
    </xdr:to>
    <xdr:sp macro="" textlink="">
      <xdr:nvSpPr>
        <xdr:cNvPr id="127" name="楕円 126"/>
        <xdr:cNvSpPr/>
      </xdr:nvSpPr>
      <xdr:spPr>
        <a:xfrm>
          <a:off x="10426700" y="70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62666</xdr:rowOff>
    </xdr:from>
    <xdr:ext cx="469744" cy="259045"/>
    <xdr:sp macro="" textlink="">
      <xdr:nvSpPr>
        <xdr:cNvPr id="128" name="【道路】&#10;一人当たり延長該当値テキスト"/>
        <xdr:cNvSpPr txBox="1"/>
      </xdr:nvSpPr>
      <xdr:spPr>
        <a:xfrm>
          <a:off x="10515600" y="69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148882</xdr:rowOff>
    </xdr:from>
    <xdr:to>
      <xdr:col>50</xdr:col>
      <xdr:colOff>165100</xdr:colOff>
      <xdr:row>41</xdr:row>
      <xdr:rowOff>79032</xdr:rowOff>
    </xdr:to>
    <xdr:sp macro="" textlink="">
      <xdr:nvSpPr>
        <xdr:cNvPr id="129" name="楕円 128"/>
        <xdr:cNvSpPr/>
      </xdr:nvSpPr>
      <xdr:spPr>
        <a:xfrm>
          <a:off x="9588500" y="70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27089</xdr:rowOff>
    </xdr:from>
    <xdr:to>
      <xdr:col>55</xdr:col>
      <xdr:colOff>0</xdr:colOff>
      <xdr:row>41</xdr:row>
      <xdr:rowOff>28232</xdr:rowOff>
    </xdr:to>
    <xdr:cxnSp macro="">
      <xdr:nvCxnSpPr>
        <xdr:cNvPr id="130" name="直線コネクタ 129"/>
        <xdr:cNvCxnSpPr/>
      </xdr:nvCxnSpPr>
      <xdr:spPr>
        <a:xfrm flipV="1">
          <a:off x="9639300" y="705653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149949</xdr:rowOff>
    </xdr:from>
    <xdr:to>
      <xdr:col>46</xdr:col>
      <xdr:colOff>38100</xdr:colOff>
      <xdr:row>41</xdr:row>
      <xdr:rowOff>80099</xdr:rowOff>
    </xdr:to>
    <xdr:sp macro="" textlink="">
      <xdr:nvSpPr>
        <xdr:cNvPr id="131" name="楕円 130"/>
        <xdr:cNvSpPr/>
      </xdr:nvSpPr>
      <xdr:spPr>
        <a:xfrm>
          <a:off x="8699500" y="70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28232</xdr:rowOff>
    </xdr:from>
    <xdr:to>
      <xdr:col>50</xdr:col>
      <xdr:colOff>114300</xdr:colOff>
      <xdr:row>41</xdr:row>
      <xdr:rowOff>29299</xdr:rowOff>
    </xdr:to>
    <xdr:cxnSp macro="">
      <xdr:nvCxnSpPr>
        <xdr:cNvPr id="132" name="直線コネクタ 131"/>
        <xdr:cNvCxnSpPr/>
      </xdr:nvCxnSpPr>
      <xdr:spPr>
        <a:xfrm flipV="1">
          <a:off x="8750300" y="705768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152578</xdr:rowOff>
    </xdr:from>
    <xdr:to>
      <xdr:col>41</xdr:col>
      <xdr:colOff>101600</xdr:colOff>
      <xdr:row>41</xdr:row>
      <xdr:rowOff>82728</xdr:rowOff>
    </xdr:to>
    <xdr:sp macro="" textlink="">
      <xdr:nvSpPr>
        <xdr:cNvPr id="133" name="楕円 132"/>
        <xdr:cNvSpPr/>
      </xdr:nvSpPr>
      <xdr:spPr>
        <a:xfrm>
          <a:off x="7810500" y="70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29299</xdr:rowOff>
    </xdr:from>
    <xdr:to>
      <xdr:col>45</xdr:col>
      <xdr:colOff>177800</xdr:colOff>
      <xdr:row>41</xdr:row>
      <xdr:rowOff>31928</xdr:rowOff>
    </xdr:to>
    <xdr:cxnSp macro="">
      <xdr:nvCxnSpPr>
        <xdr:cNvPr id="134" name="直線コネクタ 133"/>
        <xdr:cNvCxnSpPr/>
      </xdr:nvCxnSpPr>
      <xdr:spPr>
        <a:xfrm flipV="1">
          <a:off x="7861300" y="705874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35"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36"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37"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38"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70159</xdr:rowOff>
    </xdr:from>
    <xdr:ext cx="469744" cy="259045"/>
    <xdr:sp macro="" textlink="">
      <xdr:nvSpPr>
        <xdr:cNvPr id="139" name="n_1mainValue【道路】&#10;一人当たり延長"/>
        <xdr:cNvSpPr txBox="1"/>
      </xdr:nvSpPr>
      <xdr:spPr>
        <a:xfrm>
          <a:off x="9391727" y="70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71226</xdr:rowOff>
    </xdr:from>
    <xdr:ext cx="469744" cy="259045"/>
    <xdr:sp macro="" textlink="">
      <xdr:nvSpPr>
        <xdr:cNvPr id="140" name="n_2mainValue【道路】&#10;一人当たり延長"/>
        <xdr:cNvSpPr txBox="1"/>
      </xdr:nvSpPr>
      <xdr:spPr>
        <a:xfrm>
          <a:off x="8515427" y="71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73855</xdr:rowOff>
    </xdr:from>
    <xdr:ext cx="469744" cy="259045"/>
    <xdr:sp macro="" textlink="">
      <xdr:nvSpPr>
        <xdr:cNvPr id="141" name="n_3mainValue【道路】&#10;一人当たり延長"/>
        <xdr:cNvSpPr txBox="1"/>
      </xdr:nvSpPr>
      <xdr:spPr>
        <a:xfrm>
          <a:off x="7626427" y="710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67" name="直線コネクタ 166"/>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0"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1" name="直線コネクタ 170"/>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2"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3" name="フローチャート: 判断 172"/>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5" name="フローチャート: 判断 174"/>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76" name="フローチャート: 判断 175"/>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77" name="フローチャート: 判断 176"/>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3" name="楕円 182"/>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4" name="【橋りょう・トンネ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185" name="楕円 184"/>
        <xdr:cNvSpPr/>
      </xdr:nvSpPr>
      <xdr:spPr>
        <a:xfrm>
          <a:off x="3746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68580</xdr:rowOff>
    </xdr:to>
    <xdr:cxnSp macro="">
      <xdr:nvCxnSpPr>
        <xdr:cNvPr id="186" name="直線コネクタ 185"/>
        <xdr:cNvCxnSpPr/>
      </xdr:nvCxnSpPr>
      <xdr:spPr>
        <a:xfrm>
          <a:off x="3797300" y="106723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136978</xdr:rowOff>
    </xdr:from>
    <xdr:to>
      <xdr:col>15</xdr:col>
      <xdr:colOff>101600</xdr:colOff>
      <xdr:row>62</xdr:row>
      <xdr:rowOff>67128</xdr:rowOff>
    </xdr:to>
    <xdr:sp macro="" textlink="">
      <xdr:nvSpPr>
        <xdr:cNvPr id="187" name="楕円 186"/>
        <xdr:cNvSpPr/>
      </xdr:nvSpPr>
      <xdr:spPr>
        <a:xfrm>
          <a:off x="2857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xdr:rowOff>
    </xdr:from>
    <xdr:to>
      <xdr:col>19</xdr:col>
      <xdr:colOff>177800</xdr:colOff>
      <xdr:row>62</xdr:row>
      <xdr:rowOff>42454</xdr:rowOff>
    </xdr:to>
    <xdr:cxnSp macro="">
      <xdr:nvCxnSpPr>
        <xdr:cNvPr id="188" name="直線コネクタ 187"/>
        <xdr:cNvCxnSpPr/>
      </xdr:nvCxnSpPr>
      <xdr:spPr>
        <a:xfrm>
          <a:off x="2908300" y="106462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89" name="楕円 188"/>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16328</xdr:rowOff>
    </xdr:to>
    <xdr:cxnSp macro="">
      <xdr:nvCxnSpPr>
        <xdr:cNvPr id="190" name="直線コネクタ 189"/>
        <xdr:cNvCxnSpPr/>
      </xdr:nvCxnSpPr>
      <xdr:spPr>
        <a:xfrm>
          <a:off x="2019300" y="106184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1"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92"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93"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94"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195" name="n_1mainValue【橋りょう・トンネル】&#10;有形固定資産減価償却率"/>
        <xdr:cNvSpPr txBox="1"/>
      </xdr:nvSpPr>
      <xdr:spPr>
        <a:xfrm>
          <a:off x="3582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58255</xdr:rowOff>
    </xdr:from>
    <xdr:ext cx="405111" cy="259045"/>
    <xdr:sp macro="" textlink="">
      <xdr:nvSpPr>
        <xdr:cNvPr id="196" name="n_2mainValue【橋りょう・トンネル】&#10;有形固定資産減価償却率"/>
        <xdr:cNvSpPr txBox="1"/>
      </xdr:nvSpPr>
      <xdr:spPr>
        <a:xfrm>
          <a:off x="2705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197" name="n_3mainValue【橋りょう・トンネル】&#10;有形固定資産減価償却率"/>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21" name="直線コネクタ 220"/>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22"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23" name="直線コネクタ 222"/>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24"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25" name="直線コネクタ 224"/>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26"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27" name="フローチャート: 判断 226"/>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28" name="フローチャート: 判断 227"/>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29" name="フローチャート: 判断 228"/>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0" name="フローチャート: 判断 229"/>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72009</xdr:rowOff>
    </xdr:from>
    <xdr:to>
      <xdr:col>55</xdr:col>
      <xdr:colOff>50800</xdr:colOff>
      <xdr:row>62</xdr:row>
      <xdr:rowOff>2159</xdr:rowOff>
    </xdr:to>
    <xdr:sp macro="" textlink="">
      <xdr:nvSpPr>
        <xdr:cNvPr id="237" name="楕円 236"/>
        <xdr:cNvSpPr/>
      </xdr:nvSpPr>
      <xdr:spPr>
        <a:xfrm>
          <a:off x="10426700" y="105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94886</xdr:rowOff>
    </xdr:from>
    <xdr:ext cx="599010" cy="259045"/>
    <xdr:sp macro="" textlink="">
      <xdr:nvSpPr>
        <xdr:cNvPr id="238" name="【橋りょう・トンネル】&#10;一人当たり有形固定資産（償却資産）額該当値テキスト"/>
        <xdr:cNvSpPr txBox="1"/>
      </xdr:nvSpPr>
      <xdr:spPr>
        <a:xfrm>
          <a:off x="10515600" y="1038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73744</xdr:rowOff>
    </xdr:from>
    <xdr:to>
      <xdr:col>50</xdr:col>
      <xdr:colOff>165100</xdr:colOff>
      <xdr:row>62</xdr:row>
      <xdr:rowOff>3894</xdr:rowOff>
    </xdr:to>
    <xdr:sp macro="" textlink="">
      <xdr:nvSpPr>
        <xdr:cNvPr id="239" name="楕円 238"/>
        <xdr:cNvSpPr/>
      </xdr:nvSpPr>
      <xdr:spPr>
        <a:xfrm>
          <a:off x="9588500" y="105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122809</xdr:rowOff>
    </xdr:from>
    <xdr:to>
      <xdr:col>55</xdr:col>
      <xdr:colOff>0</xdr:colOff>
      <xdr:row>61</xdr:row>
      <xdr:rowOff>124544</xdr:rowOff>
    </xdr:to>
    <xdr:cxnSp macro="">
      <xdr:nvCxnSpPr>
        <xdr:cNvPr id="240" name="直線コネクタ 239"/>
        <xdr:cNvCxnSpPr/>
      </xdr:nvCxnSpPr>
      <xdr:spPr>
        <a:xfrm flipV="1">
          <a:off x="9639300" y="10581259"/>
          <a:ext cx="8382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76871</xdr:rowOff>
    </xdr:from>
    <xdr:to>
      <xdr:col>46</xdr:col>
      <xdr:colOff>38100</xdr:colOff>
      <xdr:row>62</xdr:row>
      <xdr:rowOff>7021</xdr:rowOff>
    </xdr:to>
    <xdr:sp macro="" textlink="">
      <xdr:nvSpPr>
        <xdr:cNvPr id="241" name="楕円 240"/>
        <xdr:cNvSpPr/>
      </xdr:nvSpPr>
      <xdr:spPr>
        <a:xfrm>
          <a:off x="8699500" y="105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124544</xdr:rowOff>
    </xdr:from>
    <xdr:to>
      <xdr:col>50</xdr:col>
      <xdr:colOff>114300</xdr:colOff>
      <xdr:row>61</xdr:row>
      <xdr:rowOff>127671</xdr:rowOff>
    </xdr:to>
    <xdr:cxnSp macro="">
      <xdr:nvCxnSpPr>
        <xdr:cNvPr id="242" name="直線コネクタ 241"/>
        <xdr:cNvCxnSpPr/>
      </xdr:nvCxnSpPr>
      <xdr:spPr>
        <a:xfrm flipV="1">
          <a:off x="8750300" y="10582994"/>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83785</xdr:rowOff>
    </xdr:from>
    <xdr:to>
      <xdr:col>41</xdr:col>
      <xdr:colOff>101600</xdr:colOff>
      <xdr:row>62</xdr:row>
      <xdr:rowOff>13935</xdr:rowOff>
    </xdr:to>
    <xdr:sp macro="" textlink="">
      <xdr:nvSpPr>
        <xdr:cNvPr id="243" name="楕円 242"/>
        <xdr:cNvSpPr/>
      </xdr:nvSpPr>
      <xdr:spPr>
        <a:xfrm>
          <a:off x="7810500" y="10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127671</xdr:rowOff>
    </xdr:from>
    <xdr:to>
      <xdr:col>45</xdr:col>
      <xdr:colOff>177800</xdr:colOff>
      <xdr:row>61</xdr:row>
      <xdr:rowOff>134585</xdr:rowOff>
    </xdr:to>
    <xdr:cxnSp macro="">
      <xdr:nvCxnSpPr>
        <xdr:cNvPr id="244" name="直線コネクタ 243"/>
        <xdr:cNvCxnSpPr/>
      </xdr:nvCxnSpPr>
      <xdr:spPr>
        <a:xfrm flipV="1">
          <a:off x="7861300" y="10586121"/>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45" name="n_1aveValue【橋りょう・トンネル】&#10;一人当たり有形固定資産（償却資産）額"/>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46" name="n_2aveValue【橋りょう・トンネル】&#10;一人当たり有形固定資産（償却資産）額"/>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47" name="n_3aveValue【橋りょう・トンネル】&#10;一人当たり有形固定資産（償却資産）額"/>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48"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20421</xdr:rowOff>
    </xdr:from>
    <xdr:ext cx="599010" cy="259045"/>
    <xdr:sp macro="" textlink="">
      <xdr:nvSpPr>
        <xdr:cNvPr id="249" name="n_1mainValue【橋りょう・トンネル】&#10;一人当たり有形固定資産（償却資産）額"/>
        <xdr:cNvSpPr txBox="1"/>
      </xdr:nvSpPr>
      <xdr:spPr>
        <a:xfrm>
          <a:off x="9327095" y="103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23548</xdr:rowOff>
    </xdr:from>
    <xdr:ext cx="599010" cy="259045"/>
    <xdr:sp macro="" textlink="">
      <xdr:nvSpPr>
        <xdr:cNvPr id="250" name="n_2mainValue【橋りょう・トンネル】&#10;一人当たり有形固定資産（償却資産）額"/>
        <xdr:cNvSpPr txBox="1"/>
      </xdr:nvSpPr>
      <xdr:spPr>
        <a:xfrm>
          <a:off x="8450795" y="1031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30462</xdr:rowOff>
    </xdr:from>
    <xdr:ext cx="599010" cy="259045"/>
    <xdr:sp macro="" textlink="">
      <xdr:nvSpPr>
        <xdr:cNvPr id="251" name="n_3mainValue【橋りょう・トンネル】&#10;一人当たり有形固定資産（償却資産）額"/>
        <xdr:cNvSpPr txBox="1"/>
      </xdr:nvSpPr>
      <xdr:spPr>
        <a:xfrm>
          <a:off x="7561795" y="1031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77" name="直線コネクタ 276"/>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80"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81" name="直線コネクタ 280"/>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82"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83" name="フローチャート: 判断 282"/>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84" name="フローチャート: 判断 283"/>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86" name="フローチャート: 判断 285"/>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87" name="フローチャート: 判断 286"/>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142421</xdr:rowOff>
    </xdr:from>
    <xdr:to>
      <xdr:col>24</xdr:col>
      <xdr:colOff>114300</xdr:colOff>
      <xdr:row>86</xdr:row>
      <xdr:rowOff>72571</xdr:rowOff>
    </xdr:to>
    <xdr:sp macro="" textlink="">
      <xdr:nvSpPr>
        <xdr:cNvPr id="293" name="楕円 292"/>
        <xdr:cNvSpPr/>
      </xdr:nvSpPr>
      <xdr:spPr>
        <a:xfrm>
          <a:off x="4584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120848</xdr:rowOff>
    </xdr:from>
    <xdr:ext cx="405111" cy="259045"/>
    <xdr:sp macro="" textlink="">
      <xdr:nvSpPr>
        <xdr:cNvPr id="294" name="【公営住宅】&#10;有形固定資産減価償却率該当値テキスト"/>
        <xdr:cNvSpPr txBox="1"/>
      </xdr:nvSpPr>
      <xdr:spPr>
        <a:xfrm>
          <a:off x="4673600"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134257</xdr:rowOff>
    </xdr:from>
    <xdr:to>
      <xdr:col>20</xdr:col>
      <xdr:colOff>38100</xdr:colOff>
      <xdr:row>86</xdr:row>
      <xdr:rowOff>64407</xdr:rowOff>
    </xdr:to>
    <xdr:sp macro="" textlink="">
      <xdr:nvSpPr>
        <xdr:cNvPr id="295" name="楕円 294"/>
        <xdr:cNvSpPr/>
      </xdr:nvSpPr>
      <xdr:spPr>
        <a:xfrm>
          <a:off x="3746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13607</xdr:rowOff>
    </xdr:from>
    <xdr:to>
      <xdr:col>24</xdr:col>
      <xdr:colOff>63500</xdr:colOff>
      <xdr:row>86</xdr:row>
      <xdr:rowOff>21771</xdr:rowOff>
    </xdr:to>
    <xdr:cxnSp macro="">
      <xdr:nvCxnSpPr>
        <xdr:cNvPr id="296" name="直線コネクタ 295"/>
        <xdr:cNvCxnSpPr/>
      </xdr:nvCxnSpPr>
      <xdr:spPr>
        <a:xfrm>
          <a:off x="3797300" y="1475830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121194</xdr:rowOff>
    </xdr:from>
    <xdr:to>
      <xdr:col>15</xdr:col>
      <xdr:colOff>101600</xdr:colOff>
      <xdr:row>86</xdr:row>
      <xdr:rowOff>51344</xdr:rowOff>
    </xdr:to>
    <xdr:sp macro="" textlink="">
      <xdr:nvSpPr>
        <xdr:cNvPr id="297" name="楕円 296"/>
        <xdr:cNvSpPr/>
      </xdr:nvSpPr>
      <xdr:spPr>
        <a:xfrm>
          <a:off x="2857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544</xdr:rowOff>
    </xdr:from>
    <xdr:to>
      <xdr:col>19</xdr:col>
      <xdr:colOff>177800</xdr:colOff>
      <xdr:row>86</xdr:row>
      <xdr:rowOff>13607</xdr:rowOff>
    </xdr:to>
    <xdr:cxnSp macro="">
      <xdr:nvCxnSpPr>
        <xdr:cNvPr id="298" name="直線コネクタ 297"/>
        <xdr:cNvCxnSpPr/>
      </xdr:nvCxnSpPr>
      <xdr:spPr>
        <a:xfrm>
          <a:off x="2908300" y="147452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104866</xdr:rowOff>
    </xdr:from>
    <xdr:to>
      <xdr:col>10</xdr:col>
      <xdr:colOff>165100</xdr:colOff>
      <xdr:row>86</xdr:row>
      <xdr:rowOff>35016</xdr:rowOff>
    </xdr:to>
    <xdr:sp macro="" textlink="">
      <xdr:nvSpPr>
        <xdr:cNvPr id="299" name="楕円 298"/>
        <xdr:cNvSpPr/>
      </xdr:nvSpPr>
      <xdr:spPr>
        <a:xfrm>
          <a:off x="1968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155666</xdr:rowOff>
    </xdr:from>
    <xdr:to>
      <xdr:col>15</xdr:col>
      <xdr:colOff>50800</xdr:colOff>
      <xdr:row>86</xdr:row>
      <xdr:rowOff>544</xdr:rowOff>
    </xdr:to>
    <xdr:cxnSp macro="">
      <xdr:nvCxnSpPr>
        <xdr:cNvPr id="300" name="直線コネクタ 299"/>
        <xdr:cNvCxnSpPr/>
      </xdr:nvCxnSpPr>
      <xdr:spPr>
        <a:xfrm>
          <a:off x="2019300" y="147289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01"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02"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03"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04"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55534</xdr:rowOff>
    </xdr:from>
    <xdr:ext cx="405111" cy="259045"/>
    <xdr:sp macro="" textlink="">
      <xdr:nvSpPr>
        <xdr:cNvPr id="305" name="n_1mainValue【公営住宅】&#10;有形固定資産減価償却率"/>
        <xdr:cNvSpPr txBox="1"/>
      </xdr:nvSpPr>
      <xdr:spPr>
        <a:xfrm>
          <a:off x="35820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42471</xdr:rowOff>
    </xdr:from>
    <xdr:ext cx="405111" cy="259045"/>
    <xdr:sp macro="" textlink="">
      <xdr:nvSpPr>
        <xdr:cNvPr id="306" name="n_2mainValue【公営住宅】&#10;有形固定資産減価償却率"/>
        <xdr:cNvSpPr txBox="1"/>
      </xdr:nvSpPr>
      <xdr:spPr>
        <a:xfrm>
          <a:off x="27057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26143</xdr:rowOff>
    </xdr:from>
    <xdr:ext cx="405111" cy="259045"/>
    <xdr:sp macro="" textlink="">
      <xdr:nvSpPr>
        <xdr:cNvPr id="307" name="n_3mainValue【公営住宅】&#10;有形固定資産減価償却率"/>
        <xdr:cNvSpPr txBox="1"/>
      </xdr:nvSpPr>
      <xdr:spPr>
        <a:xfrm>
          <a:off x="18167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29" name="直線コネクタ 328"/>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0"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1" name="直線コネクタ 330"/>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32"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33" name="直線コネクタ 332"/>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34" name="【公営住宅】&#10;一人当たり面積平均値テキスト"/>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35" name="フローチャート: 判断 334"/>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36" name="フローチャート: 判断 335"/>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37" name="フローチャート: 判断 336"/>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38" name="フローチャート: 判断 337"/>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39" name="フローチャート: 判断 338"/>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71882</xdr:rowOff>
    </xdr:from>
    <xdr:to>
      <xdr:col>55</xdr:col>
      <xdr:colOff>50800</xdr:colOff>
      <xdr:row>81</xdr:row>
      <xdr:rowOff>2032</xdr:rowOff>
    </xdr:to>
    <xdr:sp macro="" textlink="">
      <xdr:nvSpPr>
        <xdr:cNvPr id="345" name="楕円 344"/>
        <xdr:cNvSpPr/>
      </xdr:nvSpPr>
      <xdr:spPr>
        <a:xfrm>
          <a:off x="104267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94759</xdr:rowOff>
    </xdr:from>
    <xdr:ext cx="469744" cy="259045"/>
    <xdr:sp macro="" textlink="">
      <xdr:nvSpPr>
        <xdr:cNvPr id="346" name="【公営住宅】&#10;一人当たり面積該当値テキスト"/>
        <xdr:cNvSpPr txBox="1"/>
      </xdr:nvSpPr>
      <xdr:spPr>
        <a:xfrm>
          <a:off x="10515600" y="136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74625</xdr:rowOff>
    </xdr:from>
    <xdr:to>
      <xdr:col>50</xdr:col>
      <xdr:colOff>165100</xdr:colOff>
      <xdr:row>81</xdr:row>
      <xdr:rowOff>4775</xdr:rowOff>
    </xdr:to>
    <xdr:sp macro="" textlink="">
      <xdr:nvSpPr>
        <xdr:cNvPr id="347" name="楕円 346"/>
        <xdr:cNvSpPr/>
      </xdr:nvSpPr>
      <xdr:spPr>
        <a:xfrm>
          <a:off x="9588500" y="137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122682</xdr:rowOff>
    </xdr:from>
    <xdr:to>
      <xdr:col>55</xdr:col>
      <xdr:colOff>0</xdr:colOff>
      <xdr:row>80</xdr:row>
      <xdr:rowOff>125425</xdr:rowOff>
    </xdr:to>
    <xdr:cxnSp macro="">
      <xdr:nvCxnSpPr>
        <xdr:cNvPr id="348" name="直線コネクタ 347"/>
        <xdr:cNvCxnSpPr/>
      </xdr:nvCxnSpPr>
      <xdr:spPr>
        <a:xfrm flipV="1">
          <a:off x="9639300" y="1383868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80111</xdr:rowOff>
    </xdr:from>
    <xdr:to>
      <xdr:col>46</xdr:col>
      <xdr:colOff>38100</xdr:colOff>
      <xdr:row>81</xdr:row>
      <xdr:rowOff>10261</xdr:rowOff>
    </xdr:to>
    <xdr:sp macro="" textlink="">
      <xdr:nvSpPr>
        <xdr:cNvPr id="349" name="楕円 348"/>
        <xdr:cNvSpPr/>
      </xdr:nvSpPr>
      <xdr:spPr>
        <a:xfrm>
          <a:off x="8699500" y="137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125425</xdr:rowOff>
    </xdr:from>
    <xdr:to>
      <xdr:col>50</xdr:col>
      <xdr:colOff>114300</xdr:colOff>
      <xdr:row>80</xdr:row>
      <xdr:rowOff>130911</xdr:rowOff>
    </xdr:to>
    <xdr:cxnSp macro="">
      <xdr:nvCxnSpPr>
        <xdr:cNvPr id="350" name="直線コネクタ 349"/>
        <xdr:cNvCxnSpPr/>
      </xdr:nvCxnSpPr>
      <xdr:spPr>
        <a:xfrm flipV="1">
          <a:off x="8750300" y="138414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91999</xdr:rowOff>
    </xdr:from>
    <xdr:to>
      <xdr:col>41</xdr:col>
      <xdr:colOff>101600</xdr:colOff>
      <xdr:row>81</xdr:row>
      <xdr:rowOff>22149</xdr:rowOff>
    </xdr:to>
    <xdr:sp macro="" textlink="">
      <xdr:nvSpPr>
        <xdr:cNvPr id="351" name="楕円 350"/>
        <xdr:cNvSpPr/>
      </xdr:nvSpPr>
      <xdr:spPr>
        <a:xfrm>
          <a:off x="7810500" y="138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130911</xdr:rowOff>
    </xdr:from>
    <xdr:to>
      <xdr:col>45</xdr:col>
      <xdr:colOff>177800</xdr:colOff>
      <xdr:row>80</xdr:row>
      <xdr:rowOff>142799</xdr:rowOff>
    </xdr:to>
    <xdr:cxnSp macro="">
      <xdr:nvCxnSpPr>
        <xdr:cNvPr id="352" name="直線コネクタ 351"/>
        <xdr:cNvCxnSpPr/>
      </xdr:nvCxnSpPr>
      <xdr:spPr>
        <a:xfrm flipV="1">
          <a:off x="7861300" y="1384691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53" name="n_1ave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54" name="n_2aveValue【公営住宅】&#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55" name="n_3aveValue【公営住宅】&#10;一人当たり面積"/>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56"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21302</xdr:rowOff>
    </xdr:from>
    <xdr:ext cx="469744" cy="259045"/>
    <xdr:sp macro="" textlink="">
      <xdr:nvSpPr>
        <xdr:cNvPr id="357" name="n_1mainValue【公営住宅】&#10;一人当たり面積"/>
        <xdr:cNvSpPr txBox="1"/>
      </xdr:nvSpPr>
      <xdr:spPr>
        <a:xfrm>
          <a:off x="9391727"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26788</xdr:rowOff>
    </xdr:from>
    <xdr:ext cx="469744" cy="259045"/>
    <xdr:sp macro="" textlink="">
      <xdr:nvSpPr>
        <xdr:cNvPr id="358" name="n_2mainValue【公営住宅】&#10;一人当たり面積"/>
        <xdr:cNvSpPr txBox="1"/>
      </xdr:nvSpPr>
      <xdr:spPr>
        <a:xfrm>
          <a:off x="8515427"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38676</xdr:rowOff>
    </xdr:from>
    <xdr:ext cx="469744" cy="259045"/>
    <xdr:sp macro="" textlink="">
      <xdr:nvSpPr>
        <xdr:cNvPr id="359" name="n_3mainValue【公営住宅】&#10;一人当たり面積"/>
        <xdr:cNvSpPr txBox="1"/>
      </xdr:nvSpPr>
      <xdr:spPr>
        <a:xfrm>
          <a:off x="7626427"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1" name="直線コネクタ 40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5" name="直線コネクタ 40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06"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07" name="フローチャート: 判断 406"/>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08" name="フローチャート: 判断 407"/>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09" name="フローチャート: 判断 408"/>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10" name="フローチャート: 判断 409"/>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11" name="フローチャート: 判断 410"/>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18869</xdr:rowOff>
    </xdr:from>
    <xdr:to>
      <xdr:col>85</xdr:col>
      <xdr:colOff>177800</xdr:colOff>
      <xdr:row>41</xdr:row>
      <xdr:rowOff>120469</xdr:rowOff>
    </xdr:to>
    <xdr:sp macro="" textlink="">
      <xdr:nvSpPr>
        <xdr:cNvPr id="417" name="楕円 416"/>
        <xdr:cNvSpPr/>
      </xdr:nvSpPr>
      <xdr:spPr>
        <a:xfrm>
          <a:off x="162687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168746</xdr:rowOff>
    </xdr:from>
    <xdr:ext cx="405111" cy="259045"/>
    <xdr:sp macro="" textlink="">
      <xdr:nvSpPr>
        <xdr:cNvPr id="418" name="【認定こども園・幼稚園・保育所】&#10;有形固定資産減価償却率該当値テキスト"/>
        <xdr:cNvSpPr txBox="1"/>
      </xdr:nvSpPr>
      <xdr:spPr>
        <a:xfrm>
          <a:off x="16357600"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134801</xdr:rowOff>
    </xdr:from>
    <xdr:to>
      <xdr:col>81</xdr:col>
      <xdr:colOff>101600</xdr:colOff>
      <xdr:row>41</xdr:row>
      <xdr:rowOff>64951</xdr:rowOff>
    </xdr:to>
    <xdr:sp macro="" textlink="">
      <xdr:nvSpPr>
        <xdr:cNvPr id="419" name="楕円 418"/>
        <xdr:cNvSpPr/>
      </xdr:nvSpPr>
      <xdr:spPr>
        <a:xfrm>
          <a:off x="15430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14151</xdr:rowOff>
    </xdr:from>
    <xdr:to>
      <xdr:col>85</xdr:col>
      <xdr:colOff>127000</xdr:colOff>
      <xdr:row>41</xdr:row>
      <xdr:rowOff>69669</xdr:rowOff>
    </xdr:to>
    <xdr:cxnSp macro="">
      <xdr:nvCxnSpPr>
        <xdr:cNvPr id="420" name="直線コネクタ 419"/>
        <xdr:cNvCxnSpPr/>
      </xdr:nvCxnSpPr>
      <xdr:spPr>
        <a:xfrm>
          <a:off x="15481300" y="704360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53159</xdr:rowOff>
    </xdr:from>
    <xdr:to>
      <xdr:col>76</xdr:col>
      <xdr:colOff>165100</xdr:colOff>
      <xdr:row>40</xdr:row>
      <xdr:rowOff>154759</xdr:rowOff>
    </xdr:to>
    <xdr:sp macro="" textlink="">
      <xdr:nvSpPr>
        <xdr:cNvPr id="421" name="楕円 420"/>
        <xdr:cNvSpPr/>
      </xdr:nvSpPr>
      <xdr:spPr>
        <a:xfrm>
          <a:off x="14541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103959</xdr:rowOff>
    </xdr:from>
    <xdr:to>
      <xdr:col>81</xdr:col>
      <xdr:colOff>50800</xdr:colOff>
      <xdr:row>41</xdr:row>
      <xdr:rowOff>14151</xdr:rowOff>
    </xdr:to>
    <xdr:cxnSp macro="">
      <xdr:nvCxnSpPr>
        <xdr:cNvPr id="422" name="直線コネクタ 421"/>
        <xdr:cNvCxnSpPr/>
      </xdr:nvCxnSpPr>
      <xdr:spPr>
        <a:xfrm>
          <a:off x="14592300" y="696195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423" name="楕円 422"/>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103959</xdr:rowOff>
    </xdr:from>
    <xdr:to>
      <xdr:col>76</xdr:col>
      <xdr:colOff>114300</xdr:colOff>
      <xdr:row>40</xdr:row>
      <xdr:rowOff>156210</xdr:rowOff>
    </xdr:to>
    <xdr:cxnSp macro="">
      <xdr:nvCxnSpPr>
        <xdr:cNvPr id="424" name="直線コネクタ 423"/>
        <xdr:cNvCxnSpPr/>
      </xdr:nvCxnSpPr>
      <xdr:spPr>
        <a:xfrm flipV="1">
          <a:off x="13703300" y="696195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2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2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2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2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56078</xdr:rowOff>
    </xdr:from>
    <xdr:ext cx="405111" cy="259045"/>
    <xdr:sp macro="" textlink="">
      <xdr:nvSpPr>
        <xdr:cNvPr id="429" name="n_1mainValue【認定こども園・幼稚園・保育所】&#10;有形固定資産減価償却率"/>
        <xdr:cNvSpPr txBox="1"/>
      </xdr:nvSpPr>
      <xdr:spPr>
        <a:xfrm>
          <a:off x="152660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145886</xdr:rowOff>
    </xdr:from>
    <xdr:ext cx="405111" cy="259045"/>
    <xdr:sp macro="" textlink="">
      <xdr:nvSpPr>
        <xdr:cNvPr id="430" name="n_2mainValue【認定こども園・幼稚園・保育所】&#10;有形固定資産減価償却率"/>
        <xdr:cNvSpPr txBox="1"/>
      </xdr:nvSpPr>
      <xdr:spPr>
        <a:xfrm>
          <a:off x="14389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431" name="n_3mainValue【認定こども園・幼稚園・保育所】&#10;有形固定資産減価償却率"/>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53" name="直線コネクタ 452"/>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5" name="直線コネクタ 4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56"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57" name="直線コネクタ 456"/>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58"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9" name="フローチャート: 判断 45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60" name="フローチャート: 判断 459"/>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61" name="フローチャート: 判断 460"/>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62" name="フローチャート: 判断 46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63" name="フローチャート: 判断 462"/>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469" name="楕円 468"/>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470" name="【認定こども園・幼稚園・保育所】&#10;一人当たり面積該当値テキスト"/>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471" name="楕円 470"/>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46482</xdr:rowOff>
    </xdr:to>
    <xdr:cxnSp macro="">
      <xdr:nvCxnSpPr>
        <xdr:cNvPr id="472" name="直線コネクタ 471"/>
        <xdr:cNvCxnSpPr/>
      </xdr:nvCxnSpPr>
      <xdr:spPr>
        <a:xfrm>
          <a:off x="21323300" y="707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169418</xdr:rowOff>
    </xdr:from>
    <xdr:to>
      <xdr:col>107</xdr:col>
      <xdr:colOff>101600</xdr:colOff>
      <xdr:row>41</xdr:row>
      <xdr:rowOff>99568</xdr:rowOff>
    </xdr:to>
    <xdr:sp macro="" textlink="">
      <xdr:nvSpPr>
        <xdr:cNvPr id="473" name="楕円 472"/>
        <xdr:cNvSpPr/>
      </xdr:nvSpPr>
      <xdr:spPr>
        <a:xfrm>
          <a:off x="20383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48768</xdr:rowOff>
    </xdr:to>
    <xdr:cxnSp macro="">
      <xdr:nvCxnSpPr>
        <xdr:cNvPr id="474" name="直線コネクタ 473"/>
        <xdr:cNvCxnSpPr/>
      </xdr:nvCxnSpPr>
      <xdr:spPr>
        <a:xfrm flipV="1">
          <a:off x="20434300" y="707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169418</xdr:rowOff>
    </xdr:from>
    <xdr:to>
      <xdr:col>102</xdr:col>
      <xdr:colOff>165100</xdr:colOff>
      <xdr:row>41</xdr:row>
      <xdr:rowOff>99568</xdr:rowOff>
    </xdr:to>
    <xdr:sp macro="" textlink="">
      <xdr:nvSpPr>
        <xdr:cNvPr id="475" name="楕円 474"/>
        <xdr:cNvSpPr/>
      </xdr:nvSpPr>
      <xdr:spPr>
        <a:xfrm>
          <a:off x="19494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48768</xdr:rowOff>
    </xdr:from>
    <xdr:to>
      <xdr:col>107</xdr:col>
      <xdr:colOff>50800</xdr:colOff>
      <xdr:row>41</xdr:row>
      <xdr:rowOff>48768</xdr:rowOff>
    </xdr:to>
    <xdr:cxnSp macro="">
      <xdr:nvCxnSpPr>
        <xdr:cNvPr id="476" name="直線コネクタ 475"/>
        <xdr:cNvCxnSpPr/>
      </xdr:nvCxnSpPr>
      <xdr:spPr>
        <a:xfrm>
          <a:off x="19545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77"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78"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79"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80"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481" name="n_1mainValue【認定こども園・幼稚園・保育所】&#10;一人当たり面積"/>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90695</xdr:rowOff>
    </xdr:from>
    <xdr:ext cx="469744" cy="259045"/>
    <xdr:sp macro="" textlink="">
      <xdr:nvSpPr>
        <xdr:cNvPr id="482" name="n_2mainValue【認定こども園・幼稚園・保育所】&#10;一人当たり面積"/>
        <xdr:cNvSpPr txBox="1"/>
      </xdr:nvSpPr>
      <xdr:spPr>
        <a:xfrm>
          <a:off x="20199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90695</xdr:rowOff>
    </xdr:from>
    <xdr:ext cx="469744" cy="259045"/>
    <xdr:sp macro="" textlink="">
      <xdr:nvSpPr>
        <xdr:cNvPr id="483" name="n_3mainValue【認定こども園・幼稚園・保育所】&#10;一人当たり面積"/>
        <xdr:cNvSpPr txBox="1"/>
      </xdr:nvSpPr>
      <xdr:spPr>
        <a:xfrm>
          <a:off x="19310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08" name="直線コネクタ 507"/>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09"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0" name="直線コネクタ 509"/>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11"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12" name="直線コネクタ 511"/>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13"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14" name="フローチャート: 判断 51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16" name="フローチャート: 判断 515"/>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17" name="フローチャート: 判断 516"/>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18" name="フローチャート: 判断 517"/>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126365</xdr:rowOff>
    </xdr:from>
    <xdr:to>
      <xdr:col>85</xdr:col>
      <xdr:colOff>177800</xdr:colOff>
      <xdr:row>62</xdr:row>
      <xdr:rowOff>56515</xdr:rowOff>
    </xdr:to>
    <xdr:sp macro="" textlink="">
      <xdr:nvSpPr>
        <xdr:cNvPr id="524" name="楕円 523"/>
        <xdr:cNvSpPr/>
      </xdr:nvSpPr>
      <xdr:spPr>
        <a:xfrm>
          <a:off x="16268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104792</xdr:rowOff>
    </xdr:from>
    <xdr:ext cx="405111" cy="259045"/>
    <xdr:sp macro="" textlink="">
      <xdr:nvSpPr>
        <xdr:cNvPr id="525" name="【学校施設】&#10;有形固定資産減価償却率該当値テキスト"/>
        <xdr:cNvSpPr txBox="1"/>
      </xdr:nvSpPr>
      <xdr:spPr>
        <a:xfrm>
          <a:off x="16357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103505</xdr:rowOff>
    </xdr:from>
    <xdr:to>
      <xdr:col>81</xdr:col>
      <xdr:colOff>101600</xdr:colOff>
      <xdr:row>62</xdr:row>
      <xdr:rowOff>33655</xdr:rowOff>
    </xdr:to>
    <xdr:sp macro="" textlink="">
      <xdr:nvSpPr>
        <xdr:cNvPr id="526" name="楕円 525"/>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154305</xdr:rowOff>
    </xdr:from>
    <xdr:to>
      <xdr:col>85</xdr:col>
      <xdr:colOff>127000</xdr:colOff>
      <xdr:row>62</xdr:row>
      <xdr:rowOff>5715</xdr:rowOff>
    </xdr:to>
    <xdr:cxnSp macro="">
      <xdr:nvCxnSpPr>
        <xdr:cNvPr id="527" name="直線コネクタ 526"/>
        <xdr:cNvCxnSpPr/>
      </xdr:nvCxnSpPr>
      <xdr:spPr>
        <a:xfrm>
          <a:off x="15481300" y="106127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528" name="楕円 527"/>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61</xdr:row>
      <xdr:rowOff>154305</xdr:rowOff>
    </xdr:to>
    <xdr:cxnSp macro="">
      <xdr:nvCxnSpPr>
        <xdr:cNvPr id="529" name="直線コネクタ 528"/>
        <xdr:cNvCxnSpPr/>
      </xdr:nvCxnSpPr>
      <xdr:spPr>
        <a:xfrm>
          <a:off x="14592300" y="105994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65405</xdr:rowOff>
    </xdr:from>
    <xdr:to>
      <xdr:col>72</xdr:col>
      <xdr:colOff>38100</xdr:colOff>
      <xdr:row>61</xdr:row>
      <xdr:rowOff>167005</xdr:rowOff>
    </xdr:to>
    <xdr:sp macro="" textlink="">
      <xdr:nvSpPr>
        <xdr:cNvPr id="530" name="楕円 529"/>
        <xdr:cNvSpPr/>
      </xdr:nvSpPr>
      <xdr:spPr>
        <a:xfrm>
          <a:off x="13652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116205</xdr:rowOff>
    </xdr:from>
    <xdr:to>
      <xdr:col>76</xdr:col>
      <xdr:colOff>114300</xdr:colOff>
      <xdr:row>61</xdr:row>
      <xdr:rowOff>140970</xdr:rowOff>
    </xdr:to>
    <xdr:cxnSp macro="">
      <xdr:nvCxnSpPr>
        <xdr:cNvPr id="531" name="直線コネクタ 530"/>
        <xdr:cNvCxnSpPr/>
      </xdr:nvCxnSpPr>
      <xdr:spPr>
        <a:xfrm>
          <a:off x="13703300" y="10574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32"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3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34"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35"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24782</xdr:rowOff>
    </xdr:from>
    <xdr:ext cx="405111" cy="259045"/>
    <xdr:sp macro="" textlink="">
      <xdr:nvSpPr>
        <xdr:cNvPr id="536" name="n_1mainValue【学校施設】&#10;有形固定資産減価償却率"/>
        <xdr:cNvSpPr txBox="1"/>
      </xdr:nvSpPr>
      <xdr:spPr>
        <a:xfrm>
          <a:off x="15266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37" name="n_2main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158132</xdr:rowOff>
    </xdr:from>
    <xdr:ext cx="405111" cy="259045"/>
    <xdr:sp macro="" textlink="">
      <xdr:nvSpPr>
        <xdr:cNvPr id="538" name="n_3mainValue【学校施設】&#10;有形固定資産減価償却率"/>
        <xdr:cNvSpPr txBox="1"/>
      </xdr:nvSpPr>
      <xdr:spPr>
        <a:xfrm>
          <a:off x="13500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65" name="直線コネクタ 564"/>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66"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67" name="直線コネクタ 566"/>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68"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69" name="直線コネクタ 568"/>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70"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71" name="フローチャート: 判断 57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72" name="フローチャート: 判断 571"/>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73" name="フローチャート: 判断 572"/>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74" name="フローチャート: 判断 573"/>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75" name="フローチャート: 判断 574"/>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1" name="楕円 580"/>
        <xdr:cNvSpPr/>
      </xdr:nvSpPr>
      <xdr:spPr>
        <a:xfrm>
          <a:off x="22110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45229</xdr:rowOff>
    </xdr:from>
    <xdr:ext cx="469744" cy="259045"/>
    <xdr:sp macro="" textlink="">
      <xdr:nvSpPr>
        <xdr:cNvPr id="582" name="【学校施設】&#10;一人当たり面積該当値テキスト"/>
        <xdr:cNvSpPr txBox="1"/>
      </xdr:nvSpPr>
      <xdr:spPr>
        <a:xfrm>
          <a:off x="22199600"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25618</xdr:rowOff>
    </xdr:from>
    <xdr:to>
      <xdr:col>112</xdr:col>
      <xdr:colOff>38100</xdr:colOff>
      <xdr:row>60</xdr:row>
      <xdr:rowOff>127218</xdr:rowOff>
    </xdr:to>
    <xdr:sp macro="" textlink="">
      <xdr:nvSpPr>
        <xdr:cNvPr id="583" name="楕円 582"/>
        <xdr:cNvSpPr/>
      </xdr:nvSpPr>
      <xdr:spPr>
        <a:xfrm>
          <a:off x="21272500" y="103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73152</xdr:rowOff>
    </xdr:from>
    <xdr:to>
      <xdr:col>116</xdr:col>
      <xdr:colOff>63500</xdr:colOff>
      <xdr:row>60</xdr:row>
      <xdr:rowOff>76418</xdr:rowOff>
    </xdr:to>
    <xdr:cxnSp macro="">
      <xdr:nvCxnSpPr>
        <xdr:cNvPr id="584" name="直線コネクタ 583"/>
        <xdr:cNvCxnSpPr/>
      </xdr:nvCxnSpPr>
      <xdr:spPr>
        <a:xfrm flipV="1">
          <a:off x="21323300" y="1036015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31496</xdr:rowOff>
    </xdr:from>
    <xdr:to>
      <xdr:col>107</xdr:col>
      <xdr:colOff>101600</xdr:colOff>
      <xdr:row>60</xdr:row>
      <xdr:rowOff>133096</xdr:rowOff>
    </xdr:to>
    <xdr:sp macro="" textlink="">
      <xdr:nvSpPr>
        <xdr:cNvPr id="585" name="楕円 584"/>
        <xdr:cNvSpPr/>
      </xdr:nvSpPr>
      <xdr:spPr>
        <a:xfrm>
          <a:off x="20383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76418</xdr:rowOff>
    </xdr:from>
    <xdr:to>
      <xdr:col>111</xdr:col>
      <xdr:colOff>177800</xdr:colOff>
      <xdr:row>60</xdr:row>
      <xdr:rowOff>82296</xdr:rowOff>
    </xdr:to>
    <xdr:cxnSp macro="">
      <xdr:nvCxnSpPr>
        <xdr:cNvPr id="586" name="直線コネクタ 585"/>
        <xdr:cNvCxnSpPr/>
      </xdr:nvCxnSpPr>
      <xdr:spPr>
        <a:xfrm flipV="1">
          <a:off x="20434300" y="1036341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44559</xdr:rowOff>
    </xdr:from>
    <xdr:to>
      <xdr:col>102</xdr:col>
      <xdr:colOff>165100</xdr:colOff>
      <xdr:row>60</xdr:row>
      <xdr:rowOff>146159</xdr:rowOff>
    </xdr:to>
    <xdr:sp macro="" textlink="">
      <xdr:nvSpPr>
        <xdr:cNvPr id="587" name="楕円 586"/>
        <xdr:cNvSpPr/>
      </xdr:nvSpPr>
      <xdr:spPr>
        <a:xfrm>
          <a:off x="19494500" y="103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82296</xdr:rowOff>
    </xdr:from>
    <xdr:to>
      <xdr:col>107</xdr:col>
      <xdr:colOff>50800</xdr:colOff>
      <xdr:row>60</xdr:row>
      <xdr:rowOff>95359</xdr:rowOff>
    </xdr:to>
    <xdr:cxnSp macro="">
      <xdr:nvCxnSpPr>
        <xdr:cNvPr id="588" name="直線コネクタ 587"/>
        <xdr:cNvCxnSpPr/>
      </xdr:nvCxnSpPr>
      <xdr:spPr>
        <a:xfrm flipV="1">
          <a:off x="19545300" y="103692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89"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590" name="n_2aveValue【学校施設】&#10;一人当たり面積"/>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91" name="n_3ave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92"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143745</xdr:rowOff>
    </xdr:from>
    <xdr:ext cx="469744" cy="259045"/>
    <xdr:sp macro="" textlink="">
      <xdr:nvSpPr>
        <xdr:cNvPr id="593" name="n_1mainValue【学校施設】&#10;一人当たり面積"/>
        <xdr:cNvSpPr txBox="1"/>
      </xdr:nvSpPr>
      <xdr:spPr>
        <a:xfrm>
          <a:off x="21075727" y="1008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149623</xdr:rowOff>
    </xdr:from>
    <xdr:ext cx="469744" cy="259045"/>
    <xdr:sp macro="" textlink="">
      <xdr:nvSpPr>
        <xdr:cNvPr id="594" name="n_2mainValue【学校施設】&#10;一人当たり面積"/>
        <xdr:cNvSpPr txBox="1"/>
      </xdr:nvSpPr>
      <xdr:spPr>
        <a:xfrm>
          <a:off x="20199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162686</xdr:rowOff>
    </xdr:from>
    <xdr:ext cx="469744" cy="259045"/>
    <xdr:sp macro="" textlink="">
      <xdr:nvSpPr>
        <xdr:cNvPr id="595" name="n_3mainValue【学校施設】&#10;一人当たり面積"/>
        <xdr:cNvSpPr txBox="1"/>
      </xdr:nvSpPr>
      <xdr:spPr>
        <a:xfrm>
          <a:off x="19310427" y="101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37" name="直線コネクタ 636"/>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3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39" name="直線コネクタ 63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40"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41" name="直線コネクタ 640"/>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42"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43" name="フローチャート: 判断 642"/>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44" name="フローチャート: 判断 643"/>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45" name="フローチャート: 判断 644"/>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46" name="フローチャート: 判断 645"/>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47" name="フローチャート: 判断 646"/>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3" name="楕円 652"/>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77306</xdr:rowOff>
    </xdr:from>
    <xdr:ext cx="405111" cy="259045"/>
    <xdr:sp macro="" textlink="">
      <xdr:nvSpPr>
        <xdr:cNvPr id="654" name="【公民館】&#10;有形固定資産減価償却率該当値テキスト"/>
        <xdr:cNvSpPr txBox="1"/>
      </xdr:nvSpPr>
      <xdr:spPr>
        <a:xfrm>
          <a:off x="16357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655" name="楕円 654"/>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149679</xdr:rowOff>
    </xdr:to>
    <xdr:cxnSp macro="">
      <xdr:nvCxnSpPr>
        <xdr:cNvPr id="656" name="直線コネクタ 655"/>
        <xdr:cNvCxnSpPr/>
      </xdr:nvCxnSpPr>
      <xdr:spPr>
        <a:xfrm>
          <a:off x="15481300" y="181029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xdr:rowOff>
    </xdr:from>
    <xdr:to>
      <xdr:col>76</xdr:col>
      <xdr:colOff>165100</xdr:colOff>
      <xdr:row>105</xdr:row>
      <xdr:rowOff>102507</xdr:rowOff>
    </xdr:to>
    <xdr:sp macro="" textlink="">
      <xdr:nvSpPr>
        <xdr:cNvPr id="657" name="楕円 656"/>
        <xdr:cNvSpPr/>
      </xdr:nvSpPr>
      <xdr:spPr>
        <a:xfrm>
          <a:off x="14541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51707</xdr:rowOff>
    </xdr:from>
    <xdr:to>
      <xdr:col>81</xdr:col>
      <xdr:colOff>50800</xdr:colOff>
      <xdr:row>105</xdr:row>
      <xdr:rowOff>100693</xdr:rowOff>
    </xdr:to>
    <xdr:cxnSp macro="">
      <xdr:nvCxnSpPr>
        <xdr:cNvPr id="658" name="直線コネクタ 657"/>
        <xdr:cNvCxnSpPr/>
      </xdr:nvCxnSpPr>
      <xdr:spPr>
        <a:xfrm>
          <a:off x="14592300" y="18053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659" name="楕円 658"/>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51707</xdr:rowOff>
    </xdr:to>
    <xdr:cxnSp macro="">
      <xdr:nvCxnSpPr>
        <xdr:cNvPr id="660" name="直線コネクタ 659"/>
        <xdr:cNvCxnSpPr/>
      </xdr:nvCxnSpPr>
      <xdr:spPr>
        <a:xfrm>
          <a:off x="13703300" y="180000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6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6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63"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64"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168020</xdr:rowOff>
    </xdr:from>
    <xdr:ext cx="405111" cy="259045"/>
    <xdr:sp macro="" textlink="">
      <xdr:nvSpPr>
        <xdr:cNvPr id="665" name="n_1mainValue【公民館】&#10;有形固定資産減価償却率"/>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119034</xdr:rowOff>
    </xdr:from>
    <xdr:ext cx="405111" cy="259045"/>
    <xdr:sp macro="" textlink="">
      <xdr:nvSpPr>
        <xdr:cNvPr id="666" name="n_2mainValue【公民館】&#10;有形固定資産減価償却率"/>
        <xdr:cNvSpPr txBox="1"/>
      </xdr:nvSpPr>
      <xdr:spPr>
        <a:xfrm>
          <a:off x="14389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65150</xdr:rowOff>
    </xdr:from>
    <xdr:ext cx="405111" cy="259045"/>
    <xdr:sp macro="" textlink="">
      <xdr:nvSpPr>
        <xdr:cNvPr id="667" name="n_3mainValue【公民館】&#10;有形固定資産減価償却率"/>
        <xdr:cNvSpPr txBox="1"/>
      </xdr:nvSpPr>
      <xdr:spPr>
        <a:xfrm>
          <a:off x="13500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93" name="直線コネクタ 692"/>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94"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95" name="直線コネクタ 694"/>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96"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97" name="直線コネクタ 696"/>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698" name="【公民館】&#10;一人当たり面積平均値テキスト"/>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99" name="フローチャート: 判断 698"/>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00" name="フローチャート: 判断 699"/>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01" name="フローチャート: 判断 700"/>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02" name="フローチャート: 判断 70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03" name="フローチャート: 判断 702"/>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709" name="楕円 708"/>
        <xdr:cNvSpPr/>
      </xdr:nvSpPr>
      <xdr:spPr>
        <a:xfrm>
          <a:off x="22110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160945</xdr:rowOff>
    </xdr:from>
    <xdr:ext cx="469744" cy="259045"/>
    <xdr:sp macro="" textlink="">
      <xdr:nvSpPr>
        <xdr:cNvPr id="710" name="【公民館】&#10;一人当たり面積該当値テキスト"/>
        <xdr:cNvSpPr txBox="1"/>
      </xdr:nvSpPr>
      <xdr:spPr>
        <a:xfrm>
          <a:off x="22199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711" name="楕円 710"/>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20682</xdr:rowOff>
    </xdr:to>
    <xdr:cxnSp macro="">
      <xdr:nvCxnSpPr>
        <xdr:cNvPr id="712" name="直線コネクタ 711"/>
        <xdr:cNvCxnSpPr/>
      </xdr:nvCxnSpPr>
      <xdr:spPr>
        <a:xfrm flipV="1">
          <a:off x="21323300" y="181911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713" name="楕円 712"/>
        <xdr:cNvSpPr/>
      </xdr:nvSpPr>
      <xdr:spPr>
        <a:xfrm>
          <a:off x="2038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106</xdr:row>
      <xdr:rowOff>23949</xdr:rowOff>
    </xdr:to>
    <xdr:cxnSp macro="">
      <xdr:nvCxnSpPr>
        <xdr:cNvPr id="714" name="直線コネクタ 713"/>
        <xdr:cNvCxnSpPr/>
      </xdr:nvCxnSpPr>
      <xdr:spPr>
        <a:xfrm flipV="1">
          <a:off x="20434300" y="181943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715" name="楕円 714"/>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30480</xdr:rowOff>
    </xdr:to>
    <xdr:cxnSp macro="">
      <xdr:nvCxnSpPr>
        <xdr:cNvPr id="716" name="直線コネクタ 715"/>
        <xdr:cNvCxnSpPr/>
      </xdr:nvCxnSpPr>
      <xdr:spPr>
        <a:xfrm flipV="1">
          <a:off x="19545300" y="1819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17"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18"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19"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20"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88009</xdr:rowOff>
    </xdr:from>
    <xdr:ext cx="469744" cy="259045"/>
    <xdr:sp macro="" textlink="">
      <xdr:nvSpPr>
        <xdr:cNvPr id="721" name="n_1mainValue【公民館】&#10;一人当たり面積"/>
        <xdr:cNvSpPr txBox="1"/>
      </xdr:nvSpPr>
      <xdr:spPr>
        <a:xfrm>
          <a:off x="210757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722" name="n_2mainValue【公民館】&#10;一人当たり面積"/>
        <xdr:cNvSpPr txBox="1"/>
      </xdr:nvSpPr>
      <xdr:spPr>
        <a:xfrm>
          <a:off x="20199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723" name="n_3mainValue【公民館】&#10;一人当たり面積"/>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の一人当たり面積は類似団体に比べ多く、老朽化も進んでいる。今後は町営住宅長寿命化計画に基づいて施設の改修や除却を進めていく。また、他の施設においても類似団体よりも老朽化している施設区分が多いが、耐用年数ではなく使用可能年数を考慮して運営を行っているので問題はない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27,906
27,499
11.01
12,638,020
11,993,397
618,948
6,340,819
7,842,205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74" name="楕円 73"/>
        <xdr:cNvSpPr/>
      </xdr:nvSpPr>
      <xdr:spPr>
        <a:xfrm>
          <a:off x="4584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129920</xdr:rowOff>
    </xdr:from>
    <xdr:ext cx="405111" cy="259045"/>
    <xdr:sp macro="" textlink="">
      <xdr:nvSpPr>
        <xdr:cNvPr id="75" name="【図書館】&#10;有形固定資産減価償却率該当値テキスト"/>
        <xdr:cNvSpPr txBox="1"/>
      </xdr:nvSpPr>
      <xdr:spPr>
        <a:xfrm>
          <a:off x="46736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66222</xdr:rowOff>
    </xdr:from>
    <xdr:to>
      <xdr:col>20</xdr:col>
      <xdr:colOff>38100</xdr:colOff>
      <xdr:row>36</xdr:row>
      <xdr:rowOff>167822</xdr:rowOff>
    </xdr:to>
    <xdr:sp macro="" textlink="">
      <xdr:nvSpPr>
        <xdr:cNvPr id="76" name="楕円 75"/>
        <xdr:cNvSpPr/>
      </xdr:nvSpPr>
      <xdr:spPr>
        <a:xfrm>
          <a:off x="3746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117022</xdr:rowOff>
    </xdr:from>
    <xdr:to>
      <xdr:col>24</xdr:col>
      <xdr:colOff>63500</xdr:colOff>
      <xdr:row>36</xdr:row>
      <xdr:rowOff>157843</xdr:rowOff>
    </xdr:to>
    <xdr:cxnSp macro="">
      <xdr:nvCxnSpPr>
        <xdr:cNvPr id="77" name="直線コネクタ 76"/>
        <xdr:cNvCxnSpPr/>
      </xdr:nvCxnSpPr>
      <xdr:spPr>
        <a:xfrm>
          <a:off x="3797300" y="628922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27033</xdr:rowOff>
    </xdr:from>
    <xdr:to>
      <xdr:col>15</xdr:col>
      <xdr:colOff>101600</xdr:colOff>
      <xdr:row>36</xdr:row>
      <xdr:rowOff>128633</xdr:rowOff>
    </xdr:to>
    <xdr:sp macro="" textlink="">
      <xdr:nvSpPr>
        <xdr:cNvPr id="78" name="楕円 77"/>
        <xdr:cNvSpPr/>
      </xdr:nvSpPr>
      <xdr:spPr>
        <a:xfrm>
          <a:off x="2857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117022</xdr:rowOff>
    </xdr:to>
    <xdr:cxnSp macro="">
      <xdr:nvCxnSpPr>
        <xdr:cNvPr id="79" name="直線コネクタ 78"/>
        <xdr:cNvCxnSpPr/>
      </xdr:nvCxnSpPr>
      <xdr:spPr>
        <a:xfrm>
          <a:off x="2908300" y="62500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43361</xdr:rowOff>
    </xdr:from>
    <xdr:to>
      <xdr:col>10</xdr:col>
      <xdr:colOff>165100</xdr:colOff>
      <xdr:row>36</xdr:row>
      <xdr:rowOff>144961</xdr:rowOff>
    </xdr:to>
    <xdr:sp macro="" textlink="">
      <xdr:nvSpPr>
        <xdr:cNvPr id="80" name="楕円 79"/>
        <xdr:cNvSpPr/>
      </xdr:nvSpPr>
      <xdr:spPr>
        <a:xfrm>
          <a:off x="1968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77833</xdr:rowOff>
    </xdr:from>
    <xdr:to>
      <xdr:col>15</xdr:col>
      <xdr:colOff>50800</xdr:colOff>
      <xdr:row>36</xdr:row>
      <xdr:rowOff>94161</xdr:rowOff>
    </xdr:to>
    <xdr:cxnSp macro="">
      <xdr:nvCxnSpPr>
        <xdr:cNvPr id="81" name="直線コネクタ 80"/>
        <xdr:cNvCxnSpPr/>
      </xdr:nvCxnSpPr>
      <xdr:spPr>
        <a:xfrm flipV="1">
          <a:off x="2019300" y="625003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2"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3"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4"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12899</xdr:rowOff>
    </xdr:from>
    <xdr:ext cx="405111" cy="259045"/>
    <xdr:sp macro="" textlink="">
      <xdr:nvSpPr>
        <xdr:cNvPr id="86" name="n_1mainValue【図書館】&#10;有形固定資産減価償却率"/>
        <xdr:cNvSpPr txBox="1"/>
      </xdr:nvSpPr>
      <xdr:spPr>
        <a:xfrm>
          <a:off x="3582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145160</xdr:rowOff>
    </xdr:from>
    <xdr:ext cx="405111" cy="259045"/>
    <xdr:sp macro="" textlink="">
      <xdr:nvSpPr>
        <xdr:cNvPr id="87" name="n_2mainValue【図書館】&#10;有形固定資産減価償却率"/>
        <xdr:cNvSpPr txBox="1"/>
      </xdr:nvSpPr>
      <xdr:spPr>
        <a:xfrm>
          <a:off x="2705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161488</xdr:rowOff>
    </xdr:from>
    <xdr:ext cx="405111" cy="259045"/>
    <xdr:sp macro="" textlink="">
      <xdr:nvSpPr>
        <xdr:cNvPr id="88" name="n_3mainValue【図書館】&#10;有形固定資産減価償却率"/>
        <xdr:cNvSpPr txBox="1"/>
      </xdr:nvSpPr>
      <xdr:spPr>
        <a:xfrm>
          <a:off x="1816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2" name="直線コネクタ 111"/>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5"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6" name="直線コネクタ 115"/>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17"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8" name="フローチャート: 判断 117"/>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9" name="フローチャート: 判断 118"/>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1" name="フローチャート: 判断 120"/>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2" name="フローチャート: 判断 121"/>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29"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143510</xdr:rowOff>
    </xdr:from>
    <xdr:to>
      <xdr:col>50</xdr:col>
      <xdr:colOff>165100</xdr:colOff>
      <xdr:row>39</xdr:row>
      <xdr:rowOff>73660</xdr:rowOff>
    </xdr:to>
    <xdr:sp macro="" textlink="">
      <xdr:nvSpPr>
        <xdr:cNvPr id="130" name="楕円 129"/>
        <xdr:cNvSpPr/>
      </xdr:nvSpPr>
      <xdr:spPr>
        <a:xfrm>
          <a:off x="9588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22860</xdr:rowOff>
    </xdr:to>
    <xdr:cxnSp macro="">
      <xdr:nvCxnSpPr>
        <xdr:cNvPr id="131" name="直線コネクタ 130"/>
        <xdr:cNvCxnSpPr/>
      </xdr:nvCxnSpPr>
      <xdr:spPr>
        <a:xfrm flipV="1">
          <a:off x="9639300" y="6705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147320</xdr:rowOff>
    </xdr:from>
    <xdr:to>
      <xdr:col>46</xdr:col>
      <xdr:colOff>38100</xdr:colOff>
      <xdr:row>39</xdr:row>
      <xdr:rowOff>77470</xdr:rowOff>
    </xdr:to>
    <xdr:sp macro="" textlink="">
      <xdr:nvSpPr>
        <xdr:cNvPr id="132" name="楕円 131"/>
        <xdr:cNvSpPr/>
      </xdr:nvSpPr>
      <xdr:spPr>
        <a:xfrm>
          <a:off x="8699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22860</xdr:rowOff>
    </xdr:from>
    <xdr:to>
      <xdr:col>50</xdr:col>
      <xdr:colOff>114300</xdr:colOff>
      <xdr:row>39</xdr:row>
      <xdr:rowOff>26670</xdr:rowOff>
    </xdr:to>
    <xdr:cxnSp macro="">
      <xdr:nvCxnSpPr>
        <xdr:cNvPr id="133" name="直線コネクタ 132"/>
        <xdr:cNvCxnSpPr/>
      </xdr:nvCxnSpPr>
      <xdr:spPr>
        <a:xfrm flipV="1">
          <a:off x="8750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151130</xdr:rowOff>
    </xdr:from>
    <xdr:to>
      <xdr:col>41</xdr:col>
      <xdr:colOff>101600</xdr:colOff>
      <xdr:row>39</xdr:row>
      <xdr:rowOff>81280</xdr:rowOff>
    </xdr:to>
    <xdr:sp macro="" textlink="">
      <xdr:nvSpPr>
        <xdr:cNvPr id="134" name="楕円 133"/>
        <xdr:cNvSpPr/>
      </xdr:nvSpPr>
      <xdr:spPr>
        <a:xfrm>
          <a:off x="781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26670</xdr:rowOff>
    </xdr:from>
    <xdr:to>
      <xdr:col>45</xdr:col>
      <xdr:colOff>177800</xdr:colOff>
      <xdr:row>39</xdr:row>
      <xdr:rowOff>30480</xdr:rowOff>
    </xdr:to>
    <xdr:cxnSp macro="">
      <xdr:nvCxnSpPr>
        <xdr:cNvPr id="135" name="直線コネクタ 134"/>
        <xdr:cNvCxnSpPr/>
      </xdr:nvCxnSpPr>
      <xdr:spPr>
        <a:xfrm flipV="1">
          <a:off x="7861300" y="671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36" name="n_1ave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7"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38"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39"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90187</xdr:rowOff>
    </xdr:from>
    <xdr:ext cx="469744" cy="259045"/>
    <xdr:sp macro="" textlink="">
      <xdr:nvSpPr>
        <xdr:cNvPr id="140" name="n_1mainValue【図書館】&#10;一人当たり面積"/>
        <xdr:cNvSpPr txBox="1"/>
      </xdr:nvSpPr>
      <xdr:spPr>
        <a:xfrm>
          <a:off x="9391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93997</xdr:rowOff>
    </xdr:from>
    <xdr:ext cx="469744" cy="259045"/>
    <xdr:sp macro="" textlink="">
      <xdr:nvSpPr>
        <xdr:cNvPr id="141" name="n_2mainValue【図書館】&#10;一人当たり面積"/>
        <xdr:cNvSpPr txBox="1"/>
      </xdr:nvSpPr>
      <xdr:spPr>
        <a:xfrm>
          <a:off x="8515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42" name="n_3main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68" name="直線コネクタ 167"/>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1"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2" name="直線コネクタ 171"/>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3"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74" name="フローチャート: 判断 173"/>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75" name="フローチャート: 判断 174"/>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6" name="フローチャート: 判断 175"/>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8" name="フローチャート: 判断 177"/>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24312</xdr:rowOff>
    </xdr:from>
    <xdr:to>
      <xdr:col>24</xdr:col>
      <xdr:colOff>114300</xdr:colOff>
      <xdr:row>63</xdr:row>
      <xdr:rowOff>125912</xdr:rowOff>
    </xdr:to>
    <xdr:sp macro="" textlink="">
      <xdr:nvSpPr>
        <xdr:cNvPr id="184" name="楕円 183"/>
        <xdr:cNvSpPr/>
      </xdr:nvSpPr>
      <xdr:spPr>
        <a:xfrm>
          <a:off x="4584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2739</xdr:rowOff>
    </xdr:from>
    <xdr:ext cx="405111" cy="259045"/>
    <xdr:sp macro="" textlink="">
      <xdr:nvSpPr>
        <xdr:cNvPr id="185" name="【体育館・プール】&#10;有形固定資産減価償却率該当値テキスト"/>
        <xdr:cNvSpPr txBox="1"/>
      </xdr:nvSpPr>
      <xdr:spPr>
        <a:xfrm>
          <a:off x="4673600"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171269</xdr:rowOff>
    </xdr:from>
    <xdr:to>
      <xdr:col>20</xdr:col>
      <xdr:colOff>38100</xdr:colOff>
      <xdr:row>63</xdr:row>
      <xdr:rowOff>101419</xdr:rowOff>
    </xdr:to>
    <xdr:sp macro="" textlink="">
      <xdr:nvSpPr>
        <xdr:cNvPr id="186" name="楕円 185"/>
        <xdr:cNvSpPr/>
      </xdr:nvSpPr>
      <xdr:spPr>
        <a:xfrm>
          <a:off x="3746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50619</xdr:rowOff>
    </xdr:from>
    <xdr:to>
      <xdr:col>24</xdr:col>
      <xdr:colOff>63500</xdr:colOff>
      <xdr:row>63</xdr:row>
      <xdr:rowOff>75112</xdr:rowOff>
    </xdr:to>
    <xdr:cxnSp macro="">
      <xdr:nvCxnSpPr>
        <xdr:cNvPr id="187" name="直線コネクタ 186"/>
        <xdr:cNvCxnSpPr/>
      </xdr:nvCxnSpPr>
      <xdr:spPr>
        <a:xfrm>
          <a:off x="3797300" y="108519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188" name="楕円 187"/>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50619</xdr:rowOff>
    </xdr:to>
    <xdr:cxnSp macro="">
      <xdr:nvCxnSpPr>
        <xdr:cNvPr id="189" name="直線コネクタ 188"/>
        <xdr:cNvCxnSpPr/>
      </xdr:nvCxnSpPr>
      <xdr:spPr>
        <a:xfrm>
          <a:off x="2908300" y="107997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110853</xdr:rowOff>
    </xdr:from>
    <xdr:to>
      <xdr:col>10</xdr:col>
      <xdr:colOff>165100</xdr:colOff>
      <xdr:row>63</xdr:row>
      <xdr:rowOff>41003</xdr:rowOff>
    </xdr:to>
    <xdr:sp macro="" textlink="">
      <xdr:nvSpPr>
        <xdr:cNvPr id="190" name="楕円 189"/>
        <xdr:cNvSpPr/>
      </xdr:nvSpPr>
      <xdr:spPr>
        <a:xfrm>
          <a:off x="1968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161653</xdr:rowOff>
    </xdr:from>
    <xdr:to>
      <xdr:col>15</xdr:col>
      <xdr:colOff>50800</xdr:colOff>
      <xdr:row>62</xdr:row>
      <xdr:rowOff>169817</xdr:rowOff>
    </xdr:to>
    <xdr:cxnSp macro="">
      <xdr:nvCxnSpPr>
        <xdr:cNvPr id="191" name="直線コネクタ 190"/>
        <xdr:cNvCxnSpPr/>
      </xdr:nvCxnSpPr>
      <xdr:spPr>
        <a:xfrm>
          <a:off x="2019300" y="107915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92"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3"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94"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95"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92546</xdr:rowOff>
    </xdr:from>
    <xdr:ext cx="405111" cy="259045"/>
    <xdr:sp macro="" textlink="">
      <xdr:nvSpPr>
        <xdr:cNvPr id="196" name="n_1mainValue【体育館・プール】&#10;有形固定資産減価償却率"/>
        <xdr:cNvSpPr txBox="1"/>
      </xdr:nvSpPr>
      <xdr:spPr>
        <a:xfrm>
          <a:off x="35820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197" name="n_2mainValue【体育館・プール】&#10;有形固定資産減価償却率"/>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32130</xdr:rowOff>
    </xdr:from>
    <xdr:ext cx="405111" cy="259045"/>
    <xdr:sp macro="" textlink="">
      <xdr:nvSpPr>
        <xdr:cNvPr id="198" name="n_3mainValue【体育館・プール】&#10;有形固定資産減価償却率"/>
        <xdr:cNvSpPr txBox="1"/>
      </xdr:nvSpPr>
      <xdr:spPr>
        <a:xfrm>
          <a:off x="1816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22" name="直線コネクタ 221"/>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4" name="直線コネクタ 22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5"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6" name="直線コネクタ 22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27"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28" name="フローチャート: 判断 227"/>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29" name="フローチャート: 判断 22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0" name="フローチャート: 判断 229"/>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31" name="フローチャート: 判断 230"/>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32" name="フローチャート: 判断 231"/>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8" name="楕円 237"/>
        <xdr:cNvSpPr/>
      </xdr:nvSpPr>
      <xdr:spPr>
        <a:xfrm>
          <a:off x="10426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28592</xdr:rowOff>
    </xdr:from>
    <xdr:ext cx="469744" cy="259045"/>
    <xdr:sp macro="" textlink="">
      <xdr:nvSpPr>
        <xdr:cNvPr id="239" name="【体育館・プール】&#10;一人当たり面積該当値テキスト"/>
        <xdr:cNvSpPr txBox="1"/>
      </xdr:nvSpPr>
      <xdr:spPr>
        <a:xfrm>
          <a:off x="10515600"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50165</xdr:rowOff>
    </xdr:from>
    <xdr:to>
      <xdr:col>50</xdr:col>
      <xdr:colOff>165100</xdr:colOff>
      <xdr:row>62</xdr:row>
      <xdr:rowOff>151765</xdr:rowOff>
    </xdr:to>
    <xdr:sp macro="" textlink="">
      <xdr:nvSpPr>
        <xdr:cNvPr id="240" name="楕円 239"/>
        <xdr:cNvSpPr/>
      </xdr:nvSpPr>
      <xdr:spPr>
        <a:xfrm>
          <a:off x="958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100965</xdr:rowOff>
    </xdr:from>
    <xdr:to>
      <xdr:col>55</xdr:col>
      <xdr:colOff>0</xdr:colOff>
      <xdr:row>62</xdr:row>
      <xdr:rowOff>100965</xdr:rowOff>
    </xdr:to>
    <xdr:cxnSp macro="">
      <xdr:nvCxnSpPr>
        <xdr:cNvPr id="241" name="直線コネクタ 240"/>
        <xdr:cNvCxnSpPr/>
      </xdr:nvCxnSpPr>
      <xdr:spPr>
        <a:xfrm>
          <a:off x="9639300" y="10730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42" name="楕円 241"/>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100965</xdr:rowOff>
    </xdr:from>
    <xdr:to>
      <xdr:col>50</xdr:col>
      <xdr:colOff>114300</xdr:colOff>
      <xdr:row>62</xdr:row>
      <xdr:rowOff>102870</xdr:rowOff>
    </xdr:to>
    <xdr:cxnSp macro="">
      <xdr:nvCxnSpPr>
        <xdr:cNvPr id="243" name="直線コネクタ 242"/>
        <xdr:cNvCxnSpPr/>
      </xdr:nvCxnSpPr>
      <xdr:spPr>
        <a:xfrm flipV="1">
          <a:off x="8750300" y="10730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44" name="楕円 243"/>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106680</xdr:rowOff>
    </xdr:to>
    <xdr:cxnSp macro="">
      <xdr:nvCxnSpPr>
        <xdr:cNvPr id="245" name="直線コネクタ 244"/>
        <xdr:cNvCxnSpPr/>
      </xdr:nvCxnSpPr>
      <xdr:spPr>
        <a:xfrm flipV="1">
          <a:off x="7861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46"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47"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48"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49"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168292</xdr:rowOff>
    </xdr:from>
    <xdr:ext cx="469744" cy="259045"/>
    <xdr:sp macro="" textlink="">
      <xdr:nvSpPr>
        <xdr:cNvPr id="250" name="n_1mainValue【体育館・プール】&#10;一人当たり面積"/>
        <xdr:cNvSpPr txBox="1"/>
      </xdr:nvSpPr>
      <xdr:spPr>
        <a:xfrm>
          <a:off x="9391727"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1" name="n_2mainValue【体育館・プール】&#10;一人当たり面積"/>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52"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78" name="直線コネクタ 277"/>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81"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82" name="直線コネクタ 281"/>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83"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84" name="フローチャート: 判断 283"/>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85" name="フローチャート: 判断 284"/>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86" name="フローチャート: 判断 285"/>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87" name="フローチャート: 判断 286"/>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88" name="フローチャート: 判断 287"/>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60779</xdr:rowOff>
    </xdr:from>
    <xdr:to>
      <xdr:col>24</xdr:col>
      <xdr:colOff>114300</xdr:colOff>
      <xdr:row>84</xdr:row>
      <xdr:rowOff>162379</xdr:rowOff>
    </xdr:to>
    <xdr:sp macro="" textlink="">
      <xdr:nvSpPr>
        <xdr:cNvPr id="294" name="楕円 293"/>
        <xdr:cNvSpPr/>
      </xdr:nvSpPr>
      <xdr:spPr>
        <a:xfrm>
          <a:off x="4584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39206</xdr:rowOff>
    </xdr:from>
    <xdr:ext cx="405111" cy="259045"/>
    <xdr:sp macro="" textlink="">
      <xdr:nvSpPr>
        <xdr:cNvPr id="295" name="【福祉施設】&#10;有形固定資産減価償却率該当値テキスト"/>
        <xdr:cNvSpPr txBox="1"/>
      </xdr:nvSpPr>
      <xdr:spPr>
        <a:xfrm>
          <a:off x="4673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296" name="楕円 295"/>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111579</xdr:rowOff>
    </xdr:to>
    <xdr:cxnSp macro="">
      <xdr:nvCxnSpPr>
        <xdr:cNvPr id="297" name="直線コネクタ 296"/>
        <xdr:cNvCxnSpPr/>
      </xdr:nvCxnSpPr>
      <xdr:spPr>
        <a:xfrm>
          <a:off x="3797300" y="144823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3629</xdr:rowOff>
    </xdr:from>
    <xdr:to>
      <xdr:col>15</xdr:col>
      <xdr:colOff>101600</xdr:colOff>
      <xdr:row>84</xdr:row>
      <xdr:rowOff>105229</xdr:rowOff>
    </xdr:to>
    <xdr:sp macro="" textlink="">
      <xdr:nvSpPr>
        <xdr:cNvPr id="298" name="楕円 297"/>
        <xdr:cNvSpPr/>
      </xdr:nvSpPr>
      <xdr:spPr>
        <a:xfrm>
          <a:off x="2857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54429</xdr:rowOff>
    </xdr:from>
    <xdr:to>
      <xdr:col>19</xdr:col>
      <xdr:colOff>177800</xdr:colOff>
      <xdr:row>84</xdr:row>
      <xdr:rowOff>80555</xdr:rowOff>
    </xdr:to>
    <xdr:cxnSp macro="">
      <xdr:nvCxnSpPr>
        <xdr:cNvPr id="299" name="直線コネクタ 298"/>
        <xdr:cNvCxnSpPr/>
      </xdr:nvCxnSpPr>
      <xdr:spPr>
        <a:xfrm>
          <a:off x="2908300" y="144562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11793</xdr:rowOff>
    </xdr:from>
    <xdr:to>
      <xdr:col>10</xdr:col>
      <xdr:colOff>165100</xdr:colOff>
      <xdr:row>85</xdr:row>
      <xdr:rowOff>113393</xdr:rowOff>
    </xdr:to>
    <xdr:sp macro="" textlink="">
      <xdr:nvSpPr>
        <xdr:cNvPr id="300" name="楕円 299"/>
        <xdr:cNvSpPr/>
      </xdr:nvSpPr>
      <xdr:spPr>
        <a:xfrm>
          <a:off x="1968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54429</xdr:rowOff>
    </xdr:from>
    <xdr:to>
      <xdr:col>15</xdr:col>
      <xdr:colOff>50800</xdr:colOff>
      <xdr:row>85</xdr:row>
      <xdr:rowOff>62593</xdr:rowOff>
    </xdr:to>
    <xdr:cxnSp macro="">
      <xdr:nvCxnSpPr>
        <xdr:cNvPr id="301" name="直線コネクタ 300"/>
        <xdr:cNvCxnSpPr/>
      </xdr:nvCxnSpPr>
      <xdr:spPr>
        <a:xfrm flipV="1">
          <a:off x="2019300" y="144562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02"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03"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04"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05"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06" name="n_1mainValue【福祉施設】&#10;有形固定資産減価償却率"/>
        <xdr:cNvSpPr txBox="1"/>
      </xdr:nvSpPr>
      <xdr:spPr>
        <a:xfrm>
          <a:off x="3582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96356</xdr:rowOff>
    </xdr:from>
    <xdr:ext cx="405111" cy="259045"/>
    <xdr:sp macro="" textlink="">
      <xdr:nvSpPr>
        <xdr:cNvPr id="307" name="n_2mainValue【福祉施設】&#10;有形固定資産減価償却率"/>
        <xdr:cNvSpPr txBox="1"/>
      </xdr:nvSpPr>
      <xdr:spPr>
        <a:xfrm>
          <a:off x="2705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104520</xdr:rowOff>
    </xdr:from>
    <xdr:ext cx="405111" cy="259045"/>
    <xdr:sp macro="" textlink="">
      <xdr:nvSpPr>
        <xdr:cNvPr id="308" name="n_3mainValue【福祉施設】&#10;有形固定資産減価償却率"/>
        <xdr:cNvSpPr txBox="1"/>
      </xdr:nvSpPr>
      <xdr:spPr>
        <a:xfrm>
          <a:off x="1816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30" name="直線コネクタ 329"/>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31"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32" name="直線コネクタ 331"/>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33"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34" name="直線コネクタ 333"/>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35"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36" name="フローチャート: 判断 335"/>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37" name="フローチャート: 判断 336"/>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38" name="フローチャート: 判断 337"/>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39" name="フローチャート: 判断 338"/>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40" name="フローチャート: 判断 339"/>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46" name="楕円 345"/>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107459</xdr:rowOff>
    </xdr:from>
    <xdr:ext cx="469744" cy="259045"/>
    <xdr:sp macro="" textlink="">
      <xdr:nvSpPr>
        <xdr:cNvPr id="347" name="【福祉施設】&#10;一人当たり面積該当値テキスト"/>
        <xdr:cNvSpPr txBox="1"/>
      </xdr:nvSpPr>
      <xdr:spPr>
        <a:xfrm>
          <a:off x="10515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48" name="楕円 347"/>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8382</xdr:rowOff>
    </xdr:to>
    <xdr:cxnSp macro="">
      <xdr:nvCxnSpPr>
        <xdr:cNvPr id="349" name="直線コネクタ 348"/>
        <xdr:cNvCxnSpPr/>
      </xdr:nvCxnSpPr>
      <xdr:spPr>
        <a:xfrm>
          <a:off x="9639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0" name="楕円 349"/>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8382</xdr:rowOff>
    </xdr:to>
    <xdr:cxnSp macro="">
      <xdr:nvCxnSpPr>
        <xdr:cNvPr id="351" name="直線コネクタ 350"/>
        <xdr:cNvCxnSpPr/>
      </xdr:nvCxnSpPr>
      <xdr:spPr>
        <a:xfrm>
          <a:off x="8750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52" name="楕円 351"/>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8382</xdr:rowOff>
    </xdr:to>
    <xdr:cxnSp macro="">
      <xdr:nvCxnSpPr>
        <xdr:cNvPr id="353" name="直線コネクタ 352"/>
        <xdr:cNvCxnSpPr/>
      </xdr:nvCxnSpPr>
      <xdr:spPr>
        <a:xfrm>
          <a:off x="7861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54"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55"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56"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57"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58" name="n_1mainValue【福祉施設】&#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59" name="n_2mainValue【福祉施設】&#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50309</xdr:rowOff>
    </xdr:from>
    <xdr:ext cx="469744" cy="259045"/>
    <xdr:sp macro="" textlink="">
      <xdr:nvSpPr>
        <xdr:cNvPr id="360" name="n_3mainValue【福祉施設】&#10;一人当たり面積"/>
        <xdr:cNvSpPr txBox="1"/>
      </xdr:nvSpPr>
      <xdr:spPr>
        <a:xfrm>
          <a:off x="7626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01" name="直線コネクタ 400"/>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04"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05" name="直線コネクタ 404"/>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06"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07" name="フローチャート: 判断 40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08" name="フローチャート: 判断 40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09" name="フローチャート: 判断 408"/>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10" name="フローチャート: 判断 40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11" name="フローチャート: 判断 41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23495</xdr:rowOff>
    </xdr:from>
    <xdr:to>
      <xdr:col>85</xdr:col>
      <xdr:colOff>177800</xdr:colOff>
      <xdr:row>40</xdr:row>
      <xdr:rowOff>125095</xdr:rowOff>
    </xdr:to>
    <xdr:sp macro="" textlink="">
      <xdr:nvSpPr>
        <xdr:cNvPr id="417" name="楕円 416"/>
        <xdr:cNvSpPr/>
      </xdr:nvSpPr>
      <xdr:spPr>
        <a:xfrm>
          <a:off x="162687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1922</xdr:rowOff>
    </xdr:from>
    <xdr:ext cx="405111" cy="259045"/>
    <xdr:sp macro="" textlink="">
      <xdr:nvSpPr>
        <xdr:cNvPr id="418" name="【一般廃棄物処理施設】&#10;有形固定資産減価償却率該当値テキスト"/>
        <xdr:cNvSpPr txBox="1"/>
      </xdr:nvSpPr>
      <xdr:spPr>
        <a:xfrm>
          <a:off x="16357600"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419" name="楕円 418"/>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74295</xdr:rowOff>
    </xdr:to>
    <xdr:cxnSp macro="">
      <xdr:nvCxnSpPr>
        <xdr:cNvPr id="420" name="直線コネクタ 419"/>
        <xdr:cNvCxnSpPr/>
      </xdr:nvCxnSpPr>
      <xdr:spPr>
        <a:xfrm>
          <a:off x="15481300" y="6915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143510</xdr:rowOff>
    </xdr:from>
    <xdr:to>
      <xdr:col>76</xdr:col>
      <xdr:colOff>165100</xdr:colOff>
      <xdr:row>40</xdr:row>
      <xdr:rowOff>73660</xdr:rowOff>
    </xdr:to>
    <xdr:sp macro="" textlink="">
      <xdr:nvSpPr>
        <xdr:cNvPr id="421" name="楕円 420"/>
        <xdr:cNvSpPr/>
      </xdr:nvSpPr>
      <xdr:spPr>
        <a:xfrm>
          <a:off x="1454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22860</xdr:rowOff>
    </xdr:from>
    <xdr:to>
      <xdr:col>81</xdr:col>
      <xdr:colOff>50800</xdr:colOff>
      <xdr:row>40</xdr:row>
      <xdr:rowOff>57150</xdr:rowOff>
    </xdr:to>
    <xdr:cxnSp macro="">
      <xdr:nvCxnSpPr>
        <xdr:cNvPr id="422" name="直線コネクタ 421"/>
        <xdr:cNvCxnSpPr/>
      </xdr:nvCxnSpPr>
      <xdr:spPr>
        <a:xfrm>
          <a:off x="14592300" y="6880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423" name="楕円 422"/>
        <xdr:cNvSpPr/>
      </xdr:nvSpPr>
      <xdr:spPr>
        <a:xfrm>
          <a:off x="1365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158115</xdr:rowOff>
    </xdr:from>
    <xdr:to>
      <xdr:col>76</xdr:col>
      <xdr:colOff>114300</xdr:colOff>
      <xdr:row>40</xdr:row>
      <xdr:rowOff>22860</xdr:rowOff>
    </xdr:to>
    <xdr:cxnSp macro="">
      <xdr:nvCxnSpPr>
        <xdr:cNvPr id="424" name="直線コネクタ 423"/>
        <xdr:cNvCxnSpPr/>
      </xdr:nvCxnSpPr>
      <xdr:spPr>
        <a:xfrm>
          <a:off x="13703300" y="68446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25"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26"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7"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8"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429" name="n_1mainValue【一般廃棄物処理施設】&#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64787</xdr:rowOff>
    </xdr:from>
    <xdr:ext cx="405111" cy="259045"/>
    <xdr:sp macro="" textlink="">
      <xdr:nvSpPr>
        <xdr:cNvPr id="430" name="n_2mainValue【一般廃棄物処理施設】&#10;有形固定資産減価償却率"/>
        <xdr:cNvSpPr txBox="1"/>
      </xdr:nvSpPr>
      <xdr:spPr>
        <a:xfrm>
          <a:off x="14389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431" name="n_3mainValue【一般廃棄物処理施設】&#10;有形固定資産減価償却率"/>
        <xdr:cNvSpPr txBox="1"/>
      </xdr:nvSpPr>
      <xdr:spPr>
        <a:xfrm>
          <a:off x="13500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2" name="直線コネクタ 44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3" name="テキスト ボックス 44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6" name="直線コネクタ 44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7" name="テキスト ボックス 44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51" name="直線コネクタ 450"/>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3" name="直線コネクタ 45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54"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55" name="直線コネクタ 454"/>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56"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57" name="フローチャート: 判断 456"/>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58" name="フローチャート: 判断 457"/>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59" name="フローチャート: 判断 458"/>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60" name="フローチャート: 判断 459"/>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61" name="フローチャート: 判断 460"/>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144135</xdr:rowOff>
    </xdr:from>
    <xdr:to>
      <xdr:col>116</xdr:col>
      <xdr:colOff>114300</xdr:colOff>
      <xdr:row>39</xdr:row>
      <xdr:rowOff>74285</xdr:rowOff>
    </xdr:to>
    <xdr:sp macro="" textlink="">
      <xdr:nvSpPr>
        <xdr:cNvPr id="467" name="楕円 466"/>
        <xdr:cNvSpPr/>
      </xdr:nvSpPr>
      <xdr:spPr>
        <a:xfrm>
          <a:off x="22110700" y="66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122562</xdr:rowOff>
    </xdr:from>
    <xdr:ext cx="534377" cy="259045"/>
    <xdr:sp macro="" textlink="">
      <xdr:nvSpPr>
        <xdr:cNvPr id="468" name="【一般廃棄物処理施設】&#10;一人当たり有形固定資産（償却資産）額該当値テキスト"/>
        <xdr:cNvSpPr txBox="1"/>
      </xdr:nvSpPr>
      <xdr:spPr>
        <a:xfrm>
          <a:off x="22199600" y="66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139797</xdr:rowOff>
    </xdr:from>
    <xdr:to>
      <xdr:col>112</xdr:col>
      <xdr:colOff>38100</xdr:colOff>
      <xdr:row>39</xdr:row>
      <xdr:rowOff>69947</xdr:rowOff>
    </xdr:to>
    <xdr:sp macro="" textlink="">
      <xdr:nvSpPr>
        <xdr:cNvPr id="469" name="楕円 468"/>
        <xdr:cNvSpPr/>
      </xdr:nvSpPr>
      <xdr:spPr>
        <a:xfrm>
          <a:off x="21272500" y="66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19147</xdr:rowOff>
    </xdr:from>
    <xdr:to>
      <xdr:col>116</xdr:col>
      <xdr:colOff>63500</xdr:colOff>
      <xdr:row>39</xdr:row>
      <xdr:rowOff>23485</xdr:rowOff>
    </xdr:to>
    <xdr:cxnSp macro="">
      <xdr:nvCxnSpPr>
        <xdr:cNvPr id="470" name="直線コネクタ 469"/>
        <xdr:cNvCxnSpPr/>
      </xdr:nvCxnSpPr>
      <xdr:spPr>
        <a:xfrm>
          <a:off x="21323300" y="6705697"/>
          <a:ext cx="8382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140671</xdr:rowOff>
    </xdr:from>
    <xdr:to>
      <xdr:col>107</xdr:col>
      <xdr:colOff>101600</xdr:colOff>
      <xdr:row>39</xdr:row>
      <xdr:rowOff>70821</xdr:rowOff>
    </xdr:to>
    <xdr:sp macro="" textlink="">
      <xdr:nvSpPr>
        <xdr:cNvPr id="471" name="楕円 470"/>
        <xdr:cNvSpPr/>
      </xdr:nvSpPr>
      <xdr:spPr>
        <a:xfrm>
          <a:off x="20383500" y="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19147</xdr:rowOff>
    </xdr:from>
    <xdr:to>
      <xdr:col>111</xdr:col>
      <xdr:colOff>177800</xdr:colOff>
      <xdr:row>39</xdr:row>
      <xdr:rowOff>20021</xdr:rowOff>
    </xdr:to>
    <xdr:cxnSp macro="">
      <xdr:nvCxnSpPr>
        <xdr:cNvPr id="472" name="直線コネクタ 471"/>
        <xdr:cNvCxnSpPr/>
      </xdr:nvCxnSpPr>
      <xdr:spPr>
        <a:xfrm flipV="1">
          <a:off x="20434300" y="6705697"/>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143552</xdr:rowOff>
    </xdr:from>
    <xdr:to>
      <xdr:col>102</xdr:col>
      <xdr:colOff>165100</xdr:colOff>
      <xdr:row>39</xdr:row>
      <xdr:rowOff>73702</xdr:rowOff>
    </xdr:to>
    <xdr:sp macro="" textlink="">
      <xdr:nvSpPr>
        <xdr:cNvPr id="473" name="楕円 472"/>
        <xdr:cNvSpPr/>
      </xdr:nvSpPr>
      <xdr:spPr>
        <a:xfrm>
          <a:off x="19494500" y="66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20021</xdr:rowOff>
    </xdr:from>
    <xdr:to>
      <xdr:col>107</xdr:col>
      <xdr:colOff>50800</xdr:colOff>
      <xdr:row>39</xdr:row>
      <xdr:rowOff>22902</xdr:rowOff>
    </xdr:to>
    <xdr:cxnSp macro="">
      <xdr:nvCxnSpPr>
        <xdr:cNvPr id="474" name="直線コネクタ 473"/>
        <xdr:cNvCxnSpPr/>
      </xdr:nvCxnSpPr>
      <xdr:spPr>
        <a:xfrm flipV="1">
          <a:off x="19545300" y="670657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75"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76"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77"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78"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61074</xdr:rowOff>
    </xdr:from>
    <xdr:ext cx="534377" cy="259045"/>
    <xdr:sp macro="" textlink="">
      <xdr:nvSpPr>
        <xdr:cNvPr id="479" name="n_1mainValue【一般廃棄物処理施設】&#10;一人当たり有形固定資産（償却資産）額"/>
        <xdr:cNvSpPr txBox="1"/>
      </xdr:nvSpPr>
      <xdr:spPr>
        <a:xfrm>
          <a:off x="21043411" y="67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61948</xdr:rowOff>
    </xdr:from>
    <xdr:ext cx="534377" cy="259045"/>
    <xdr:sp macro="" textlink="">
      <xdr:nvSpPr>
        <xdr:cNvPr id="480" name="n_2mainValue【一般廃棄物処理施設】&#10;一人当たり有形固定資産（償却資産）額"/>
        <xdr:cNvSpPr txBox="1"/>
      </xdr:nvSpPr>
      <xdr:spPr>
        <a:xfrm>
          <a:off x="20167111" y="67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64829</xdr:rowOff>
    </xdr:from>
    <xdr:ext cx="534377" cy="259045"/>
    <xdr:sp macro="" textlink="">
      <xdr:nvSpPr>
        <xdr:cNvPr id="481" name="n_3mainValue【一般廃棄物処理施設】&#10;一人当たり有形固定資産（償却資産）額"/>
        <xdr:cNvSpPr txBox="1"/>
      </xdr:nvSpPr>
      <xdr:spPr>
        <a:xfrm>
          <a:off x="19278111" y="67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07" name="直線コネクタ 506"/>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8"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09" name="直線コネクタ 508"/>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10"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11" name="直線コネクタ 51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1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13" name="フローチャート: 判断 51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14" name="フローチャート: 判断 513"/>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15" name="フローチャート: 判断 514"/>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16" name="フローチャート: 判断 515"/>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17" name="フローチャート: 判断 516"/>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23" name="楕円 522"/>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524" name="【保健センター・保健所】&#10;有形固定資産減価償却率該当値テキスト"/>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525" name="楕円 524"/>
        <xdr:cNvSpPr/>
      </xdr:nvSpPr>
      <xdr:spPr>
        <a:xfrm>
          <a:off x="15430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156754</xdr:rowOff>
    </xdr:from>
    <xdr:to>
      <xdr:col>85</xdr:col>
      <xdr:colOff>127000</xdr:colOff>
      <xdr:row>60</xdr:row>
      <xdr:rowOff>34290</xdr:rowOff>
    </xdr:to>
    <xdr:cxnSp macro="">
      <xdr:nvCxnSpPr>
        <xdr:cNvPr id="526" name="直線コネクタ 525"/>
        <xdr:cNvCxnSpPr/>
      </xdr:nvCxnSpPr>
      <xdr:spPr>
        <a:xfrm>
          <a:off x="15481300" y="1027230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56969</xdr:rowOff>
    </xdr:from>
    <xdr:to>
      <xdr:col>76</xdr:col>
      <xdr:colOff>165100</xdr:colOff>
      <xdr:row>59</xdr:row>
      <xdr:rowOff>158569</xdr:rowOff>
    </xdr:to>
    <xdr:sp macro="" textlink="">
      <xdr:nvSpPr>
        <xdr:cNvPr id="527" name="楕円 526"/>
        <xdr:cNvSpPr/>
      </xdr:nvSpPr>
      <xdr:spPr>
        <a:xfrm>
          <a:off x="14541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107769</xdr:rowOff>
    </xdr:from>
    <xdr:to>
      <xdr:col>81</xdr:col>
      <xdr:colOff>50800</xdr:colOff>
      <xdr:row>59</xdr:row>
      <xdr:rowOff>156754</xdr:rowOff>
    </xdr:to>
    <xdr:cxnSp macro="">
      <xdr:nvCxnSpPr>
        <xdr:cNvPr id="528" name="直線コネクタ 527"/>
        <xdr:cNvCxnSpPr/>
      </xdr:nvCxnSpPr>
      <xdr:spPr>
        <a:xfrm>
          <a:off x="14592300" y="102233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29" name="楕円 528"/>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107769</xdr:rowOff>
    </xdr:to>
    <xdr:cxnSp macro="">
      <xdr:nvCxnSpPr>
        <xdr:cNvPr id="530" name="直線コネクタ 529"/>
        <xdr:cNvCxnSpPr/>
      </xdr:nvCxnSpPr>
      <xdr:spPr>
        <a:xfrm>
          <a:off x="13703300" y="101727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531" name="n_1aveValue【保健センター・保健所】&#10;有形固定資産減価償却率"/>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32"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3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34"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52631</xdr:rowOff>
    </xdr:from>
    <xdr:ext cx="405111" cy="259045"/>
    <xdr:sp macro="" textlink="">
      <xdr:nvSpPr>
        <xdr:cNvPr id="535" name="n_1mainValue【保健センター・保健所】&#10;有形固定資産減価償却率"/>
        <xdr:cNvSpPr txBox="1"/>
      </xdr:nvSpPr>
      <xdr:spPr>
        <a:xfrm>
          <a:off x="152660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3646</xdr:rowOff>
    </xdr:from>
    <xdr:ext cx="405111" cy="259045"/>
    <xdr:sp macro="" textlink="">
      <xdr:nvSpPr>
        <xdr:cNvPr id="536" name="n_2mainValue【保健センター・保健所】&#10;有形固定資産減価償却率"/>
        <xdr:cNvSpPr txBox="1"/>
      </xdr:nvSpPr>
      <xdr:spPr>
        <a:xfrm>
          <a:off x="14389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37" name="n_3mainValue【保健センター・保健所】&#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63" name="直線コネクタ 562"/>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65" name="直線コネクタ 56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66"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67" name="直線コネクタ 566"/>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8"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9" name="フローチャート: 判断 568"/>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70" name="フローチャート: 判断 56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71" name="フローチャート: 判断 570"/>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72" name="フローチャート: 判断 571"/>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73" name="フローチャート: 判断 572"/>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xdr:rowOff>
    </xdr:from>
    <xdr:to>
      <xdr:col>116</xdr:col>
      <xdr:colOff>114300</xdr:colOff>
      <xdr:row>63</xdr:row>
      <xdr:rowOff>104684</xdr:rowOff>
    </xdr:to>
    <xdr:sp macro="" textlink="">
      <xdr:nvSpPr>
        <xdr:cNvPr id="579" name="楕円 578"/>
        <xdr:cNvSpPr/>
      </xdr:nvSpPr>
      <xdr:spPr>
        <a:xfrm>
          <a:off x="22110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25961</xdr:rowOff>
    </xdr:from>
    <xdr:ext cx="469744" cy="259045"/>
    <xdr:sp macro="" textlink="">
      <xdr:nvSpPr>
        <xdr:cNvPr id="580" name="【保健センター・保健所】&#10;一人当たり面積該当値テキスト"/>
        <xdr:cNvSpPr txBox="1"/>
      </xdr:nvSpPr>
      <xdr:spPr>
        <a:xfrm>
          <a:off x="22199600" y="106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81" name="楕円 580"/>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53884</xdr:rowOff>
    </xdr:from>
    <xdr:to>
      <xdr:col>116</xdr:col>
      <xdr:colOff>63500</xdr:colOff>
      <xdr:row>63</xdr:row>
      <xdr:rowOff>57150</xdr:rowOff>
    </xdr:to>
    <xdr:cxnSp macro="">
      <xdr:nvCxnSpPr>
        <xdr:cNvPr id="582" name="直線コネクタ 581"/>
        <xdr:cNvCxnSpPr/>
      </xdr:nvCxnSpPr>
      <xdr:spPr>
        <a:xfrm flipV="1">
          <a:off x="21323300" y="1085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83" name="楕円 582"/>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84" name="直線コネクタ 583"/>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9616</xdr:rowOff>
    </xdr:from>
    <xdr:to>
      <xdr:col>102</xdr:col>
      <xdr:colOff>165100</xdr:colOff>
      <xdr:row>63</xdr:row>
      <xdr:rowOff>111216</xdr:rowOff>
    </xdr:to>
    <xdr:sp macro="" textlink="">
      <xdr:nvSpPr>
        <xdr:cNvPr id="585" name="楕円 584"/>
        <xdr:cNvSpPr/>
      </xdr:nvSpPr>
      <xdr:spPr>
        <a:xfrm>
          <a:off x="19494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60416</xdr:rowOff>
    </xdr:to>
    <xdr:cxnSp macro="">
      <xdr:nvCxnSpPr>
        <xdr:cNvPr id="586" name="直線コネクタ 585"/>
        <xdr:cNvCxnSpPr/>
      </xdr:nvCxnSpPr>
      <xdr:spPr>
        <a:xfrm flipV="1">
          <a:off x="19545300" y="1085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87"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88" name="n_2ave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89" name="n_3aveValue【保健センター・保健所】&#10;一人当たり面積"/>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90"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124477</xdr:rowOff>
    </xdr:from>
    <xdr:ext cx="469744" cy="259045"/>
    <xdr:sp macro="" textlink="">
      <xdr:nvSpPr>
        <xdr:cNvPr id="591" name="n_1main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92" name="n_2main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127743</xdr:rowOff>
    </xdr:from>
    <xdr:ext cx="469744" cy="259045"/>
    <xdr:sp macro="" textlink="">
      <xdr:nvSpPr>
        <xdr:cNvPr id="593" name="n_3mainValue【保健センター・保健所】&#10;一人当たり面積"/>
        <xdr:cNvSpPr txBox="1"/>
      </xdr:nvSpPr>
      <xdr:spPr>
        <a:xfrm>
          <a:off x="19310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19" name="直線コネクタ 61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2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23" name="直線コネクタ 62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24"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25" name="フローチャート: 判断 62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26" name="フローチャート: 判断 62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27" name="フローチャート: 判断 62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28" name="フローチャート: 判断 62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29" name="フローチャート: 判断 62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35" name="楕円 634"/>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636" name="【消防施設】&#10;有形固定資産減価償却率該当値テキスト"/>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29755</xdr:rowOff>
    </xdr:from>
    <xdr:to>
      <xdr:col>81</xdr:col>
      <xdr:colOff>101600</xdr:colOff>
      <xdr:row>82</xdr:row>
      <xdr:rowOff>131355</xdr:rowOff>
    </xdr:to>
    <xdr:sp macro="" textlink="">
      <xdr:nvSpPr>
        <xdr:cNvPr id="637" name="楕円 636"/>
        <xdr:cNvSpPr/>
      </xdr:nvSpPr>
      <xdr:spPr>
        <a:xfrm>
          <a:off x="15430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80555</xdr:rowOff>
    </xdr:from>
    <xdr:to>
      <xdr:col>85</xdr:col>
      <xdr:colOff>127000</xdr:colOff>
      <xdr:row>82</xdr:row>
      <xdr:rowOff>116477</xdr:rowOff>
    </xdr:to>
    <xdr:cxnSp macro="">
      <xdr:nvCxnSpPr>
        <xdr:cNvPr id="638" name="直線コネクタ 637"/>
        <xdr:cNvCxnSpPr/>
      </xdr:nvCxnSpPr>
      <xdr:spPr>
        <a:xfrm>
          <a:off x="15481300" y="141394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639" name="楕円 638"/>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80555</xdr:rowOff>
    </xdr:to>
    <xdr:cxnSp macro="">
      <xdr:nvCxnSpPr>
        <xdr:cNvPr id="640" name="直線コネクタ 639"/>
        <xdr:cNvCxnSpPr/>
      </xdr:nvCxnSpPr>
      <xdr:spPr>
        <a:xfrm>
          <a:off x="14592300" y="1410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41" name="楕円 640"/>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47898</xdr:rowOff>
    </xdr:to>
    <xdr:cxnSp macro="">
      <xdr:nvCxnSpPr>
        <xdr:cNvPr id="642" name="直線コネクタ 641"/>
        <xdr:cNvCxnSpPr/>
      </xdr:nvCxnSpPr>
      <xdr:spPr>
        <a:xfrm>
          <a:off x="13703300" y="1407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43"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44"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45"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46"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147882</xdr:rowOff>
    </xdr:from>
    <xdr:ext cx="405111" cy="259045"/>
    <xdr:sp macro="" textlink="">
      <xdr:nvSpPr>
        <xdr:cNvPr id="647" name="n_1mainValue【消防施設】&#10;有形固定資産減価償却率"/>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115225</xdr:rowOff>
    </xdr:from>
    <xdr:ext cx="405111" cy="259045"/>
    <xdr:sp macro="" textlink="">
      <xdr:nvSpPr>
        <xdr:cNvPr id="648" name="n_2mainValue【消防施設】&#10;有形固定資産減価償却率"/>
        <xdr:cNvSpPr txBox="1"/>
      </xdr:nvSpPr>
      <xdr:spPr>
        <a:xfrm>
          <a:off x="14389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49" name="n_3main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71" name="直線コネクタ 670"/>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3" name="直線コネクタ 67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74"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75" name="直線コネクタ 674"/>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76"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77" name="フローチャート: 判断 676"/>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78" name="フローチャート: 判断 677"/>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79" name="フローチャート: 判断 678"/>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80" name="フローチャート: 判断 679"/>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81" name="フローチャート: 判断 680"/>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87" name="楕円 686"/>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688"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89" name="楕円 688"/>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690" name="直線コネクタ 689"/>
        <xdr:cNvCxnSpPr/>
      </xdr:nvCxnSpPr>
      <xdr:spPr>
        <a:xfrm>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691" name="楕円 690"/>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115824</xdr:rowOff>
    </xdr:to>
    <xdr:cxnSp macro="">
      <xdr:nvCxnSpPr>
        <xdr:cNvPr id="692" name="直線コネクタ 691"/>
        <xdr:cNvCxnSpPr/>
      </xdr:nvCxnSpPr>
      <xdr:spPr>
        <a:xfrm flipV="1">
          <a:off x="20434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93" name="楕円 692"/>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115824</xdr:rowOff>
    </xdr:to>
    <xdr:cxnSp macro="">
      <xdr:nvCxnSpPr>
        <xdr:cNvPr id="694" name="直線コネクタ 693"/>
        <xdr:cNvCxnSpPr/>
      </xdr:nvCxnSpPr>
      <xdr:spPr>
        <a:xfrm>
          <a:off x="19545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95"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96"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97"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98"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699"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00"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01" name="n_3main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27" name="直線コネクタ 72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9" name="直線コネクタ 72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3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31" name="直線コネクタ 73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32"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33" name="フローチャート: 判断 73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34" name="フローチャート: 判断 733"/>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35" name="フローチャート: 判断 734"/>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36" name="フローチャート: 判断 73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37" name="フローチャート: 判断 736"/>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743" name="楕円 742"/>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744" name="【庁舎】&#10;有形固定資産減価償却率該当値テキスト"/>
        <xdr:cNvSpPr txBox="1"/>
      </xdr:nvSpPr>
      <xdr:spPr>
        <a:xfrm>
          <a:off x="16357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745" name="楕円 744"/>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84364</xdr:rowOff>
    </xdr:from>
    <xdr:to>
      <xdr:col>85</xdr:col>
      <xdr:colOff>127000</xdr:colOff>
      <xdr:row>105</xdr:row>
      <xdr:rowOff>125186</xdr:rowOff>
    </xdr:to>
    <xdr:cxnSp macro="">
      <xdr:nvCxnSpPr>
        <xdr:cNvPr id="746" name="直線コネクタ 745"/>
        <xdr:cNvCxnSpPr/>
      </xdr:nvCxnSpPr>
      <xdr:spPr>
        <a:xfrm>
          <a:off x="15481300" y="180866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160927</xdr:rowOff>
    </xdr:from>
    <xdr:to>
      <xdr:col>76</xdr:col>
      <xdr:colOff>165100</xdr:colOff>
      <xdr:row>105</xdr:row>
      <xdr:rowOff>91077</xdr:rowOff>
    </xdr:to>
    <xdr:sp macro="" textlink="">
      <xdr:nvSpPr>
        <xdr:cNvPr id="747" name="楕円 746"/>
        <xdr:cNvSpPr/>
      </xdr:nvSpPr>
      <xdr:spPr>
        <a:xfrm>
          <a:off x="14541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84364</xdr:rowOff>
    </xdr:to>
    <xdr:cxnSp macro="">
      <xdr:nvCxnSpPr>
        <xdr:cNvPr id="748" name="直線コネクタ 747"/>
        <xdr:cNvCxnSpPr/>
      </xdr:nvCxnSpPr>
      <xdr:spPr>
        <a:xfrm>
          <a:off x="14592300" y="180425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131536</xdr:rowOff>
    </xdr:from>
    <xdr:to>
      <xdr:col>72</xdr:col>
      <xdr:colOff>38100</xdr:colOff>
      <xdr:row>105</xdr:row>
      <xdr:rowOff>61686</xdr:rowOff>
    </xdr:to>
    <xdr:sp macro="" textlink="">
      <xdr:nvSpPr>
        <xdr:cNvPr id="749" name="楕円 748"/>
        <xdr:cNvSpPr/>
      </xdr:nvSpPr>
      <xdr:spPr>
        <a:xfrm>
          <a:off x="13652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10886</xdr:rowOff>
    </xdr:from>
    <xdr:to>
      <xdr:col>76</xdr:col>
      <xdr:colOff>114300</xdr:colOff>
      <xdr:row>105</xdr:row>
      <xdr:rowOff>40277</xdr:rowOff>
    </xdr:to>
    <xdr:cxnSp macro="">
      <xdr:nvCxnSpPr>
        <xdr:cNvPr id="750" name="直線コネクタ 749"/>
        <xdr:cNvCxnSpPr/>
      </xdr:nvCxnSpPr>
      <xdr:spPr>
        <a:xfrm>
          <a:off x="13703300" y="180131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51"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52"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5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54"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755" name="n_1mainValue【庁舎】&#10;有形固定資産減価償却率"/>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82204</xdr:rowOff>
    </xdr:from>
    <xdr:ext cx="405111" cy="259045"/>
    <xdr:sp macro="" textlink="">
      <xdr:nvSpPr>
        <xdr:cNvPr id="756" name="n_2mainValue【庁舎】&#10;有形固定資産減価償却率"/>
        <xdr:cNvSpPr txBox="1"/>
      </xdr:nvSpPr>
      <xdr:spPr>
        <a:xfrm>
          <a:off x="14389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52813</xdr:rowOff>
    </xdr:from>
    <xdr:ext cx="405111" cy="259045"/>
    <xdr:sp macro="" textlink="">
      <xdr:nvSpPr>
        <xdr:cNvPr id="757" name="n_3mainValue【庁舎】&#10;有形固定資産減価償却率"/>
        <xdr:cNvSpPr txBox="1"/>
      </xdr:nvSpPr>
      <xdr:spPr>
        <a:xfrm>
          <a:off x="13500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8" name="テキスト ボックス 7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84" name="直線コネクタ 783"/>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86" name="直線コネクタ 78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87"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88" name="直線コネクタ 787"/>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89"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90" name="フローチャート: 判断 789"/>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91" name="フローチャート: 判断 79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92" name="フローチャート: 判断 79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93" name="フローチャート: 判断 792"/>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94" name="フローチャート: 判断 793"/>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118473</xdr:rowOff>
    </xdr:from>
    <xdr:to>
      <xdr:col>116</xdr:col>
      <xdr:colOff>114300</xdr:colOff>
      <xdr:row>106</xdr:row>
      <xdr:rowOff>48623</xdr:rowOff>
    </xdr:to>
    <xdr:sp macro="" textlink="">
      <xdr:nvSpPr>
        <xdr:cNvPr id="800" name="楕円 799"/>
        <xdr:cNvSpPr/>
      </xdr:nvSpPr>
      <xdr:spPr>
        <a:xfrm>
          <a:off x="22110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141350</xdr:rowOff>
    </xdr:from>
    <xdr:ext cx="469744" cy="259045"/>
    <xdr:sp macro="" textlink="">
      <xdr:nvSpPr>
        <xdr:cNvPr id="801" name="【庁舎】&#10;一人当たり面積該当値テキスト"/>
        <xdr:cNvSpPr txBox="1"/>
      </xdr:nvSpPr>
      <xdr:spPr>
        <a:xfrm>
          <a:off x="22199600"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802" name="楕円 801"/>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1088</xdr:rowOff>
    </xdr:to>
    <xdr:cxnSp macro="">
      <xdr:nvCxnSpPr>
        <xdr:cNvPr id="803" name="直線コネクタ 802"/>
        <xdr:cNvCxnSpPr/>
      </xdr:nvCxnSpPr>
      <xdr:spPr>
        <a:xfrm flipV="1">
          <a:off x="21323300" y="1817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125005</xdr:rowOff>
    </xdr:from>
    <xdr:to>
      <xdr:col>107</xdr:col>
      <xdr:colOff>101600</xdr:colOff>
      <xdr:row>106</xdr:row>
      <xdr:rowOff>55155</xdr:rowOff>
    </xdr:to>
    <xdr:sp macro="" textlink="">
      <xdr:nvSpPr>
        <xdr:cNvPr id="804" name="楕円 803"/>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4355</xdr:rowOff>
    </xdr:to>
    <xdr:cxnSp macro="">
      <xdr:nvCxnSpPr>
        <xdr:cNvPr id="805" name="直線コネクタ 804"/>
        <xdr:cNvCxnSpPr/>
      </xdr:nvCxnSpPr>
      <xdr:spPr>
        <a:xfrm flipV="1">
          <a:off x="20434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06" name="楕円 805"/>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4355</xdr:rowOff>
    </xdr:to>
    <xdr:cxnSp macro="">
      <xdr:nvCxnSpPr>
        <xdr:cNvPr id="807" name="直線コネクタ 806"/>
        <xdr:cNvCxnSpPr/>
      </xdr:nvCxnSpPr>
      <xdr:spPr>
        <a:xfrm>
          <a:off x="19545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08"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09"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10"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11"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812" name="n_1mainValue【庁舎】&#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71682</xdr:rowOff>
    </xdr:from>
    <xdr:ext cx="469744" cy="259045"/>
    <xdr:sp macro="" textlink="">
      <xdr:nvSpPr>
        <xdr:cNvPr id="813" name="n_2mainValue【庁舎】&#10;一人当たり面積"/>
        <xdr:cNvSpPr txBox="1"/>
      </xdr:nvSpPr>
      <xdr:spPr>
        <a:xfrm>
          <a:off x="20199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814" name="n_3mainValue【庁舎】&#10;一人当たり面積"/>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老朽化が進んだ施設が多いため、個別施設計画をもとに、計画的に修繕を行うことで、長寿命化を進めていく。また、それだけではなく、施設の特性や将来の人口展望、利用者数等を客観的に分析し、統廃合や広域化等の検討も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27,906
27,499
11.01
12,638,020
11,993,397
618,948
6,340,819
7,842,205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旧産炭地域で公営住宅が多いことから、所得水準が他の類似団体と比べて低く、また町内に主要産業がないことから財政基盤が弱い。</a:t>
          </a:r>
        </a:p>
        <a:p>
          <a:r>
            <a:rPr kumimoji="1" lang="ja-JP" altLang="en-US" sz="1300">
              <a:latin typeface="ＭＳ Ｐゴシック" panose="020B0600070205080204" pitchFamily="50" charset="-128"/>
              <a:ea typeface="ＭＳ Ｐゴシック" panose="020B0600070205080204" pitchFamily="50" charset="-128"/>
            </a:rPr>
            <a:t>　近年は財政力指数が</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前半台で推移しており、類似団体平均を依然として大きく下回っている。税収確保のため税等の徴収強化に努めているが、担税力のある中高～若年層の人口減少が続いていることから、今後の確実な歳入を確保するためにも定住促進施策を推進、安定的な税収確保に努め、また歳出面における経費削減に一層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2" name="直線コネクタ 71"/>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歳入で、地方交付税が</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百万円増加したことが大きく影響している。</a:t>
          </a:r>
        </a:p>
        <a:p>
          <a:r>
            <a:rPr kumimoji="1" lang="ja-JP" altLang="en-US" sz="1300">
              <a:latin typeface="ＭＳ Ｐゴシック" panose="020B0600070205080204" pitchFamily="50" charset="-128"/>
              <a:ea typeface="ＭＳ Ｐゴシック" panose="020B0600070205080204" pitchFamily="50" charset="-128"/>
            </a:rPr>
            <a:t>　次に、歳出をみてみると、退職者の減少により退職手当が</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百万円減少したことや、特別会計等への繰出金の減少が影響している。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令和３年度は大きく改善したが、一過性のものと考えられ、今後も、定住促進などの安定した歳入増につながる施策を推進していく。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65</xdr:row>
      <xdr:rowOff>114046</xdr:rowOff>
    </xdr:to>
    <xdr:cxnSp macro="">
      <xdr:nvCxnSpPr>
        <xdr:cNvPr id="130" name="直線コネクタ 129"/>
        <xdr:cNvCxnSpPr/>
      </xdr:nvCxnSpPr>
      <xdr:spPr>
        <a:xfrm flipV="1">
          <a:off x="4114800" y="10790174"/>
          <a:ext cx="8382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31" name="財政構造の弾力性平均値テキスト"/>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66</xdr:row>
      <xdr:rowOff>14986</xdr:rowOff>
    </xdr:to>
    <xdr:cxnSp macro="">
      <xdr:nvCxnSpPr>
        <xdr:cNvPr id="133" name="直線コネクタ 132"/>
        <xdr:cNvCxnSpPr/>
      </xdr:nvCxnSpPr>
      <xdr:spPr>
        <a:xfrm flipV="1">
          <a:off x="3225800" y="112582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14986</xdr:rowOff>
    </xdr:to>
    <xdr:cxnSp macro="">
      <xdr:nvCxnSpPr>
        <xdr:cNvPr id="136" name="直線コネクタ 135"/>
        <xdr:cNvCxnSpPr/>
      </xdr:nvCxnSpPr>
      <xdr:spPr>
        <a:xfrm>
          <a:off x="2336800" y="1122934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65</xdr:row>
      <xdr:rowOff>85090</xdr:rowOff>
    </xdr:to>
    <xdr:cxnSp macro="">
      <xdr:nvCxnSpPr>
        <xdr:cNvPr id="139" name="直線コネクタ 138"/>
        <xdr:cNvCxnSpPr/>
      </xdr:nvCxnSpPr>
      <xdr:spPr>
        <a:xfrm>
          <a:off x="1447800" y="1098321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3" name="テキスト ボックス 142"/>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0"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1" name="楕円 150"/>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2" name="テキスト ボックス 151"/>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3" name="楕円 152"/>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4" name="テキスト ボックス 153"/>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7" name="楕円 156"/>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58" name="テキスト ボックス 157"/>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類似団体と比較して人件費・物件費が低い要因として、ごみ・し尿処理事業や消防事業などを遠賀郡・中間市で構成する一部事務組合である遠賀・中間地域広域行政事務組合で行っていることがあげられる。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ただし、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4654</xdr:rowOff>
    </xdr:from>
    <xdr:to>
      <xdr:col>23</xdr:col>
      <xdr:colOff>133350</xdr:colOff>
      <xdr:row>81</xdr:row>
      <xdr:rowOff>67873</xdr:rowOff>
    </xdr:to>
    <xdr:cxnSp macro="">
      <xdr:nvCxnSpPr>
        <xdr:cNvPr id="191" name="直線コネクタ 190"/>
        <xdr:cNvCxnSpPr/>
      </xdr:nvCxnSpPr>
      <xdr:spPr>
        <a:xfrm>
          <a:off x="4114800" y="13892104"/>
          <a:ext cx="83820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126416</xdr:rowOff>
    </xdr:from>
    <xdr:to>
      <xdr:col>19</xdr:col>
      <xdr:colOff>133350</xdr:colOff>
      <xdr:row>81</xdr:row>
      <xdr:rowOff>4654</xdr:rowOff>
    </xdr:to>
    <xdr:cxnSp macro="">
      <xdr:nvCxnSpPr>
        <xdr:cNvPr id="194" name="直線コネクタ 193"/>
        <xdr:cNvCxnSpPr/>
      </xdr:nvCxnSpPr>
      <xdr:spPr>
        <a:xfrm>
          <a:off x="3225800" y="13842416"/>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117632</xdr:rowOff>
    </xdr:from>
    <xdr:to>
      <xdr:col>15</xdr:col>
      <xdr:colOff>82550</xdr:colOff>
      <xdr:row>80</xdr:row>
      <xdr:rowOff>126416</xdr:rowOff>
    </xdr:to>
    <xdr:cxnSp macro="">
      <xdr:nvCxnSpPr>
        <xdr:cNvPr id="197" name="直線コネクタ 196"/>
        <xdr:cNvCxnSpPr/>
      </xdr:nvCxnSpPr>
      <xdr:spPr>
        <a:xfrm>
          <a:off x="2336800" y="13833632"/>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91880</xdr:rowOff>
    </xdr:from>
    <xdr:to>
      <xdr:col>11</xdr:col>
      <xdr:colOff>31750</xdr:colOff>
      <xdr:row>80</xdr:row>
      <xdr:rowOff>117632</xdr:rowOff>
    </xdr:to>
    <xdr:cxnSp macro="">
      <xdr:nvCxnSpPr>
        <xdr:cNvPr id="200" name="直線コネクタ 199"/>
        <xdr:cNvCxnSpPr/>
      </xdr:nvCxnSpPr>
      <xdr:spPr>
        <a:xfrm>
          <a:off x="1447800" y="13807880"/>
          <a:ext cx="889000" cy="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17073</xdr:rowOff>
    </xdr:from>
    <xdr:to>
      <xdr:col>23</xdr:col>
      <xdr:colOff>184150</xdr:colOff>
      <xdr:row>81</xdr:row>
      <xdr:rowOff>118673</xdr:rowOff>
    </xdr:to>
    <xdr:sp macro="" textlink="">
      <xdr:nvSpPr>
        <xdr:cNvPr id="210" name="楕円 209"/>
        <xdr:cNvSpPr/>
      </xdr:nvSpPr>
      <xdr:spPr>
        <a:xfrm>
          <a:off x="4902200" y="13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33600</xdr:rowOff>
    </xdr:from>
    <xdr:ext cx="762000" cy="259045"/>
    <xdr:sp macro="" textlink="">
      <xdr:nvSpPr>
        <xdr:cNvPr id="211" name="人件費・物件費等の状況該当値テキスト"/>
        <xdr:cNvSpPr txBox="1"/>
      </xdr:nvSpPr>
      <xdr:spPr>
        <a:xfrm>
          <a:off x="5041900" y="1374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125304</xdr:rowOff>
    </xdr:from>
    <xdr:to>
      <xdr:col>19</xdr:col>
      <xdr:colOff>184150</xdr:colOff>
      <xdr:row>81</xdr:row>
      <xdr:rowOff>55454</xdr:rowOff>
    </xdr:to>
    <xdr:sp macro="" textlink="">
      <xdr:nvSpPr>
        <xdr:cNvPr id="212" name="楕円 211"/>
        <xdr:cNvSpPr/>
      </xdr:nvSpPr>
      <xdr:spPr>
        <a:xfrm>
          <a:off x="4064000" y="138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65631</xdr:rowOff>
    </xdr:from>
    <xdr:ext cx="736600" cy="259045"/>
    <xdr:sp macro="" textlink="">
      <xdr:nvSpPr>
        <xdr:cNvPr id="213" name="テキスト ボックス 212"/>
        <xdr:cNvSpPr txBox="1"/>
      </xdr:nvSpPr>
      <xdr:spPr>
        <a:xfrm>
          <a:off x="3733800" y="1361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75616</xdr:rowOff>
    </xdr:from>
    <xdr:to>
      <xdr:col>15</xdr:col>
      <xdr:colOff>133350</xdr:colOff>
      <xdr:row>81</xdr:row>
      <xdr:rowOff>5766</xdr:rowOff>
    </xdr:to>
    <xdr:sp macro="" textlink="">
      <xdr:nvSpPr>
        <xdr:cNvPr id="214" name="楕円 213"/>
        <xdr:cNvSpPr/>
      </xdr:nvSpPr>
      <xdr:spPr>
        <a:xfrm>
          <a:off x="3175000" y="137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15943</xdr:rowOff>
    </xdr:from>
    <xdr:ext cx="762000" cy="259045"/>
    <xdr:sp macro="" textlink="">
      <xdr:nvSpPr>
        <xdr:cNvPr id="215" name="テキスト ボックス 214"/>
        <xdr:cNvSpPr txBox="1"/>
      </xdr:nvSpPr>
      <xdr:spPr>
        <a:xfrm>
          <a:off x="2844800" y="1356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66832</xdr:rowOff>
    </xdr:from>
    <xdr:to>
      <xdr:col>11</xdr:col>
      <xdr:colOff>82550</xdr:colOff>
      <xdr:row>80</xdr:row>
      <xdr:rowOff>168432</xdr:rowOff>
    </xdr:to>
    <xdr:sp macro="" textlink="">
      <xdr:nvSpPr>
        <xdr:cNvPr id="216" name="楕円 215"/>
        <xdr:cNvSpPr/>
      </xdr:nvSpPr>
      <xdr:spPr>
        <a:xfrm>
          <a:off x="2286000" y="137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7159</xdr:rowOff>
    </xdr:from>
    <xdr:ext cx="762000" cy="259045"/>
    <xdr:sp macro="" textlink="">
      <xdr:nvSpPr>
        <xdr:cNvPr id="217" name="テキスト ボックス 216"/>
        <xdr:cNvSpPr txBox="1"/>
      </xdr:nvSpPr>
      <xdr:spPr>
        <a:xfrm>
          <a:off x="1955800" y="1355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41080</xdr:rowOff>
    </xdr:from>
    <xdr:to>
      <xdr:col>7</xdr:col>
      <xdr:colOff>31750</xdr:colOff>
      <xdr:row>80</xdr:row>
      <xdr:rowOff>142680</xdr:rowOff>
    </xdr:to>
    <xdr:sp macro="" textlink="">
      <xdr:nvSpPr>
        <xdr:cNvPr id="218" name="楕円 217"/>
        <xdr:cNvSpPr/>
      </xdr:nvSpPr>
      <xdr:spPr>
        <a:xfrm>
          <a:off x="1397000" y="13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152857</xdr:rowOff>
    </xdr:from>
    <xdr:ext cx="762000" cy="259045"/>
    <xdr:sp macro="" textlink="">
      <xdr:nvSpPr>
        <xdr:cNvPr id="219" name="テキスト ボックス 218"/>
        <xdr:cNvSpPr txBox="1"/>
      </xdr:nvSpPr>
      <xdr:spPr>
        <a:xfrm>
          <a:off x="1066800" y="1352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以前は、ラスパイレス指数で類似団体平均を上回っていたが、年齢に基づく昇格の抑制や国に準じた適正な給与体系の維持、任期付職員等を導入した結果、全国平均を下回った。</a:t>
          </a:r>
        </a:p>
        <a:p>
          <a:r>
            <a:rPr kumimoji="1" lang="ja-JP" altLang="en-US" sz="1300">
              <a:latin typeface="ＭＳ Ｐゴシック" panose="020B0600070205080204" pitchFamily="50" charset="-128"/>
              <a:ea typeface="ＭＳ Ｐゴシック" panose="020B0600070205080204" pitchFamily="50" charset="-128"/>
            </a:rPr>
            <a:t>　今後、給与構造の検討や職員構成の変動を注視しながら、引き続き適正な給与体系を維持することで、能力や実績に応じた給与制度の確立を目指す。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48" name="直線コネクタ 247"/>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49"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0" name="直線コネクタ 249"/>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1" name="給与水準   （国との比較）最大値テキスト"/>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2" name="直線コネクタ 251"/>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3" name="直線コネクタ 252"/>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100488</xdr:rowOff>
    </xdr:from>
    <xdr:ext cx="762000" cy="259045"/>
    <xdr:sp macro="" textlink="">
      <xdr:nvSpPr>
        <xdr:cNvPr id="254" name="給与水準   （国との比較）平均値テキスト"/>
        <xdr:cNvSpPr txBox="1"/>
      </xdr:nvSpPr>
      <xdr:spPr>
        <a:xfrm>
          <a:off x="17106900" y="1467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55" name="フローチャート: 判断 254"/>
        <xdr:cNvSpPr/>
      </xdr:nvSpPr>
      <xdr:spPr>
        <a:xfrm>
          <a:off x="169672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106539</xdr:rowOff>
    </xdr:to>
    <xdr:cxnSp macro="">
      <xdr:nvCxnSpPr>
        <xdr:cNvPr id="256" name="直線コネクタ 255"/>
        <xdr:cNvCxnSpPr/>
      </xdr:nvCxnSpPr>
      <xdr:spPr>
        <a:xfrm flipV="1">
          <a:off x="15290800" y="1424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83</xdr:row>
      <xdr:rowOff>106539</xdr:rowOff>
    </xdr:to>
    <xdr:cxnSp macro="">
      <xdr:nvCxnSpPr>
        <xdr:cNvPr id="259" name="直線コネクタ 258"/>
        <xdr:cNvCxnSpPr/>
      </xdr:nvCxnSpPr>
      <xdr:spPr>
        <a:xfrm>
          <a:off x="14401800" y="13948128"/>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0" name="フローチャート: 判断 259"/>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1" name="テキスト ボックス 260"/>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86</xdr:row>
      <xdr:rowOff>141816</xdr:rowOff>
    </xdr:to>
    <xdr:cxnSp macro="">
      <xdr:nvCxnSpPr>
        <xdr:cNvPr id="262" name="直線コネクタ 261"/>
        <xdr:cNvCxnSpPr/>
      </xdr:nvCxnSpPr>
      <xdr:spPr>
        <a:xfrm flipV="1">
          <a:off x="13512800" y="13948128"/>
          <a:ext cx="889000" cy="9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3" name="フローチャート: 判断 262"/>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4" name="テキスト ボックス 26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5" name="フローチャート: 判断 264"/>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66" name="テキスト ボックス 265"/>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2" name="楕円 271"/>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54627</xdr:rowOff>
    </xdr:from>
    <xdr:ext cx="762000" cy="259045"/>
    <xdr:sp macro="" textlink="">
      <xdr:nvSpPr>
        <xdr:cNvPr id="273" name="給与水準   （国との比較）該当値テキスト"/>
        <xdr:cNvSpPr txBox="1"/>
      </xdr:nvSpPr>
      <xdr:spPr>
        <a:xfrm>
          <a:off x="17106900" y="1411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4" name="楕円 27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5" name="テキスト ボックス 27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6" name="楕円 275"/>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7" name="テキスト ボックス 276"/>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8" name="楕円 277"/>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9" name="テキスト ボックス 278"/>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0" name="楕円 279"/>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1" name="テキスト ボックス 280"/>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人口千人当たりの職員数は類似団体と比較して下回っている。要因としては、過去の組織機構の見直しによる課・係の統合、小学校給食調理業務や保育業務などの民間委託などによるものである。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今後、権限移譲等に伴う業務追加により職員の負担増が懸念されるが、平成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年度に策定された定員適正化計画に基づき、真に必要な職員数の配置を行っているところであり、さらなる住民サービスの向上に努める。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3" name="直線コネクタ 312"/>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4"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5" name="直線コネクタ 314"/>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6"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7" name="直線コネクタ 316"/>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103777</xdr:rowOff>
    </xdr:to>
    <xdr:cxnSp macro="">
      <xdr:nvCxnSpPr>
        <xdr:cNvPr id="318" name="直線コネクタ 317"/>
        <xdr:cNvCxnSpPr/>
      </xdr:nvCxnSpPr>
      <xdr:spPr>
        <a:xfrm>
          <a:off x="16179800" y="1021588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19"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0" name="フローチャート: 判断 319"/>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102053</xdr:rowOff>
    </xdr:to>
    <xdr:cxnSp macro="">
      <xdr:nvCxnSpPr>
        <xdr:cNvPr id="321" name="直線コネクタ 320"/>
        <xdr:cNvCxnSpPr/>
      </xdr:nvCxnSpPr>
      <xdr:spPr>
        <a:xfrm flipV="1">
          <a:off x="15290800" y="1021588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2" name="フローチャート: 判断 321"/>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3" name="テキスト ボックス 322"/>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65859</xdr:rowOff>
    </xdr:from>
    <xdr:to>
      <xdr:col>72</xdr:col>
      <xdr:colOff>203200</xdr:colOff>
      <xdr:row>59</xdr:row>
      <xdr:rowOff>102053</xdr:rowOff>
    </xdr:to>
    <xdr:cxnSp macro="">
      <xdr:nvCxnSpPr>
        <xdr:cNvPr id="324" name="直線コネクタ 323"/>
        <xdr:cNvCxnSpPr/>
      </xdr:nvCxnSpPr>
      <xdr:spPr>
        <a:xfrm>
          <a:off x="14401800" y="1018140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5" name="フローチャート: 判断 324"/>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6" name="テキスト ボックス 325"/>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118382</xdr:rowOff>
    </xdr:from>
    <xdr:to>
      <xdr:col>68</xdr:col>
      <xdr:colOff>152400</xdr:colOff>
      <xdr:row>59</xdr:row>
      <xdr:rowOff>65859</xdr:rowOff>
    </xdr:to>
    <xdr:cxnSp macro="">
      <xdr:nvCxnSpPr>
        <xdr:cNvPr id="327" name="直線コネクタ 326"/>
        <xdr:cNvCxnSpPr/>
      </xdr:nvCxnSpPr>
      <xdr:spPr>
        <a:xfrm>
          <a:off x="13512800" y="10062482"/>
          <a:ext cx="8890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28" name="フローチャート: 判断 327"/>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29" name="テキスト ボックス 328"/>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0" name="フローチャート: 判断 329"/>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1" name="テキスト ボックス 330"/>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52977</xdr:rowOff>
    </xdr:from>
    <xdr:to>
      <xdr:col>81</xdr:col>
      <xdr:colOff>95250</xdr:colOff>
      <xdr:row>59</xdr:row>
      <xdr:rowOff>154577</xdr:rowOff>
    </xdr:to>
    <xdr:sp macro="" textlink="">
      <xdr:nvSpPr>
        <xdr:cNvPr id="337" name="楕円 336"/>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69504</xdr:rowOff>
    </xdr:from>
    <xdr:ext cx="762000" cy="259045"/>
    <xdr:sp macro="" textlink="">
      <xdr:nvSpPr>
        <xdr:cNvPr id="338" name="定員管理の状況該当値テキスト"/>
        <xdr:cNvSpPr txBox="1"/>
      </xdr:nvSpPr>
      <xdr:spPr>
        <a:xfrm>
          <a:off x="17106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39" name="楕円 338"/>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0" name="テキスト ボックス 339"/>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51253</xdr:rowOff>
    </xdr:from>
    <xdr:to>
      <xdr:col>73</xdr:col>
      <xdr:colOff>44450</xdr:colOff>
      <xdr:row>59</xdr:row>
      <xdr:rowOff>152853</xdr:rowOff>
    </xdr:to>
    <xdr:sp macro="" textlink="">
      <xdr:nvSpPr>
        <xdr:cNvPr id="341" name="楕円 340"/>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163030</xdr:rowOff>
    </xdr:from>
    <xdr:ext cx="762000" cy="259045"/>
    <xdr:sp macro="" textlink="">
      <xdr:nvSpPr>
        <xdr:cNvPr id="342" name="テキスト ボックス 341"/>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15059</xdr:rowOff>
    </xdr:from>
    <xdr:to>
      <xdr:col>68</xdr:col>
      <xdr:colOff>203200</xdr:colOff>
      <xdr:row>59</xdr:row>
      <xdr:rowOff>116659</xdr:rowOff>
    </xdr:to>
    <xdr:sp macro="" textlink="">
      <xdr:nvSpPr>
        <xdr:cNvPr id="343" name="楕円 342"/>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126836</xdr:rowOff>
    </xdr:from>
    <xdr:ext cx="762000" cy="259045"/>
    <xdr:sp macro="" textlink="">
      <xdr:nvSpPr>
        <xdr:cNvPr id="344" name="テキスト ボックス 343"/>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67582</xdr:rowOff>
    </xdr:from>
    <xdr:to>
      <xdr:col>64</xdr:col>
      <xdr:colOff>152400</xdr:colOff>
      <xdr:row>58</xdr:row>
      <xdr:rowOff>169182</xdr:rowOff>
    </xdr:to>
    <xdr:sp macro="" textlink="">
      <xdr:nvSpPr>
        <xdr:cNvPr id="345" name="楕円 344"/>
        <xdr:cNvSpPr/>
      </xdr:nvSpPr>
      <xdr:spPr>
        <a:xfrm>
          <a:off x="13462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7909</xdr:rowOff>
    </xdr:from>
    <xdr:ext cx="762000" cy="259045"/>
    <xdr:sp macro="" textlink="">
      <xdr:nvSpPr>
        <xdr:cNvPr id="346" name="テキスト ボックス 345"/>
        <xdr:cNvSpPr txBox="1"/>
      </xdr:nvSpPr>
      <xdr:spPr>
        <a:xfrm>
          <a:off x="13131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よりも公債費の負担は下回ってきたが、現在進めている、建物の長寿命化計画や頃末南地区都市再生整備事業、芦屋・水巻・中間線街路事業といった大規模事業の実施があるため、実質公債費比率が悪化してきている。</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類似団体平均を大きく上回るようなことがないよう、今後も償還額を平準化し、事業計画の実施速度、適債性を十分考慮した起債管理に一層努めていく必要がある。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6" name="直線コネクタ 375"/>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112304</xdr:rowOff>
    </xdr:from>
    <xdr:to>
      <xdr:col>81</xdr:col>
      <xdr:colOff>44450</xdr:colOff>
      <xdr:row>39</xdr:row>
      <xdr:rowOff>132987</xdr:rowOff>
    </xdr:to>
    <xdr:cxnSp macro="">
      <xdr:nvCxnSpPr>
        <xdr:cNvPr id="381" name="直線コネクタ 380"/>
        <xdr:cNvCxnSpPr/>
      </xdr:nvCxnSpPr>
      <xdr:spPr>
        <a:xfrm>
          <a:off x="16179800" y="679885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2"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3" name="フローチャート: 判断 382"/>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112304</xdr:rowOff>
    </xdr:to>
    <xdr:cxnSp macro="">
      <xdr:nvCxnSpPr>
        <xdr:cNvPr id="384" name="直線コネクタ 383"/>
        <xdr:cNvCxnSpPr/>
      </xdr:nvCxnSpPr>
      <xdr:spPr>
        <a:xfrm>
          <a:off x="15290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5" name="フローチャート: 判断 384"/>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6" name="テキスト ボックス 385"/>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84727</xdr:rowOff>
    </xdr:to>
    <xdr:cxnSp macro="">
      <xdr:nvCxnSpPr>
        <xdr:cNvPr id="387" name="直線コネクタ 386"/>
        <xdr:cNvCxnSpPr/>
      </xdr:nvCxnSpPr>
      <xdr:spPr>
        <a:xfrm>
          <a:off x="14401800" y="67092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88" name="フローチャート: 判断 387"/>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89" name="テキスト ボックス 388"/>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15784</xdr:rowOff>
    </xdr:from>
    <xdr:to>
      <xdr:col>68</xdr:col>
      <xdr:colOff>152400</xdr:colOff>
      <xdr:row>39</xdr:row>
      <xdr:rowOff>22678</xdr:rowOff>
    </xdr:to>
    <xdr:cxnSp macro="">
      <xdr:nvCxnSpPr>
        <xdr:cNvPr id="390" name="直線コネクタ 389"/>
        <xdr:cNvCxnSpPr/>
      </xdr:nvCxnSpPr>
      <xdr:spPr>
        <a:xfrm>
          <a:off x="13512800" y="67023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1" name="フローチャート: 判断 390"/>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2" name="テキスト ボックス 391"/>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00" name="楕円 399"/>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01"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61504</xdr:rowOff>
    </xdr:from>
    <xdr:to>
      <xdr:col>77</xdr:col>
      <xdr:colOff>95250</xdr:colOff>
      <xdr:row>39</xdr:row>
      <xdr:rowOff>163104</xdr:rowOff>
    </xdr:to>
    <xdr:sp macro="" textlink="">
      <xdr:nvSpPr>
        <xdr:cNvPr id="402" name="楕円 401"/>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403" name="テキスト ボックス 402"/>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33927</xdr:rowOff>
    </xdr:from>
    <xdr:to>
      <xdr:col>73</xdr:col>
      <xdr:colOff>44450</xdr:colOff>
      <xdr:row>39</xdr:row>
      <xdr:rowOff>135527</xdr:rowOff>
    </xdr:to>
    <xdr:sp macro="" textlink="">
      <xdr:nvSpPr>
        <xdr:cNvPr id="404" name="楕円 403"/>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145704</xdr:rowOff>
    </xdr:from>
    <xdr:ext cx="762000" cy="259045"/>
    <xdr:sp macro="" textlink="">
      <xdr:nvSpPr>
        <xdr:cNvPr id="405" name="テキスト ボックス 404"/>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6" name="楕円 405"/>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07" name="テキスト ボックス 406"/>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136434</xdr:rowOff>
    </xdr:from>
    <xdr:to>
      <xdr:col>64</xdr:col>
      <xdr:colOff>152400</xdr:colOff>
      <xdr:row>39</xdr:row>
      <xdr:rowOff>66584</xdr:rowOff>
    </xdr:to>
    <xdr:sp macro="" textlink="">
      <xdr:nvSpPr>
        <xdr:cNvPr id="408" name="楕円 407"/>
        <xdr:cNvSpPr/>
      </xdr:nvSpPr>
      <xdr:spPr>
        <a:xfrm>
          <a:off x="13462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76761</xdr:rowOff>
    </xdr:from>
    <xdr:ext cx="762000" cy="259045"/>
    <xdr:sp macro="" textlink="">
      <xdr:nvSpPr>
        <xdr:cNvPr id="409" name="テキスト ボックス 408"/>
        <xdr:cNvSpPr txBox="1"/>
      </xdr:nvSpPr>
      <xdr:spPr>
        <a:xfrm>
          <a:off x="13131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将来負担比率については、公共下水道事業会計の赤字が続き、下水道の起債残高のうち一般会計が負担しなければならないが多額となり令和元年度より数値が悪化している。</a:t>
          </a:r>
        </a:p>
        <a:p>
          <a:r>
            <a:rPr kumimoji="1" lang="ja-JP" altLang="en-US" sz="1300">
              <a:latin typeface="ＭＳ Ｐゴシック" panose="020B0600070205080204" pitchFamily="50" charset="-128"/>
              <a:ea typeface="ＭＳ Ｐゴシック" panose="020B0600070205080204" pitchFamily="50" charset="-128"/>
            </a:rPr>
            <a:t>　企業会計本来の独立採算の原則に立ち返り、料金の値上げを検討するなど、一般会計の負担額を減らしていくように努める。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また、令和３年度は一般会計において、地方交付税などの歳入が大幅な増収となり、基金への積立ができたことにより将来負担比率は大きく改善した。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38" name="直線コネクタ 437"/>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39"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0" name="直線コネクタ 439"/>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83115</xdr:rowOff>
    </xdr:from>
    <xdr:to>
      <xdr:col>81</xdr:col>
      <xdr:colOff>44450</xdr:colOff>
      <xdr:row>17</xdr:row>
      <xdr:rowOff>29775</xdr:rowOff>
    </xdr:to>
    <xdr:cxnSp macro="">
      <xdr:nvCxnSpPr>
        <xdr:cNvPr id="443" name="直線コネクタ 442"/>
        <xdr:cNvCxnSpPr/>
      </xdr:nvCxnSpPr>
      <xdr:spPr>
        <a:xfrm flipV="1">
          <a:off x="16179800" y="2654865"/>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29775</xdr:rowOff>
    </xdr:from>
    <xdr:to>
      <xdr:col>77</xdr:col>
      <xdr:colOff>44450</xdr:colOff>
      <xdr:row>17</xdr:row>
      <xdr:rowOff>137019</xdr:rowOff>
    </xdr:to>
    <xdr:cxnSp macro="">
      <xdr:nvCxnSpPr>
        <xdr:cNvPr id="446" name="直線コネクタ 445"/>
        <xdr:cNvCxnSpPr/>
      </xdr:nvCxnSpPr>
      <xdr:spPr>
        <a:xfrm flipV="1">
          <a:off x="15290800" y="294442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115147</xdr:rowOff>
    </xdr:from>
    <xdr:to>
      <xdr:col>72</xdr:col>
      <xdr:colOff>203200</xdr:colOff>
      <xdr:row>17</xdr:row>
      <xdr:rowOff>137019</xdr:rowOff>
    </xdr:to>
    <xdr:cxnSp macro="">
      <xdr:nvCxnSpPr>
        <xdr:cNvPr id="449" name="直線コネクタ 448"/>
        <xdr:cNvCxnSpPr/>
      </xdr:nvCxnSpPr>
      <xdr:spPr>
        <a:xfrm>
          <a:off x="14401800" y="2515447"/>
          <a:ext cx="889000" cy="5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0" name="フローチャート: 判断 449"/>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1" name="テキスト ボックス 450"/>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115147</xdr:rowOff>
    </xdr:from>
    <xdr:to>
      <xdr:col>68</xdr:col>
      <xdr:colOff>152400</xdr:colOff>
      <xdr:row>14</xdr:row>
      <xdr:rowOff>158044</xdr:rowOff>
    </xdr:to>
    <xdr:cxnSp macro="">
      <xdr:nvCxnSpPr>
        <xdr:cNvPr id="452" name="直線コネクタ 451"/>
        <xdr:cNvCxnSpPr/>
      </xdr:nvCxnSpPr>
      <xdr:spPr>
        <a:xfrm flipV="1">
          <a:off x="13512800" y="2515447"/>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4" name="テキスト ボックス 453"/>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6" name="テキスト ボックス 455"/>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32315</xdr:rowOff>
    </xdr:from>
    <xdr:to>
      <xdr:col>81</xdr:col>
      <xdr:colOff>95250</xdr:colOff>
      <xdr:row>15</xdr:row>
      <xdr:rowOff>133915</xdr:rowOff>
    </xdr:to>
    <xdr:sp macro="" textlink="">
      <xdr:nvSpPr>
        <xdr:cNvPr id="462" name="楕円 461"/>
        <xdr:cNvSpPr/>
      </xdr:nvSpPr>
      <xdr:spPr>
        <a:xfrm>
          <a:off x="169672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4392</xdr:rowOff>
    </xdr:from>
    <xdr:ext cx="762000" cy="259045"/>
    <xdr:sp macro="" textlink="">
      <xdr:nvSpPr>
        <xdr:cNvPr id="463" name="将来負担の状況該当値テキスト"/>
        <xdr:cNvSpPr txBox="1"/>
      </xdr:nvSpPr>
      <xdr:spPr>
        <a:xfrm>
          <a:off x="17106900" y="257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150425</xdr:rowOff>
    </xdr:from>
    <xdr:to>
      <xdr:col>77</xdr:col>
      <xdr:colOff>95250</xdr:colOff>
      <xdr:row>17</xdr:row>
      <xdr:rowOff>80575</xdr:rowOff>
    </xdr:to>
    <xdr:sp macro="" textlink="">
      <xdr:nvSpPr>
        <xdr:cNvPr id="464" name="楕円 463"/>
        <xdr:cNvSpPr/>
      </xdr:nvSpPr>
      <xdr:spPr>
        <a:xfrm>
          <a:off x="16129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65352</xdr:rowOff>
    </xdr:from>
    <xdr:ext cx="736600" cy="259045"/>
    <xdr:sp macro="" textlink="">
      <xdr:nvSpPr>
        <xdr:cNvPr id="465" name="テキスト ボックス 464"/>
        <xdr:cNvSpPr txBox="1"/>
      </xdr:nvSpPr>
      <xdr:spPr>
        <a:xfrm>
          <a:off x="15798800" y="29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86219</xdr:rowOff>
    </xdr:from>
    <xdr:to>
      <xdr:col>73</xdr:col>
      <xdr:colOff>44450</xdr:colOff>
      <xdr:row>18</xdr:row>
      <xdr:rowOff>16369</xdr:rowOff>
    </xdr:to>
    <xdr:sp macro="" textlink="">
      <xdr:nvSpPr>
        <xdr:cNvPr id="466" name="楕円 465"/>
        <xdr:cNvSpPr/>
      </xdr:nvSpPr>
      <xdr:spPr>
        <a:xfrm>
          <a:off x="15240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1146</xdr:rowOff>
    </xdr:from>
    <xdr:ext cx="762000" cy="259045"/>
    <xdr:sp macro="" textlink="">
      <xdr:nvSpPr>
        <xdr:cNvPr id="467" name="テキスト ボックス 466"/>
        <xdr:cNvSpPr txBox="1"/>
      </xdr:nvSpPr>
      <xdr:spPr>
        <a:xfrm>
          <a:off x="14909800" y="3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64347</xdr:rowOff>
    </xdr:from>
    <xdr:to>
      <xdr:col>68</xdr:col>
      <xdr:colOff>203200</xdr:colOff>
      <xdr:row>14</xdr:row>
      <xdr:rowOff>165947</xdr:rowOff>
    </xdr:to>
    <xdr:sp macro="" textlink="">
      <xdr:nvSpPr>
        <xdr:cNvPr id="468" name="楕円 467"/>
        <xdr:cNvSpPr/>
      </xdr:nvSpPr>
      <xdr:spPr>
        <a:xfrm>
          <a:off x="14351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4674</xdr:rowOff>
    </xdr:from>
    <xdr:ext cx="762000" cy="259045"/>
    <xdr:sp macro="" textlink="">
      <xdr:nvSpPr>
        <xdr:cNvPr id="469" name="テキスト ボックス 468"/>
        <xdr:cNvSpPr txBox="1"/>
      </xdr:nvSpPr>
      <xdr:spPr>
        <a:xfrm>
          <a:off x="14020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107244</xdr:rowOff>
    </xdr:from>
    <xdr:to>
      <xdr:col>64</xdr:col>
      <xdr:colOff>152400</xdr:colOff>
      <xdr:row>15</xdr:row>
      <xdr:rowOff>37394</xdr:rowOff>
    </xdr:to>
    <xdr:sp macro="" textlink="">
      <xdr:nvSpPr>
        <xdr:cNvPr id="470" name="楕円 469"/>
        <xdr:cNvSpPr/>
      </xdr:nvSpPr>
      <xdr:spPr>
        <a:xfrm>
          <a:off x="134620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47571</xdr:rowOff>
    </xdr:from>
    <xdr:ext cx="762000" cy="259045"/>
    <xdr:sp macro="" textlink="">
      <xdr:nvSpPr>
        <xdr:cNvPr id="471" name="テキスト ボックス 470"/>
        <xdr:cNvSpPr txBox="1"/>
      </xdr:nvSpPr>
      <xdr:spPr>
        <a:xfrm>
          <a:off x="13131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27,906
27,499
11.01
12,638,020
11,993,397
618,948
6,340,819
7,842,205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年度において実施した行財政改革緊急行動計画において、職員数削減や特殊勤務手当を全廃したほか職員給与</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％カットを実施したため、類似団体や全国平均と比較しても低い水準を維持できている。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なお、令和３年度は、退職手当が減少したことにより数値が改善した。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36</xdr:row>
      <xdr:rowOff>21844</xdr:rowOff>
    </xdr:to>
    <xdr:cxnSp macro="">
      <xdr:nvCxnSpPr>
        <xdr:cNvPr id="64" name="直線コネクタ 63"/>
        <xdr:cNvCxnSpPr/>
      </xdr:nvCxnSpPr>
      <xdr:spPr>
        <a:xfrm flipV="1">
          <a:off x="3987800" y="60797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36</xdr:row>
      <xdr:rowOff>21844</xdr:rowOff>
    </xdr:to>
    <xdr:cxnSp macro="">
      <xdr:nvCxnSpPr>
        <xdr:cNvPr id="67" name="直線コネクタ 66"/>
        <xdr:cNvCxnSpPr/>
      </xdr:nvCxnSpPr>
      <xdr:spPr>
        <a:xfrm>
          <a:off x="3098800" y="6079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51562</xdr:rowOff>
    </xdr:from>
    <xdr:to>
      <xdr:col>15</xdr:col>
      <xdr:colOff>98425</xdr:colOff>
      <xdr:row>35</xdr:row>
      <xdr:rowOff>78994</xdr:rowOff>
    </xdr:to>
    <xdr:cxnSp macro="">
      <xdr:nvCxnSpPr>
        <xdr:cNvPr id="70" name="直線コネクタ 69"/>
        <xdr:cNvCxnSpPr/>
      </xdr:nvCxnSpPr>
      <xdr:spPr>
        <a:xfrm>
          <a:off x="2209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51562</xdr:rowOff>
    </xdr:to>
    <xdr:cxnSp macro="">
      <xdr:nvCxnSpPr>
        <xdr:cNvPr id="73" name="直線コネクタ 72"/>
        <xdr:cNvCxnSpPr/>
      </xdr:nvCxnSpPr>
      <xdr:spPr>
        <a:xfrm>
          <a:off x="1320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44721</xdr:rowOff>
    </xdr:from>
    <xdr:ext cx="762000" cy="259045"/>
    <xdr:sp macro="" textlink="">
      <xdr:nvSpPr>
        <xdr:cNvPr id="84" name="人件費該当値テキスト"/>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112539</xdr:rowOff>
    </xdr:from>
    <xdr:ext cx="762000" cy="259045"/>
    <xdr:sp macro="" textlink="">
      <xdr:nvSpPr>
        <xdr:cNvPr id="90" name="テキスト ボックス 89"/>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80535</xdr:rowOff>
    </xdr:from>
    <xdr:ext cx="762000" cy="259045"/>
    <xdr:sp macro="" textlink="">
      <xdr:nvSpPr>
        <xdr:cNvPr id="92" name="テキスト ボックス 91"/>
        <xdr:cNvSpPr txBox="1"/>
      </xdr:nvSpPr>
      <xdr:spPr>
        <a:xfrm>
          <a:off x="939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近年、類似団体平均とは、ほぼ同水準を維持していたが、令和元年度から嘱託職員や任期付職員の賃金が制度の変更により物件費から人件費へと変更になったために改善した。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令和３年度は、新型コロナウイルス感染症の影響で施設の閉鎖等もあり類似団体と比べ数値が良化している。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今後も、類似団体平均より悪化することのないように経費削減に努めていく。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15</xdr:row>
      <xdr:rowOff>65278</xdr:rowOff>
    </xdr:to>
    <xdr:cxnSp macro="">
      <xdr:nvCxnSpPr>
        <xdr:cNvPr id="123" name="直線コネクタ 122"/>
        <xdr:cNvCxnSpPr/>
      </xdr:nvCxnSpPr>
      <xdr:spPr>
        <a:xfrm flipV="1">
          <a:off x="15671800" y="249072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16</xdr:row>
      <xdr:rowOff>113284</xdr:rowOff>
    </xdr:to>
    <xdr:cxnSp macro="">
      <xdr:nvCxnSpPr>
        <xdr:cNvPr id="126" name="直線コネクタ 125"/>
        <xdr:cNvCxnSpPr/>
      </xdr:nvCxnSpPr>
      <xdr:spPr>
        <a:xfrm flipV="1">
          <a:off x="14782800" y="263702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106426</xdr:rowOff>
    </xdr:to>
    <xdr:cxnSp macro="">
      <xdr:nvCxnSpPr>
        <xdr:cNvPr id="129" name="直線コネクタ 128"/>
        <xdr:cNvCxnSpPr/>
      </xdr:nvCxnSpPr>
      <xdr:spPr>
        <a:xfrm flipV="1">
          <a:off x="13893800" y="28564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106426</xdr:rowOff>
    </xdr:to>
    <xdr:cxnSp macro="">
      <xdr:nvCxnSpPr>
        <xdr:cNvPr id="132" name="直線コネクタ 131"/>
        <xdr:cNvCxnSpPr/>
      </xdr:nvCxnSpPr>
      <xdr:spPr>
        <a:xfrm>
          <a:off x="13004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2" name="楕円 141"/>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3" name="物件費該当値テキスト"/>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4" name="楕円 143"/>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5" name="テキスト ボックス 144"/>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6" name="楕円 145"/>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7" name="テキスト ボックス 146"/>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48" name="楕円 147"/>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49" name="テキスト ボックス 148"/>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1" name="テキスト ボックス 150"/>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ここ数年横ばいとなったが、依然として、類似団体平均を上回っている状況である。扶助費は容易に圧縮することができないことから、福祉施策全体の見直し、健康増進事業の充実を図ることで増え続ける扶助費を抑え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31750</xdr:rowOff>
    </xdr:to>
    <xdr:cxnSp macro="">
      <xdr:nvCxnSpPr>
        <xdr:cNvPr id="184" name="直線コネクタ 183"/>
        <xdr:cNvCxnSpPr/>
      </xdr:nvCxnSpPr>
      <xdr:spPr>
        <a:xfrm flipV="1">
          <a:off x="3987800" y="10096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101600</xdr:rowOff>
    </xdr:to>
    <xdr:cxnSp macro="">
      <xdr:nvCxnSpPr>
        <xdr:cNvPr id="187" name="直線コネクタ 186"/>
        <xdr:cNvCxnSpPr/>
      </xdr:nvCxnSpPr>
      <xdr:spPr>
        <a:xfrm flipV="1">
          <a:off x="3098800" y="10147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101600</xdr:rowOff>
    </xdr:to>
    <xdr:cxnSp macro="">
      <xdr:nvCxnSpPr>
        <xdr:cNvPr id="190" name="直線コネクタ 189"/>
        <xdr:cNvCxnSpPr/>
      </xdr:nvCxnSpPr>
      <xdr:spPr>
        <a:xfrm>
          <a:off x="2209800" y="100711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127000</xdr:rowOff>
    </xdr:to>
    <xdr:cxnSp macro="">
      <xdr:nvCxnSpPr>
        <xdr:cNvPr id="193" name="直線コネクタ 192"/>
        <xdr:cNvCxnSpPr/>
      </xdr:nvCxnSpPr>
      <xdr:spPr>
        <a:xfrm>
          <a:off x="1320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3" name="楕円 202"/>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4"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5" name="楕円 204"/>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6" name="テキスト ボックス 205"/>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07" name="楕円 206"/>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08" name="テキスト ボックス 207"/>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9" name="楕円 208"/>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0" name="テキスト ボックス 209"/>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2" name="テキスト ボックス 211"/>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その他の経費はほとんどが繰出金となっている。赤字補てん的な繰出金が増加していた国民健康保険事業は、平成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年度より赤字解消に向け保険料の見直しを段階的に実施している。</a:t>
          </a:r>
        </a:p>
        <a:p>
          <a:r>
            <a:rPr kumimoji="1" lang="ja-JP" altLang="en-US" sz="1300">
              <a:latin typeface="ＭＳ Ｐゴシック" panose="020B0600070205080204" pitchFamily="50" charset="-128"/>
              <a:ea typeface="ＭＳ Ｐゴシック" panose="020B0600070205080204" pitchFamily="50" charset="-128"/>
            </a:rPr>
            <a:t>　また、下水道事業においても、経営戦略を作成し、繰出金に依存した経営からの脱却を図っている。今後も独立採算の原則に立ち返り、料金の値上げを検討するなど、一般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60</xdr:row>
      <xdr:rowOff>78015</xdr:rowOff>
    </xdr:to>
    <xdr:cxnSp macro="">
      <xdr:nvCxnSpPr>
        <xdr:cNvPr id="247" name="直線コネクタ 246"/>
        <xdr:cNvCxnSpPr/>
      </xdr:nvCxnSpPr>
      <xdr:spPr>
        <a:xfrm flipV="1">
          <a:off x="15671800" y="10103757"/>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75293</xdr:rowOff>
    </xdr:from>
    <xdr:to>
      <xdr:col>78</xdr:col>
      <xdr:colOff>69850</xdr:colOff>
      <xdr:row>60</xdr:row>
      <xdr:rowOff>78015</xdr:rowOff>
    </xdr:to>
    <xdr:cxnSp macro="">
      <xdr:nvCxnSpPr>
        <xdr:cNvPr id="250" name="直線コネクタ 249"/>
        <xdr:cNvCxnSpPr/>
      </xdr:nvCxnSpPr>
      <xdr:spPr>
        <a:xfrm>
          <a:off x="14782800" y="10190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59</xdr:row>
      <xdr:rowOff>75293</xdr:rowOff>
    </xdr:to>
    <xdr:cxnSp macro="">
      <xdr:nvCxnSpPr>
        <xdr:cNvPr id="253" name="直線コネクタ 252"/>
        <xdr:cNvCxnSpPr/>
      </xdr:nvCxnSpPr>
      <xdr:spPr>
        <a:xfrm>
          <a:off x="13893800" y="10136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86178</xdr:rowOff>
    </xdr:to>
    <xdr:cxnSp macro="">
      <xdr:nvCxnSpPr>
        <xdr:cNvPr id="256" name="直線コネクタ 255"/>
        <xdr:cNvCxnSpPr/>
      </xdr:nvCxnSpPr>
      <xdr:spPr>
        <a:xfrm flipV="1">
          <a:off x="13004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66" name="楕円 265"/>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67"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27215</xdr:rowOff>
    </xdr:from>
    <xdr:to>
      <xdr:col>78</xdr:col>
      <xdr:colOff>120650</xdr:colOff>
      <xdr:row>60</xdr:row>
      <xdr:rowOff>128815</xdr:rowOff>
    </xdr:to>
    <xdr:sp macro="" textlink="">
      <xdr:nvSpPr>
        <xdr:cNvPr id="268" name="楕円 267"/>
        <xdr:cNvSpPr/>
      </xdr:nvSpPr>
      <xdr:spPr>
        <a:xfrm>
          <a:off x="15621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113592</xdr:rowOff>
    </xdr:from>
    <xdr:ext cx="736600" cy="259045"/>
    <xdr:sp macro="" textlink="">
      <xdr:nvSpPr>
        <xdr:cNvPr id="269" name="テキスト ボックス 268"/>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0" name="楕円 269"/>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1" name="テキスト ボックス 27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2" name="楕円 271"/>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73" name="テキスト ボックス 272"/>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4" name="楕円 273"/>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5" name="テキスト ボックス 274"/>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平均を大きく上回っているが、要因としては、ごみ・し尿処理事業や消防事業などを、遠賀郡・中間市で構成する一部事務組合である遠賀・中間地域広域行政事務組合で行っていることによるもので、今年度は補助費等全体の</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％を占めている。</a:t>
          </a:r>
        </a:p>
        <a:p>
          <a:r>
            <a:rPr kumimoji="1" lang="ja-JP" altLang="en-US" sz="1300">
              <a:latin typeface="ＭＳ Ｐゴシック" panose="020B0600070205080204" pitchFamily="50" charset="-128"/>
              <a:ea typeface="ＭＳ Ｐゴシック" panose="020B0600070205080204" pitchFamily="50" charset="-128"/>
            </a:rPr>
            <a:t>　今後は、事業の見直し等により、経費縮減を求めていく。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159004</xdr:rowOff>
    </xdr:to>
    <xdr:cxnSp macro="">
      <xdr:nvCxnSpPr>
        <xdr:cNvPr id="305" name="直線コネクタ 304"/>
        <xdr:cNvCxnSpPr/>
      </xdr:nvCxnSpPr>
      <xdr:spPr>
        <a:xfrm flipV="1">
          <a:off x="15671800" y="65552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51562</xdr:rowOff>
    </xdr:to>
    <xdr:cxnSp macro="">
      <xdr:nvCxnSpPr>
        <xdr:cNvPr id="308" name="直線コネクタ 307"/>
        <xdr:cNvCxnSpPr/>
      </xdr:nvCxnSpPr>
      <xdr:spPr>
        <a:xfrm flipV="1">
          <a:off x="14782800" y="66741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120142</xdr:rowOff>
    </xdr:to>
    <xdr:cxnSp macro="">
      <xdr:nvCxnSpPr>
        <xdr:cNvPr id="311" name="直線コネクタ 310"/>
        <xdr:cNvCxnSpPr/>
      </xdr:nvCxnSpPr>
      <xdr:spPr>
        <a:xfrm flipV="1">
          <a:off x="13893800" y="6738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39</xdr:row>
      <xdr:rowOff>120142</xdr:rowOff>
    </xdr:to>
    <xdr:cxnSp macro="">
      <xdr:nvCxnSpPr>
        <xdr:cNvPr id="314" name="直線コネクタ 313"/>
        <xdr:cNvCxnSpPr/>
      </xdr:nvCxnSpPr>
      <xdr:spPr>
        <a:xfrm>
          <a:off x="13004800" y="65872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4" name="楕円 323"/>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5"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6" name="楕円 325"/>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7" name="テキスト ボックス 326"/>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28" name="楕円 327"/>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29" name="テキスト ボックス 328"/>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69342</xdr:rowOff>
    </xdr:from>
    <xdr:to>
      <xdr:col>69</xdr:col>
      <xdr:colOff>142875</xdr:colOff>
      <xdr:row>39</xdr:row>
      <xdr:rowOff>170942</xdr:rowOff>
    </xdr:to>
    <xdr:sp macro="" textlink="">
      <xdr:nvSpPr>
        <xdr:cNvPr id="330" name="楕円 329"/>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155719</xdr:rowOff>
    </xdr:from>
    <xdr:ext cx="762000" cy="259045"/>
    <xdr:sp macro="" textlink="">
      <xdr:nvSpPr>
        <xdr:cNvPr id="331" name="テキスト ボックス 330"/>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2" name="楕円 331"/>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3" name="テキスト ボックス 332"/>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前年度と比較し、横ばいで推移している。建物の長寿命化計画や頃末南地区都市再生整備事業、芦屋・水巻・中間線街路事業といった大規模事業を実施中であり、今後は悪化する恐れがある。</a:t>
          </a:r>
        </a:p>
        <a:p>
          <a:r>
            <a:rPr kumimoji="1" lang="ja-JP" altLang="en-US" sz="1300">
              <a:latin typeface="ＭＳ Ｐゴシック" panose="020B0600070205080204" pitchFamily="50" charset="-128"/>
              <a:ea typeface="ＭＳ Ｐゴシック" panose="020B0600070205080204" pitchFamily="50" charset="-128"/>
            </a:rPr>
            <a:t>　投資的事業の採択は財政計画、予算編成の段階で十分に精査し、国・県補助金を活用することで新発債発行を圧縮し、将来世代への負担を極力抑える財政運営に努める。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26415</xdr:rowOff>
    </xdr:to>
    <xdr:cxnSp macro="">
      <xdr:nvCxnSpPr>
        <xdr:cNvPr id="363" name="直線コネクタ 362"/>
        <xdr:cNvCxnSpPr/>
      </xdr:nvCxnSpPr>
      <xdr:spPr>
        <a:xfrm flipV="1">
          <a:off x="3987800" y="130474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26415</xdr:rowOff>
    </xdr:to>
    <xdr:cxnSp macro="">
      <xdr:nvCxnSpPr>
        <xdr:cNvPr id="366" name="直線コネクタ 365"/>
        <xdr:cNvCxnSpPr/>
      </xdr:nvCxnSpPr>
      <xdr:spPr>
        <a:xfrm>
          <a:off x="3098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76</xdr:row>
      <xdr:rowOff>21844</xdr:rowOff>
    </xdr:to>
    <xdr:cxnSp macro="">
      <xdr:nvCxnSpPr>
        <xdr:cNvPr id="369" name="直線コネクタ 368"/>
        <xdr:cNvCxnSpPr/>
      </xdr:nvCxnSpPr>
      <xdr:spPr>
        <a:xfrm>
          <a:off x="2209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120142</xdr:rowOff>
    </xdr:to>
    <xdr:cxnSp macro="">
      <xdr:nvCxnSpPr>
        <xdr:cNvPr id="372" name="直線コネクタ 371"/>
        <xdr:cNvCxnSpPr/>
      </xdr:nvCxnSpPr>
      <xdr:spPr>
        <a:xfrm flipV="1">
          <a:off x="1320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2" name="楕円 381"/>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3"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4" name="楕円 383"/>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5" name="テキスト ボックス 384"/>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6" name="楕円 385"/>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7" name="テキスト ボックス 386"/>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88" name="楕円 387"/>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89" name="テキスト ボックス 388"/>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90" name="楕円 389"/>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91" name="テキスト ボックス 390"/>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良化の主たる原因は、地方交付税などの歳入が増加したことである。また、歳出において、一部事務組合への負担金や他会計への繰出金、人件費における退職手当が減少したことにより、数値が改善した。</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80</xdr:row>
      <xdr:rowOff>100330</xdr:rowOff>
    </xdr:to>
    <xdr:cxnSp macro="">
      <xdr:nvCxnSpPr>
        <xdr:cNvPr id="424" name="直線コネクタ 423"/>
        <xdr:cNvCxnSpPr/>
      </xdr:nvCxnSpPr>
      <xdr:spPr>
        <a:xfrm flipV="1">
          <a:off x="15671800" y="1345438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100330</xdr:rowOff>
    </xdr:from>
    <xdr:to>
      <xdr:col>78</xdr:col>
      <xdr:colOff>69850</xdr:colOff>
      <xdr:row>80</xdr:row>
      <xdr:rowOff>161289</xdr:rowOff>
    </xdr:to>
    <xdr:cxnSp macro="">
      <xdr:nvCxnSpPr>
        <xdr:cNvPr id="427" name="直線コネクタ 426"/>
        <xdr:cNvCxnSpPr/>
      </xdr:nvCxnSpPr>
      <xdr:spPr>
        <a:xfrm flipV="1">
          <a:off x="14782800" y="138163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149861</xdr:rowOff>
    </xdr:from>
    <xdr:to>
      <xdr:col>73</xdr:col>
      <xdr:colOff>180975</xdr:colOff>
      <xdr:row>80</xdr:row>
      <xdr:rowOff>161289</xdr:rowOff>
    </xdr:to>
    <xdr:cxnSp macro="">
      <xdr:nvCxnSpPr>
        <xdr:cNvPr id="430" name="直線コネクタ 429"/>
        <xdr:cNvCxnSpPr/>
      </xdr:nvCxnSpPr>
      <xdr:spPr>
        <a:xfrm>
          <a:off x="13893800" y="13865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119380</xdr:rowOff>
    </xdr:from>
    <xdr:to>
      <xdr:col>69</xdr:col>
      <xdr:colOff>92075</xdr:colOff>
      <xdr:row>80</xdr:row>
      <xdr:rowOff>149861</xdr:rowOff>
    </xdr:to>
    <xdr:cxnSp macro="">
      <xdr:nvCxnSpPr>
        <xdr:cNvPr id="433" name="直線コネクタ 432"/>
        <xdr:cNvCxnSpPr/>
      </xdr:nvCxnSpPr>
      <xdr:spPr>
        <a:xfrm>
          <a:off x="13004800" y="1366393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3" name="楕円 442"/>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4"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49530</xdr:rowOff>
    </xdr:from>
    <xdr:to>
      <xdr:col>78</xdr:col>
      <xdr:colOff>120650</xdr:colOff>
      <xdr:row>80</xdr:row>
      <xdr:rowOff>151130</xdr:rowOff>
    </xdr:to>
    <xdr:sp macro="" textlink="">
      <xdr:nvSpPr>
        <xdr:cNvPr id="445" name="楕円 444"/>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135907</xdr:rowOff>
    </xdr:from>
    <xdr:ext cx="736600" cy="259045"/>
    <xdr:sp macro="" textlink="">
      <xdr:nvSpPr>
        <xdr:cNvPr id="446" name="テキスト ボックス 445"/>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110489</xdr:rowOff>
    </xdr:from>
    <xdr:to>
      <xdr:col>74</xdr:col>
      <xdr:colOff>31750</xdr:colOff>
      <xdr:row>81</xdr:row>
      <xdr:rowOff>40639</xdr:rowOff>
    </xdr:to>
    <xdr:sp macro="" textlink="">
      <xdr:nvSpPr>
        <xdr:cNvPr id="447" name="楕円 446"/>
        <xdr:cNvSpPr/>
      </xdr:nvSpPr>
      <xdr:spPr>
        <a:xfrm>
          <a:off x="14732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25416</xdr:rowOff>
    </xdr:from>
    <xdr:ext cx="762000" cy="259045"/>
    <xdr:sp macro="" textlink="">
      <xdr:nvSpPr>
        <xdr:cNvPr id="448" name="テキスト ボックス 447"/>
        <xdr:cNvSpPr txBox="1"/>
      </xdr:nvSpPr>
      <xdr:spPr>
        <a:xfrm>
          <a:off x="1440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49" name="楕円 448"/>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0" name="テキスト ボックス 449"/>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68580</xdr:rowOff>
    </xdr:from>
    <xdr:to>
      <xdr:col>65</xdr:col>
      <xdr:colOff>53975</xdr:colOff>
      <xdr:row>79</xdr:row>
      <xdr:rowOff>170180</xdr:rowOff>
    </xdr:to>
    <xdr:sp macro="" textlink="">
      <xdr:nvSpPr>
        <xdr:cNvPr id="451" name="楕円 450"/>
        <xdr:cNvSpPr/>
      </xdr:nvSpPr>
      <xdr:spPr>
        <a:xfrm>
          <a:off x="12954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154957</xdr:rowOff>
    </xdr:from>
    <xdr:ext cx="762000" cy="259045"/>
    <xdr:sp macro="" textlink="">
      <xdr:nvSpPr>
        <xdr:cNvPr id="452" name="テキスト ボックス 451"/>
        <xdr:cNvSpPr txBox="1"/>
      </xdr:nvSpPr>
      <xdr:spPr>
        <a:xfrm>
          <a:off x="12623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61256</xdr:rowOff>
    </xdr:from>
    <xdr:to>
      <xdr:col>29</xdr:col>
      <xdr:colOff>127000</xdr:colOff>
      <xdr:row>18</xdr:row>
      <xdr:rowOff>79642</xdr:rowOff>
    </xdr:to>
    <xdr:cxnSp macro="">
      <xdr:nvCxnSpPr>
        <xdr:cNvPr id="52" name="直線コネクタ 51"/>
        <xdr:cNvCxnSpPr/>
      </xdr:nvCxnSpPr>
      <xdr:spPr bwMode="auto">
        <a:xfrm flipV="1">
          <a:off x="5003800" y="3194981"/>
          <a:ext cx="6477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79642</xdr:rowOff>
    </xdr:from>
    <xdr:to>
      <xdr:col>26</xdr:col>
      <xdr:colOff>50800</xdr:colOff>
      <xdr:row>18</xdr:row>
      <xdr:rowOff>91398</xdr:rowOff>
    </xdr:to>
    <xdr:cxnSp macro="">
      <xdr:nvCxnSpPr>
        <xdr:cNvPr id="55" name="直線コネクタ 54"/>
        <xdr:cNvCxnSpPr/>
      </xdr:nvCxnSpPr>
      <xdr:spPr bwMode="auto">
        <a:xfrm flipV="1">
          <a:off x="4305300" y="3213367"/>
          <a:ext cx="698500" cy="1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91398</xdr:rowOff>
    </xdr:from>
    <xdr:to>
      <xdr:col>22</xdr:col>
      <xdr:colOff>114300</xdr:colOff>
      <xdr:row>18</xdr:row>
      <xdr:rowOff>124578</xdr:rowOff>
    </xdr:to>
    <xdr:cxnSp macro="">
      <xdr:nvCxnSpPr>
        <xdr:cNvPr id="58" name="直線コネクタ 57"/>
        <xdr:cNvCxnSpPr/>
      </xdr:nvCxnSpPr>
      <xdr:spPr bwMode="auto">
        <a:xfrm flipV="1">
          <a:off x="3606800" y="3225123"/>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124578</xdr:rowOff>
    </xdr:from>
    <xdr:to>
      <xdr:col>18</xdr:col>
      <xdr:colOff>177800</xdr:colOff>
      <xdr:row>18</xdr:row>
      <xdr:rowOff>160827</xdr:rowOff>
    </xdr:to>
    <xdr:cxnSp macro="">
      <xdr:nvCxnSpPr>
        <xdr:cNvPr id="61" name="直線コネクタ 60"/>
        <xdr:cNvCxnSpPr/>
      </xdr:nvCxnSpPr>
      <xdr:spPr bwMode="auto">
        <a:xfrm flipV="1">
          <a:off x="2908300" y="3258303"/>
          <a:ext cx="6985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10456</xdr:rowOff>
    </xdr:from>
    <xdr:to>
      <xdr:col>29</xdr:col>
      <xdr:colOff>177800</xdr:colOff>
      <xdr:row>18</xdr:row>
      <xdr:rowOff>112056</xdr:rowOff>
    </xdr:to>
    <xdr:sp macro="" textlink="">
      <xdr:nvSpPr>
        <xdr:cNvPr id="71" name="楕円 70"/>
        <xdr:cNvSpPr/>
      </xdr:nvSpPr>
      <xdr:spPr bwMode="auto">
        <a:xfrm>
          <a:off x="5600700" y="314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153983</xdr:rowOff>
    </xdr:from>
    <xdr:ext cx="762000" cy="259045"/>
    <xdr:sp macro="" textlink="">
      <xdr:nvSpPr>
        <xdr:cNvPr id="72" name="人口1人当たり決算額の推移該当値テキスト130"/>
        <xdr:cNvSpPr txBox="1"/>
      </xdr:nvSpPr>
      <xdr:spPr>
        <a:xfrm>
          <a:off x="5740400" y="311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28842</xdr:rowOff>
    </xdr:from>
    <xdr:to>
      <xdr:col>26</xdr:col>
      <xdr:colOff>101600</xdr:colOff>
      <xdr:row>18</xdr:row>
      <xdr:rowOff>130442</xdr:rowOff>
    </xdr:to>
    <xdr:sp macro="" textlink="">
      <xdr:nvSpPr>
        <xdr:cNvPr id="73" name="楕円 72"/>
        <xdr:cNvSpPr/>
      </xdr:nvSpPr>
      <xdr:spPr bwMode="auto">
        <a:xfrm>
          <a:off x="4953000" y="31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115219</xdr:rowOff>
    </xdr:from>
    <xdr:ext cx="736600" cy="259045"/>
    <xdr:sp macro="" textlink="">
      <xdr:nvSpPr>
        <xdr:cNvPr id="74" name="テキスト ボックス 73"/>
        <xdr:cNvSpPr txBox="1"/>
      </xdr:nvSpPr>
      <xdr:spPr>
        <a:xfrm>
          <a:off x="4622800" y="324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40598</xdr:rowOff>
    </xdr:from>
    <xdr:to>
      <xdr:col>22</xdr:col>
      <xdr:colOff>165100</xdr:colOff>
      <xdr:row>18</xdr:row>
      <xdr:rowOff>142198</xdr:rowOff>
    </xdr:to>
    <xdr:sp macro="" textlink="">
      <xdr:nvSpPr>
        <xdr:cNvPr id="75" name="楕円 74"/>
        <xdr:cNvSpPr/>
      </xdr:nvSpPr>
      <xdr:spPr bwMode="auto">
        <a:xfrm>
          <a:off x="42545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126975</xdr:rowOff>
    </xdr:from>
    <xdr:ext cx="762000" cy="259045"/>
    <xdr:sp macro="" textlink="">
      <xdr:nvSpPr>
        <xdr:cNvPr id="76" name="テキスト ボックス 75"/>
        <xdr:cNvSpPr txBox="1"/>
      </xdr:nvSpPr>
      <xdr:spPr>
        <a:xfrm>
          <a:off x="3924300" y="326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73778</xdr:rowOff>
    </xdr:from>
    <xdr:to>
      <xdr:col>19</xdr:col>
      <xdr:colOff>38100</xdr:colOff>
      <xdr:row>19</xdr:row>
      <xdr:rowOff>3928</xdr:rowOff>
    </xdr:to>
    <xdr:sp macro="" textlink="">
      <xdr:nvSpPr>
        <xdr:cNvPr id="77" name="楕円 76"/>
        <xdr:cNvSpPr/>
      </xdr:nvSpPr>
      <xdr:spPr bwMode="auto">
        <a:xfrm>
          <a:off x="3556000" y="320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160155</xdr:rowOff>
    </xdr:from>
    <xdr:ext cx="762000" cy="259045"/>
    <xdr:sp macro="" textlink="">
      <xdr:nvSpPr>
        <xdr:cNvPr id="78" name="テキスト ボックス 77"/>
        <xdr:cNvSpPr txBox="1"/>
      </xdr:nvSpPr>
      <xdr:spPr>
        <a:xfrm>
          <a:off x="3225800" y="32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110027</xdr:rowOff>
    </xdr:from>
    <xdr:to>
      <xdr:col>15</xdr:col>
      <xdr:colOff>101600</xdr:colOff>
      <xdr:row>19</xdr:row>
      <xdr:rowOff>40177</xdr:rowOff>
    </xdr:to>
    <xdr:sp macro="" textlink="">
      <xdr:nvSpPr>
        <xdr:cNvPr id="79" name="楕円 78"/>
        <xdr:cNvSpPr/>
      </xdr:nvSpPr>
      <xdr:spPr bwMode="auto">
        <a:xfrm>
          <a:off x="2857500" y="324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24954</xdr:rowOff>
    </xdr:from>
    <xdr:ext cx="762000" cy="259045"/>
    <xdr:sp macro="" textlink="">
      <xdr:nvSpPr>
        <xdr:cNvPr id="80" name="テキスト ボックス 79"/>
        <xdr:cNvSpPr txBox="1"/>
      </xdr:nvSpPr>
      <xdr:spPr>
        <a:xfrm>
          <a:off x="2527300" y="33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36722</xdr:rowOff>
    </xdr:from>
    <xdr:to>
      <xdr:col>29</xdr:col>
      <xdr:colOff>127000</xdr:colOff>
      <xdr:row>36</xdr:row>
      <xdr:rowOff>51771</xdr:rowOff>
    </xdr:to>
    <xdr:cxnSp macro="">
      <xdr:nvCxnSpPr>
        <xdr:cNvPr id="113" name="直線コネクタ 112"/>
        <xdr:cNvCxnSpPr/>
      </xdr:nvCxnSpPr>
      <xdr:spPr bwMode="auto">
        <a:xfrm flipV="1">
          <a:off x="5003800" y="6989972"/>
          <a:ext cx="647700" cy="15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16643</xdr:rowOff>
    </xdr:from>
    <xdr:to>
      <xdr:col>26</xdr:col>
      <xdr:colOff>50800</xdr:colOff>
      <xdr:row>36</xdr:row>
      <xdr:rowOff>51771</xdr:rowOff>
    </xdr:to>
    <xdr:cxnSp macro="">
      <xdr:nvCxnSpPr>
        <xdr:cNvPr id="116" name="直線コネクタ 115"/>
        <xdr:cNvCxnSpPr/>
      </xdr:nvCxnSpPr>
      <xdr:spPr bwMode="auto">
        <a:xfrm>
          <a:off x="4305300" y="6969893"/>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16643</xdr:rowOff>
    </xdr:from>
    <xdr:to>
      <xdr:col>22</xdr:col>
      <xdr:colOff>114300</xdr:colOff>
      <xdr:row>36</xdr:row>
      <xdr:rowOff>94748</xdr:rowOff>
    </xdr:to>
    <xdr:cxnSp macro="">
      <xdr:nvCxnSpPr>
        <xdr:cNvPr id="119" name="直線コネクタ 118"/>
        <xdr:cNvCxnSpPr/>
      </xdr:nvCxnSpPr>
      <xdr:spPr bwMode="auto">
        <a:xfrm flipV="1">
          <a:off x="3606800" y="6969893"/>
          <a:ext cx="6985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94748</xdr:rowOff>
    </xdr:from>
    <xdr:to>
      <xdr:col>18</xdr:col>
      <xdr:colOff>177800</xdr:colOff>
      <xdr:row>36</xdr:row>
      <xdr:rowOff>105683</xdr:rowOff>
    </xdr:to>
    <xdr:cxnSp macro="">
      <xdr:nvCxnSpPr>
        <xdr:cNvPr id="122" name="直線コネクタ 121"/>
        <xdr:cNvCxnSpPr/>
      </xdr:nvCxnSpPr>
      <xdr:spPr bwMode="auto">
        <a:xfrm flipV="1">
          <a:off x="2908300" y="7047998"/>
          <a:ext cx="6985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328822</xdr:rowOff>
    </xdr:from>
    <xdr:to>
      <xdr:col>29</xdr:col>
      <xdr:colOff>177800</xdr:colOff>
      <xdr:row>36</xdr:row>
      <xdr:rowOff>87522</xdr:rowOff>
    </xdr:to>
    <xdr:sp macro="" textlink="">
      <xdr:nvSpPr>
        <xdr:cNvPr id="132" name="楕円 131"/>
        <xdr:cNvSpPr/>
      </xdr:nvSpPr>
      <xdr:spPr bwMode="auto">
        <a:xfrm>
          <a:off x="5600700" y="69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300899</xdr:rowOff>
    </xdr:from>
    <xdr:ext cx="762000" cy="259045"/>
    <xdr:sp macro="" textlink="">
      <xdr:nvSpPr>
        <xdr:cNvPr id="133" name="人口1人当たり決算額の推移該当値テキスト445"/>
        <xdr:cNvSpPr txBox="1"/>
      </xdr:nvSpPr>
      <xdr:spPr>
        <a:xfrm>
          <a:off x="5740400" y="69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971</xdr:rowOff>
    </xdr:from>
    <xdr:to>
      <xdr:col>26</xdr:col>
      <xdr:colOff>101600</xdr:colOff>
      <xdr:row>36</xdr:row>
      <xdr:rowOff>102571</xdr:rowOff>
    </xdr:to>
    <xdr:sp macro="" textlink="">
      <xdr:nvSpPr>
        <xdr:cNvPr id="134" name="楕円 133"/>
        <xdr:cNvSpPr/>
      </xdr:nvSpPr>
      <xdr:spPr bwMode="auto">
        <a:xfrm>
          <a:off x="4953000" y="695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87348</xdr:rowOff>
    </xdr:from>
    <xdr:ext cx="736600" cy="259045"/>
    <xdr:sp macro="" textlink="">
      <xdr:nvSpPr>
        <xdr:cNvPr id="135" name="テキスト ボックス 134"/>
        <xdr:cNvSpPr txBox="1"/>
      </xdr:nvSpPr>
      <xdr:spPr>
        <a:xfrm>
          <a:off x="4622800" y="7040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308743</xdr:rowOff>
    </xdr:from>
    <xdr:to>
      <xdr:col>22</xdr:col>
      <xdr:colOff>165100</xdr:colOff>
      <xdr:row>36</xdr:row>
      <xdr:rowOff>67443</xdr:rowOff>
    </xdr:to>
    <xdr:sp macro="" textlink="">
      <xdr:nvSpPr>
        <xdr:cNvPr id="136" name="楕円 135"/>
        <xdr:cNvSpPr/>
      </xdr:nvSpPr>
      <xdr:spPr bwMode="auto">
        <a:xfrm>
          <a:off x="4254500" y="691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52220</xdr:rowOff>
    </xdr:from>
    <xdr:ext cx="762000" cy="259045"/>
    <xdr:sp macro="" textlink="">
      <xdr:nvSpPr>
        <xdr:cNvPr id="137" name="テキスト ボックス 136"/>
        <xdr:cNvSpPr txBox="1"/>
      </xdr:nvSpPr>
      <xdr:spPr>
        <a:xfrm>
          <a:off x="3924300" y="700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43948</xdr:rowOff>
    </xdr:from>
    <xdr:to>
      <xdr:col>19</xdr:col>
      <xdr:colOff>38100</xdr:colOff>
      <xdr:row>36</xdr:row>
      <xdr:rowOff>145548</xdr:rowOff>
    </xdr:to>
    <xdr:sp macro="" textlink="">
      <xdr:nvSpPr>
        <xdr:cNvPr id="138" name="楕円 137"/>
        <xdr:cNvSpPr/>
      </xdr:nvSpPr>
      <xdr:spPr bwMode="auto">
        <a:xfrm>
          <a:off x="3556000" y="699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130325</xdr:rowOff>
    </xdr:from>
    <xdr:ext cx="762000" cy="259045"/>
    <xdr:sp macro="" textlink="">
      <xdr:nvSpPr>
        <xdr:cNvPr id="139" name="テキスト ボックス 138"/>
        <xdr:cNvSpPr txBox="1"/>
      </xdr:nvSpPr>
      <xdr:spPr>
        <a:xfrm>
          <a:off x="3225800" y="708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54883</xdr:rowOff>
    </xdr:from>
    <xdr:to>
      <xdr:col>15</xdr:col>
      <xdr:colOff>101600</xdr:colOff>
      <xdr:row>36</xdr:row>
      <xdr:rowOff>156483</xdr:rowOff>
    </xdr:to>
    <xdr:sp macro="" textlink="">
      <xdr:nvSpPr>
        <xdr:cNvPr id="140" name="楕円 139"/>
        <xdr:cNvSpPr/>
      </xdr:nvSpPr>
      <xdr:spPr bwMode="auto">
        <a:xfrm>
          <a:off x="2857500" y="700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141260</xdr:rowOff>
    </xdr:from>
    <xdr:ext cx="762000" cy="259045"/>
    <xdr:sp macro="" textlink="">
      <xdr:nvSpPr>
        <xdr:cNvPr id="141" name="テキスト ボックス 140"/>
        <xdr:cNvSpPr txBox="1"/>
      </xdr:nvSpPr>
      <xdr:spPr>
        <a:xfrm>
          <a:off x="2527300" y="709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27,906
27,499
11.01
12,638,020
11,993,397
618,948
6,340,819
7,842,205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131032</xdr:rowOff>
    </xdr:from>
    <xdr:to>
      <xdr:col>24</xdr:col>
      <xdr:colOff>63500</xdr:colOff>
      <xdr:row>37</xdr:row>
      <xdr:rowOff>153835</xdr:rowOff>
    </xdr:to>
    <xdr:cxnSp macro="">
      <xdr:nvCxnSpPr>
        <xdr:cNvPr id="61" name="直線コネクタ 60"/>
        <xdr:cNvCxnSpPr/>
      </xdr:nvCxnSpPr>
      <xdr:spPr>
        <a:xfrm>
          <a:off x="3797300" y="6474682"/>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131032</xdr:rowOff>
    </xdr:from>
    <xdr:to>
      <xdr:col>19</xdr:col>
      <xdr:colOff>177800</xdr:colOff>
      <xdr:row>38</xdr:row>
      <xdr:rowOff>76568</xdr:rowOff>
    </xdr:to>
    <xdr:cxnSp macro="">
      <xdr:nvCxnSpPr>
        <xdr:cNvPr id="64" name="直線コネクタ 63"/>
        <xdr:cNvCxnSpPr/>
      </xdr:nvCxnSpPr>
      <xdr:spPr>
        <a:xfrm flipV="1">
          <a:off x="2908300" y="6474682"/>
          <a:ext cx="8890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76568</xdr:rowOff>
    </xdr:from>
    <xdr:to>
      <xdr:col>15</xdr:col>
      <xdr:colOff>50800</xdr:colOff>
      <xdr:row>38</xdr:row>
      <xdr:rowOff>168142</xdr:rowOff>
    </xdr:to>
    <xdr:cxnSp macro="">
      <xdr:nvCxnSpPr>
        <xdr:cNvPr id="67" name="直線コネクタ 66"/>
        <xdr:cNvCxnSpPr/>
      </xdr:nvCxnSpPr>
      <xdr:spPr>
        <a:xfrm flipV="1">
          <a:off x="2019300" y="6591668"/>
          <a:ext cx="8890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168142</xdr:rowOff>
    </xdr:from>
    <xdr:to>
      <xdr:col>10</xdr:col>
      <xdr:colOff>114300</xdr:colOff>
      <xdr:row>39</xdr:row>
      <xdr:rowOff>40698</xdr:rowOff>
    </xdr:to>
    <xdr:cxnSp macro="">
      <xdr:nvCxnSpPr>
        <xdr:cNvPr id="70" name="直線コネクタ 69"/>
        <xdr:cNvCxnSpPr/>
      </xdr:nvCxnSpPr>
      <xdr:spPr>
        <a:xfrm flipV="1">
          <a:off x="1130300" y="6683242"/>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103035</xdr:rowOff>
    </xdr:from>
    <xdr:to>
      <xdr:col>24</xdr:col>
      <xdr:colOff>114300</xdr:colOff>
      <xdr:row>38</xdr:row>
      <xdr:rowOff>33186</xdr:rowOff>
    </xdr:to>
    <xdr:sp macro="" textlink="">
      <xdr:nvSpPr>
        <xdr:cNvPr id="80" name="楕円 79"/>
        <xdr:cNvSpPr/>
      </xdr:nvSpPr>
      <xdr:spPr>
        <a:xfrm>
          <a:off x="45847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81462</xdr:rowOff>
    </xdr:from>
    <xdr:ext cx="534377" cy="259045"/>
    <xdr:sp macro="" textlink="">
      <xdr:nvSpPr>
        <xdr:cNvPr id="81" name="人件費該当値テキスト"/>
        <xdr:cNvSpPr txBox="1"/>
      </xdr:nvSpPr>
      <xdr:spPr>
        <a:xfrm>
          <a:off x="4686300" y="64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80232</xdr:rowOff>
    </xdr:from>
    <xdr:to>
      <xdr:col>20</xdr:col>
      <xdr:colOff>38100</xdr:colOff>
      <xdr:row>38</xdr:row>
      <xdr:rowOff>10382</xdr:rowOff>
    </xdr:to>
    <xdr:sp macro="" textlink="">
      <xdr:nvSpPr>
        <xdr:cNvPr id="82" name="楕円 81"/>
        <xdr:cNvSpPr/>
      </xdr:nvSpPr>
      <xdr:spPr>
        <a:xfrm>
          <a:off x="3746500" y="64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1509</xdr:rowOff>
    </xdr:from>
    <xdr:ext cx="534377" cy="259045"/>
    <xdr:sp macro="" textlink="">
      <xdr:nvSpPr>
        <xdr:cNvPr id="83" name="テキスト ボックス 82"/>
        <xdr:cNvSpPr txBox="1"/>
      </xdr:nvSpPr>
      <xdr:spPr>
        <a:xfrm>
          <a:off x="3530111" y="65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25768</xdr:rowOff>
    </xdr:from>
    <xdr:to>
      <xdr:col>15</xdr:col>
      <xdr:colOff>101600</xdr:colOff>
      <xdr:row>38</xdr:row>
      <xdr:rowOff>127368</xdr:rowOff>
    </xdr:to>
    <xdr:sp macro="" textlink="">
      <xdr:nvSpPr>
        <xdr:cNvPr id="84" name="楕円 83"/>
        <xdr:cNvSpPr/>
      </xdr:nvSpPr>
      <xdr:spPr>
        <a:xfrm>
          <a:off x="2857500" y="65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118495</xdr:rowOff>
    </xdr:from>
    <xdr:ext cx="534377" cy="259045"/>
    <xdr:sp macro="" textlink="">
      <xdr:nvSpPr>
        <xdr:cNvPr id="85" name="テキスト ボックス 84"/>
        <xdr:cNvSpPr txBox="1"/>
      </xdr:nvSpPr>
      <xdr:spPr>
        <a:xfrm>
          <a:off x="2641111" y="66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117342</xdr:rowOff>
    </xdr:from>
    <xdr:to>
      <xdr:col>10</xdr:col>
      <xdr:colOff>165100</xdr:colOff>
      <xdr:row>39</xdr:row>
      <xdr:rowOff>47492</xdr:rowOff>
    </xdr:to>
    <xdr:sp macro="" textlink="">
      <xdr:nvSpPr>
        <xdr:cNvPr id="86" name="楕円 85"/>
        <xdr:cNvSpPr/>
      </xdr:nvSpPr>
      <xdr:spPr>
        <a:xfrm>
          <a:off x="1968500" y="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38619</xdr:rowOff>
    </xdr:from>
    <xdr:ext cx="534377" cy="259045"/>
    <xdr:sp macro="" textlink="">
      <xdr:nvSpPr>
        <xdr:cNvPr id="87" name="テキスト ボックス 86"/>
        <xdr:cNvSpPr txBox="1"/>
      </xdr:nvSpPr>
      <xdr:spPr>
        <a:xfrm>
          <a:off x="1752111" y="67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161348</xdr:rowOff>
    </xdr:from>
    <xdr:to>
      <xdr:col>6</xdr:col>
      <xdr:colOff>38100</xdr:colOff>
      <xdr:row>39</xdr:row>
      <xdr:rowOff>91498</xdr:rowOff>
    </xdr:to>
    <xdr:sp macro="" textlink="">
      <xdr:nvSpPr>
        <xdr:cNvPr id="88" name="楕円 87"/>
        <xdr:cNvSpPr/>
      </xdr:nvSpPr>
      <xdr:spPr>
        <a:xfrm>
          <a:off x="1079500" y="66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82625</xdr:rowOff>
    </xdr:from>
    <xdr:ext cx="534377" cy="259045"/>
    <xdr:sp macro="" textlink="">
      <xdr:nvSpPr>
        <xdr:cNvPr id="89" name="テキスト ボックス 88"/>
        <xdr:cNvSpPr txBox="1"/>
      </xdr:nvSpPr>
      <xdr:spPr>
        <a:xfrm>
          <a:off x="863111" y="67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105194</xdr:rowOff>
    </xdr:from>
    <xdr:to>
      <xdr:col>24</xdr:col>
      <xdr:colOff>63500</xdr:colOff>
      <xdr:row>58</xdr:row>
      <xdr:rowOff>11075</xdr:rowOff>
    </xdr:to>
    <xdr:cxnSp macro="">
      <xdr:nvCxnSpPr>
        <xdr:cNvPr id="119" name="直線コネクタ 118"/>
        <xdr:cNvCxnSpPr/>
      </xdr:nvCxnSpPr>
      <xdr:spPr>
        <a:xfrm flipV="1">
          <a:off x="3797300" y="9877844"/>
          <a:ext cx="838200" cy="7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3848</xdr:rowOff>
    </xdr:from>
    <xdr:to>
      <xdr:col>19</xdr:col>
      <xdr:colOff>177800</xdr:colOff>
      <xdr:row>58</xdr:row>
      <xdr:rowOff>11075</xdr:rowOff>
    </xdr:to>
    <xdr:cxnSp macro="">
      <xdr:nvCxnSpPr>
        <xdr:cNvPr id="122" name="直線コネクタ 121"/>
        <xdr:cNvCxnSpPr/>
      </xdr:nvCxnSpPr>
      <xdr:spPr>
        <a:xfrm>
          <a:off x="2908300" y="9947948"/>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127901</xdr:rowOff>
    </xdr:from>
    <xdr:to>
      <xdr:col>15</xdr:col>
      <xdr:colOff>50800</xdr:colOff>
      <xdr:row>58</xdr:row>
      <xdr:rowOff>3848</xdr:rowOff>
    </xdr:to>
    <xdr:cxnSp macro="">
      <xdr:nvCxnSpPr>
        <xdr:cNvPr id="125" name="直線コネクタ 124"/>
        <xdr:cNvCxnSpPr/>
      </xdr:nvCxnSpPr>
      <xdr:spPr>
        <a:xfrm>
          <a:off x="2019300" y="9900551"/>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127901</xdr:rowOff>
    </xdr:from>
    <xdr:to>
      <xdr:col>10</xdr:col>
      <xdr:colOff>114300</xdr:colOff>
      <xdr:row>57</xdr:row>
      <xdr:rowOff>148565</xdr:rowOff>
    </xdr:to>
    <xdr:cxnSp macro="">
      <xdr:nvCxnSpPr>
        <xdr:cNvPr id="128" name="直線コネクタ 127"/>
        <xdr:cNvCxnSpPr/>
      </xdr:nvCxnSpPr>
      <xdr:spPr>
        <a:xfrm flipV="1">
          <a:off x="1130300" y="9900551"/>
          <a:ext cx="889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54394</xdr:rowOff>
    </xdr:from>
    <xdr:to>
      <xdr:col>24</xdr:col>
      <xdr:colOff>114300</xdr:colOff>
      <xdr:row>57</xdr:row>
      <xdr:rowOff>155994</xdr:rowOff>
    </xdr:to>
    <xdr:sp macro="" textlink="">
      <xdr:nvSpPr>
        <xdr:cNvPr id="138" name="楕円 137"/>
        <xdr:cNvSpPr/>
      </xdr:nvSpPr>
      <xdr:spPr>
        <a:xfrm>
          <a:off x="4584700" y="98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32821</xdr:rowOff>
    </xdr:from>
    <xdr:ext cx="534377" cy="259045"/>
    <xdr:sp macro="" textlink="">
      <xdr:nvSpPr>
        <xdr:cNvPr id="139" name="物件費該当値テキスト"/>
        <xdr:cNvSpPr txBox="1"/>
      </xdr:nvSpPr>
      <xdr:spPr>
        <a:xfrm>
          <a:off x="4686300" y="98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131725</xdr:rowOff>
    </xdr:from>
    <xdr:to>
      <xdr:col>20</xdr:col>
      <xdr:colOff>38100</xdr:colOff>
      <xdr:row>58</xdr:row>
      <xdr:rowOff>61875</xdr:rowOff>
    </xdr:to>
    <xdr:sp macro="" textlink="">
      <xdr:nvSpPr>
        <xdr:cNvPr id="140" name="楕円 139"/>
        <xdr:cNvSpPr/>
      </xdr:nvSpPr>
      <xdr:spPr>
        <a:xfrm>
          <a:off x="3746500" y="99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53002</xdr:rowOff>
    </xdr:from>
    <xdr:ext cx="534377" cy="259045"/>
    <xdr:sp macro="" textlink="">
      <xdr:nvSpPr>
        <xdr:cNvPr id="141" name="テキスト ボックス 140"/>
        <xdr:cNvSpPr txBox="1"/>
      </xdr:nvSpPr>
      <xdr:spPr>
        <a:xfrm>
          <a:off x="3530111" y="99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124498</xdr:rowOff>
    </xdr:from>
    <xdr:to>
      <xdr:col>15</xdr:col>
      <xdr:colOff>101600</xdr:colOff>
      <xdr:row>58</xdr:row>
      <xdr:rowOff>54648</xdr:rowOff>
    </xdr:to>
    <xdr:sp macro="" textlink="">
      <xdr:nvSpPr>
        <xdr:cNvPr id="142" name="楕円 141"/>
        <xdr:cNvSpPr/>
      </xdr:nvSpPr>
      <xdr:spPr>
        <a:xfrm>
          <a:off x="2857500" y="98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45775</xdr:rowOff>
    </xdr:from>
    <xdr:ext cx="534377" cy="259045"/>
    <xdr:sp macro="" textlink="">
      <xdr:nvSpPr>
        <xdr:cNvPr id="143" name="テキスト ボックス 142"/>
        <xdr:cNvSpPr txBox="1"/>
      </xdr:nvSpPr>
      <xdr:spPr>
        <a:xfrm>
          <a:off x="2641111" y="99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77101</xdr:rowOff>
    </xdr:from>
    <xdr:to>
      <xdr:col>10</xdr:col>
      <xdr:colOff>165100</xdr:colOff>
      <xdr:row>58</xdr:row>
      <xdr:rowOff>7251</xdr:rowOff>
    </xdr:to>
    <xdr:sp macro="" textlink="">
      <xdr:nvSpPr>
        <xdr:cNvPr id="144" name="楕円 143"/>
        <xdr:cNvSpPr/>
      </xdr:nvSpPr>
      <xdr:spPr>
        <a:xfrm>
          <a:off x="1968500" y="98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169828</xdr:rowOff>
    </xdr:from>
    <xdr:ext cx="534377" cy="259045"/>
    <xdr:sp macro="" textlink="">
      <xdr:nvSpPr>
        <xdr:cNvPr id="145" name="テキスト ボックス 144"/>
        <xdr:cNvSpPr txBox="1"/>
      </xdr:nvSpPr>
      <xdr:spPr>
        <a:xfrm>
          <a:off x="1752111" y="99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97765</xdr:rowOff>
    </xdr:from>
    <xdr:to>
      <xdr:col>6</xdr:col>
      <xdr:colOff>38100</xdr:colOff>
      <xdr:row>58</xdr:row>
      <xdr:rowOff>27915</xdr:rowOff>
    </xdr:to>
    <xdr:sp macro="" textlink="">
      <xdr:nvSpPr>
        <xdr:cNvPr id="146" name="楕円 145"/>
        <xdr:cNvSpPr/>
      </xdr:nvSpPr>
      <xdr:spPr>
        <a:xfrm>
          <a:off x="1079500" y="98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19042</xdr:rowOff>
    </xdr:from>
    <xdr:ext cx="534377" cy="259045"/>
    <xdr:sp macro="" textlink="">
      <xdr:nvSpPr>
        <xdr:cNvPr id="147" name="テキスト ボックス 146"/>
        <xdr:cNvSpPr txBox="1"/>
      </xdr:nvSpPr>
      <xdr:spPr>
        <a:xfrm>
          <a:off x="863111" y="99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103535</xdr:rowOff>
    </xdr:from>
    <xdr:to>
      <xdr:col>24</xdr:col>
      <xdr:colOff>63500</xdr:colOff>
      <xdr:row>77</xdr:row>
      <xdr:rowOff>120177</xdr:rowOff>
    </xdr:to>
    <xdr:cxnSp macro="">
      <xdr:nvCxnSpPr>
        <xdr:cNvPr id="174" name="直線コネクタ 173"/>
        <xdr:cNvCxnSpPr/>
      </xdr:nvCxnSpPr>
      <xdr:spPr>
        <a:xfrm>
          <a:off x="3797300" y="13305185"/>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103535</xdr:rowOff>
    </xdr:from>
    <xdr:to>
      <xdr:col>19</xdr:col>
      <xdr:colOff>177800</xdr:colOff>
      <xdr:row>77</xdr:row>
      <xdr:rowOff>112406</xdr:rowOff>
    </xdr:to>
    <xdr:cxnSp macro="">
      <xdr:nvCxnSpPr>
        <xdr:cNvPr id="177" name="直線コネクタ 176"/>
        <xdr:cNvCxnSpPr/>
      </xdr:nvCxnSpPr>
      <xdr:spPr>
        <a:xfrm flipV="1">
          <a:off x="2908300" y="13305185"/>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112406</xdr:rowOff>
    </xdr:from>
    <xdr:to>
      <xdr:col>15</xdr:col>
      <xdr:colOff>50800</xdr:colOff>
      <xdr:row>77</xdr:row>
      <xdr:rowOff>142306</xdr:rowOff>
    </xdr:to>
    <xdr:cxnSp macro="">
      <xdr:nvCxnSpPr>
        <xdr:cNvPr id="180" name="直線コネクタ 179"/>
        <xdr:cNvCxnSpPr/>
      </xdr:nvCxnSpPr>
      <xdr:spPr>
        <a:xfrm flipV="1">
          <a:off x="2019300" y="13314056"/>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135220</xdr:rowOff>
    </xdr:from>
    <xdr:to>
      <xdr:col>10</xdr:col>
      <xdr:colOff>114300</xdr:colOff>
      <xdr:row>77</xdr:row>
      <xdr:rowOff>142306</xdr:rowOff>
    </xdr:to>
    <xdr:cxnSp macro="">
      <xdr:nvCxnSpPr>
        <xdr:cNvPr id="183" name="直線コネクタ 182"/>
        <xdr:cNvCxnSpPr/>
      </xdr:nvCxnSpPr>
      <xdr:spPr>
        <a:xfrm>
          <a:off x="1130300" y="1333687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69377</xdr:rowOff>
    </xdr:from>
    <xdr:to>
      <xdr:col>24</xdr:col>
      <xdr:colOff>114300</xdr:colOff>
      <xdr:row>77</xdr:row>
      <xdr:rowOff>170977</xdr:rowOff>
    </xdr:to>
    <xdr:sp macro="" textlink="">
      <xdr:nvSpPr>
        <xdr:cNvPr id="193" name="楕円 192"/>
        <xdr:cNvSpPr/>
      </xdr:nvSpPr>
      <xdr:spPr>
        <a:xfrm>
          <a:off x="45847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92254</xdr:rowOff>
    </xdr:from>
    <xdr:ext cx="469744" cy="259045"/>
    <xdr:sp macro="" textlink="">
      <xdr:nvSpPr>
        <xdr:cNvPr id="194" name="維持補修費該当値テキスト"/>
        <xdr:cNvSpPr txBox="1"/>
      </xdr:nvSpPr>
      <xdr:spPr>
        <a:xfrm>
          <a:off x="4686300" y="1312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52735</xdr:rowOff>
    </xdr:from>
    <xdr:to>
      <xdr:col>20</xdr:col>
      <xdr:colOff>38100</xdr:colOff>
      <xdr:row>77</xdr:row>
      <xdr:rowOff>154335</xdr:rowOff>
    </xdr:to>
    <xdr:sp macro="" textlink="">
      <xdr:nvSpPr>
        <xdr:cNvPr id="195" name="楕円 194"/>
        <xdr:cNvSpPr/>
      </xdr:nvSpPr>
      <xdr:spPr>
        <a:xfrm>
          <a:off x="3746500" y="132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170862</xdr:rowOff>
    </xdr:from>
    <xdr:ext cx="469744" cy="259045"/>
    <xdr:sp macro="" textlink="">
      <xdr:nvSpPr>
        <xdr:cNvPr id="196" name="テキスト ボックス 195"/>
        <xdr:cNvSpPr txBox="1"/>
      </xdr:nvSpPr>
      <xdr:spPr>
        <a:xfrm>
          <a:off x="3562428" y="1302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61606</xdr:rowOff>
    </xdr:from>
    <xdr:to>
      <xdr:col>15</xdr:col>
      <xdr:colOff>101600</xdr:colOff>
      <xdr:row>77</xdr:row>
      <xdr:rowOff>163206</xdr:rowOff>
    </xdr:to>
    <xdr:sp macro="" textlink="">
      <xdr:nvSpPr>
        <xdr:cNvPr id="197" name="楕円 196"/>
        <xdr:cNvSpPr/>
      </xdr:nvSpPr>
      <xdr:spPr>
        <a:xfrm>
          <a:off x="2857500" y="132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8283</xdr:rowOff>
    </xdr:from>
    <xdr:ext cx="469744" cy="259045"/>
    <xdr:sp macro="" textlink="">
      <xdr:nvSpPr>
        <xdr:cNvPr id="198" name="テキスト ボックス 197"/>
        <xdr:cNvSpPr txBox="1"/>
      </xdr:nvSpPr>
      <xdr:spPr>
        <a:xfrm>
          <a:off x="2673428" y="1303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91506</xdr:rowOff>
    </xdr:from>
    <xdr:to>
      <xdr:col>10</xdr:col>
      <xdr:colOff>165100</xdr:colOff>
      <xdr:row>78</xdr:row>
      <xdr:rowOff>21656</xdr:rowOff>
    </xdr:to>
    <xdr:sp macro="" textlink="">
      <xdr:nvSpPr>
        <xdr:cNvPr id="199" name="楕円 198"/>
        <xdr:cNvSpPr/>
      </xdr:nvSpPr>
      <xdr:spPr>
        <a:xfrm>
          <a:off x="19685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12783</xdr:rowOff>
    </xdr:from>
    <xdr:ext cx="469744" cy="259045"/>
    <xdr:sp macro="" textlink="">
      <xdr:nvSpPr>
        <xdr:cNvPr id="200" name="テキスト ボックス 199"/>
        <xdr:cNvSpPr txBox="1"/>
      </xdr:nvSpPr>
      <xdr:spPr>
        <a:xfrm>
          <a:off x="1784428" y="133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84420</xdr:rowOff>
    </xdr:from>
    <xdr:to>
      <xdr:col>6</xdr:col>
      <xdr:colOff>38100</xdr:colOff>
      <xdr:row>78</xdr:row>
      <xdr:rowOff>14570</xdr:rowOff>
    </xdr:to>
    <xdr:sp macro="" textlink="">
      <xdr:nvSpPr>
        <xdr:cNvPr id="201" name="楕円 200"/>
        <xdr:cNvSpPr/>
      </xdr:nvSpPr>
      <xdr:spPr>
        <a:xfrm>
          <a:off x="1079500" y="132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31097</xdr:rowOff>
    </xdr:from>
    <xdr:ext cx="469744" cy="259045"/>
    <xdr:sp macro="" textlink="">
      <xdr:nvSpPr>
        <xdr:cNvPr id="202" name="テキスト ボックス 201"/>
        <xdr:cNvSpPr txBox="1"/>
      </xdr:nvSpPr>
      <xdr:spPr>
        <a:xfrm>
          <a:off x="895428" y="130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118835</xdr:rowOff>
    </xdr:from>
    <xdr:to>
      <xdr:col>24</xdr:col>
      <xdr:colOff>63500</xdr:colOff>
      <xdr:row>97</xdr:row>
      <xdr:rowOff>33756</xdr:rowOff>
    </xdr:to>
    <xdr:cxnSp macro="">
      <xdr:nvCxnSpPr>
        <xdr:cNvPr id="232" name="直線コネクタ 231"/>
        <xdr:cNvCxnSpPr/>
      </xdr:nvCxnSpPr>
      <xdr:spPr>
        <a:xfrm flipV="1">
          <a:off x="3797300" y="16235135"/>
          <a:ext cx="838200" cy="42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33756</xdr:rowOff>
    </xdr:from>
    <xdr:to>
      <xdr:col>19</xdr:col>
      <xdr:colOff>177800</xdr:colOff>
      <xdr:row>97</xdr:row>
      <xdr:rowOff>49428</xdr:rowOff>
    </xdr:to>
    <xdr:cxnSp macro="">
      <xdr:nvCxnSpPr>
        <xdr:cNvPr id="235" name="直線コネクタ 234"/>
        <xdr:cNvCxnSpPr/>
      </xdr:nvCxnSpPr>
      <xdr:spPr>
        <a:xfrm flipV="1">
          <a:off x="2908300" y="1666440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49428</xdr:rowOff>
    </xdr:from>
    <xdr:to>
      <xdr:col>15</xdr:col>
      <xdr:colOff>50800</xdr:colOff>
      <xdr:row>98</xdr:row>
      <xdr:rowOff>20473</xdr:rowOff>
    </xdr:to>
    <xdr:cxnSp macro="">
      <xdr:nvCxnSpPr>
        <xdr:cNvPr id="238" name="直線コネクタ 237"/>
        <xdr:cNvCxnSpPr/>
      </xdr:nvCxnSpPr>
      <xdr:spPr>
        <a:xfrm flipV="1">
          <a:off x="2019300" y="16680078"/>
          <a:ext cx="889000" cy="14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5702</xdr:rowOff>
    </xdr:from>
    <xdr:to>
      <xdr:col>10</xdr:col>
      <xdr:colOff>114300</xdr:colOff>
      <xdr:row>98</xdr:row>
      <xdr:rowOff>20473</xdr:rowOff>
    </xdr:to>
    <xdr:cxnSp macro="">
      <xdr:nvCxnSpPr>
        <xdr:cNvPr id="241" name="直線コネクタ 240"/>
        <xdr:cNvCxnSpPr/>
      </xdr:nvCxnSpPr>
      <xdr:spPr>
        <a:xfrm>
          <a:off x="1130300" y="16807802"/>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68035</xdr:rowOff>
    </xdr:from>
    <xdr:to>
      <xdr:col>24</xdr:col>
      <xdr:colOff>114300</xdr:colOff>
      <xdr:row>94</xdr:row>
      <xdr:rowOff>169635</xdr:rowOff>
    </xdr:to>
    <xdr:sp macro="" textlink="">
      <xdr:nvSpPr>
        <xdr:cNvPr id="251" name="楕円 250"/>
        <xdr:cNvSpPr/>
      </xdr:nvSpPr>
      <xdr:spPr>
        <a:xfrm>
          <a:off x="4584700" y="161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90912</xdr:rowOff>
    </xdr:from>
    <xdr:ext cx="599010" cy="259045"/>
    <xdr:sp macro="" textlink="">
      <xdr:nvSpPr>
        <xdr:cNvPr id="252" name="扶助費該当値テキスト"/>
        <xdr:cNvSpPr txBox="1"/>
      </xdr:nvSpPr>
      <xdr:spPr>
        <a:xfrm>
          <a:off x="4686300" y="1603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154406</xdr:rowOff>
    </xdr:from>
    <xdr:to>
      <xdr:col>20</xdr:col>
      <xdr:colOff>38100</xdr:colOff>
      <xdr:row>97</xdr:row>
      <xdr:rowOff>84556</xdr:rowOff>
    </xdr:to>
    <xdr:sp macro="" textlink="">
      <xdr:nvSpPr>
        <xdr:cNvPr id="253" name="楕円 252"/>
        <xdr:cNvSpPr/>
      </xdr:nvSpPr>
      <xdr:spPr>
        <a:xfrm>
          <a:off x="3746500" y="166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101083</xdr:rowOff>
    </xdr:from>
    <xdr:ext cx="534377" cy="259045"/>
    <xdr:sp macro="" textlink="">
      <xdr:nvSpPr>
        <xdr:cNvPr id="254" name="テキスト ボックス 253"/>
        <xdr:cNvSpPr txBox="1"/>
      </xdr:nvSpPr>
      <xdr:spPr>
        <a:xfrm>
          <a:off x="3530111" y="163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170078</xdr:rowOff>
    </xdr:from>
    <xdr:to>
      <xdr:col>15</xdr:col>
      <xdr:colOff>101600</xdr:colOff>
      <xdr:row>97</xdr:row>
      <xdr:rowOff>100228</xdr:rowOff>
    </xdr:to>
    <xdr:sp macro="" textlink="">
      <xdr:nvSpPr>
        <xdr:cNvPr id="255" name="楕円 254"/>
        <xdr:cNvSpPr/>
      </xdr:nvSpPr>
      <xdr:spPr>
        <a:xfrm>
          <a:off x="2857500" y="166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116755</xdr:rowOff>
    </xdr:from>
    <xdr:ext cx="534377" cy="259045"/>
    <xdr:sp macro="" textlink="">
      <xdr:nvSpPr>
        <xdr:cNvPr id="256" name="テキスト ボックス 255"/>
        <xdr:cNvSpPr txBox="1"/>
      </xdr:nvSpPr>
      <xdr:spPr>
        <a:xfrm>
          <a:off x="2641111" y="16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141123</xdr:rowOff>
    </xdr:from>
    <xdr:to>
      <xdr:col>10</xdr:col>
      <xdr:colOff>165100</xdr:colOff>
      <xdr:row>98</xdr:row>
      <xdr:rowOff>71273</xdr:rowOff>
    </xdr:to>
    <xdr:sp macro="" textlink="">
      <xdr:nvSpPr>
        <xdr:cNvPr id="257" name="楕円 256"/>
        <xdr:cNvSpPr/>
      </xdr:nvSpPr>
      <xdr:spPr>
        <a:xfrm>
          <a:off x="1968500" y="167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87800</xdr:rowOff>
    </xdr:from>
    <xdr:ext cx="534377" cy="259045"/>
    <xdr:sp macro="" textlink="">
      <xdr:nvSpPr>
        <xdr:cNvPr id="258" name="テキスト ボックス 257"/>
        <xdr:cNvSpPr txBox="1"/>
      </xdr:nvSpPr>
      <xdr:spPr>
        <a:xfrm>
          <a:off x="1752111" y="165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126352</xdr:rowOff>
    </xdr:from>
    <xdr:to>
      <xdr:col>6</xdr:col>
      <xdr:colOff>38100</xdr:colOff>
      <xdr:row>98</xdr:row>
      <xdr:rowOff>56502</xdr:rowOff>
    </xdr:to>
    <xdr:sp macro="" textlink="">
      <xdr:nvSpPr>
        <xdr:cNvPr id="259" name="楕円 258"/>
        <xdr:cNvSpPr/>
      </xdr:nvSpPr>
      <xdr:spPr>
        <a:xfrm>
          <a:off x="1079500" y="167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73029</xdr:rowOff>
    </xdr:from>
    <xdr:ext cx="534377" cy="259045"/>
    <xdr:sp macro="" textlink="">
      <xdr:nvSpPr>
        <xdr:cNvPr id="260" name="テキスト ボックス 259"/>
        <xdr:cNvSpPr txBox="1"/>
      </xdr:nvSpPr>
      <xdr:spPr>
        <a:xfrm>
          <a:off x="863111" y="165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84788</xdr:rowOff>
    </xdr:from>
    <xdr:to>
      <xdr:col>55</xdr:col>
      <xdr:colOff>0</xdr:colOff>
      <xdr:row>36</xdr:row>
      <xdr:rowOff>114430</xdr:rowOff>
    </xdr:to>
    <xdr:cxnSp macro="">
      <xdr:nvCxnSpPr>
        <xdr:cNvPr id="293" name="直線コネクタ 292"/>
        <xdr:cNvCxnSpPr/>
      </xdr:nvCxnSpPr>
      <xdr:spPr>
        <a:xfrm>
          <a:off x="9639300" y="5228288"/>
          <a:ext cx="838200" cy="105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84788</xdr:rowOff>
    </xdr:from>
    <xdr:to>
      <xdr:col>50</xdr:col>
      <xdr:colOff>114300</xdr:colOff>
      <xdr:row>36</xdr:row>
      <xdr:rowOff>164665</xdr:rowOff>
    </xdr:to>
    <xdr:cxnSp macro="">
      <xdr:nvCxnSpPr>
        <xdr:cNvPr id="296" name="直線コネクタ 295"/>
        <xdr:cNvCxnSpPr/>
      </xdr:nvCxnSpPr>
      <xdr:spPr>
        <a:xfrm flipV="1">
          <a:off x="8750300" y="5228288"/>
          <a:ext cx="889000" cy="110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146634</xdr:rowOff>
    </xdr:from>
    <xdr:to>
      <xdr:col>45</xdr:col>
      <xdr:colOff>177800</xdr:colOff>
      <xdr:row>36</xdr:row>
      <xdr:rowOff>164665</xdr:rowOff>
    </xdr:to>
    <xdr:cxnSp macro="">
      <xdr:nvCxnSpPr>
        <xdr:cNvPr id="299" name="直線コネクタ 298"/>
        <xdr:cNvCxnSpPr/>
      </xdr:nvCxnSpPr>
      <xdr:spPr>
        <a:xfrm>
          <a:off x="7861300" y="6318834"/>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1" name="テキスト ボックス 300"/>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146634</xdr:rowOff>
    </xdr:from>
    <xdr:to>
      <xdr:col>41</xdr:col>
      <xdr:colOff>50800</xdr:colOff>
      <xdr:row>36</xdr:row>
      <xdr:rowOff>160665</xdr:rowOff>
    </xdr:to>
    <xdr:cxnSp macro="">
      <xdr:nvCxnSpPr>
        <xdr:cNvPr id="302" name="直線コネクタ 301"/>
        <xdr:cNvCxnSpPr/>
      </xdr:nvCxnSpPr>
      <xdr:spPr>
        <a:xfrm flipV="1">
          <a:off x="6972300" y="6318834"/>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4" name="テキスト ボックス 303"/>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6" name="テキスト ボックス 305"/>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63630</xdr:rowOff>
    </xdr:from>
    <xdr:to>
      <xdr:col>55</xdr:col>
      <xdr:colOff>50800</xdr:colOff>
      <xdr:row>36</xdr:row>
      <xdr:rowOff>165230</xdr:rowOff>
    </xdr:to>
    <xdr:sp macro="" textlink="">
      <xdr:nvSpPr>
        <xdr:cNvPr id="312" name="楕円 311"/>
        <xdr:cNvSpPr/>
      </xdr:nvSpPr>
      <xdr:spPr>
        <a:xfrm>
          <a:off x="10426700" y="62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86507</xdr:rowOff>
    </xdr:from>
    <xdr:ext cx="534377" cy="259045"/>
    <xdr:sp macro="" textlink="">
      <xdr:nvSpPr>
        <xdr:cNvPr id="313" name="補助費等該当値テキスト"/>
        <xdr:cNvSpPr txBox="1"/>
      </xdr:nvSpPr>
      <xdr:spPr>
        <a:xfrm>
          <a:off x="10528300" y="60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33988</xdr:rowOff>
    </xdr:from>
    <xdr:to>
      <xdr:col>50</xdr:col>
      <xdr:colOff>165100</xdr:colOff>
      <xdr:row>30</xdr:row>
      <xdr:rowOff>135588</xdr:rowOff>
    </xdr:to>
    <xdr:sp macro="" textlink="">
      <xdr:nvSpPr>
        <xdr:cNvPr id="314" name="楕円 313"/>
        <xdr:cNvSpPr/>
      </xdr:nvSpPr>
      <xdr:spPr>
        <a:xfrm>
          <a:off x="9588500" y="51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152115</xdr:rowOff>
    </xdr:from>
    <xdr:ext cx="599010" cy="259045"/>
    <xdr:sp macro="" textlink="">
      <xdr:nvSpPr>
        <xdr:cNvPr id="315" name="テキスト ボックス 314"/>
        <xdr:cNvSpPr txBox="1"/>
      </xdr:nvSpPr>
      <xdr:spPr>
        <a:xfrm>
          <a:off x="9339795" y="495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113865</xdr:rowOff>
    </xdr:from>
    <xdr:to>
      <xdr:col>46</xdr:col>
      <xdr:colOff>38100</xdr:colOff>
      <xdr:row>37</xdr:row>
      <xdr:rowOff>44015</xdr:rowOff>
    </xdr:to>
    <xdr:sp macro="" textlink="">
      <xdr:nvSpPr>
        <xdr:cNvPr id="316" name="楕円 315"/>
        <xdr:cNvSpPr/>
      </xdr:nvSpPr>
      <xdr:spPr>
        <a:xfrm>
          <a:off x="8699500" y="62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60542</xdr:rowOff>
    </xdr:from>
    <xdr:ext cx="534377" cy="259045"/>
    <xdr:sp macro="" textlink="">
      <xdr:nvSpPr>
        <xdr:cNvPr id="317" name="テキスト ボックス 316"/>
        <xdr:cNvSpPr txBox="1"/>
      </xdr:nvSpPr>
      <xdr:spPr>
        <a:xfrm>
          <a:off x="8483111" y="60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95834</xdr:rowOff>
    </xdr:from>
    <xdr:to>
      <xdr:col>41</xdr:col>
      <xdr:colOff>101600</xdr:colOff>
      <xdr:row>37</xdr:row>
      <xdr:rowOff>25984</xdr:rowOff>
    </xdr:to>
    <xdr:sp macro="" textlink="">
      <xdr:nvSpPr>
        <xdr:cNvPr id="318" name="楕円 317"/>
        <xdr:cNvSpPr/>
      </xdr:nvSpPr>
      <xdr:spPr>
        <a:xfrm>
          <a:off x="7810500" y="6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42511</xdr:rowOff>
    </xdr:from>
    <xdr:ext cx="534377" cy="259045"/>
    <xdr:sp macro="" textlink="">
      <xdr:nvSpPr>
        <xdr:cNvPr id="319" name="テキスト ボックス 318"/>
        <xdr:cNvSpPr txBox="1"/>
      </xdr:nvSpPr>
      <xdr:spPr>
        <a:xfrm>
          <a:off x="7594111" y="60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109865</xdr:rowOff>
    </xdr:from>
    <xdr:to>
      <xdr:col>36</xdr:col>
      <xdr:colOff>165100</xdr:colOff>
      <xdr:row>37</xdr:row>
      <xdr:rowOff>40015</xdr:rowOff>
    </xdr:to>
    <xdr:sp macro="" textlink="">
      <xdr:nvSpPr>
        <xdr:cNvPr id="320" name="楕円 319"/>
        <xdr:cNvSpPr/>
      </xdr:nvSpPr>
      <xdr:spPr>
        <a:xfrm>
          <a:off x="6921500" y="62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56542</xdr:rowOff>
    </xdr:from>
    <xdr:ext cx="534377" cy="259045"/>
    <xdr:sp macro="" textlink="">
      <xdr:nvSpPr>
        <xdr:cNvPr id="321" name="テキスト ボックス 320"/>
        <xdr:cNvSpPr txBox="1"/>
      </xdr:nvSpPr>
      <xdr:spPr>
        <a:xfrm>
          <a:off x="6705111" y="60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110554</xdr:rowOff>
    </xdr:from>
    <xdr:to>
      <xdr:col>55</xdr:col>
      <xdr:colOff>0</xdr:colOff>
      <xdr:row>57</xdr:row>
      <xdr:rowOff>121773</xdr:rowOff>
    </xdr:to>
    <xdr:cxnSp macro="">
      <xdr:nvCxnSpPr>
        <xdr:cNvPr id="348" name="直線コネクタ 347"/>
        <xdr:cNvCxnSpPr/>
      </xdr:nvCxnSpPr>
      <xdr:spPr>
        <a:xfrm flipV="1">
          <a:off x="9639300" y="9883204"/>
          <a:ext cx="8382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117924</xdr:rowOff>
    </xdr:from>
    <xdr:to>
      <xdr:col>50</xdr:col>
      <xdr:colOff>114300</xdr:colOff>
      <xdr:row>57</xdr:row>
      <xdr:rowOff>121773</xdr:rowOff>
    </xdr:to>
    <xdr:cxnSp macro="">
      <xdr:nvCxnSpPr>
        <xdr:cNvPr id="351" name="直線コネクタ 350"/>
        <xdr:cNvCxnSpPr/>
      </xdr:nvCxnSpPr>
      <xdr:spPr>
        <a:xfrm>
          <a:off x="8750300" y="9890574"/>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117924</xdr:rowOff>
    </xdr:from>
    <xdr:to>
      <xdr:col>45</xdr:col>
      <xdr:colOff>177800</xdr:colOff>
      <xdr:row>58</xdr:row>
      <xdr:rowOff>10985</xdr:rowOff>
    </xdr:to>
    <xdr:cxnSp macro="">
      <xdr:nvCxnSpPr>
        <xdr:cNvPr id="354" name="直線コネクタ 353"/>
        <xdr:cNvCxnSpPr/>
      </xdr:nvCxnSpPr>
      <xdr:spPr>
        <a:xfrm flipV="1">
          <a:off x="7861300" y="9890574"/>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51058</xdr:rowOff>
    </xdr:from>
    <xdr:to>
      <xdr:col>41</xdr:col>
      <xdr:colOff>50800</xdr:colOff>
      <xdr:row>58</xdr:row>
      <xdr:rowOff>10985</xdr:rowOff>
    </xdr:to>
    <xdr:cxnSp macro="">
      <xdr:nvCxnSpPr>
        <xdr:cNvPr id="357" name="直線コネクタ 356"/>
        <xdr:cNvCxnSpPr/>
      </xdr:nvCxnSpPr>
      <xdr:spPr>
        <a:xfrm>
          <a:off x="6972300" y="9823708"/>
          <a:ext cx="889000" cy="1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61" name="テキスト ボックス 360"/>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59754</xdr:rowOff>
    </xdr:from>
    <xdr:to>
      <xdr:col>55</xdr:col>
      <xdr:colOff>50800</xdr:colOff>
      <xdr:row>57</xdr:row>
      <xdr:rowOff>161354</xdr:rowOff>
    </xdr:to>
    <xdr:sp macro="" textlink="">
      <xdr:nvSpPr>
        <xdr:cNvPr id="367" name="楕円 366"/>
        <xdr:cNvSpPr/>
      </xdr:nvSpPr>
      <xdr:spPr>
        <a:xfrm>
          <a:off x="10426700" y="98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38181</xdr:rowOff>
    </xdr:from>
    <xdr:ext cx="534377" cy="259045"/>
    <xdr:sp macro="" textlink="">
      <xdr:nvSpPr>
        <xdr:cNvPr id="368" name="普通建設事業費該当値テキスト"/>
        <xdr:cNvSpPr txBox="1"/>
      </xdr:nvSpPr>
      <xdr:spPr>
        <a:xfrm>
          <a:off x="10528300" y="98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70973</xdr:rowOff>
    </xdr:from>
    <xdr:to>
      <xdr:col>50</xdr:col>
      <xdr:colOff>165100</xdr:colOff>
      <xdr:row>58</xdr:row>
      <xdr:rowOff>1123</xdr:rowOff>
    </xdr:to>
    <xdr:sp macro="" textlink="">
      <xdr:nvSpPr>
        <xdr:cNvPr id="369" name="楕円 368"/>
        <xdr:cNvSpPr/>
      </xdr:nvSpPr>
      <xdr:spPr>
        <a:xfrm>
          <a:off x="9588500" y="9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163700</xdr:rowOff>
    </xdr:from>
    <xdr:ext cx="534377" cy="259045"/>
    <xdr:sp macro="" textlink="">
      <xdr:nvSpPr>
        <xdr:cNvPr id="370" name="テキスト ボックス 369"/>
        <xdr:cNvSpPr txBox="1"/>
      </xdr:nvSpPr>
      <xdr:spPr>
        <a:xfrm>
          <a:off x="9372111" y="99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67124</xdr:rowOff>
    </xdr:from>
    <xdr:to>
      <xdr:col>46</xdr:col>
      <xdr:colOff>38100</xdr:colOff>
      <xdr:row>57</xdr:row>
      <xdr:rowOff>168724</xdr:rowOff>
    </xdr:to>
    <xdr:sp macro="" textlink="">
      <xdr:nvSpPr>
        <xdr:cNvPr id="371" name="楕円 370"/>
        <xdr:cNvSpPr/>
      </xdr:nvSpPr>
      <xdr:spPr>
        <a:xfrm>
          <a:off x="8699500" y="98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159851</xdr:rowOff>
    </xdr:from>
    <xdr:ext cx="534377" cy="259045"/>
    <xdr:sp macro="" textlink="">
      <xdr:nvSpPr>
        <xdr:cNvPr id="372" name="テキスト ボックス 371"/>
        <xdr:cNvSpPr txBox="1"/>
      </xdr:nvSpPr>
      <xdr:spPr>
        <a:xfrm>
          <a:off x="8483111" y="993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131635</xdr:rowOff>
    </xdr:from>
    <xdr:to>
      <xdr:col>41</xdr:col>
      <xdr:colOff>101600</xdr:colOff>
      <xdr:row>58</xdr:row>
      <xdr:rowOff>61785</xdr:rowOff>
    </xdr:to>
    <xdr:sp macro="" textlink="">
      <xdr:nvSpPr>
        <xdr:cNvPr id="373" name="楕円 372"/>
        <xdr:cNvSpPr/>
      </xdr:nvSpPr>
      <xdr:spPr>
        <a:xfrm>
          <a:off x="7810500" y="99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52912</xdr:rowOff>
    </xdr:from>
    <xdr:ext cx="534377" cy="259045"/>
    <xdr:sp macro="" textlink="">
      <xdr:nvSpPr>
        <xdr:cNvPr id="374" name="テキスト ボックス 373"/>
        <xdr:cNvSpPr txBox="1"/>
      </xdr:nvSpPr>
      <xdr:spPr>
        <a:xfrm>
          <a:off x="7594111" y="99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258</xdr:rowOff>
    </xdr:from>
    <xdr:to>
      <xdr:col>36</xdr:col>
      <xdr:colOff>165100</xdr:colOff>
      <xdr:row>57</xdr:row>
      <xdr:rowOff>101858</xdr:rowOff>
    </xdr:to>
    <xdr:sp macro="" textlink="">
      <xdr:nvSpPr>
        <xdr:cNvPr id="375" name="楕円 374"/>
        <xdr:cNvSpPr/>
      </xdr:nvSpPr>
      <xdr:spPr>
        <a:xfrm>
          <a:off x="6921500" y="97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118385</xdr:rowOff>
    </xdr:from>
    <xdr:ext cx="534377" cy="259045"/>
    <xdr:sp macro="" textlink="">
      <xdr:nvSpPr>
        <xdr:cNvPr id="376" name="テキスト ボックス 375"/>
        <xdr:cNvSpPr txBox="1"/>
      </xdr:nvSpPr>
      <xdr:spPr>
        <a:xfrm>
          <a:off x="6705111" y="95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9970</xdr:rowOff>
    </xdr:from>
    <xdr:to>
      <xdr:col>55</xdr:col>
      <xdr:colOff>0</xdr:colOff>
      <xdr:row>78</xdr:row>
      <xdr:rowOff>59347</xdr:rowOff>
    </xdr:to>
    <xdr:cxnSp macro="">
      <xdr:nvCxnSpPr>
        <xdr:cNvPr id="407" name="直線コネクタ 406"/>
        <xdr:cNvCxnSpPr/>
      </xdr:nvCxnSpPr>
      <xdr:spPr>
        <a:xfrm flipV="1">
          <a:off x="9639300" y="13383070"/>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8"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59347</xdr:rowOff>
    </xdr:from>
    <xdr:to>
      <xdr:col>50</xdr:col>
      <xdr:colOff>114300</xdr:colOff>
      <xdr:row>79</xdr:row>
      <xdr:rowOff>16632</xdr:rowOff>
    </xdr:to>
    <xdr:cxnSp macro="">
      <xdr:nvCxnSpPr>
        <xdr:cNvPr id="410" name="直線コネクタ 409"/>
        <xdr:cNvCxnSpPr/>
      </xdr:nvCxnSpPr>
      <xdr:spPr>
        <a:xfrm flipV="1">
          <a:off x="8750300" y="13432447"/>
          <a:ext cx="8890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16632</xdr:rowOff>
    </xdr:from>
    <xdr:to>
      <xdr:col>45</xdr:col>
      <xdr:colOff>177800</xdr:colOff>
      <xdr:row>79</xdr:row>
      <xdr:rowOff>78418</xdr:rowOff>
    </xdr:to>
    <xdr:cxnSp macro="">
      <xdr:nvCxnSpPr>
        <xdr:cNvPr id="413" name="直線コネクタ 412"/>
        <xdr:cNvCxnSpPr/>
      </xdr:nvCxnSpPr>
      <xdr:spPr>
        <a:xfrm flipV="1">
          <a:off x="7861300" y="13561182"/>
          <a:ext cx="889000" cy="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53697</xdr:rowOff>
    </xdr:from>
    <xdr:to>
      <xdr:col>41</xdr:col>
      <xdr:colOff>50800</xdr:colOff>
      <xdr:row>79</xdr:row>
      <xdr:rowOff>78418</xdr:rowOff>
    </xdr:to>
    <xdr:cxnSp macro="">
      <xdr:nvCxnSpPr>
        <xdr:cNvPr id="416" name="直線コネクタ 415"/>
        <xdr:cNvCxnSpPr/>
      </xdr:nvCxnSpPr>
      <xdr:spPr>
        <a:xfrm>
          <a:off x="6972300" y="13426797"/>
          <a:ext cx="889000" cy="1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130620</xdr:rowOff>
    </xdr:from>
    <xdr:to>
      <xdr:col>55</xdr:col>
      <xdr:colOff>50800</xdr:colOff>
      <xdr:row>78</xdr:row>
      <xdr:rowOff>60770</xdr:rowOff>
    </xdr:to>
    <xdr:sp macro="" textlink="">
      <xdr:nvSpPr>
        <xdr:cNvPr id="426" name="楕円 425"/>
        <xdr:cNvSpPr/>
      </xdr:nvSpPr>
      <xdr:spPr>
        <a:xfrm>
          <a:off x="104267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153497</xdr:rowOff>
    </xdr:from>
    <xdr:ext cx="534377" cy="259045"/>
    <xdr:sp macro="" textlink="">
      <xdr:nvSpPr>
        <xdr:cNvPr id="427" name="普通建設事業費 （ うち新規整備　）該当値テキスト"/>
        <xdr:cNvSpPr txBox="1"/>
      </xdr:nvSpPr>
      <xdr:spPr>
        <a:xfrm>
          <a:off x="10528300" y="131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8547</xdr:rowOff>
    </xdr:from>
    <xdr:to>
      <xdr:col>50</xdr:col>
      <xdr:colOff>165100</xdr:colOff>
      <xdr:row>78</xdr:row>
      <xdr:rowOff>110147</xdr:rowOff>
    </xdr:to>
    <xdr:sp macro="" textlink="">
      <xdr:nvSpPr>
        <xdr:cNvPr id="428" name="楕円 427"/>
        <xdr:cNvSpPr/>
      </xdr:nvSpPr>
      <xdr:spPr>
        <a:xfrm>
          <a:off x="95885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101274</xdr:rowOff>
    </xdr:from>
    <xdr:ext cx="534377" cy="259045"/>
    <xdr:sp macro="" textlink="">
      <xdr:nvSpPr>
        <xdr:cNvPr id="429" name="テキスト ボックス 428"/>
        <xdr:cNvSpPr txBox="1"/>
      </xdr:nvSpPr>
      <xdr:spPr>
        <a:xfrm>
          <a:off x="9372111" y="134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137282</xdr:rowOff>
    </xdr:from>
    <xdr:to>
      <xdr:col>46</xdr:col>
      <xdr:colOff>38100</xdr:colOff>
      <xdr:row>79</xdr:row>
      <xdr:rowOff>67432</xdr:rowOff>
    </xdr:to>
    <xdr:sp macro="" textlink="">
      <xdr:nvSpPr>
        <xdr:cNvPr id="430" name="楕円 429"/>
        <xdr:cNvSpPr/>
      </xdr:nvSpPr>
      <xdr:spPr>
        <a:xfrm>
          <a:off x="8699500" y="135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58559</xdr:rowOff>
    </xdr:from>
    <xdr:ext cx="469744" cy="259045"/>
    <xdr:sp macro="" textlink="">
      <xdr:nvSpPr>
        <xdr:cNvPr id="431" name="テキスト ボックス 430"/>
        <xdr:cNvSpPr txBox="1"/>
      </xdr:nvSpPr>
      <xdr:spPr>
        <a:xfrm>
          <a:off x="8515428" y="1360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27618</xdr:rowOff>
    </xdr:from>
    <xdr:to>
      <xdr:col>41</xdr:col>
      <xdr:colOff>101600</xdr:colOff>
      <xdr:row>79</xdr:row>
      <xdr:rowOff>129218</xdr:rowOff>
    </xdr:to>
    <xdr:sp macro="" textlink="">
      <xdr:nvSpPr>
        <xdr:cNvPr id="432" name="楕円 431"/>
        <xdr:cNvSpPr/>
      </xdr:nvSpPr>
      <xdr:spPr>
        <a:xfrm>
          <a:off x="7810500" y="135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120345</xdr:rowOff>
    </xdr:from>
    <xdr:ext cx="469744" cy="259045"/>
    <xdr:sp macro="" textlink="">
      <xdr:nvSpPr>
        <xdr:cNvPr id="433" name="テキスト ボックス 432"/>
        <xdr:cNvSpPr txBox="1"/>
      </xdr:nvSpPr>
      <xdr:spPr>
        <a:xfrm>
          <a:off x="7626428" y="136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xdr:rowOff>
    </xdr:from>
    <xdr:to>
      <xdr:col>36</xdr:col>
      <xdr:colOff>165100</xdr:colOff>
      <xdr:row>78</xdr:row>
      <xdr:rowOff>104497</xdr:rowOff>
    </xdr:to>
    <xdr:sp macro="" textlink="">
      <xdr:nvSpPr>
        <xdr:cNvPr id="434" name="楕円 433"/>
        <xdr:cNvSpPr/>
      </xdr:nvSpPr>
      <xdr:spPr>
        <a:xfrm>
          <a:off x="6921500" y="133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95624</xdr:rowOff>
    </xdr:from>
    <xdr:ext cx="534377" cy="259045"/>
    <xdr:sp macro="" textlink="">
      <xdr:nvSpPr>
        <xdr:cNvPr id="435" name="テキスト ボックス 434"/>
        <xdr:cNvSpPr txBox="1"/>
      </xdr:nvSpPr>
      <xdr:spPr>
        <a:xfrm>
          <a:off x="6705111" y="134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47574</xdr:rowOff>
    </xdr:from>
    <xdr:to>
      <xdr:col>55</xdr:col>
      <xdr:colOff>0</xdr:colOff>
      <xdr:row>98</xdr:row>
      <xdr:rowOff>60536</xdr:rowOff>
    </xdr:to>
    <xdr:cxnSp macro="">
      <xdr:nvCxnSpPr>
        <xdr:cNvPr id="462" name="直線コネクタ 461"/>
        <xdr:cNvCxnSpPr/>
      </xdr:nvCxnSpPr>
      <xdr:spPr>
        <a:xfrm flipV="1">
          <a:off x="9639300" y="16849674"/>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35247</xdr:rowOff>
    </xdr:from>
    <xdr:to>
      <xdr:col>50</xdr:col>
      <xdr:colOff>114300</xdr:colOff>
      <xdr:row>98</xdr:row>
      <xdr:rowOff>60536</xdr:rowOff>
    </xdr:to>
    <xdr:cxnSp macro="">
      <xdr:nvCxnSpPr>
        <xdr:cNvPr id="465" name="直線コネクタ 464"/>
        <xdr:cNvCxnSpPr/>
      </xdr:nvCxnSpPr>
      <xdr:spPr>
        <a:xfrm>
          <a:off x="8750300" y="16837347"/>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35247</xdr:rowOff>
    </xdr:from>
    <xdr:to>
      <xdr:col>45</xdr:col>
      <xdr:colOff>177800</xdr:colOff>
      <xdr:row>98</xdr:row>
      <xdr:rowOff>36962</xdr:rowOff>
    </xdr:to>
    <xdr:cxnSp macro="">
      <xdr:nvCxnSpPr>
        <xdr:cNvPr id="468" name="直線コネクタ 467"/>
        <xdr:cNvCxnSpPr/>
      </xdr:nvCxnSpPr>
      <xdr:spPr>
        <a:xfrm flipV="1">
          <a:off x="7861300" y="1683734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135787</xdr:rowOff>
    </xdr:from>
    <xdr:to>
      <xdr:col>41</xdr:col>
      <xdr:colOff>50800</xdr:colOff>
      <xdr:row>98</xdr:row>
      <xdr:rowOff>36962</xdr:rowOff>
    </xdr:to>
    <xdr:cxnSp macro="">
      <xdr:nvCxnSpPr>
        <xdr:cNvPr id="471" name="直線コネクタ 470"/>
        <xdr:cNvCxnSpPr/>
      </xdr:nvCxnSpPr>
      <xdr:spPr>
        <a:xfrm>
          <a:off x="6972300" y="16766437"/>
          <a:ext cx="889000" cy="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168224</xdr:rowOff>
    </xdr:from>
    <xdr:to>
      <xdr:col>55</xdr:col>
      <xdr:colOff>50800</xdr:colOff>
      <xdr:row>98</xdr:row>
      <xdr:rowOff>98374</xdr:rowOff>
    </xdr:to>
    <xdr:sp macro="" textlink="">
      <xdr:nvSpPr>
        <xdr:cNvPr id="481" name="楕円 480"/>
        <xdr:cNvSpPr/>
      </xdr:nvSpPr>
      <xdr:spPr>
        <a:xfrm>
          <a:off x="10426700" y="167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2" name="普通建設事業費 （ うち更新整備　）該当値テキスト"/>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9736</xdr:rowOff>
    </xdr:from>
    <xdr:to>
      <xdr:col>50</xdr:col>
      <xdr:colOff>165100</xdr:colOff>
      <xdr:row>98</xdr:row>
      <xdr:rowOff>111336</xdr:rowOff>
    </xdr:to>
    <xdr:sp macro="" textlink="">
      <xdr:nvSpPr>
        <xdr:cNvPr id="483" name="楕円 482"/>
        <xdr:cNvSpPr/>
      </xdr:nvSpPr>
      <xdr:spPr>
        <a:xfrm>
          <a:off x="9588500" y="168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102463</xdr:rowOff>
    </xdr:from>
    <xdr:ext cx="534377" cy="259045"/>
    <xdr:sp macro="" textlink="">
      <xdr:nvSpPr>
        <xdr:cNvPr id="484" name="テキスト ボックス 483"/>
        <xdr:cNvSpPr txBox="1"/>
      </xdr:nvSpPr>
      <xdr:spPr>
        <a:xfrm>
          <a:off x="9372111" y="169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155897</xdr:rowOff>
    </xdr:from>
    <xdr:to>
      <xdr:col>46</xdr:col>
      <xdr:colOff>38100</xdr:colOff>
      <xdr:row>98</xdr:row>
      <xdr:rowOff>86047</xdr:rowOff>
    </xdr:to>
    <xdr:sp macro="" textlink="">
      <xdr:nvSpPr>
        <xdr:cNvPr id="485" name="楕円 484"/>
        <xdr:cNvSpPr/>
      </xdr:nvSpPr>
      <xdr:spPr>
        <a:xfrm>
          <a:off x="8699500" y="167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77174</xdr:rowOff>
    </xdr:from>
    <xdr:ext cx="534377" cy="259045"/>
    <xdr:sp macro="" textlink="">
      <xdr:nvSpPr>
        <xdr:cNvPr id="486" name="テキスト ボックス 485"/>
        <xdr:cNvSpPr txBox="1"/>
      </xdr:nvSpPr>
      <xdr:spPr>
        <a:xfrm>
          <a:off x="8483111" y="168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157612</xdr:rowOff>
    </xdr:from>
    <xdr:to>
      <xdr:col>41</xdr:col>
      <xdr:colOff>101600</xdr:colOff>
      <xdr:row>98</xdr:row>
      <xdr:rowOff>87762</xdr:rowOff>
    </xdr:to>
    <xdr:sp macro="" textlink="">
      <xdr:nvSpPr>
        <xdr:cNvPr id="487" name="楕円 486"/>
        <xdr:cNvSpPr/>
      </xdr:nvSpPr>
      <xdr:spPr>
        <a:xfrm>
          <a:off x="7810500" y="167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78889</xdr:rowOff>
    </xdr:from>
    <xdr:ext cx="534377" cy="259045"/>
    <xdr:sp macro="" textlink="">
      <xdr:nvSpPr>
        <xdr:cNvPr id="488" name="テキスト ボックス 487"/>
        <xdr:cNvSpPr txBox="1"/>
      </xdr:nvSpPr>
      <xdr:spPr>
        <a:xfrm>
          <a:off x="7594111" y="168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84987</xdr:rowOff>
    </xdr:from>
    <xdr:to>
      <xdr:col>36</xdr:col>
      <xdr:colOff>165100</xdr:colOff>
      <xdr:row>98</xdr:row>
      <xdr:rowOff>15137</xdr:rowOff>
    </xdr:to>
    <xdr:sp macro="" textlink="">
      <xdr:nvSpPr>
        <xdr:cNvPr id="489" name="楕円 488"/>
        <xdr:cNvSpPr/>
      </xdr:nvSpPr>
      <xdr:spPr>
        <a:xfrm>
          <a:off x="6921500" y="167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31664</xdr:rowOff>
    </xdr:from>
    <xdr:ext cx="534377" cy="259045"/>
    <xdr:sp macro="" textlink="">
      <xdr:nvSpPr>
        <xdr:cNvPr id="490" name="テキスト ボックス 489"/>
        <xdr:cNvSpPr txBox="1"/>
      </xdr:nvSpPr>
      <xdr:spPr>
        <a:xfrm>
          <a:off x="6705111" y="164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30789</xdr:rowOff>
    </xdr:from>
    <xdr:to>
      <xdr:col>85</xdr:col>
      <xdr:colOff>127000</xdr:colOff>
      <xdr:row>77</xdr:row>
      <xdr:rowOff>49518</xdr:rowOff>
    </xdr:to>
    <xdr:cxnSp macro="">
      <xdr:nvCxnSpPr>
        <xdr:cNvPr id="627" name="直線コネクタ 626"/>
        <xdr:cNvCxnSpPr/>
      </xdr:nvCxnSpPr>
      <xdr:spPr>
        <a:xfrm flipV="1">
          <a:off x="15481300" y="13232439"/>
          <a:ext cx="8382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49518</xdr:rowOff>
    </xdr:from>
    <xdr:to>
      <xdr:col>81</xdr:col>
      <xdr:colOff>50800</xdr:colOff>
      <xdr:row>77</xdr:row>
      <xdr:rowOff>67610</xdr:rowOff>
    </xdr:to>
    <xdr:cxnSp macro="">
      <xdr:nvCxnSpPr>
        <xdr:cNvPr id="630" name="直線コネクタ 629"/>
        <xdr:cNvCxnSpPr/>
      </xdr:nvCxnSpPr>
      <xdr:spPr>
        <a:xfrm flipV="1">
          <a:off x="14592300" y="1325116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67610</xdr:rowOff>
    </xdr:from>
    <xdr:to>
      <xdr:col>76</xdr:col>
      <xdr:colOff>114300</xdr:colOff>
      <xdr:row>77</xdr:row>
      <xdr:rowOff>126588</xdr:rowOff>
    </xdr:to>
    <xdr:cxnSp macro="">
      <xdr:nvCxnSpPr>
        <xdr:cNvPr id="633" name="直線コネクタ 632"/>
        <xdr:cNvCxnSpPr/>
      </xdr:nvCxnSpPr>
      <xdr:spPr>
        <a:xfrm flipV="1">
          <a:off x="13703300" y="13269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124595</xdr:rowOff>
    </xdr:from>
    <xdr:to>
      <xdr:col>71</xdr:col>
      <xdr:colOff>177800</xdr:colOff>
      <xdr:row>77</xdr:row>
      <xdr:rowOff>126588</xdr:rowOff>
    </xdr:to>
    <xdr:cxnSp macro="">
      <xdr:nvCxnSpPr>
        <xdr:cNvPr id="636" name="直線コネクタ 635"/>
        <xdr:cNvCxnSpPr/>
      </xdr:nvCxnSpPr>
      <xdr:spPr>
        <a:xfrm>
          <a:off x="12814300" y="1332624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151439</xdr:rowOff>
    </xdr:from>
    <xdr:to>
      <xdr:col>85</xdr:col>
      <xdr:colOff>177800</xdr:colOff>
      <xdr:row>77</xdr:row>
      <xdr:rowOff>81589</xdr:rowOff>
    </xdr:to>
    <xdr:sp macro="" textlink="">
      <xdr:nvSpPr>
        <xdr:cNvPr id="646" name="楕円 645"/>
        <xdr:cNvSpPr/>
      </xdr:nvSpPr>
      <xdr:spPr>
        <a:xfrm>
          <a:off x="16268700" y="131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129866</xdr:rowOff>
    </xdr:from>
    <xdr:ext cx="534377" cy="259045"/>
    <xdr:sp macro="" textlink="">
      <xdr:nvSpPr>
        <xdr:cNvPr id="647" name="公債費該当値テキスト"/>
        <xdr:cNvSpPr txBox="1"/>
      </xdr:nvSpPr>
      <xdr:spPr>
        <a:xfrm>
          <a:off x="16370300" y="131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170168</xdr:rowOff>
    </xdr:from>
    <xdr:to>
      <xdr:col>81</xdr:col>
      <xdr:colOff>101600</xdr:colOff>
      <xdr:row>77</xdr:row>
      <xdr:rowOff>100318</xdr:rowOff>
    </xdr:to>
    <xdr:sp macro="" textlink="">
      <xdr:nvSpPr>
        <xdr:cNvPr id="648" name="楕円 647"/>
        <xdr:cNvSpPr/>
      </xdr:nvSpPr>
      <xdr:spPr>
        <a:xfrm>
          <a:off x="15430500" y="132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91445</xdr:rowOff>
    </xdr:from>
    <xdr:ext cx="534377" cy="259045"/>
    <xdr:sp macro="" textlink="">
      <xdr:nvSpPr>
        <xdr:cNvPr id="649" name="テキスト ボックス 648"/>
        <xdr:cNvSpPr txBox="1"/>
      </xdr:nvSpPr>
      <xdr:spPr>
        <a:xfrm>
          <a:off x="15214111" y="132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16810</xdr:rowOff>
    </xdr:from>
    <xdr:to>
      <xdr:col>76</xdr:col>
      <xdr:colOff>165100</xdr:colOff>
      <xdr:row>77</xdr:row>
      <xdr:rowOff>118410</xdr:rowOff>
    </xdr:to>
    <xdr:sp macro="" textlink="">
      <xdr:nvSpPr>
        <xdr:cNvPr id="650" name="楕円 649"/>
        <xdr:cNvSpPr/>
      </xdr:nvSpPr>
      <xdr:spPr>
        <a:xfrm>
          <a:off x="14541500" y="132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109537</xdr:rowOff>
    </xdr:from>
    <xdr:ext cx="534377" cy="259045"/>
    <xdr:sp macro="" textlink="">
      <xdr:nvSpPr>
        <xdr:cNvPr id="651" name="テキスト ボックス 650"/>
        <xdr:cNvSpPr txBox="1"/>
      </xdr:nvSpPr>
      <xdr:spPr>
        <a:xfrm>
          <a:off x="14325111" y="133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75788</xdr:rowOff>
    </xdr:from>
    <xdr:to>
      <xdr:col>72</xdr:col>
      <xdr:colOff>38100</xdr:colOff>
      <xdr:row>78</xdr:row>
      <xdr:rowOff>5938</xdr:rowOff>
    </xdr:to>
    <xdr:sp macro="" textlink="">
      <xdr:nvSpPr>
        <xdr:cNvPr id="652" name="楕円 651"/>
        <xdr:cNvSpPr/>
      </xdr:nvSpPr>
      <xdr:spPr>
        <a:xfrm>
          <a:off x="13652500" y="132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168515</xdr:rowOff>
    </xdr:from>
    <xdr:ext cx="534377" cy="259045"/>
    <xdr:sp macro="" textlink="">
      <xdr:nvSpPr>
        <xdr:cNvPr id="653" name="テキスト ボックス 652"/>
        <xdr:cNvSpPr txBox="1"/>
      </xdr:nvSpPr>
      <xdr:spPr>
        <a:xfrm>
          <a:off x="13436111" y="133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73795</xdr:rowOff>
    </xdr:from>
    <xdr:to>
      <xdr:col>67</xdr:col>
      <xdr:colOff>101600</xdr:colOff>
      <xdr:row>78</xdr:row>
      <xdr:rowOff>3945</xdr:rowOff>
    </xdr:to>
    <xdr:sp macro="" textlink="">
      <xdr:nvSpPr>
        <xdr:cNvPr id="654" name="楕円 653"/>
        <xdr:cNvSpPr/>
      </xdr:nvSpPr>
      <xdr:spPr>
        <a:xfrm>
          <a:off x="12763500" y="132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166522</xdr:rowOff>
    </xdr:from>
    <xdr:ext cx="534377" cy="259045"/>
    <xdr:sp macro="" textlink="">
      <xdr:nvSpPr>
        <xdr:cNvPr id="655" name="テキスト ボックス 654"/>
        <xdr:cNvSpPr txBox="1"/>
      </xdr:nvSpPr>
      <xdr:spPr>
        <a:xfrm>
          <a:off x="12547111" y="133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28615</xdr:rowOff>
    </xdr:from>
    <xdr:to>
      <xdr:col>85</xdr:col>
      <xdr:colOff>127000</xdr:colOff>
      <xdr:row>98</xdr:row>
      <xdr:rowOff>160770</xdr:rowOff>
    </xdr:to>
    <xdr:cxnSp macro="">
      <xdr:nvCxnSpPr>
        <xdr:cNvPr id="684" name="直線コネクタ 683"/>
        <xdr:cNvCxnSpPr/>
      </xdr:nvCxnSpPr>
      <xdr:spPr>
        <a:xfrm flipV="1">
          <a:off x="15481300" y="16830715"/>
          <a:ext cx="838200" cy="1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160770</xdr:rowOff>
    </xdr:from>
    <xdr:to>
      <xdr:col>81</xdr:col>
      <xdr:colOff>50800</xdr:colOff>
      <xdr:row>99</xdr:row>
      <xdr:rowOff>19822</xdr:rowOff>
    </xdr:to>
    <xdr:cxnSp macro="">
      <xdr:nvCxnSpPr>
        <xdr:cNvPr id="687" name="直線コネクタ 686"/>
        <xdr:cNvCxnSpPr/>
      </xdr:nvCxnSpPr>
      <xdr:spPr>
        <a:xfrm flipV="1">
          <a:off x="14592300" y="16962870"/>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7210</xdr:rowOff>
    </xdr:from>
    <xdr:to>
      <xdr:col>76</xdr:col>
      <xdr:colOff>114300</xdr:colOff>
      <xdr:row>99</xdr:row>
      <xdr:rowOff>19822</xdr:rowOff>
    </xdr:to>
    <xdr:cxnSp macro="">
      <xdr:nvCxnSpPr>
        <xdr:cNvPr id="690" name="直線コネクタ 689"/>
        <xdr:cNvCxnSpPr/>
      </xdr:nvCxnSpPr>
      <xdr:spPr>
        <a:xfrm>
          <a:off x="13703300" y="16980760"/>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7210</xdr:rowOff>
    </xdr:from>
    <xdr:to>
      <xdr:col>71</xdr:col>
      <xdr:colOff>177800</xdr:colOff>
      <xdr:row>99</xdr:row>
      <xdr:rowOff>9939</xdr:rowOff>
    </xdr:to>
    <xdr:cxnSp macro="">
      <xdr:nvCxnSpPr>
        <xdr:cNvPr id="693" name="直線コネクタ 692"/>
        <xdr:cNvCxnSpPr/>
      </xdr:nvCxnSpPr>
      <xdr:spPr>
        <a:xfrm flipV="1">
          <a:off x="12814300" y="16980760"/>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149265</xdr:rowOff>
    </xdr:from>
    <xdr:to>
      <xdr:col>85</xdr:col>
      <xdr:colOff>177800</xdr:colOff>
      <xdr:row>98</xdr:row>
      <xdr:rowOff>79415</xdr:rowOff>
    </xdr:to>
    <xdr:sp macro="" textlink="">
      <xdr:nvSpPr>
        <xdr:cNvPr id="703" name="楕円 702"/>
        <xdr:cNvSpPr/>
      </xdr:nvSpPr>
      <xdr:spPr>
        <a:xfrm>
          <a:off x="16268700" y="167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127692</xdr:rowOff>
    </xdr:from>
    <xdr:ext cx="534377" cy="259045"/>
    <xdr:sp macro="" textlink="">
      <xdr:nvSpPr>
        <xdr:cNvPr id="704" name="積立金該当値テキスト"/>
        <xdr:cNvSpPr txBox="1"/>
      </xdr:nvSpPr>
      <xdr:spPr>
        <a:xfrm>
          <a:off x="16370300" y="167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109970</xdr:rowOff>
    </xdr:from>
    <xdr:to>
      <xdr:col>81</xdr:col>
      <xdr:colOff>101600</xdr:colOff>
      <xdr:row>99</xdr:row>
      <xdr:rowOff>40120</xdr:rowOff>
    </xdr:to>
    <xdr:sp macro="" textlink="">
      <xdr:nvSpPr>
        <xdr:cNvPr id="705" name="楕円 704"/>
        <xdr:cNvSpPr/>
      </xdr:nvSpPr>
      <xdr:spPr>
        <a:xfrm>
          <a:off x="15430500" y="169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31247</xdr:rowOff>
    </xdr:from>
    <xdr:ext cx="469744" cy="259045"/>
    <xdr:sp macro="" textlink="">
      <xdr:nvSpPr>
        <xdr:cNvPr id="706" name="テキスト ボックス 705"/>
        <xdr:cNvSpPr txBox="1"/>
      </xdr:nvSpPr>
      <xdr:spPr>
        <a:xfrm>
          <a:off x="15246428" y="170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140472</xdr:rowOff>
    </xdr:from>
    <xdr:to>
      <xdr:col>76</xdr:col>
      <xdr:colOff>165100</xdr:colOff>
      <xdr:row>99</xdr:row>
      <xdr:rowOff>70622</xdr:rowOff>
    </xdr:to>
    <xdr:sp macro="" textlink="">
      <xdr:nvSpPr>
        <xdr:cNvPr id="707" name="楕円 706"/>
        <xdr:cNvSpPr/>
      </xdr:nvSpPr>
      <xdr:spPr>
        <a:xfrm>
          <a:off x="14541500" y="1694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61749</xdr:rowOff>
    </xdr:from>
    <xdr:ext cx="469744" cy="259045"/>
    <xdr:sp macro="" textlink="">
      <xdr:nvSpPr>
        <xdr:cNvPr id="708" name="テキスト ボックス 707"/>
        <xdr:cNvSpPr txBox="1"/>
      </xdr:nvSpPr>
      <xdr:spPr>
        <a:xfrm>
          <a:off x="14357428" y="17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127860</xdr:rowOff>
    </xdr:from>
    <xdr:to>
      <xdr:col>72</xdr:col>
      <xdr:colOff>38100</xdr:colOff>
      <xdr:row>99</xdr:row>
      <xdr:rowOff>58010</xdr:rowOff>
    </xdr:to>
    <xdr:sp macro="" textlink="">
      <xdr:nvSpPr>
        <xdr:cNvPr id="709" name="楕円 708"/>
        <xdr:cNvSpPr/>
      </xdr:nvSpPr>
      <xdr:spPr>
        <a:xfrm>
          <a:off x="13652500" y="169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49137</xdr:rowOff>
    </xdr:from>
    <xdr:ext cx="469744" cy="259045"/>
    <xdr:sp macro="" textlink="">
      <xdr:nvSpPr>
        <xdr:cNvPr id="710" name="テキスト ボックス 709"/>
        <xdr:cNvSpPr txBox="1"/>
      </xdr:nvSpPr>
      <xdr:spPr>
        <a:xfrm>
          <a:off x="13468428" y="170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130589</xdr:rowOff>
    </xdr:from>
    <xdr:to>
      <xdr:col>67</xdr:col>
      <xdr:colOff>101600</xdr:colOff>
      <xdr:row>99</xdr:row>
      <xdr:rowOff>60739</xdr:rowOff>
    </xdr:to>
    <xdr:sp macro="" textlink="">
      <xdr:nvSpPr>
        <xdr:cNvPr id="711" name="楕円 710"/>
        <xdr:cNvSpPr/>
      </xdr:nvSpPr>
      <xdr:spPr>
        <a:xfrm>
          <a:off x="12763500" y="169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51866</xdr:rowOff>
    </xdr:from>
    <xdr:ext cx="469744" cy="259045"/>
    <xdr:sp macro="" textlink="">
      <xdr:nvSpPr>
        <xdr:cNvPr id="712" name="テキスト ボックス 711"/>
        <xdr:cNvSpPr txBox="1"/>
      </xdr:nvSpPr>
      <xdr:spPr>
        <a:xfrm>
          <a:off x="12579428" y="1702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144054</xdr:rowOff>
    </xdr:from>
    <xdr:to>
      <xdr:col>116</xdr:col>
      <xdr:colOff>63500</xdr:colOff>
      <xdr:row>37</xdr:row>
      <xdr:rowOff>158641</xdr:rowOff>
    </xdr:to>
    <xdr:cxnSp macro="">
      <xdr:nvCxnSpPr>
        <xdr:cNvPr id="743" name="直線コネクタ 742"/>
        <xdr:cNvCxnSpPr/>
      </xdr:nvCxnSpPr>
      <xdr:spPr>
        <a:xfrm flipV="1">
          <a:off x="21323300" y="6487704"/>
          <a:ext cx="8382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4" name="投資及び出資金平均値テキスト"/>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158641</xdr:rowOff>
    </xdr:from>
    <xdr:to>
      <xdr:col>111</xdr:col>
      <xdr:colOff>177800</xdr:colOff>
      <xdr:row>38</xdr:row>
      <xdr:rowOff>10378</xdr:rowOff>
    </xdr:to>
    <xdr:cxnSp macro="">
      <xdr:nvCxnSpPr>
        <xdr:cNvPr id="746" name="直線コネクタ 745"/>
        <xdr:cNvCxnSpPr/>
      </xdr:nvCxnSpPr>
      <xdr:spPr>
        <a:xfrm flipV="1">
          <a:off x="20434300" y="6502291"/>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8" name="テキスト ボックス 747"/>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10378</xdr:rowOff>
    </xdr:from>
    <xdr:to>
      <xdr:col>107</xdr:col>
      <xdr:colOff>50800</xdr:colOff>
      <xdr:row>38</xdr:row>
      <xdr:rowOff>33565</xdr:rowOff>
    </xdr:to>
    <xdr:cxnSp macro="">
      <xdr:nvCxnSpPr>
        <xdr:cNvPr id="749" name="直線コネクタ 748"/>
        <xdr:cNvCxnSpPr/>
      </xdr:nvCxnSpPr>
      <xdr:spPr>
        <a:xfrm flipV="1">
          <a:off x="19545300" y="6525478"/>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51" name="テキスト ボックス 750"/>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33565</xdr:rowOff>
    </xdr:from>
    <xdr:to>
      <xdr:col>102</xdr:col>
      <xdr:colOff>114300</xdr:colOff>
      <xdr:row>38</xdr:row>
      <xdr:rowOff>40966</xdr:rowOff>
    </xdr:to>
    <xdr:cxnSp macro="">
      <xdr:nvCxnSpPr>
        <xdr:cNvPr id="752" name="直線コネクタ 751"/>
        <xdr:cNvCxnSpPr/>
      </xdr:nvCxnSpPr>
      <xdr:spPr>
        <a:xfrm flipV="1">
          <a:off x="18656300" y="6548665"/>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4" name="テキスト ボックス 753"/>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6" name="テキスト ボックス 755"/>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93254</xdr:rowOff>
    </xdr:from>
    <xdr:to>
      <xdr:col>116</xdr:col>
      <xdr:colOff>114300</xdr:colOff>
      <xdr:row>38</xdr:row>
      <xdr:rowOff>23405</xdr:rowOff>
    </xdr:to>
    <xdr:sp macro="" textlink="">
      <xdr:nvSpPr>
        <xdr:cNvPr id="762" name="楕円 761"/>
        <xdr:cNvSpPr/>
      </xdr:nvSpPr>
      <xdr:spPr>
        <a:xfrm>
          <a:off x="22110700" y="6436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116131</xdr:rowOff>
    </xdr:from>
    <xdr:ext cx="469744" cy="259045"/>
    <xdr:sp macro="" textlink="">
      <xdr:nvSpPr>
        <xdr:cNvPr id="763" name="投資及び出資金該当値テキスト"/>
        <xdr:cNvSpPr txBox="1"/>
      </xdr:nvSpPr>
      <xdr:spPr>
        <a:xfrm>
          <a:off x="22212300" y="62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107841</xdr:rowOff>
    </xdr:from>
    <xdr:to>
      <xdr:col>112</xdr:col>
      <xdr:colOff>38100</xdr:colOff>
      <xdr:row>38</xdr:row>
      <xdr:rowOff>37991</xdr:rowOff>
    </xdr:to>
    <xdr:sp macro="" textlink="">
      <xdr:nvSpPr>
        <xdr:cNvPr id="764" name="楕円 763"/>
        <xdr:cNvSpPr/>
      </xdr:nvSpPr>
      <xdr:spPr>
        <a:xfrm>
          <a:off x="21272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54518</xdr:rowOff>
    </xdr:from>
    <xdr:ext cx="469744" cy="259045"/>
    <xdr:sp macro="" textlink="">
      <xdr:nvSpPr>
        <xdr:cNvPr id="765" name="テキスト ボックス 764"/>
        <xdr:cNvSpPr txBox="1"/>
      </xdr:nvSpPr>
      <xdr:spPr>
        <a:xfrm>
          <a:off x="21088428" y="62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131028</xdr:rowOff>
    </xdr:from>
    <xdr:to>
      <xdr:col>107</xdr:col>
      <xdr:colOff>101600</xdr:colOff>
      <xdr:row>38</xdr:row>
      <xdr:rowOff>61178</xdr:rowOff>
    </xdr:to>
    <xdr:sp macro="" textlink="">
      <xdr:nvSpPr>
        <xdr:cNvPr id="766" name="楕円 765"/>
        <xdr:cNvSpPr/>
      </xdr:nvSpPr>
      <xdr:spPr>
        <a:xfrm>
          <a:off x="20383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77705</xdr:rowOff>
    </xdr:from>
    <xdr:ext cx="469744" cy="259045"/>
    <xdr:sp macro="" textlink="">
      <xdr:nvSpPr>
        <xdr:cNvPr id="767" name="テキスト ボックス 766"/>
        <xdr:cNvSpPr txBox="1"/>
      </xdr:nvSpPr>
      <xdr:spPr>
        <a:xfrm>
          <a:off x="20199428" y="624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154214</xdr:rowOff>
    </xdr:from>
    <xdr:to>
      <xdr:col>102</xdr:col>
      <xdr:colOff>165100</xdr:colOff>
      <xdr:row>38</xdr:row>
      <xdr:rowOff>84364</xdr:rowOff>
    </xdr:to>
    <xdr:sp macro="" textlink="">
      <xdr:nvSpPr>
        <xdr:cNvPr id="768" name="楕円 767"/>
        <xdr:cNvSpPr/>
      </xdr:nvSpPr>
      <xdr:spPr>
        <a:xfrm>
          <a:off x="19494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100891</xdr:rowOff>
    </xdr:from>
    <xdr:ext cx="469744" cy="259045"/>
    <xdr:sp macro="" textlink="">
      <xdr:nvSpPr>
        <xdr:cNvPr id="769" name="テキスト ボックス 768"/>
        <xdr:cNvSpPr txBox="1"/>
      </xdr:nvSpPr>
      <xdr:spPr>
        <a:xfrm>
          <a:off x="19310428" y="627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161616</xdr:rowOff>
    </xdr:from>
    <xdr:to>
      <xdr:col>98</xdr:col>
      <xdr:colOff>38100</xdr:colOff>
      <xdr:row>38</xdr:row>
      <xdr:rowOff>91766</xdr:rowOff>
    </xdr:to>
    <xdr:sp macro="" textlink="">
      <xdr:nvSpPr>
        <xdr:cNvPr id="770" name="楕円 769"/>
        <xdr:cNvSpPr/>
      </xdr:nvSpPr>
      <xdr:spPr>
        <a:xfrm>
          <a:off x="18605500" y="65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108293</xdr:rowOff>
    </xdr:from>
    <xdr:ext cx="469744" cy="259045"/>
    <xdr:sp macro="" textlink="">
      <xdr:nvSpPr>
        <xdr:cNvPr id="771" name="テキスト ボックス 770"/>
        <xdr:cNvSpPr txBox="1"/>
      </xdr:nvSpPr>
      <xdr:spPr>
        <a:xfrm>
          <a:off x="18421428" y="628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133985</xdr:rowOff>
    </xdr:from>
    <xdr:to>
      <xdr:col>116</xdr:col>
      <xdr:colOff>63500</xdr:colOff>
      <xdr:row>58</xdr:row>
      <xdr:rowOff>134214</xdr:rowOff>
    </xdr:to>
    <xdr:cxnSp macro="">
      <xdr:nvCxnSpPr>
        <xdr:cNvPr id="800" name="直線コネクタ 799"/>
        <xdr:cNvCxnSpPr/>
      </xdr:nvCxnSpPr>
      <xdr:spPr>
        <a:xfrm flipV="1">
          <a:off x="21323300" y="1007808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134214</xdr:rowOff>
    </xdr:from>
    <xdr:to>
      <xdr:col>111</xdr:col>
      <xdr:colOff>177800</xdr:colOff>
      <xdr:row>58</xdr:row>
      <xdr:rowOff>134671</xdr:rowOff>
    </xdr:to>
    <xdr:cxnSp macro="">
      <xdr:nvCxnSpPr>
        <xdr:cNvPr id="803" name="直線コネクタ 802"/>
        <xdr:cNvCxnSpPr/>
      </xdr:nvCxnSpPr>
      <xdr:spPr>
        <a:xfrm flipV="1">
          <a:off x="20434300" y="100783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134671</xdr:rowOff>
    </xdr:from>
    <xdr:to>
      <xdr:col>107</xdr:col>
      <xdr:colOff>50800</xdr:colOff>
      <xdr:row>58</xdr:row>
      <xdr:rowOff>135737</xdr:rowOff>
    </xdr:to>
    <xdr:cxnSp macro="">
      <xdr:nvCxnSpPr>
        <xdr:cNvPr id="806" name="直線コネクタ 805"/>
        <xdr:cNvCxnSpPr/>
      </xdr:nvCxnSpPr>
      <xdr:spPr>
        <a:xfrm flipV="1">
          <a:off x="19545300" y="1007877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135737</xdr:rowOff>
    </xdr:from>
    <xdr:to>
      <xdr:col>102</xdr:col>
      <xdr:colOff>114300</xdr:colOff>
      <xdr:row>58</xdr:row>
      <xdr:rowOff>136728</xdr:rowOff>
    </xdr:to>
    <xdr:cxnSp macro="">
      <xdr:nvCxnSpPr>
        <xdr:cNvPr id="809" name="直線コネクタ 808"/>
        <xdr:cNvCxnSpPr/>
      </xdr:nvCxnSpPr>
      <xdr:spPr>
        <a:xfrm flipV="1">
          <a:off x="18656300" y="1007983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83185</xdr:rowOff>
    </xdr:from>
    <xdr:to>
      <xdr:col>116</xdr:col>
      <xdr:colOff>114300</xdr:colOff>
      <xdr:row>59</xdr:row>
      <xdr:rowOff>13335</xdr:rowOff>
    </xdr:to>
    <xdr:sp macro="" textlink="">
      <xdr:nvSpPr>
        <xdr:cNvPr id="819" name="楕円 818"/>
        <xdr:cNvSpPr/>
      </xdr:nvSpPr>
      <xdr:spPr>
        <a:xfrm>
          <a:off x="221107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469744" cy="259045"/>
    <xdr:sp macro="" textlink="">
      <xdr:nvSpPr>
        <xdr:cNvPr id="820" name="貸付金該当値テキスト"/>
        <xdr:cNvSpPr txBox="1"/>
      </xdr:nvSpPr>
      <xdr:spPr>
        <a:xfrm>
          <a:off x="22212300" y="1000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83414</xdr:rowOff>
    </xdr:from>
    <xdr:to>
      <xdr:col>112</xdr:col>
      <xdr:colOff>38100</xdr:colOff>
      <xdr:row>59</xdr:row>
      <xdr:rowOff>13564</xdr:rowOff>
    </xdr:to>
    <xdr:sp macro="" textlink="">
      <xdr:nvSpPr>
        <xdr:cNvPr id="821" name="楕円 820"/>
        <xdr:cNvSpPr/>
      </xdr:nvSpPr>
      <xdr:spPr>
        <a:xfrm>
          <a:off x="21272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4691</xdr:rowOff>
    </xdr:from>
    <xdr:ext cx="469744" cy="259045"/>
    <xdr:sp macro="" textlink="">
      <xdr:nvSpPr>
        <xdr:cNvPr id="822" name="テキスト ボックス 821"/>
        <xdr:cNvSpPr txBox="1"/>
      </xdr:nvSpPr>
      <xdr:spPr>
        <a:xfrm>
          <a:off x="21088428"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83871</xdr:rowOff>
    </xdr:from>
    <xdr:to>
      <xdr:col>107</xdr:col>
      <xdr:colOff>101600</xdr:colOff>
      <xdr:row>59</xdr:row>
      <xdr:rowOff>14021</xdr:rowOff>
    </xdr:to>
    <xdr:sp macro="" textlink="">
      <xdr:nvSpPr>
        <xdr:cNvPr id="823" name="楕円 822"/>
        <xdr:cNvSpPr/>
      </xdr:nvSpPr>
      <xdr:spPr>
        <a:xfrm>
          <a:off x="20383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5148</xdr:rowOff>
    </xdr:from>
    <xdr:ext cx="469744" cy="259045"/>
    <xdr:sp macro="" textlink="">
      <xdr:nvSpPr>
        <xdr:cNvPr id="824" name="テキスト ボックス 823"/>
        <xdr:cNvSpPr txBox="1"/>
      </xdr:nvSpPr>
      <xdr:spPr>
        <a:xfrm>
          <a:off x="20199428"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84937</xdr:rowOff>
    </xdr:from>
    <xdr:to>
      <xdr:col>102</xdr:col>
      <xdr:colOff>165100</xdr:colOff>
      <xdr:row>59</xdr:row>
      <xdr:rowOff>15087</xdr:rowOff>
    </xdr:to>
    <xdr:sp macro="" textlink="">
      <xdr:nvSpPr>
        <xdr:cNvPr id="825" name="楕円 824"/>
        <xdr:cNvSpPr/>
      </xdr:nvSpPr>
      <xdr:spPr>
        <a:xfrm>
          <a:off x="19494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6214</xdr:rowOff>
    </xdr:from>
    <xdr:ext cx="469744" cy="259045"/>
    <xdr:sp macro="" textlink="">
      <xdr:nvSpPr>
        <xdr:cNvPr id="826" name="テキスト ボックス 825"/>
        <xdr:cNvSpPr txBox="1"/>
      </xdr:nvSpPr>
      <xdr:spPr>
        <a:xfrm>
          <a:off x="19310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27" name="楕円 826"/>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7205</xdr:rowOff>
    </xdr:from>
    <xdr:ext cx="469744" cy="259045"/>
    <xdr:sp macro="" textlink="">
      <xdr:nvSpPr>
        <xdr:cNvPr id="828" name="テキスト ボックス 827"/>
        <xdr:cNvSpPr txBox="1"/>
      </xdr:nvSpPr>
      <xdr:spPr>
        <a:xfrm>
          <a:off x="18421428" y="101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55632</xdr:rowOff>
    </xdr:from>
    <xdr:to>
      <xdr:col>116</xdr:col>
      <xdr:colOff>63500</xdr:colOff>
      <xdr:row>76</xdr:row>
      <xdr:rowOff>74988</xdr:rowOff>
    </xdr:to>
    <xdr:cxnSp macro="">
      <xdr:nvCxnSpPr>
        <xdr:cNvPr id="858" name="直線コネクタ 857"/>
        <xdr:cNvCxnSpPr/>
      </xdr:nvCxnSpPr>
      <xdr:spPr>
        <a:xfrm>
          <a:off x="21323300" y="13085832"/>
          <a:ext cx="8382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9"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55632</xdr:rowOff>
    </xdr:from>
    <xdr:to>
      <xdr:col>111</xdr:col>
      <xdr:colOff>177800</xdr:colOff>
      <xdr:row>76</xdr:row>
      <xdr:rowOff>137491</xdr:rowOff>
    </xdr:to>
    <xdr:cxnSp macro="">
      <xdr:nvCxnSpPr>
        <xdr:cNvPr id="861" name="直線コネクタ 860"/>
        <xdr:cNvCxnSpPr/>
      </xdr:nvCxnSpPr>
      <xdr:spPr>
        <a:xfrm flipV="1">
          <a:off x="20434300" y="13085832"/>
          <a:ext cx="889000" cy="8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3" name="テキスト ボックス 862"/>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115393</xdr:rowOff>
    </xdr:from>
    <xdr:to>
      <xdr:col>107</xdr:col>
      <xdr:colOff>50800</xdr:colOff>
      <xdr:row>76</xdr:row>
      <xdr:rowOff>137491</xdr:rowOff>
    </xdr:to>
    <xdr:cxnSp macro="">
      <xdr:nvCxnSpPr>
        <xdr:cNvPr id="864" name="直線コネクタ 863"/>
        <xdr:cNvCxnSpPr/>
      </xdr:nvCxnSpPr>
      <xdr:spPr>
        <a:xfrm>
          <a:off x="19545300" y="1314559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6" name="テキスト ボックス 865"/>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115393</xdr:rowOff>
    </xdr:from>
    <xdr:to>
      <xdr:col>102</xdr:col>
      <xdr:colOff>114300</xdr:colOff>
      <xdr:row>76</xdr:row>
      <xdr:rowOff>125755</xdr:rowOff>
    </xdr:to>
    <xdr:cxnSp macro="">
      <xdr:nvCxnSpPr>
        <xdr:cNvPr id="867" name="直線コネクタ 866"/>
        <xdr:cNvCxnSpPr/>
      </xdr:nvCxnSpPr>
      <xdr:spPr>
        <a:xfrm flipV="1">
          <a:off x="18656300" y="13145593"/>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9" name="テキスト ボックス 868"/>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1" name="テキスト ボックス 870"/>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24188</xdr:rowOff>
    </xdr:from>
    <xdr:to>
      <xdr:col>116</xdr:col>
      <xdr:colOff>114300</xdr:colOff>
      <xdr:row>76</xdr:row>
      <xdr:rowOff>125788</xdr:rowOff>
    </xdr:to>
    <xdr:sp macro="" textlink="">
      <xdr:nvSpPr>
        <xdr:cNvPr id="877" name="楕円 876"/>
        <xdr:cNvSpPr/>
      </xdr:nvSpPr>
      <xdr:spPr>
        <a:xfrm>
          <a:off x="22110700" y="13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47064</xdr:rowOff>
    </xdr:from>
    <xdr:ext cx="534377" cy="259045"/>
    <xdr:sp macro="" textlink="">
      <xdr:nvSpPr>
        <xdr:cNvPr id="878" name="繰出金該当値テキスト"/>
        <xdr:cNvSpPr txBox="1"/>
      </xdr:nvSpPr>
      <xdr:spPr>
        <a:xfrm>
          <a:off x="22212300" y="129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4832</xdr:rowOff>
    </xdr:from>
    <xdr:to>
      <xdr:col>112</xdr:col>
      <xdr:colOff>38100</xdr:colOff>
      <xdr:row>76</xdr:row>
      <xdr:rowOff>106432</xdr:rowOff>
    </xdr:to>
    <xdr:sp macro="" textlink="">
      <xdr:nvSpPr>
        <xdr:cNvPr id="879" name="楕円 878"/>
        <xdr:cNvSpPr/>
      </xdr:nvSpPr>
      <xdr:spPr>
        <a:xfrm>
          <a:off x="21272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122959</xdr:rowOff>
    </xdr:from>
    <xdr:ext cx="534377" cy="259045"/>
    <xdr:sp macro="" textlink="">
      <xdr:nvSpPr>
        <xdr:cNvPr id="880" name="テキスト ボックス 879"/>
        <xdr:cNvSpPr txBox="1"/>
      </xdr:nvSpPr>
      <xdr:spPr>
        <a:xfrm>
          <a:off x="21056111" y="12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86691</xdr:rowOff>
    </xdr:from>
    <xdr:to>
      <xdr:col>107</xdr:col>
      <xdr:colOff>101600</xdr:colOff>
      <xdr:row>77</xdr:row>
      <xdr:rowOff>16841</xdr:rowOff>
    </xdr:to>
    <xdr:sp macro="" textlink="">
      <xdr:nvSpPr>
        <xdr:cNvPr id="881" name="楕円 880"/>
        <xdr:cNvSpPr/>
      </xdr:nvSpPr>
      <xdr:spPr>
        <a:xfrm>
          <a:off x="20383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33367</xdr:rowOff>
    </xdr:from>
    <xdr:ext cx="534377" cy="259045"/>
    <xdr:sp macro="" textlink="">
      <xdr:nvSpPr>
        <xdr:cNvPr id="882" name="テキスト ボックス 881"/>
        <xdr:cNvSpPr txBox="1"/>
      </xdr:nvSpPr>
      <xdr:spPr>
        <a:xfrm>
          <a:off x="20167111" y="128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64593</xdr:rowOff>
    </xdr:from>
    <xdr:to>
      <xdr:col>102</xdr:col>
      <xdr:colOff>165100</xdr:colOff>
      <xdr:row>76</xdr:row>
      <xdr:rowOff>166193</xdr:rowOff>
    </xdr:to>
    <xdr:sp macro="" textlink="">
      <xdr:nvSpPr>
        <xdr:cNvPr id="883" name="楕円 882"/>
        <xdr:cNvSpPr/>
      </xdr:nvSpPr>
      <xdr:spPr>
        <a:xfrm>
          <a:off x="19494500" y="13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11269</xdr:rowOff>
    </xdr:from>
    <xdr:ext cx="534377" cy="259045"/>
    <xdr:sp macro="" textlink="">
      <xdr:nvSpPr>
        <xdr:cNvPr id="884" name="テキスト ボックス 883"/>
        <xdr:cNvSpPr txBox="1"/>
      </xdr:nvSpPr>
      <xdr:spPr>
        <a:xfrm>
          <a:off x="19278111" y="128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74955</xdr:rowOff>
    </xdr:from>
    <xdr:to>
      <xdr:col>98</xdr:col>
      <xdr:colOff>38100</xdr:colOff>
      <xdr:row>77</xdr:row>
      <xdr:rowOff>5105</xdr:rowOff>
    </xdr:to>
    <xdr:sp macro="" textlink="">
      <xdr:nvSpPr>
        <xdr:cNvPr id="885" name="楕円 884"/>
        <xdr:cNvSpPr/>
      </xdr:nvSpPr>
      <xdr:spPr>
        <a:xfrm>
          <a:off x="18605500" y="131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21632</xdr:rowOff>
    </xdr:from>
    <xdr:ext cx="534377" cy="259045"/>
    <xdr:sp macro="" textlink="">
      <xdr:nvSpPr>
        <xdr:cNvPr id="886" name="テキスト ボックス 885"/>
        <xdr:cNvSpPr txBox="1"/>
      </xdr:nvSpPr>
      <xdr:spPr>
        <a:xfrm>
          <a:off x="18389111" y="12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●人件費は、行財政改革による職員削減効果で、近年、総額は増えているが類似団体よりも下回っている。　　　　　　　　　　　　　　　　●扶助費は、障害者福祉サービス事業費や障害児通所給付事業費などの経常的なもののほか、コロナ対策による臨時給付金等で大幅に増加した。</a:t>
          </a:r>
        </a:p>
        <a:p>
          <a:r>
            <a:rPr kumimoji="1" lang="ja-JP" altLang="en-US" sz="1300">
              <a:latin typeface="ＭＳ Ｐゴシック" panose="020B0600070205080204" pitchFamily="50" charset="-128"/>
              <a:ea typeface="ＭＳ Ｐゴシック" panose="020B0600070205080204" pitchFamily="50" charset="-128"/>
            </a:rPr>
            <a:t>●補助費等は、前年度は特別定額給付金事業で大きく膨れたが、令和３年度は、例年並みとなった。　　　　　　　　　　　　　　　　　　　　●積立金は、ふるさと納税の増加によりふるさと応援基金積立が</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百万円増加したほか、退職手当基金と公共施設等整備基金にそれぞれ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億円を積み立てた。</a:t>
          </a:r>
        </a:p>
        <a:p>
          <a:r>
            <a:rPr kumimoji="1" lang="ja-JP" altLang="en-US" sz="1300">
              <a:latin typeface="ＭＳ Ｐゴシック" panose="020B0600070205080204" pitchFamily="50" charset="-128"/>
              <a:ea typeface="ＭＳ Ｐゴシック" panose="020B0600070205080204" pitchFamily="50" charset="-128"/>
            </a:rPr>
            <a:t>●物件費は、過去の行財政改革の効果で、いずれの年も類似団体を下回っている。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●普通建設事業費は、頃末南地区都市再生整備事業等を実施していることから、新規整備費が増えている。</a:t>
          </a:r>
        </a:p>
        <a:p>
          <a:r>
            <a:rPr kumimoji="1" lang="ja-JP" altLang="en-US" sz="1300">
              <a:latin typeface="ＭＳ Ｐゴシック" panose="020B0600070205080204" pitchFamily="50" charset="-128"/>
              <a:ea typeface="ＭＳ Ｐゴシック" panose="020B0600070205080204" pitchFamily="50" charset="-128"/>
            </a:rPr>
            <a:t>●公債費は、施設の老朽化により投資的事業費が増加していることもあり、今後も増える見込みであるが、類似団体より下回っている。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●繰出金は、後期高齢者医療、介護保険への繰出金が減少したため、改善した。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27,906
27,499
11.01
12,638,020
11,993,397
618,948
6,340,819
7,842,205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74168</xdr:rowOff>
    </xdr:from>
    <xdr:to>
      <xdr:col>24</xdr:col>
      <xdr:colOff>63500</xdr:colOff>
      <xdr:row>35</xdr:row>
      <xdr:rowOff>90932</xdr:rowOff>
    </xdr:to>
    <xdr:cxnSp macro="">
      <xdr:nvCxnSpPr>
        <xdr:cNvPr id="61" name="直線コネクタ 60"/>
        <xdr:cNvCxnSpPr/>
      </xdr:nvCxnSpPr>
      <xdr:spPr>
        <a:xfrm>
          <a:off x="3797300" y="6074918"/>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9779</xdr:rowOff>
    </xdr:from>
    <xdr:to>
      <xdr:col>19</xdr:col>
      <xdr:colOff>177800</xdr:colOff>
      <xdr:row>35</xdr:row>
      <xdr:rowOff>74168</xdr:rowOff>
    </xdr:to>
    <xdr:cxnSp macro="">
      <xdr:nvCxnSpPr>
        <xdr:cNvPr id="64" name="直線コネクタ 63"/>
        <xdr:cNvCxnSpPr/>
      </xdr:nvCxnSpPr>
      <xdr:spPr>
        <a:xfrm>
          <a:off x="2908300" y="6010529"/>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60452</xdr:rowOff>
    </xdr:from>
    <xdr:to>
      <xdr:col>15</xdr:col>
      <xdr:colOff>50800</xdr:colOff>
      <xdr:row>35</xdr:row>
      <xdr:rowOff>9779</xdr:rowOff>
    </xdr:to>
    <xdr:cxnSp macro="">
      <xdr:nvCxnSpPr>
        <xdr:cNvPr id="67" name="直線コネクタ 66"/>
        <xdr:cNvCxnSpPr/>
      </xdr:nvCxnSpPr>
      <xdr:spPr>
        <a:xfrm>
          <a:off x="2019300" y="5889752"/>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128270</xdr:rowOff>
    </xdr:from>
    <xdr:to>
      <xdr:col>10</xdr:col>
      <xdr:colOff>114300</xdr:colOff>
      <xdr:row>34</xdr:row>
      <xdr:rowOff>60452</xdr:rowOff>
    </xdr:to>
    <xdr:cxnSp macro="">
      <xdr:nvCxnSpPr>
        <xdr:cNvPr id="70" name="直線コネクタ 69"/>
        <xdr:cNvCxnSpPr/>
      </xdr:nvCxnSpPr>
      <xdr:spPr>
        <a:xfrm>
          <a:off x="1130300" y="5614670"/>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40132</xdr:rowOff>
    </xdr:from>
    <xdr:to>
      <xdr:col>24</xdr:col>
      <xdr:colOff>114300</xdr:colOff>
      <xdr:row>35</xdr:row>
      <xdr:rowOff>141732</xdr:rowOff>
    </xdr:to>
    <xdr:sp macro="" textlink="">
      <xdr:nvSpPr>
        <xdr:cNvPr id="80" name="楕円 79"/>
        <xdr:cNvSpPr/>
      </xdr:nvSpPr>
      <xdr:spPr>
        <a:xfrm>
          <a:off x="45847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18559</xdr:rowOff>
    </xdr:from>
    <xdr:ext cx="469744" cy="259045"/>
    <xdr:sp macro="" textlink="">
      <xdr:nvSpPr>
        <xdr:cNvPr id="81" name="議会費該当値テキスト"/>
        <xdr:cNvSpPr txBox="1"/>
      </xdr:nvSpPr>
      <xdr:spPr>
        <a:xfrm>
          <a:off x="4686300" y="60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23368</xdr:rowOff>
    </xdr:from>
    <xdr:to>
      <xdr:col>20</xdr:col>
      <xdr:colOff>38100</xdr:colOff>
      <xdr:row>35</xdr:row>
      <xdr:rowOff>124968</xdr:rowOff>
    </xdr:to>
    <xdr:sp macro="" textlink="">
      <xdr:nvSpPr>
        <xdr:cNvPr id="82" name="楕円 81"/>
        <xdr:cNvSpPr/>
      </xdr:nvSpPr>
      <xdr:spPr>
        <a:xfrm>
          <a:off x="3746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141495</xdr:rowOff>
    </xdr:from>
    <xdr:ext cx="469744" cy="259045"/>
    <xdr:sp macro="" textlink="">
      <xdr:nvSpPr>
        <xdr:cNvPr id="83" name="テキスト ボックス 82"/>
        <xdr:cNvSpPr txBox="1"/>
      </xdr:nvSpPr>
      <xdr:spPr>
        <a:xfrm>
          <a:off x="3562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130429</xdr:rowOff>
    </xdr:from>
    <xdr:to>
      <xdr:col>15</xdr:col>
      <xdr:colOff>101600</xdr:colOff>
      <xdr:row>35</xdr:row>
      <xdr:rowOff>60579</xdr:rowOff>
    </xdr:to>
    <xdr:sp macro="" textlink="">
      <xdr:nvSpPr>
        <xdr:cNvPr id="84" name="楕円 83"/>
        <xdr:cNvSpPr/>
      </xdr:nvSpPr>
      <xdr:spPr>
        <a:xfrm>
          <a:off x="2857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77106</xdr:rowOff>
    </xdr:from>
    <xdr:ext cx="469744" cy="259045"/>
    <xdr:sp macro="" textlink="">
      <xdr:nvSpPr>
        <xdr:cNvPr id="85" name="テキスト ボックス 84"/>
        <xdr:cNvSpPr txBox="1"/>
      </xdr:nvSpPr>
      <xdr:spPr>
        <a:xfrm>
          <a:off x="2673428"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9652</xdr:rowOff>
    </xdr:from>
    <xdr:to>
      <xdr:col>10</xdr:col>
      <xdr:colOff>165100</xdr:colOff>
      <xdr:row>34</xdr:row>
      <xdr:rowOff>111252</xdr:rowOff>
    </xdr:to>
    <xdr:sp macro="" textlink="">
      <xdr:nvSpPr>
        <xdr:cNvPr id="86" name="楕円 85"/>
        <xdr:cNvSpPr/>
      </xdr:nvSpPr>
      <xdr:spPr>
        <a:xfrm>
          <a:off x="1968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127779</xdr:rowOff>
    </xdr:from>
    <xdr:ext cx="469744" cy="259045"/>
    <xdr:sp macro="" textlink="">
      <xdr:nvSpPr>
        <xdr:cNvPr id="87" name="テキスト ボックス 86"/>
        <xdr:cNvSpPr txBox="1"/>
      </xdr:nvSpPr>
      <xdr:spPr>
        <a:xfrm>
          <a:off x="1784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77470</xdr:rowOff>
    </xdr:from>
    <xdr:to>
      <xdr:col>6</xdr:col>
      <xdr:colOff>38100</xdr:colOff>
      <xdr:row>33</xdr:row>
      <xdr:rowOff>7620</xdr:rowOff>
    </xdr:to>
    <xdr:sp macro="" textlink="">
      <xdr:nvSpPr>
        <xdr:cNvPr id="88" name="楕円 87"/>
        <xdr:cNvSpPr/>
      </xdr:nvSpPr>
      <xdr:spPr>
        <a:xfrm>
          <a:off x="1079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24147</xdr:rowOff>
    </xdr:from>
    <xdr:ext cx="469744" cy="259045"/>
    <xdr:sp macro="" textlink="">
      <xdr:nvSpPr>
        <xdr:cNvPr id="89" name="テキスト ボックス 88"/>
        <xdr:cNvSpPr txBox="1"/>
      </xdr:nvSpPr>
      <xdr:spPr>
        <a:xfrm>
          <a:off x="895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13513</xdr:rowOff>
    </xdr:from>
    <xdr:to>
      <xdr:col>24</xdr:col>
      <xdr:colOff>63500</xdr:colOff>
      <xdr:row>57</xdr:row>
      <xdr:rowOff>158796</xdr:rowOff>
    </xdr:to>
    <xdr:cxnSp macro="">
      <xdr:nvCxnSpPr>
        <xdr:cNvPr id="118" name="直線コネクタ 117"/>
        <xdr:cNvCxnSpPr/>
      </xdr:nvCxnSpPr>
      <xdr:spPr>
        <a:xfrm>
          <a:off x="3797300" y="9614713"/>
          <a:ext cx="838200" cy="3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13513</xdr:rowOff>
    </xdr:from>
    <xdr:to>
      <xdr:col>19</xdr:col>
      <xdr:colOff>177800</xdr:colOff>
      <xdr:row>58</xdr:row>
      <xdr:rowOff>67687</xdr:rowOff>
    </xdr:to>
    <xdr:cxnSp macro="">
      <xdr:nvCxnSpPr>
        <xdr:cNvPr id="121" name="直線コネクタ 120"/>
        <xdr:cNvCxnSpPr/>
      </xdr:nvCxnSpPr>
      <xdr:spPr>
        <a:xfrm flipV="1">
          <a:off x="2908300" y="9614713"/>
          <a:ext cx="889000" cy="39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67687</xdr:rowOff>
    </xdr:from>
    <xdr:to>
      <xdr:col>15</xdr:col>
      <xdr:colOff>50800</xdr:colOff>
      <xdr:row>58</xdr:row>
      <xdr:rowOff>72888</xdr:rowOff>
    </xdr:to>
    <xdr:cxnSp macro="">
      <xdr:nvCxnSpPr>
        <xdr:cNvPr id="124" name="直線コネクタ 123"/>
        <xdr:cNvCxnSpPr/>
      </xdr:nvCxnSpPr>
      <xdr:spPr>
        <a:xfrm flipV="1">
          <a:off x="2019300" y="1001178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32685</xdr:rowOff>
    </xdr:from>
    <xdr:to>
      <xdr:col>10</xdr:col>
      <xdr:colOff>114300</xdr:colOff>
      <xdr:row>58</xdr:row>
      <xdr:rowOff>72888</xdr:rowOff>
    </xdr:to>
    <xdr:cxnSp macro="">
      <xdr:nvCxnSpPr>
        <xdr:cNvPr id="127" name="直線コネクタ 126"/>
        <xdr:cNvCxnSpPr/>
      </xdr:nvCxnSpPr>
      <xdr:spPr>
        <a:xfrm>
          <a:off x="1130300" y="997678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107996</xdr:rowOff>
    </xdr:from>
    <xdr:to>
      <xdr:col>24</xdr:col>
      <xdr:colOff>114300</xdr:colOff>
      <xdr:row>58</xdr:row>
      <xdr:rowOff>38146</xdr:rowOff>
    </xdr:to>
    <xdr:sp macro="" textlink="">
      <xdr:nvSpPr>
        <xdr:cNvPr id="137" name="楕円 136"/>
        <xdr:cNvSpPr/>
      </xdr:nvSpPr>
      <xdr:spPr>
        <a:xfrm>
          <a:off x="4584700" y="98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134163</xdr:rowOff>
    </xdr:from>
    <xdr:to>
      <xdr:col>20</xdr:col>
      <xdr:colOff>38100</xdr:colOff>
      <xdr:row>56</xdr:row>
      <xdr:rowOff>64313</xdr:rowOff>
    </xdr:to>
    <xdr:sp macro="" textlink="">
      <xdr:nvSpPr>
        <xdr:cNvPr id="139" name="楕円 138"/>
        <xdr:cNvSpPr/>
      </xdr:nvSpPr>
      <xdr:spPr>
        <a:xfrm>
          <a:off x="3746500" y="95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55440</xdr:rowOff>
    </xdr:from>
    <xdr:ext cx="599010" cy="259045"/>
    <xdr:sp macro="" textlink="">
      <xdr:nvSpPr>
        <xdr:cNvPr id="140" name="テキスト ボックス 139"/>
        <xdr:cNvSpPr txBox="1"/>
      </xdr:nvSpPr>
      <xdr:spPr>
        <a:xfrm>
          <a:off x="3497795" y="965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16887</xdr:rowOff>
    </xdr:from>
    <xdr:to>
      <xdr:col>15</xdr:col>
      <xdr:colOff>101600</xdr:colOff>
      <xdr:row>58</xdr:row>
      <xdr:rowOff>118487</xdr:rowOff>
    </xdr:to>
    <xdr:sp macro="" textlink="">
      <xdr:nvSpPr>
        <xdr:cNvPr id="141" name="楕円 140"/>
        <xdr:cNvSpPr/>
      </xdr:nvSpPr>
      <xdr:spPr>
        <a:xfrm>
          <a:off x="2857500" y="99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109614</xdr:rowOff>
    </xdr:from>
    <xdr:ext cx="534377" cy="259045"/>
    <xdr:sp macro="" textlink="">
      <xdr:nvSpPr>
        <xdr:cNvPr id="142" name="テキスト ボックス 141"/>
        <xdr:cNvSpPr txBox="1"/>
      </xdr:nvSpPr>
      <xdr:spPr>
        <a:xfrm>
          <a:off x="2641111" y="100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22088</xdr:rowOff>
    </xdr:from>
    <xdr:to>
      <xdr:col>10</xdr:col>
      <xdr:colOff>165100</xdr:colOff>
      <xdr:row>58</xdr:row>
      <xdr:rowOff>123688</xdr:rowOff>
    </xdr:to>
    <xdr:sp macro="" textlink="">
      <xdr:nvSpPr>
        <xdr:cNvPr id="143" name="楕円 142"/>
        <xdr:cNvSpPr/>
      </xdr:nvSpPr>
      <xdr:spPr>
        <a:xfrm>
          <a:off x="1968500" y="99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114815</xdr:rowOff>
    </xdr:from>
    <xdr:ext cx="534377" cy="259045"/>
    <xdr:sp macro="" textlink="">
      <xdr:nvSpPr>
        <xdr:cNvPr id="144" name="テキスト ボックス 143"/>
        <xdr:cNvSpPr txBox="1"/>
      </xdr:nvSpPr>
      <xdr:spPr>
        <a:xfrm>
          <a:off x="1752111"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153335</xdr:rowOff>
    </xdr:from>
    <xdr:to>
      <xdr:col>6</xdr:col>
      <xdr:colOff>38100</xdr:colOff>
      <xdr:row>58</xdr:row>
      <xdr:rowOff>83485</xdr:rowOff>
    </xdr:to>
    <xdr:sp macro="" textlink="">
      <xdr:nvSpPr>
        <xdr:cNvPr id="145" name="楕円 144"/>
        <xdr:cNvSpPr/>
      </xdr:nvSpPr>
      <xdr:spPr>
        <a:xfrm>
          <a:off x="1079500" y="99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74612</xdr:rowOff>
    </xdr:from>
    <xdr:ext cx="534377" cy="259045"/>
    <xdr:sp macro="" textlink="">
      <xdr:nvSpPr>
        <xdr:cNvPr id="146" name="テキスト ボックス 145"/>
        <xdr:cNvSpPr txBox="1"/>
      </xdr:nvSpPr>
      <xdr:spPr>
        <a:xfrm>
          <a:off x="863111" y="100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43231</xdr:rowOff>
    </xdr:from>
    <xdr:to>
      <xdr:col>24</xdr:col>
      <xdr:colOff>63500</xdr:colOff>
      <xdr:row>76</xdr:row>
      <xdr:rowOff>136728</xdr:rowOff>
    </xdr:to>
    <xdr:cxnSp macro="">
      <xdr:nvCxnSpPr>
        <xdr:cNvPr id="176" name="直線コネクタ 175"/>
        <xdr:cNvCxnSpPr/>
      </xdr:nvCxnSpPr>
      <xdr:spPr>
        <a:xfrm flipV="1">
          <a:off x="3797300" y="12901981"/>
          <a:ext cx="838200" cy="26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136728</xdr:rowOff>
    </xdr:from>
    <xdr:to>
      <xdr:col>19</xdr:col>
      <xdr:colOff>177800</xdr:colOff>
      <xdr:row>77</xdr:row>
      <xdr:rowOff>26406</xdr:rowOff>
    </xdr:to>
    <xdr:cxnSp macro="">
      <xdr:nvCxnSpPr>
        <xdr:cNvPr id="179" name="直線コネクタ 178"/>
        <xdr:cNvCxnSpPr/>
      </xdr:nvCxnSpPr>
      <xdr:spPr>
        <a:xfrm flipV="1">
          <a:off x="2908300" y="13166928"/>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26406</xdr:rowOff>
    </xdr:from>
    <xdr:to>
      <xdr:col>15</xdr:col>
      <xdr:colOff>50800</xdr:colOff>
      <xdr:row>77</xdr:row>
      <xdr:rowOff>102095</xdr:rowOff>
    </xdr:to>
    <xdr:cxnSp macro="">
      <xdr:nvCxnSpPr>
        <xdr:cNvPr id="182" name="直線コネクタ 181"/>
        <xdr:cNvCxnSpPr/>
      </xdr:nvCxnSpPr>
      <xdr:spPr>
        <a:xfrm flipV="1">
          <a:off x="2019300" y="13228056"/>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87937</xdr:rowOff>
    </xdr:from>
    <xdr:to>
      <xdr:col>10</xdr:col>
      <xdr:colOff>114300</xdr:colOff>
      <xdr:row>77</xdr:row>
      <xdr:rowOff>102095</xdr:rowOff>
    </xdr:to>
    <xdr:cxnSp macro="">
      <xdr:nvCxnSpPr>
        <xdr:cNvPr id="185" name="直線コネクタ 184"/>
        <xdr:cNvCxnSpPr/>
      </xdr:nvCxnSpPr>
      <xdr:spPr>
        <a:xfrm>
          <a:off x="1130300" y="13289587"/>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163881</xdr:rowOff>
    </xdr:from>
    <xdr:to>
      <xdr:col>24</xdr:col>
      <xdr:colOff>114300</xdr:colOff>
      <xdr:row>75</xdr:row>
      <xdr:rowOff>94031</xdr:rowOff>
    </xdr:to>
    <xdr:sp macro="" textlink="">
      <xdr:nvSpPr>
        <xdr:cNvPr id="195" name="楕円 194"/>
        <xdr:cNvSpPr/>
      </xdr:nvSpPr>
      <xdr:spPr>
        <a:xfrm>
          <a:off x="45847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15308</xdr:rowOff>
    </xdr:from>
    <xdr:ext cx="599010" cy="259045"/>
    <xdr:sp macro="" textlink="">
      <xdr:nvSpPr>
        <xdr:cNvPr id="196" name="民生費該当値テキスト"/>
        <xdr:cNvSpPr txBox="1"/>
      </xdr:nvSpPr>
      <xdr:spPr>
        <a:xfrm>
          <a:off x="4686300" y="1270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85928</xdr:rowOff>
    </xdr:from>
    <xdr:to>
      <xdr:col>20</xdr:col>
      <xdr:colOff>38100</xdr:colOff>
      <xdr:row>77</xdr:row>
      <xdr:rowOff>16078</xdr:rowOff>
    </xdr:to>
    <xdr:sp macro="" textlink="">
      <xdr:nvSpPr>
        <xdr:cNvPr id="197" name="楕円 196"/>
        <xdr:cNvSpPr/>
      </xdr:nvSpPr>
      <xdr:spPr>
        <a:xfrm>
          <a:off x="3746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32605</xdr:rowOff>
    </xdr:from>
    <xdr:ext cx="599010" cy="259045"/>
    <xdr:sp macro="" textlink="">
      <xdr:nvSpPr>
        <xdr:cNvPr id="198" name="テキスト ボックス 197"/>
        <xdr:cNvSpPr txBox="1"/>
      </xdr:nvSpPr>
      <xdr:spPr>
        <a:xfrm>
          <a:off x="3497795" y="128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147056</xdr:rowOff>
    </xdr:from>
    <xdr:to>
      <xdr:col>15</xdr:col>
      <xdr:colOff>101600</xdr:colOff>
      <xdr:row>77</xdr:row>
      <xdr:rowOff>77206</xdr:rowOff>
    </xdr:to>
    <xdr:sp macro="" textlink="">
      <xdr:nvSpPr>
        <xdr:cNvPr id="199" name="楕円 198"/>
        <xdr:cNvSpPr/>
      </xdr:nvSpPr>
      <xdr:spPr>
        <a:xfrm>
          <a:off x="2857500" y="131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93733</xdr:rowOff>
    </xdr:from>
    <xdr:ext cx="599010" cy="259045"/>
    <xdr:sp macro="" textlink="">
      <xdr:nvSpPr>
        <xdr:cNvPr id="200" name="テキスト ボックス 199"/>
        <xdr:cNvSpPr txBox="1"/>
      </xdr:nvSpPr>
      <xdr:spPr>
        <a:xfrm>
          <a:off x="2608795" y="1295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51295</xdr:rowOff>
    </xdr:from>
    <xdr:to>
      <xdr:col>10</xdr:col>
      <xdr:colOff>165100</xdr:colOff>
      <xdr:row>77</xdr:row>
      <xdr:rowOff>152895</xdr:rowOff>
    </xdr:to>
    <xdr:sp macro="" textlink="">
      <xdr:nvSpPr>
        <xdr:cNvPr id="201" name="楕円 200"/>
        <xdr:cNvSpPr/>
      </xdr:nvSpPr>
      <xdr:spPr>
        <a:xfrm>
          <a:off x="1968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169422</xdr:rowOff>
    </xdr:from>
    <xdr:ext cx="599010" cy="259045"/>
    <xdr:sp macro="" textlink="">
      <xdr:nvSpPr>
        <xdr:cNvPr id="202" name="テキスト ボックス 201"/>
        <xdr:cNvSpPr txBox="1"/>
      </xdr:nvSpPr>
      <xdr:spPr>
        <a:xfrm>
          <a:off x="1719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37137</xdr:rowOff>
    </xdr:from>
    <xdr:to>
      <xdr:col>6</xdr:col>
      <xdr:colOff>38100</xdr:colOff>
      <xdr:row>77</xdr:row>
      <xdr:rowOff>138737</xdr:rowOff>
    </xdr:to>
    <xdr:sp macro="" textlink="">
      <xdr:nvSpPr>
        <xdr:cNvPr id="203" name="楕円 202"/>
        <xdr:cNvSpPr/>
      </xdr:nvSpPr>
      <xdr:spPr>
        <a:xfrm>
          <a:off x="1079500" y="1323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155264</xdr:rowOff>
    </xdr:from>
    <xdr:ext cx="599010" cy="259045"/>
    <xdr:sp macro="" textlink="">
      <xdr:nvSpPr>
        <xdr:cNvPr id="204" name="テキスト ボックス 203"/>
        <xdr:cNvSpPr txBox="1"/>
      </xdr:nvSpPr>
      <xdr:spPr>
        <a:xfrm>
          <a:off x="830795" y="1301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78973</xdr:rowOff>
    </xdr:from>
    <xdr:to>
      <xdr:col>24</xdr:col>
      <xdr:colOff>63500</xdr:colOff>
      <xdr:row>99</xdr:row>
      <xdr:rowOff>6491</xdr:rowOff>
    </xdr:to>
    <xdr:cxnSp macro="">
      <xdr:nvCxnSpPr>
        <xdr:cNvPr id="236" name="直線コネクタ 235"/>
        <xdr:cNvCxnSpPr/>
      </xdr:nvCxnSpPr>
      <xdr:spPr>
        <a:xfrm flipV="1">
          <a:off x="3797300" y="16881073"/>
          <a:ext cx="8382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6491</xdr:rowOff>
    </xdr:from>
    <xdr:to>
      <xdr:col>19</xdr:col>
      <xdr:colOff>177800</xdr:colOff>
      <xdr:row>99</xdr:row>
      <xdr:rowOff>23963</xdr:rowOff>
    </xdr:to>
    <xdr:cxnSp macro="">
      <xdr:nvCxnSpPr>
        <xdr:cNvPr id="239" name="直線コネクタ 238"/>
        <xdr:cNvCxnSpPr/>
      </xdr:nvCxnSpPr>
      <xdr:spPr>
        <a:xfrm flipV="1">
          <a:off x="2908300" y="1698004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143994</xdr:rowOff>
    </xdr:from>
    <xdr:to>
      <xdr:col>15</xdr:col>
      <xdr:colOff>50800</xdr:colOff>
      <xdr:row>99</xdr:row>
      <xdr:rowOff>23963</xdr:rowOff>
    </xdr:to>
    <xdr:cxnSp macro="">
      <xdr:nvCxnSpPr>
        <xdr:cNvPr id="242" name="直線コネクタ 241"/>
        <xdr:cNvCxnSpPr/>
      </xdr:nvCxnSpPr>
      <xdr:spPr>
        <a:xfrm>
          <a:off x="2019300" y="16946094"/>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143994</xdr:rowOff>
    </xdr:from>
    <xdr:to>
      <xdr:col>10</xdr:col>
      <xdr:colOff>114300</xdr:colOff>
      <xdr:row>99</xdr:row>
      <xdr:rowOff>19441</xdr:rowOff>
    </xdr:to>
    <xdr:cxnSp macro="">
      <xdr:nvCxnSpPr>
        <xdr:cNvPr id="245" name="直線コネクタ 244"/>
        <xdr:cNvCxnSpPr/>
      </xdr:nvCxnSpPr>
      <xdr:spPr>
        <a:xfrm flipV="1">
          <a:off x="1130300" y="16946094"/>
          <a:ext cx="8890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28173</xdr:rowOff>
    </xdr:from>
    <xdr:to>
      <xdr:col>24</xdr:col>
      <xdr:colOff>114300</xdr:colOff>
      <xdr:row>98</xdr:row>
      <xdr:rowOff>129773</xdr:rowOff>
    </xdr:to>
    <xdr:sp macro="" textlink="">
      <xdr:nvSpPr>
        <xdr:cNvPr id="255" name="楕円 254"/>
        <xdr:cNvSpPr/>
      </xdr:nvSpPr>
      <xdr:spPr>
        <a:xfrm>
          <a:off x="4584700" y="168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114550</xdr:rowOff>
    </xdr:from>
    <xdr:ext cx="534377" cy="259045"/>
    <xdr:sp macro="" textlink="">
      <xdr:nvSpPr>
        <xdr:cNvPr id="256" name="衛生費該当値テキスト"/>
        <xdr:cNvSpPr txBox="1"/>
      </xdr:nvSpPr>
      <xdr:spPr>
        <a:xfrm>
          <a:off x="4686300" y="1674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127141</xdr:rowOff>
    </xdr:from>
    <xdr:to>
      <xdr:col>20</xdr:col>
      <xdr:colOff>38100</xdr:colOff>
      <xdr:row>99</xdr:row>
      <xdr:rowOff>57291</xdr:rowOff>
    </xdr:to>
    <xdr:sp macro="" textlink="">
      <xdr:nvSpPr>
        <xdr:cNvPr id="257" name="楕円 256"/>
        <xdr:cNvSpPr/>
      </xdr:nvSpPr>
      <xdr:spPr>
        <a:xfrm>
          <a:off x="3746500" y="169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48418</xdr:rowOff>
    </xdr:from>
    <xdr:ext cx="534377" cy="259045"/>
    <xdr:sp macro="" textlink="">
      <xdr:nvSpPr>
        <xdr:cNvPr id="258" name="テキスト ボックス 257"/>
        <xdr:cNvSpPr txBox="1"/>
      </xdr:nvSpPr>
      <xdr:spPr>
        <a:xfrm>
          <a:off x="3530111" y="170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144613</xdr:rowOff>
    </xdr:from>
    <xdr:to>
      <xdr:col>15</xdr:col>
      <xdr:colOff>101600</xdr:colOff>
      <xdr:row>99</xdr:row>
      <xdr:rowOff>74763</xdr:rowOff>
    </xdr:to>
    <xdr:sp macro="" textlink="">
      <xdr:nvSpPr>
        <xdr:cNvPr id="259" name="楕円 258"/>
        <xdr:cNvSpPr/>
      </xdr:nvSpPr>
      <xdr:spPr>
        <a:xfrm>
          <a:off x="2857500" y="169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65890</xdr:rowOff>
    </xdr:from>
    <xdr:ext cx="534377" cy="259045"/>
    <xdr:sp macro="" textlink="">
      <xdr:nvSpPr>
        <xdr:cNvPr id="260" name="テキスト ボックス 259"/>
        <xdr:cNvSpPr txBox="1"/>
      </xdr:nvSpPr>
      <xdr:spPr>
        <a:xfrm>
          <a:off x="2641111" y="170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93194</xdr:rowOff>
    </xdr:from>
    <xdr:to>
      <xdr:col>10</xdr:col>
      <xdr:colOff>165100</xdr:colOff>
      <xdr:row>99</xdr:row>
      <xdr:rowOff>23344</xdr:rowOff>
    </xdr:to>
    <xdr:sp macro="" textlink="">
      <xdr:nvSpPr>
        <xdr:cNvPr id="261" name="楕円 260"/>
        <xdr:cNvSpPr/>
      </xdr:nvSpPr>
      <xdr:spPr>
        <a:xfrm>
          <a:off x="19685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14471</xdr:rowOff>
    </xdr:from>
    <xdr:ext cx="534377" cy="259045"/>
    <xdr:sp macro="" textlink="">
      <xdr:nvSpPr>
        <xdr:cNvPr id="262" name="テキスト ボックス 261"/>
        <xdr:cNvSpPr txBox="1"/>
      </xdr:nvSpPr>
      <xdr:spPr>
        <a:xfrm>
          <a:off x="1752111" y="16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140091</xdr:rowOff>
    </xdr:from>
    <xdr:to>
      <xdr:col>6</xdr:col>
      <xdr:colOff>38100</xdr:colOff>
      <xdr:row>99</xdr:row>
      <xdr:rowOff>70241</xdr:rowOff>
    </xdr:to>
    <xdr:sp macro="" textlink="">
      <xdr:nvSpPr>
        <xdr:cNvPr id="263" name="楕円 262"/>
        <xdr:cNvSpPr/>
      </xdr:nvSpPr>
      <xdr:spPr>
        <a:xfrm>
          <a:off x="1079500" y="169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61368</xdr:rowOff>
    </xdr:from>
    <xdr:ext cx="534377" cy="259045"/>
    <xdr:sp macro="" textlink="">
      <xdr:nvSpPr>
        <xdr:cNvPr id="264" name="テキスト ボックス 263"/>
        <xdr:cNvSpPr txBox="1"/>
      </xdr:nvSpPr>
      <xdr:spPr>
        <a:xfrm>
          <a:off x="863111" y="170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75365</xdr:rowOff>
    </xdr:from>
    <xdr:to>
      <xdr:col>55</xdr:col>
      <xdr:colOff>0</xdr:colOff>
      <xdr:row>39</xdr:row>
      <xdr:rowOff>98878</xdr:rowOff>
    </xdr:to>
    <xdr:cxnSp macro="">
      <xdr:nvCxnSpPr>
        <xdr:cNvPr id="295" name="直線コネクタ 294"/>
        <xdr:cNvCxnSpPr/>
      </xdr:nvCxnSpPr>
      <xdr:spPr>
        <a:xfrm>
          <a:off x="9639300" y="6761915"/>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75365</xdr:rowOff>
    </xdr:from>
    <xdr:to>
      <xdr:col>50</xdr:col>
      <xdr:colOff>114300</xdr:colOff>
      <xdr:row>39</xdr:row>
      <xdr:rowOff>98878</xdr:rowOff>
    </xdr:to>
    <xdr:cxnSp macro="">
      <xdr:nvCxnSpPr>
        <xdr:cNvPr id="298" name="直線コネクタ 297"/>
        <xdr:cNvCxnSpPr/>
      </xdr:nvCxnSpPr>
      <xdr:spPr>
        <a:xfrm flipV="1">
          <a:off x="8750300" y="676191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24565</xdr:rowOff>
    </xdr:from>
    <xdr:to>
      <xdr:col>50</xdr:col>
      <xdr:colOff>165100</xdr:colOff>
      <xdr:row>39</xdr:row>
      <xdr:rowOff>126165</xdr:rowOff>
    </xdr:to>
    <xdr:sp macro="" textlink="">
      <xdr:nvSpPr>
        <xdr:cNvPr id="316" name="楕円 315"/>
        <xdr:cNvSpPr/>
      </xdr:nvSpPr>
      <xdr:spPr>
        <a:xfrm>
          <a:off x="9588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117292</xdr:rowOff>
    </xdr:from>
    <xdr:ext cx="313932" cy="259045"/>
    <xdr:sp macro="" textlink="">
      <xdr:nvSpPr>
        <xdr:cNvPr id="317" name="テキスト ボックス 316"/>
        <xdr:cNvSpPr txBox="1"/>
      </xdr:nvSpPr>
      <xdr:spPr>
        <a:xfrm>
          <a:off x="9482333" y="6803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66825</xdr:rowOff>
    </xdr:from>
    <xdr:to>
      <xdr:col>55</xdr:col>
      <xdr:colOff>0</xdr:colOff>
      <xdr:row>59</xdr:row>
      <xdr:rowOff>70255</xdr:rowOff>
    </xdr:to>
    <xdr:cxnSp macro="">
      <xdr:nvCxnSpPr>
        <xdr:cNvPr id="354" name="直線コネクタ 353"/>
        <xdr:cNvCxnSpPr/>
      </xdr:nvCxnSpPr>
      <xdr:spPr>
        <a:xfrm>
          <a:off x="9639300" y="1018237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66825</xdr:rowOff>
    </xdr:from>
    <xdr:to>
      <xdr:col>50</xdr:col>
      <xdr:colOff>114300</xdr:colOff>
      <xdr:row>59</xdr:row>
      <xdr:rowOff>69062</xdr:rowOff>
    </xdr:to>
    <xdr:cxnSp macro="">
      <xdr:nvCxnSpPr>
        <xdr:cNvPr id="357" name="直線コネクタ 356"/>
        <xdr:cNvCxnSpPr/>
      </xdr:nvCxnSpPr>
      <xdr:spPr>
        <a:xfrm flipV="1">
          <a:off x="8750300" y="10182375"/>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68295</xdr:rowOff>
    </xdr:from>
    <xdr:to>
      <xdr:col>45</xdr:col>
      <xdr:colOff>177800</xdr:colOff>
      <xdr:row>59</xdr:row>
      <xdr:rowOff>69062</xdr:rowOff>
    </xdr:to>
    <xdr:cxnSp macro="">
      <xdr:nvCxnSpPr>
        <xdr:cNvPr id="360" name="直線コネクタ 359"/>
        <xdr:cNvCxnSpPr/>
      </xdr:nvCxnSpPr>
      <xdr:spPr>
        <a:xfrm>
          <a:off x="7861300" y="10183845"/>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67870</xdr:rowOff>
    </xdr:from>
    <xdr:to>
      <xdr:col>41</xdr:col>
      <xdr:colOff>50800</xdr:colOff>
      <xdr:row>59</xdr:row>
      <xdr:rowOff>68295</xdr:rowOff>
    </xdr:to>
    <xdr:cxnSp macro="">
      <xdr:nvCxnSpPr>
        <xdr:cNvPr id="363" name="直線コネクタ 362"/>
        <xdr:cNvCxnSpPr/>
      </xdr:nvCxnSpPr>
      <xdr:spPr>
        <a:xfrm>
          <a:off x="6972300" y="1018342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19455</xdr:rowOff>
    </xdr:from>
    <xdr:to>
      <xdr:col>55</xdr:col>
      <xdr:colOff>50800</xdr:colOff>
      <xdr:row>59</xdr:row>
      <xdr:rowOff>121055</xdr:rowOff>
    </xdr:to>
    <xdr:sp macro="" textlink="">
      <xdr:nvSpPr>
        <xdr:cNvPr id="373" name="楕円 372"/>
        <xdr:cNvSpPr/>
      </xdr:nvSpPr>
      <xdr:spPr>
        <a:xfrm>
          <a:off x="10426700" y="101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105832</xdr:rowOff>
    </xdr:from>
    <xdr:ext cx="469744" cy="259045"/>
    <xdr:sp macro="" textlink="">
      <xdr:nvSpPr>
        <xdr:cNvPr id="374" name="農林水産業費該当値テキスト"/>
        <xdr:cNvSpPr txBox="1"/>
      </xdr:nvSpPr>
      <xdr:spPr>
        <a:xfrm>
          <a:off x="10528300" y="100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16025</xdr:rowOff>
    </xdr:from>
    <xdr:to>
      <xdr:col>50</xdr:col>
      <xdr:colOff>165100</xdr:colOff>
      <xdr:row>59</xdr:row>
      <xdr:rowOff>117625</xdr:rowOff>
    </xdr:to>
    <xdr:sp macro="" textlink="">
      <xdr:nvSpPr>
        <xdr:cNvPr id="375" name="楕円 374"/>
        <xdr:cNvSpPr/>
      </xdr:nvSpPr>
      <xdr:spPr>
        <a:xfrm>
          <a:off x="9588500" y="101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108752</xdr:rowOff>
    </xdr:from>
    <xdr:ext cx="469744" cy="259045"/>
    <xdr:sp macro="" textlink="">
      <xdr:nvSpPr>
        <xdr:cNvPr id="376" name="テキスト ボックス 375"/>
        <xdr:cNvSpPr txBox="1"/>
      </xdr:nvSpPr>
      <xdr:spPr>
        <a:xfrm>
          <a:off x="9404428" y="1022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18262</xdr:rowOff>
    </xdr:from>
    <xdr:to>
      <xdr:col>46</xdr:col>
      <xdr:colOff>38100</xdr:colOff>
      <xdr:row>59</xdr:row>
      <xdr:rowOff>119862</xdr:rowOff>
    </xdr:to>
    <xdr:sp macro="" textlink="">
      <xdr:nvSpPr>
        <xdr:cNvPr id="377" name="楕円 376"/>
        <xdr:cNvSpPr/>
      </xdr:nvSpPr>
      <xdr:spPr>
        <a:xfrm>
          <a:off x="8699500" y="101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110989</xdr:rowOff>
    </xdr:from>
    <xdr:ext cx="469744" cy="259045"/>
    <xdr:sp macro="" textlink="">
      <xdr:nvSpPr>
        <xdr:cNvPr id="378" name="テキスト ボックス 377"/>
        <xdr:cNvSpPr txBox="1"/>
      </xdr:nvSpPr>
      <xdr:spPr>
        <a:xfrm>
          <a:off x="8515428" y="102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17495</xdr:rowOff>
    </xdr:from>
    <xdr:to>
      <xdr:col>41</xdr:col>
      <xdr:colOff>101600</xdr:colOff>
      <xdr:row>59</xdr:row>
      <xdr:rowOff>119095</xdr:rowOff>
    </xdr:to>
    <xdr:sp macro="" textlink="">
      <xdr:nvSpPr>
        <xdr:cNvPr id="379" name="楕円 378"/>
        <xdr:cNvSpPr/>
      </xdr:nvSpPr>
      <xdr:spPr>
        <a:xfrm>
          <a:off x="7810500" y="10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110222</xdr:rowOff>
    </xdr:from>
    <xdr:ext cx="469744" cy="259045"/>
    <xdr:sp macro="" textlink="">
      <xdr:nvSpPr>
        <xdr:cNvPr id="380" name="テキスト ボックス 379"/>
        <xdr:cNvSpPr txBox="1"/>
      </xdr:nvSpPr>
      <xdr:spPr>
        <a:xfrm>
          <a:off x="7626428" y="102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17070</xdr:rowOff>
    </xdr:from>
    <xdr:to>
      <xdr:col>36</xdr:col>
      <xdr:colOff>165100</xdr:colOff>
      <xdr:row>59</xdr:row>
      <xdr:rowOff>118670</xdr:rowOff>
    </xdr:to>
    <xdr:sp macro="" textlink="">
      <xdr:nvSpPr>
        <xdr:cNvPr id="381" name="楕円 380"/>
        <xdr:cNvSpPr/>
      </xdr:nvSpPr>
      <xdr:spPr>
        <a:xfrm>
          <a:off x="6921500" y="10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109797</xdr:rowOff>
    </xdr:from>
    <xdr:ext cx="469744" cy="259045"/>
    <xdr:sp macro="" textlink="">
      <xdr:nvSpPr>
        <xdr:cNvPr id="382" name="テキスト ボックス 381"/>
        <xdr:cNvSpPr txBox="1"/>
      </xdr:nvSpPr>
      <xdr:spPr>
        <a:xfrm>
          <a:off x="6737428" y="102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167269</xdr:rowOff>
    </xdr:from>
    <xdr:to>
      <xdr:col>55</xdr:col>
      <xdr:colOff>0</xdr:colOff>
      <xdr:row>76</xdr:row>
      <xdr:rowOff>57358</xdr:rowOff>
    </xdr:to>
    <xdr:cxnSp macro="">
      <xdr:nvCxnSpPr>
        <xdr:cNvPr id="409" name="直線コネクタ 408"/>
        <xdr:cNvCxnSpPr/>
      </xdr:nvCxnSpPr>
      <xdr:spPr>
        <a:xfrm>
          <a:off x="9639300" y="12683119"/>
          <a:ext cx="838200" cy="40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167269</xdr:rowOff>
    </xdr:from>
    <xdr:to>
      <xdr:col>50</xdr:col>
      <xdr:colOff>114300</xdr:colOff>
      <xdr:row>78</xdr:row>
      <xdr:rowOff>1488</xdr:rowOff>
    </xdr:to>
    <xdr:cxnSp macro="">
      <xdr:nvCxnSpPr>
        <xdr:cNvPr id="412" name="直線コネクタ 411"/>
        <xdr:cNvCxnSpPr/>
      </xdr:nvCxnSpPr>
      <xdr:spPr>
        <a:xfrm flipV="1">
          <a:off x="8750300" y="12683119"/>
          <a:ext cx="889000" cy="69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xdr:rowOff>
    </xdr:from>
    <xdr:to>
      <xdr:col>45</xdr:col>
      <xdr:colOff>177800</xdr:colOff>
      <xdr:row>78</xdr:row>
      <xdr:rowOff>11593</xdr:rowOff>
    </xdr:to>
    <xdr:cxnSp macro="">
      <xdr:nvCxnSpPr>
        <xdr:cNvPr id="415" name="直線コネクタ 414"/>
        <xdr:cNvCxnSpPr/>
      </xdr:nvCxnSpPr>
      <xdr:spPr>
        <a:xfrm flipV="1">
          <a:off x="7861300" y="13374588"/>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113457</xdr:rowOff>
    </xdr:from>
    <xdr:to>
      <xdr:col>41</xdr:col>
      <xdr:colOff>50800</xdr:colOff>
      <xdr:row>78</xdr:row>
      <xdr:rowOff>11593</xdr:rowOff>
    </xdr:to>
    <xdr:cxnSp macro="">
      <xdr:nvCxnSpPr>
        <xdr:cNvPr id="418" name="直線コネクタ 417"/>
        <xdr:cNvCxnSpPr/>
      </xdr:nvCxnSpPr>
      <xdr:spPr>
        <a:xfrm>
          <a:off x="6972300" y="13315107"/>
          <a:ext cx="889000" cy="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6558</xdr:rowOff>
    </xdr:from>
    <xdr:to>
      <xdr:col>55</xdr:col>
      <xdr:colOff>50800</xdr:colOff>
      <xdr:row>76</xdr:row>
      <xdr:rowOff>108158</xdr:rowOff>
    </xdr:to>
    <xdr:sp macro="" textlink="">
      <xdr:nvSpPr>
        <xdr:cNvPr id="428" name="楕円 427"/>
        <xdr:cNvSpPr/>
      </xdr:nvSpPr>
      <xdr:spPr>
        <a:xfrm>
          <a:off x="10426700" y="130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29436</xdr:rowOff>
    </xdr:from>
    <xdr:ext cx="469744" cy="259045"/>
    <xdr:sp macro="" textlink="">
      <xdr:nvSpPr>
        <xdr:cNvPr id="429" name="商工費該当値テキスト"/>
        <xdr:cNvSpPr txBox="1"/>
      </xdr:nvSpPr>
      <xdr:spPr>
        <a:xfrm>
          <a:off x="10528300" y="1288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116469</xdr:rowOff>
    </xdr:from>
    <xdr:to>
      <xdr:col>50</xdr:col>
      <xdr:colOff>165100</xdr:colOff>
      <xdr:row>74</xdr:row>
      <xdr:rowOff>46619</xdr:rowOff>
    </xdr:to>
    <xdr:sp macro="" textlink="">
      <xdr:nvSpPr>
        <xdr:cNvPr id="430" name="楕円 429"/>
        <xdr:cNvSpPr/>
      </xdr:nvSpPr>
      <xdr:spPr>
        <a:xfrm>
          <a:off x="9588500" y="1263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63146</xdr:rowOff>
    </xdr:from>
    <xdr:ext cx="534377" cy="259045"/>
    <xdr:sp macro="" textlink="">
      <xdr:nvSpPr>
        <xdr:cNvPr id="431" name="テキスト ボックス 430"/>
        <xdr:cNvSpPr txBox="1"/>
      </xdr:nvSpPr>
      <xdr:spPr>
        <a:xfrm>
          <a:off x="9372111" y="1240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122138</xdr:rowOff>
    </xdr:from>
    <xdr:to>
      <xdr:col>46</xdr:col>
      <xdr:colOff>38100</xdr:colOff>
      <xdr:row>78</xdr:row>
      <xdr:rowOff>52288</xdr:rowOff>
    </xdr:to>
    <xdr:sp macro="" textlink="">
      <xdr:nvSpPr>
        <xdr:cNvPr id="432" name="楕円 431"/>
        <xdr:cNvSpPr/>
      </xdr:nvSpPr>
      <xdr:spPr>
        <a:xfrm>
          <a:off x="8699500" y="133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43415</xdr:rowOff>
    </xdr:from>
    <xdr:ext cx="469744" cy="259045"/>
    <xdr:sp macro="" textlink="">
      <xdr:nvSpPr>
        <xdr:cNvPr id="433" name="テキスト ボックス 432"/>
        <xdr:cNvSpPr txBox="1"/>
      </xdr:nvSpPr>
      <xdr:spPr>
        <a:xfrm>
          <a:off x="8515428" y="134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132243</xdr:rowOff>
    </xdr:from>
    <xdr:to>
      <xdr:col>41</xdr:col>
      <xdr:colOff>101600</xdr:colOff>
      <xdr:row>78</xdr:row>
      <xdr:rowOff>62393</xdr:rowOff>
    </xdr:to>
    <xdr:sp macro="" textlink="">
      <xdr:nvSpPr>
        <xdr:cNvPr id="434" name="楕円 433"/>
        <xdr:cNvSpPr/>
      </xdr:nvSpPr>
      <xdr:spPr>
        <a:xfrm>
          <a:off x="78105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53520</xdr:rowOff>
    </xdr:from>
    <xdr:ext cx="469744" cy="259045"/>
    <xdr:sp macro="" textlink="">
      <xdr:nvSpPr>
        <xdr:cNvPr id="435" name="テキスト ボックス 434"/>
        <xdr:cNvSpPr txBox="1"/>
      </xdr:nvSpPr>
      <xdr:spPr>
        <a:xfrm>
          <a:off x="7626428" y="1342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62657</xdr:rowOff>
    </xdr:from>
    <xdr:to>
      <xdr:col>36</xdr:col>
      <xdr:colOff>165100</xdr:colOff>
      <xdr:row>77</xdr:row>
      <xdr:rowOff>164257</xdr:rowOff>
    </xdr:to>
    <xdr:sp macro="" textlink="">
      <xdr:nvSpPr>
        <xdr:cNvPr id="436" name="楕円 435"/>
        <xdr:cNvSpPr/>
      </xdr:nvSpPr>
      <xdr:spPr>
        <a:xfrm>
          <a:off x="6921500" y="132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155384</xdr:rowOff>
    </xdr:from>
    <xdr:ext cx="469744" cy="259045"/>
    <xdr:sp macro="" textlink="">
      <xdr:nvSpPr>
        <xdr:cNvPr id="437" name="テキスト ボックス 436"/>
        <xdr:cNvSpPr txBox="1"/>
      </xdr:nvSpPr>
      <xdr:spPr>
        <a:xfrm>
          <a:off x="6737428" y="1335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157817</xdr:rowOff>
    </xdr:from>
    <xdr:to>
      <xdr:col>55</xdr:col>
      <xdr:colOff>0</xdr:colOff>
      <xdr:row>95</xdr:row>
      <xdr:rowOff>61861</xdr:rowOff>
    </xdr:to>
    <xdr:cxnSp macro="">
      <xdr:nvCxnSpPr>
        <xdr:cNvPr id="470" name="直線コネクタ 469"/>
        <xdr:cNvCxnSpPr/>
      </xdr:nvCxnSpPr>
      <xdr:spPr>
        <a:xfrm flipV="1">
          <a:off x="9639300" y="16274117"/>
          <a:ext cx="838200" cy="7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61861</xdr:rowOff>
    </xdr:from>
    <xdr:to>
      <xdr:col>50</xdr:col>
      <xdr:colOff>114300</xdr:colOff>
      <xdr:row>95</xdr:row>
      <xdr:rowOff>94951</xdr:rowOff>
    </xdr:to>
    <xdr:cxnSp macro="">
      <xdr:nvCxnSpPr>
        <xdr:cNvPr id="473" name="直線コネクタ 472"/>
        <xdr:cNvCxnSpPr/>
      </xdr:nvCxnSpPr>
      <xdr:spPr>
        <a:xfrm flipV="1">
          <a:off x="8750300" y="16349611"/>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94951</xdr:rowOff>
    </xdr:from>
    <xdr:to>
      <xdr:col>45</xdr:col>
      <xdr:colOff>177800</xdr:colOff>
      <xdr:row>96</xdr:row>
      <xdr:rowOff>131028</xdr:rowOff>
    </xdr:to>
    <xdr:cxnSp macro="">
      <xdr:nvCxnSpPr>
        <xdr:cNvPr id="476" name="直線コネクタ 475"/>
        <xdr:cNvCxnSpPr/>
      </xdr:nvCxnSpPr>
      <xdr:spPr>
        <a:xfrm flipV="1">
          <a:off x="7861300" y="16382701"/>
          <a:ext cx="889000" cy="20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85065</xdr:rowOff>
    </xdr:from>
    <xdr:to>
      <xdr:col>41</xdr:col>
      <xdr:colOff>50800</xdr:colOff>
      <xdr:row>96</xdr:row>
      <xdr:rowOff>131028</xdr:rowOff>
    </xdr:to>
    <xdr:cxnSp macro="">
      <xdr:nvCxnSpPr>
        <xdr:cNvPr id="479" name="直線コネクタ 478"/>
        <xdr:cNvCxnSpPr/>
      </xdr:nvCxnSpPr>
      <xdr:spPr>
        <a:xfrm>
          <a:off x="6972300" y="1654426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107017</xdr:rowOff>
    </xdr:from>
    <xdr:to>
      <xdr:col>55</xdr:col>
      <xdr:colOff>50800</xdr:colOff>
      <xdr:row>95</xdr:row>
      <xdr:rowOff>37167</xdr:rowOff>
    </xdr:to>
    <xdr:sp macro="" textlink="">
      <xdr:nvSpPr>
        <xdr:cNvPr id="489" name="楕円 488"/>
        <xdr:cNvSpPr/>
      </xdr:nvSpPr>
      <xdr:spPr>
        <a:xfrm>
          <a:off x="10426700" y="162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129894</xdr:rowOff>
    </xdr:from>
    <xdr:ext cx="534377" cy="259045"/>
    <xdr:sp macro="" textlink="">
      <xdr:nvSpPr>
        <xdr:cNvPr id="490" name="土木費該当値テキスト"/>
        <xdr:cNvSpPr txBox="1"/>
      </xdr:nvSpPr>
      <xdr:spPr>
        <a:xfrm>
          <a:off x="10528300" y="160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11061</xdr:rowOff>
    </xdr:from>
    <xdr:to>
      <xdr:col>50</xdr:col>
      <xdr:colOff>165100</xdr:colOff>
      <xdr:row>95</xdr:row>
      <xdr:rowOff>112661</xdr:rowOff>
    </xdr:to>
    <xdr:sp macro="" textlink="">
      <xdr:nvSpPr>
        <xdr:cNvPr id="491" name="楕円 490"/>
        <xdr:cNvSpPr/>
      </xdr:nvSpPr>
      <xdr:spPr>
        <a:xfrm>
          <a:off x="9588500" y="162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129188</xdr:rowOff>
    </xdr:from>
    <xdr:ext cx="534377" cy="259045"/>
    <xdr:sp macro="" textlink="">
      <xdr:nvSpPr>
        <xdr:cNvPr id="492" name="テキスト ボックス 491"/>
        <xdr:cNvSpPr txBox="1"/>
      </xdr:nvSpPr>
      <xdr:spPr>
        <a:xfrm>
          <a:off x="9372111" y="160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44151</xdr:rowOff>
    </xdr:from>
    <xdr:to>
      <xdr:col>46</xdr:col>
      <xdr:colOff>38100</xdr:colOff>
      <xdr:row>95</xdr:row>
      <xdr:rowOff>145751</xdr:rowOff>
    </xdr:to>
    <xdr:sp macro="" textlink="">
      <xdr:nvSpPr>
        <xdr:cNvPr id="493" name="楕円 492"/>
        <xdr:cNvSpPr/>
      </xdr:nvSpPr>
      <xdr:spPr>
        <a:xfrm>
          <a:off x="8699500" y="163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162278</xdr:rowOff>
    </xdr:from>
    <xdr:ext cx="534377" cy="259045"/>
    <xdr:sp macro="" textlink="">
      <xdr:nvSpPr>
        <xdr:cNvPr id="494" name="テキスト ボックス 493"/>
        <xdr:cNvSpPr txBox="1"/>
      </xdr:nvSpPr>
      <xdr:spPr>
        <a:xfrm>
          <a:off x="8483111" y="16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80228</xdr:rowOff>
    </xdr:from>
    <xdr:to>
      <xdr:col>41</xdr:col>
      <xdr:colOff>101600</xdr:colOff>
      <xdr:row>97</xdr:row>
      <xdr:rowOff>10378</xdr:rowOff>
    </xdr:to>
    <xdr:sp macro="" textlink="">
      <xdr:nvSpPr>
        <xdr:cNvPr id="495" name="楕円 494"/>
        <xdr:cNvSpPr/>
      </xdr:nvSpPr>
      <xdr:spPr>
        <a:xfrm>
          <a:off x="7810500" y="165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1505</xdr:rowOff>
    </xdr:from>
    <xdr:ext cx="534377" cy="259045"/>
    <xdr:sp macro="" textlink="">
      <xdr:nvSpPr>
        <xdr:cNvPr id="496" name="テキスト ボックス 495"/>
        <xdr:cNvSpPr txBox="1"/>
      </xdr:nvSpPr>
      <xdr:spPr>
        <a:xfrm>
          <a:off x="7594111" y="166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34265</xdr:rowOff>
    </xdr:from>
    <xdr:to>
      <xdr:col>36</xdr:col>
      <xdr:colOff>165100</xdr:colOff>
      <xdr:row>96</xdr:row>
      <xdr:rowOff>135865</xdr:rowOff>
    </xdr:to>
    <xdr:sp macro="" textlink="">
      <xdr:nvSpPr>
        <xdr:cNvPr id="497" name="楕円 496"/>
        <xdr:cNvSpPr/>
      </xdr:nvSpPr>
      <xdr:spPr>
        <a:xfrm>
          <a:off x="6921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126992</xdr:rowOff>
    </xdr:from>
    <xdr:ext cx="534377" cy="259045"/>
    <xdr:sp macro="" textlink="">
      <xdr:nvSpPr>
        <xdr:cNvPr id="498" name="テキスト ボックス 497"/>
        <xdr:cNvSpPr txBox="1"/>
      </xdr:nvSpPr>
      <xdr:spPr>
        <a:xfrm>
          <a:off x="6705111" y="165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112859</xdr:rowOff>
    </xdr:from>
    <xdr:to>
      <xdr:col>85</xdr:col>
      <xdr:colOff>127000</xdr:colOff>
      <xdr:row>37</xdr:row>
      <xdr:rowOff>141434</xdr:rowOff>
    </xdr:to>
    <xdr:cxnSp macro="">
      <xdr:nvCxnSpPr>
        <xdr:cNvPr id="527" name="直線コネクタ 526"/>
        <xdr:cNvCxnSpPr/>
      </xdr:nvCxnSpPr>
      <xdr:spPr>
        <a:xfrm>
          <a:off x="15481300" y="645650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112859</xdr:rowOff>
    </xdr:from>
    <xdr:to>
      <xdr:col>81</xdr:col>
      <xdr:colOff>50800</xdr:colOff>
      <xdr:row>37</xdr:row>
      <xdr:rowOff>135147</xdr:rowOff>
    </xdr:to>
    <xdr:cxnSp macro="">
      <xdr:nvCxnSpPr>
        <xdr:cNvPr id="530" name="直線コネクタ 529"/>
        <xdr:cNvCxnSpPr/>
      </xdr:nvCxnSpPr>
      <xdr:spPr>
        <a:xfrm flipV="1">
          <a:off x="14592300" y="6456509"/>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135147</xdr:rowOff>
    </xdr:from>
    <xdr:to>
      <xdr:col>76</xdr:col>
      <xdr:colOff>114300</xdr:colOff>
      <xdr:row>37</xdr:row>
      <xdr:rowOff>136595</xdr:rowOff>
    </xdr:to>
    <xdr:cxnSp macro="">
      <xdr:nvCxnSpPr>
        <xdr:cNvPr id="533" name="直線コネクタ 532"/>
        <xdr:cNvCxnSpPr/>
      </xdr:nvCxnSpPr>
      <xdr:spPr>
        <a:xfrm flipV="1">
          <a:off x="13703300" y="64787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136595</xdr:rowOff>
    </xdr:from>
    <xdr:to>
      <xdr:col>71</xdr:col>
      <xdr:colOff>177800</xdr:colOff>
      <xdr:row>37</xdr:row>
      <xdr:rowOff>157912</xdr:rowOff>
    </xdr:to>
    <xdr:cxnSp macro="">
      <xdr:nvCxnSpPr>
        <xdr:cNvPr id="536" name="直線コネクタ 535"/>
        <xdr:cNvCxnSpPr/>
      </xdr:nvCxnSpPr>
      <xdr:spPr>
        <a:xfrm flipV="1">
          <a:off x="12814300" y="6480245"/>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90634</xdr:rowOff>
    </xdr:from>
    <xdr:to>
      <xdr:col>85</xdr:col>
      <xdr:colOff>177800</xdr:colOff>
      <xdr:row>38</xdr:row>
      <xdr:rowOff>20783</xdr:rowOff>
    </xdr:to>
    <xdr:sp macro="" textlink="">
      <xdr:nvSpPr>
        <xdr:cNvPr id="546" name="楕円 545"/>
        <xdr:cNvSpPr/>
      </xdr:nvSpPr>
      <xdr:spPr>
        <a:xfrm>
          <a:off x="16268700" y="6434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5561</xdr:rowOff>
    </xdr:from>
    <xdr:ext cx="534377" cy="259045"/>
    <xdr:sp macro="" textlink="">
      <xdr:nvSpPr>
        <xdr:cNvPr id="547" name="消防費該当値テキスト"/>
        <xdr:cNvSpPr txBox="1"/>
      </xdr:nvSpPr>
      <xdr:spPr>
        <a:xfrm>
          <a:off x="16370300" y="63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62059</xdr:rowOff>
    </xdr:from>
    <xdr:to>
      <xdr:col>81</xdr:col>
      <xdr:colOff>101600</xdr:colOff>
      <xdr:row>37</xdr:row>
      <xdr:rowOff>163658</xdr:rowOff>
    </xdr:to>
    <xdr:sp macro="" textlink="">
      <xdr:nvSpPr>
        <xdr:cNvPr id="548" name="楕円 547"/>
        <xdr:cNvSpPr/>
      </xdr:nvSpPr>
      <xdr:spPr>
        <a:xfrm>
          <a:off x="15430500" y="6405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154785</xdr:rowOff>
    </xdr:from>
    <xdr:ext cx="534377" cy="259045"/>
    <xdr:sp macro="" textlink="">
      <xdr:nvSpPr>
        <xdr:cNvPr id="549" name="テキスト ボックス 548"/>
        <xdr:cNvSpPr txBox="1"/>
      </xdr:nvSpPr>
      <xdr:spPr>
        <a:xfrm>
          <a:off x="15214111" y="64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84347</xdr:rowOff>
    </xdr:from>
    <xdr:to>
      <xdr:col>76</xdr:col>
      <xdr:colOff>165100</xdr:colOff>
      <xdr:row>38</xdr:row>
      <xdr:rowOff>14497</xdr:rowOff>
    </xdr:to>
    <xdr:sp macro="" textlink="">
      <xdr:nvSpPr>
        <xdr:cNvPr id="550" name="楕円 549"/>
        <xdr:cNvSpPr/>
      </xdr:nvSpPr>
      <xdr:spPr>
        <a:xfrm>
          <a:off x="14541500" y="6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5624</xdr:rowOff>
    </xdr:from>
    <xdr:ext cx="534377" cy="259045"/>
    <xdr:sp macro="" textlink="">
      <xdr:nvSpPr>
        <xdr:cNvPr id="551" name="テキスト ボックス 550"/>
        <xdr:cNvSpPr txBox="1"/>
      </xdr:nvSpPr>
      <xdr:spPr>
        <a:xfrm>
          <a:off x="14325111" y="65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85795</xdr:rowOff>
    </xdr:from>
    <xdr:to>
      <xdr:col>72</xdr:col>
      <xdr:colOff>38100</xdr:colOff>
      <xdr:row>38</xdr:row>
      <xdr:rowOff>15945</xdr:rowOff>
    </xdr:to>
    <xdr:sp macro="" textlink="">
      <xdr:nvSpPr>
        <xdr:cNvPr id="552" name="楕円 551"/>
        <xdr:cNvSpPr/>
      </xdr:nvSpPr>
      <xdr:spPr>
        <a:xfrm>
          <a:off x="13652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7072</xdr:rowOff>
    </xdr:from>
    <xdr:ext cx="534377" cy="259045"/>
    <xdr:sp macro="" textlink="">
      <xdr:nvSpPr>
        <xdr:cNvPr id="553" name="テキスト ボックス 552"/>
        <xdr:cNvSpPr txBox="1"/>
      </xdr:nvSpPr>
      <xdr:spPr>
        <a:xfrm>
          <a:off x="13436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107112</xdr:rowOff>
    </xdr:from>
    <xdr:to>
      <xdr:col>67</xdr:col>
      <xdr:colOff>101600</xdr:colOff>
      <xdr:row>38</xdr:row>
      <xdr:rowOff>37261</xdr:rowOff>
    </xdr:to>
    <xdr:sp macro="" textlink="">
      <xdr:nvSpPr>
        <xdr:cNvPr id="554" name="楕円 553"/>
        <xdr:cNvSpPr/>
      </xdr:nvSpPr>
      <xdr:spPr>
        <a:xfrm>
          <a:off x="12763500" y="6450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28389</xdr:rowOff>
    </xdr:from>
    <xdr:ext cx="534377" cy="259045"/>
    <xdr:sp macro="" textlink="">
      <xdr:nvSpPr>
        <xdr:cNvPr id="555" name="テキスト ボックス 554"/>
        <xdr:cNvSpPr txBox="1"/>
      </xdr:nvSpPr>
      <xdr:spPr>
        <a:xfrm>
          <a:off x="12547111" y="65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116648</xdr:rowOff>
    </xdr:from>
    <xdr:to>
      <xdr:col>85</xdr:col>
      <xdr:colOff>127000</xdr:colOff>
      <xdr:row>57</xdr:row>
      <xdr:rowOff>144871</xdr:rowOff>
    </xdr:to>
    <xdr:cxnSp macro="">
      <xdr:nvCxnSpPr>
        <xdr:cNvPr id="582" name="直線コネクタ 581"/>
        <xdr:cNvCxnSpPr/>
      </xdr:nvCxnSpPr>
      <xdr:spPr>
        <a:xfrm>
          <a:off x="15481300" y="9889298"/>
          <a:ext cx="8382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112533</xdr:rowOff>
    </xdr:from>
    <xdr:to>
      <xdr:col>81</xdr:col>
      <xdr:colOff>50800</xdr:colOff>
      <xdr:row>57</xdr:row>
      <xdr:rowOff>116648</xdr:rowOff>
    </xdr:to>
    <xdr:cxnSp macro="">
      <xdr:nvCxnSpPr>
        <xdr:cNvPr id="585" name="直線コネクタ 584"/>
        <xdr:cNvCxnSpPr/>
      </xdr:nvCxnSpPr>
      <xdr:spPr>
        <a:xfrm>
          <a:off x="14592300" y="988518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112396</xdr:rowOff>
    </xdr:from>
    <xdr:to>
      <xdr:col>76</xdr:col>
      <xdr:colOff>114300</xdr:colOff>
      <xdr:row>57</xdr:row>
      <xdr:rowOff>112533</xdr:rowOff>
    </xdr:to>
    <xdr:cxnSp macro="">
      <xdr:nvCxnSpPr>
        <xdr:cNvPr id="588" name="直線コネクタ 587"/>
        <xdr:cNvCxnSpPr/>
      </xdr:nvCxnSpPr>
      <xdr:spPr>
        <a:xfrm>
          <a:off x="13703300" y="98850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67805</xdr:rowOff>
    </xdr:from>
    <xdr:to>
      <xdr:col>71</xdr:col>
      <xdr:colOff>177800</xdr:colOff>
      <xdr:row>57</xdr:row>
      <xdr:rowOff>112396</xdr:rowOff>
    </xdr:to>
    <xdr:cxnSp macro="">
      <xdr:nvCxnSpPr>
        <xdr:cNvPr id="591" name="直線コネクタ 590"/>
        <xdr:cNvCxnSpPr/>
      </xdr:nvCxnSpPr>
      <xdr:spPr>
        <a:xfrm>
          <a:off x="12814300" y="9840455"/>
          <a:ext cx="889000" cy="4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94071</xdr:rowOff>
    </xdr:from>
    <xdr:to>
      <xdr:col>85</xdr:col>
      <xdr:colOff>177800</xdr:colOff>
      <xdr:row>58</xdr:row>
      <xdr:rowOff>24221</xdr:rowOff>
    </xdr:to>
    <xdr:sp macro="" textlink="">
      <xdr:nvSpPr>
        <xdr:cNvPr id="601" name="楕円 600"/>
        <xdr:cNvSpPr/>
      </xdr:nvSpPr>
      <xdr:spPr>
        <a:xfrm>
          <a:off x="16268700" y="98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65848</xdr:rowOff>
    </xdr:from>
    <xdr:to>
      <xdr:col>81</xdr:col>
      <xdr:colOff>101600</xdr:colOff>
      <xdr:row>57</xdr:row>
      <xdr:rowOff>167448</xdr:rowOff>
    </xdr:to>
    <xdr:sp macro="" textlink="">
      <xdr:nvSpPr>
        <xdr:cNvPr id="603" name="楕円 602"/>
        <xdr:cNvSpPr/>
      </xdr:nvSpPr>
      <xdr:spPr>
        <a:xfrm>
          <a:off x="15430500" y="98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158575</xdr:rowOff>
    </xdr:from>
    <xdr:ext cx="534377" cy="259045"/>
    <xdr:sp macro="" textlink="">
      <xdr:nvSpPr>
        <xdr:cNvPr id="604" name="テキスト ボックス 603"/>
        <xdr:cNvSpPr txBox="1"/>
      </xdr:nvSpPr>
      <xdr:spPr>
        <a:xfrm>
          <a:off x="15214111" y="99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61733</xdr:rowOff>
    </xdr:from>
    <xdr:to>
      <xdr:col>76</xdr:col>
      <xdr:colOff>165100</xdr:colOff>
      <xdr:row>57</xdr:row>
      <xdr:rowOff>163333</xdr:rowOff>
    </xdr:to>
    <xdr:sp macro="" textlink="">
      <xdr:nvSpPr>
        <xdr:cNvPr id="605" name="楕円 604"/>
        <xdr:cNvSpPr/>
      </xdr:nvSpPr>
      <xdr:spPr>
        <a:xfrm>
          <a:off x="14541500" y="98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154460</xdr:rowOff>
    </xdr:from>
    <xdr:ext cx="534377" cy="259045"/>
    <xdr:sp macro="" textlink="">
      <xdr:nvSpPr>
        <xdr:cNvPr id="606" name="テキスト ボックス 605"/>
        <xdr:cNvSpPr txBox="1"/>
      </xdr:nvSpPr>
      <xdr:spPr>
        <a:xfrm>
          <a:off x="14325111" y="99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61596</xdr:rowOff>
    </xdr:from>
    <xdr:to>
      <xdr:col>72</xdr:col>
      <xdr:colOff>38100</xdr:colOff>
      <xdr:row>57</xdr:row>
      <xdr:rowOff>163196</xdr:rowOff>
    </xdr:to>
    <xdr:sp macro="" textlink="">
      <xdr:nvSpPr>
        <xdr:cNvPr id="607" name="楕円 606"/>
        <xdr:cNvSpPr/>
      </xdr:nvSpPr>
      <xdr:spPr>
        <a:xfrm>
          <a:off x="13652500" y="98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154323</xdr:rowOff>
    </xdr:from>
    <xdr:ext cx="534377" cy="259045"/>
    <xdr:sp macro="" textlink="">
      <xdr:nvSpPr>
        <xdr:cNvPr id="608" name="テキスト ボックス 607"/>
        <xdr:cNvSpPr txBox="1"/>
      </xdr:nvSpPr>
      <xdr:spPr>
        <a:xfrm>
          <a:off x="13436111" y="99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17005</xdr:rowOff>
    </xdr:from>
    <xdr:to>
      <xdr:col>67</xdr:col>
      <xdr:colOff>101600</xdr:colOff>
      <xdr:row>57</xdr:row>
      <xdr:rowOff>118605</xdr:rowOff>
    </xdr:to>
    <xdr:sp macro="" textlink="">
      <xdr:nvSpPr>
        <xdr:cNvPr id="609" name="楕円 608"/>
        <xdr:cNvSpPr/>
      </xdr:nvSpPr>
      <xdr:spPr>
        <a:xfrm>
          <a:off x="12763500" y="9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135132</xdr:rowOff>
    </xdr:from>
    <xdr:ext cx="534377" cy="259045"/>
    <xdr:sp macro="" textlink="">
      <xdr:nvSpPr>
        <xdr:cNvPr id="610" name="テキスト ボックス 609"/>
        <xdr:cNvSpPr txBox="1"/>
      </xdr:nvSpPr>
      <xdr:spPr>
        <a:xfrm>
          <a:off x="12547111" y="95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30789</xdr:rowOff>
    </xdr:from>
    <xdr:to>
      <xdr:col>85</xdr:col>
      <xdr:colOff>127000</xdr:colOff>
      <xdr:row>97</xdr:row>
      <xdr:rowOff>49518</xdr:rowOff>
    </xdr:to>
    <xdr:cxnSp macro="">
      <xdr:nvCxnSpPr>
        <xdr:cNvPr id="698" name="直線コネクタ 697"/>
        <xdr:cNvCxnSpPr/>
      </xdr:nvCxnSpPr>
      <xdr:spPr>
        <a:xfrm flipV="1">
          <a:off x="15481300" y="16661439"/>
          <a:ext cx="8382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49518</xdr:rowOff>
    </xdr:from>
    <xdr:to>
      <xdr:col>81</xdr:col>
      <xdr:colOff>50800</xdr:colOff>
      <xdr:row>97</xdr:row>
      <xdr:rowOff>67610</xdr:rowOff>
    </xdr:to>
    <xdr:cxnSp macro="">
      <xdr:nvCxnSpPr>
        <xdr:cNvPr id="701" name="直線コネクタ 700"/>
        <xdr:cNvCxnSpPr/>
      </xdr:nvCxnSpPr>
      <xdr:spPr>
        <a:xfrm flipV="1">
          <a:off x="14592300" y="1668016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67610</xdr:rowOff>
    </xdr:from>
    <xdr:to>
      <xdr:col>76</xdr:col>
      <xdr:colOff>114300</xdr:colOff>
      <xdr:row>97</xdr:row>
      <xdr:rowOff>126588</xdr:rowOff>
    </xdr:to>
    <xdr:cxnSp macro="">
      <xdr:nvCxnSpPr>
        <xdr:cNvPr id="704" name="直線コネクタ 703"/>
        <xdr:cNvCxnSpPr/>
      </xdr:nvCxnSpPr>
      <xdr:spPr>
        <a:xfrm flipV="1">
          <a:off x="13703300" y="16698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124595</xdr:rowOff>
    </xdr:from>
    <xdr:to>
      <xdr:col>71</xdr:col>
      <xdr:colOff>177800</xdr:colOff>
      <xdr:row>97</xdr:row>
      <xdr:rowOff>126588</xdr:rowOff>
    </xdr:to>
    <xdr:cxnSp macro="">
      <xdr:nvCxnSpPr>
        <xdr:cNvPr id="707" name="直線コネクタ 706"/>
        <xdr:cNvCxnSpPr/>
      </xdr:nvCxnSpPr>
      <xdr:spPr>
        <a:xfrm>
          <a:off x="12814300" y="1675524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151439</xdr:rowOff>
    </xdr:from>
    <xdr:to>
      <xdr:col>85</xdr:col>
      <xdr:colOff>177800</xdr:colOff>
      <xdr:row>97</xdr:row>
      <xdr:rowOff>81589</xdr:rowOff>
    </xdr:to>
    <xdr:sp macro="" textlink="">
      <xdr:nvSpPr>
        <xdr:cNvPr id="717" name="楕円 716"/>
        <xdr:cNvSpPr/>
      </xdr:nvSpPr>
      <xdr:spPr>
        <a:xfrm>
          <a:off x="16268700" y="166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129866</xdr:rowOff>
    </xdr:from>
    <xdr:ext cx="534377" cy="259045"/>
    <xdr:sp macro="" textlink="">
      <xdr:nvSpPr>
        <xdr:cNvPr id="718" name="公債費該当値テキスト"/>
        <xdr:cNvSpPr txBox="1"/>
      </xdr:nvSpPr>
      <xdr:spPr>
        <a:xfrm>
          <a:off x="16370300" y="1658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170168</xdr:rowOff>
    </xdr:from>
    <xdr:to>
      <xdr:col>81</xdr:col>
      <xdr:colOff>101600</xdr:colOff>
      <xdr:row>97</xdr:row>
      <xdr:rowOff>100318</xdr:rowOff>
    </xdr:to>
    <xdr:sp macro="" textlink="">
      <xdr:nvSpPr>
        <xdr:cNvPr id="719" name="楕円 718"/>
        <xdr:cNvSpPr/>
      </xdr:nvSpPr>
      <xdr:spPr>
        <a:xfrm>
          <a:off x="154305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91445</xdr:rowOff>
    </xdr:from>
    <xdr:ext cx="534377" cy="259045"/>
    <xdr:sp macro="" textlink="">
      <xdr:nvSpPr>
        <xdr:cNvPr id="720" name="テキスト ボックス 719"/>
        <xdr:cNvSpPr txBox="1"/>
      </xdr:nvSpPr>
      <xdr:spPr>
        <a:xfrm>
          <a:off x="15214111" y="167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16810</xdr:rowOff>
    </xdr:from>
    <xdr:to>
      <xdr:col>76</xdr:col>
      <xdr:colOff>165100</xdr:colOff>
      <xdr:row>97</xdr:row>
      <xdr:rowOff>118410</xdr:rowOff>
    </xdr:to>
    <xdr:sp macro="" textlink="">
      <xdr:nvSpPr>
        <xdr:cNvPr id="721" name="楕円 720"/>
        <xdr:cNvSpPr/>
      </xdr:nvSpPr>
      <xdr:spPr>
        <a:xfrm>
          <a:off x="14541500" y="166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109537</xdr:rowOff>
    </xdr:from>
    <xdr:ext cx="534377" cy="259045"/>
    <xdr:sp macro="" textlink="">
      <xdr:nvSpPr>
        <xdr:cNvPr id="722" name="テキスト ボックス 721"/>
        <xdr:cNvSpPr txBox="1"/>
      </xdr:nvSpPr>
      <xdr:spPr>
        <a:xfrm>
          <a:off x="14325111" y="16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75788</xdr:rowOff>
    </xdr:from>
    <xdr:to>
      <xdr:col>72</xdr:col>
      <xdr:colOff>38100</xdr:colOff>
      <xdr:row>98</xdr:row>
      <xdr:rowOff>5938</xdr:rowOff>
    </xdr:to>
    <xdr:sp macro="" textlink="">
      <xdr:nvSpPr>
        <xdr:cNvPr id="723" name="楕円 722"/>
        <xdr:cNvSpPr/>
      </xdr:nvSpPr>
      <xdr:spPr>
        <a:xfrm>
          <a:off x="13652500" y="167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168515</xdr:rowOff>
    </xdr:from>
    <xdr:ext cx="534377" cy="259045"/>
    <xdr:sp macro="" textlink="">
      <xdr:nvSpPr>
        <xdr:cNvPr id="724" name="テキスト ボックス 723"/>
        <xdr:cNvSpPr txBox="1"/>
      </xdr:nvSpPr>
      <xdr:spPr>
        <a:xfrm>
          <a:off x="13436111" y="167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73795</xdr:rowOff>
    </xdr:from>
    <xdr:to>
      <xdr:col>67</xdr:col>
      <xdr:colOff>101600</xdr:colOff>
      <xdr:row>98</xdr:row>
      <xdr:rowOff>3945</xdr:rowOff>
    </xdr:to>
    <xdr:sp macro="" textlink="">
      <xdr:nvSpPr>
        <xdr:cNvPr id="725" name="楕円 724"/>
        <xdr:cNvSpPr/>
      </xdr:nvSpPr>
      <xdr:spPr>
        <a:xfrm>
          <a:off x="12763500" y="16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166522</xdr:rowOff>
    </xdr:from>
    <xdr:ext cx="534377" cy="259045"/>
    <xdr:sp macro="" textlink="">
      <xdr:nvSpPr>
        <xdr:cNvPr id="726" name="テキスト ボックス 725"/>
        <xdr:cNvSpPr txBox="1"/>
      </xdr:nvSpPr>
      <xdr:spPr>
        <a:xfrm>
          <a:off x="12547111" y="167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消防費・衛生費は、一部事務組合で運営しているため、町単独運営より効率的に運営できている。</a:t>
          </a:r>
        </a:p>
        <a:p>
          <a:r>
            <a:rPr kumimoji="1" lang="ja-JP" altLang="en-US" sz="1300">
              <a:latin typeface="ＭＳ Ｐゴシック" panose="020B0600070205080204" pitchFamily="50" charset="-128"/>
              <a:ea typeface="ＭＳ Ｐゴシック" panose="020B0600070205080204" pitchFamily="50" charset="-128"/>
            </a:rPr>
            <a:t>　農林水産業費・商工費に関しては、主要産業のないベットタウンであるため近年大幅に下回り、今後もこの状況が続くと思われる。</a:t>
          </a:r>
        </a:p>
        <a:p>
          <a:r>
            <a:rPr kumimoji="1" lang="ja-JP" altLang="en-US" sz="1300">
              <a:latin typeface="ＭＳ Ｐゴシック" panose="020B0600070205080204" pitchFamily="50" charset="-128"/>
              <a:ea typeface="ＭＳ Ｐゴシック" panose="020B0600070205080204" pitchFamily="50" charset="-128"/>
            </a:rPr>
            <a:t>しかし、商工費に関して令和２、３年度は、新型コロナウイルス感染症対策として、商工業を下支えする施策を多く実施したため、数値が上昇した。</a:t>
          </a:r>
        </a:p>
        <a:p>
          <a:r>
            <a:rPr kumimoji="1" lang="ja-JP" altLang="en-US" sz="1300">
              <a:latin typeface="ＭＳ Ｐゴシック" panose="020B0600070205080204" pitchFamily="50" charset="-128"/>
              <a:ea typeface="ＭＳ Ｐゴシック" panose="020B0600070205080204" pitchFamily="50" charset="-128"/>
            </a:rPr>
            <a:t>　民生費は、公営住宅が多いため低所得者層が多く、また、高齢化率の上昇に伴って増加が続くものと思われる。令和３年度はコロナ対策により大きく上昇。</a:t>
          </a:r>
        </a:p>
        <a:p>
          <a:r>
            <a:rPr kumimoji="1" lang="ja-JP" altLang="en-US" sz="1300">
              <a:latin typeface="ＭＳ Ｐゴシック" panose="020B0600070205080204" pitchFamily="50" charset="-128"/>
              <a:ea typeface="ＭＳ Ｐゴシック" panose="020B0600070205080204" pitchFamily="50" charset="-128"/>
            </a:rPr>
            <a:t>　土木費は、駅前再開発事業や県街路事業への負担金で上昇している。</a:t>
          </a:r>
        </a:p>
        <a:p>
          <a:r>
            <a:rPr kumimoji="1" lang="ja-JP" altLang="en-US" sz="1300">
              <a:latin typeface="ＭＳ Ｐゴシック" panose="020B0600070205080204" pitchFamily="50" charset="-128"/>
              <a:ea typeface="ＭＳ Ｐゴシック" panose="020B0600070205080204" pitchFamily="50" charset="-128"/>
            </a:rPr>
            <a:t>　快適なベットタウンとしての地位を確立し、生産年齢層の定住者を増やす施策を実施し続けるため、今後も教育費・土木費の施策を重点的に推進していく。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の行財政改革緊急行動計画に基づき、総人件費・定員適正化、補助金の見直しなどにより経常経費を削減し、財政調整基金へ計画的に積立してきたところである。また、実質収支についても国・県補助金を活用することで一般財源負担を減らすように努めている。</a:t>
          </a:r>
        </a:p>
        <a:p>
          <a:r>
            <a:rPr kumimoji="1" lang="ja-JP" altLang="en-US" sz="1200">
              <a:latin typeface="ＭＳ ゴシック" pitchFamily="49" charset="-128"/>
              <a:ea typeface="ＭＳ ゴシック" pitchFamily="49" charset="-128"/>
            </a:rPr>
            <a:t>　令和３年度は地方交付税等の増収で、基金の取り崩しがなかったことから、実質単年度収支が黒字に改善した。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普通会計及び公営企業会計等、すべての会計において財源不足等による赤字は発生していないため、連結赤字比率は引き続き発生していない。</a:t>
          </a:r>
        </a:p>
        <a:p>
          <a:r>
            <a:rPr kumimoji="1" lang="ja-JP" altLang="en-US" sz="1400">
              <a:latin typeface="ＭＳ ゴシック" pitchFamily="49" charset="-128"/>
              <a:ea typeface="ＭＳ ゴシック" pitchFamily="49" charset="-128"/>
            </a:rPr>
            <a:t>　各会計とも歳出は削減しがたいものと思われるが、料金、保険税など歳入面での見直しを行ないつつ、町全体の黒字額の確保に努める必要がある。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12638020</v>
      </c>
      <c r="BO4" s="488"/>
      <c r="BP4" s="488"/>
      <c r="BQ4" s="488"/>
      <c r="BR4" s="488"/>
      <c r="BS4" s="488"/>
      <c r="BT4" s="488"/>
      <c r="BU4" s="489"/>
      <c r="BV4" s="487">
        <v>13958629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9.8000000000000007</v>
      </c>
      <c r="CU4" s="628"/>
      <c r="CV4" s="628"/>
      <c r="CW4" s="628"/>
      <c r="CX4" s="628"/>
      <c r="CY4" s="628"/>
      <c r="CZ4" s="628"/>
      <c r="DA4" s="629"/>
      <c r="DB4" s="627">
        <v>6.6</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11993397</v>
      </c>
      <c r="BO5" s="459"/>
      <c r="BP5" s="459"/>
      <c r="BQ5" s="459"/>
      <c r="BR5" s="459"/>
      <c r="BS5" s="459"/>
      <c r="BT5" s="459"/>
      <c r="BU5" s="460"/>
      <c r="BV5" s="458">
        <v>13505043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84.9</v>
      </c>
      <c r="CU5" s="456"/>
      <c r="CV5" s="456"/>
      <c r="CW5" s="456"/>
      <c r="CX5" s="456"/>
      <c r="CY5" s="456"/>
      <c r="CZ5" s="456"/>
      <c r="DA5" s="457"/>
      <c r="DB5" s="455">
        <v>94.6</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644623</v>
      </c>
      <c r="BO6" s="459"/>
      <c r="BP6" s="459"/>
      <c r="BQ6" s="459"/>
      <c r="BR6" s="459"/>
      <c r="BS6" s="459"/>
      <c r="BT6" s="459"/>
      <c r="BU6" s="460"/>
      <c r="BV6" s="458">
        <v>453586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88.5</v>
      </c>
      <c r="CU6" s="602"/>
      <c r="CV6" s="602"/>
      <c r="CW6" s="602"/>
      <c r="CX6" s="602"/>
      <c r="CY6" s="602"/>
      <c r="CZ6" s="602"/>
      <c r="DA6" s="603"/>
      <c r="DB6" s="601">
        <v>99</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25675</v>
      </c>
      <c r="BO7" s="459"/>
      <c r="BP7" s="459"/>
      <c r="BQ7" s="459"/>
      <c r="BR7" s="459"/>
      <c r="BS7" s="459"/>
      <c r="BT7" s="459"/>
      <c r="BU7" s="460"/>
      <c r="BV7" s="458">
        <v>59504</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6340819</v>
      </c>
      <c r="CU7" s="459"/>
      <c r="CV7" s="459"/>
      <c r="CW7" s="459"/>
      <c r="CX7" s="459"/>
      <c r="CY7" s="459"/>
      <c r="CZ7" s="459"/>
      <c r="DA7" s="460"/>
      <c r="DB7" s="458">
        <v>5953254</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618948</v>
      </c>
      <c r="BO8" s="459"/>
      <c r="BP8" s="459"/>
      <c r="BQ8" s="459"/>
      <c r="BR8" s="459"/>
      <c r="BS8" s="459"/>
      <c r="BT8" s="459"/>
      <c r="BU8" s="460"/>
      <c r="BV8" s="458">
        <v>394082</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0.52</v>
      </c>
      <c r="CU8" s="562"/>
      <c r="CV8" s="562"/>
      <c r="CW8" s="562"/>
      <c r="CX8" s="562"/>
      <c r="CY8" s="562"/>
      <c r="CZ8" s="562"/>
      <c r="DA8" s="563"/>
      <c r="DB8" s="561">
        <v>0.53</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28114</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224866</v>
      </c>
      <c r="BO9" s="459"/>
      <c r="BP9" s="459"/>
      <c r="BQ9" s="459"/>
      <c r="BR9" s="459"/>
      <c r="BS9" s="459"/>
      <c r="BT9" s="459"/>
      <c r="BU9" s="460"/>
      <c r="BV9" s="458">
        <v>62873</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8.8000000000000007</v>
      </c>
      <c r="CU9" s="456"/>
      <c r="CV9" s="456"/>
      <c r="CW9" s="456"/>
      <c r="CX9" s="456"/>
      <c r="CY9" s="456"/>
      <c r="CZ9" s="456"/>
      <c r="DA9" s="457"/>
      <c r="DB9" s="455">
        <v>8.4</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28997</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899</v>
      </c>
      <c r="BO10" s="459"/>
      <c r="BP10" s="459"/>
      <c r="BQ10" s="459"/>
      <c r="BR10" s="459"/>
      <c r="BS10" s="459"/>
      <c r="BT10" s="459"/>
      <c r="BU10" s="460"/>
      <c r="BV10" s="458">
        <v>1335</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c r="A12" s="178"/>
      <c r="B12" s="564" t="s">
        <v>128</v>
      </c>
      <c r="C12" s="565"/>
      <c r="D12" s="565"/>
      <c r="E12" s="565"/>
      <c r="F12" s="565"/>
      <c r="G12" s="565"/>
      <c r="H12" s="565"/>
      <c r="I12" s="565"/>
      <c r="J12" s="565"/>
      <c r="K12" s="566"/>
      <c r="L12" s="573" t="s">
        <v>129</v>
      </c>
      <c r="M12" s="574"/>
      <c r="N12" s="574"/>
      <c r="O12" s="574"/>
      <c r="P12" s="574"/>
      <c r="Q12" s="575"/>
      <c r="R12" s="576">
        <v>27906</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94</v>
      </c>
      <c r="AV12" s="517"/>
      <c r="AW12" s="517"/>
      <c r="AX12" s="517"/>
      <c r="AY12" s="472" t="s">
        <v>133</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350000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136</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137</v>
      </c>
      <c r="N13" s="543"/>
      <c r="O13" s="543"/>
      <c r="P13" s="543"/>
      <c r="Q13" s="544"/>
      <c r="R13" s="545">
        <v>27499</v>
      </c>
      <c r="S13" s="546"/>
      <c r="T13" s="546"/>
      <c r="U13" s="546"/>
      <c r="V13" s="547"/>
      <c r="W13" s="548" t="s">
        <v>138</v>
      </c>
      <c r="X13" s="444"/>
      <c r="Y13" s="444"/>
      <c r="Z13" s="444"/>
      <c r="AA13" s="444"/>
      <c r="AB13" s="445"/>
      <c r="AC13" s="411">
        <v>120</v>
      </c>
      <c r="AD13" s="412"/>
      <c r="AE13" s="412"/>
      <c r="AF13" s="412"/>
      <c r="AG13" s="413"/>
      <c r="AH13" s="411">
        <v>121</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225765</v>
      </c>
      <c r="BO13" s="459"/>
      <c r="BP13" s="459"/>
      <c r="BQ13" s="459"/>
      <c r="BR13" s="459"/>
      <c r="BS13" s="459"/>
      <c r="BT13" s="459"/>
      <c r="BU13" s="460"/>
      <c r="BV13" s="458">
        <v>-285792</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5.0999999999999996</v>
      </c>
      <c r="CU13" s="456"/>
      <c r="CV13" s="456"/>
      <c r="CW13" s="456"/>
      <c r="CX13" s="456"/>
      <c r="CY13" s="456"/>
      <c r="CZ13" s="456"/>
      <c r="DA13" s="457"/>
      <c r="DB13" s="455">
        <v>4.8</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143</v>
      </c>
      <c r="M14" s="585"/>
      <c r="N14" s="585"/>
      <c r="O14" s="585"/>
      <c r="P14" s="585"/>
      <c r="Q14" s="586"/>
      <c r="R14" s="545">
        <v>27990</v>
      </c>
      <c r="S14" s="546"/>
      <c r="T14" s="546"/>
      <c r="U14" s="546"/>
      <c r="V14" s="547"/>
      <c r="W14" s="549"/>
      <c r="X14" s="447"/>
      <c r="Y14" s="447"/>
      <c r="Z14" s="447"/>
      <c r="AA14" s="447"/>
      <c r="AB14" s="448"/>
      <c r="AC14" s="538">
        <v>1</v>
      </c>
      <c r="AD14" s="539"/>
      <c r="AE14" s="539"/>
      <c r="AF14" s="539"/>
      <c r="AG14" s="540"/>
      <c r="AH14" s="538">
        <v>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21.2</v>
      </c>
      <c r="CU14" s="556"/>
      <c r="CV14" s="556"/>
      <c r="CW14" s="556"/>
      <c r="CX14" s="556"/>
      <c r="CY14" s="556"/>
      <c r="CZ14" s="556"/>
      <c r="DA14" s="557"/>
      <c r="DB14" s="555">
        <v>42.8</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145</v>
      </c>
      <c r="N15" s="543"/>
      <c r="O15" s="543"/>
      <c r="P15" s="543"/>
      <c r="Q15" s="544"/>
      <c r="R15" s="545">
        <v>27582</v>
      </c>
      <c r="S15" s="546"/>
      <c r="T15" s="546"/>
      <c r="U15" s="546"/>
      <c r="V15" s="547"/>
      <c r="W15" s="548" t="s">
        <v>146</v>
      </c>
      <c r="X15" s="444"/>
      <c r="Y15" s="444"/>
      <c r="Z15" s="444"/>
      <c r="AA15" s="444"/>
      <c r="AB15" s="445"/>
      <c r="AC15" s="411">
        <v>3509</v>
      </c>
      <c r="AD15" s="412"/>
      <c r="AE15" s="412"/>
      <c r="AF15" s="412"/>
      <c r="AG15" s="413"/>
      <c r="AH15" s="411">
        <v>3472</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2644679</v>
      </c>
      <c r="BO15" s="488"/>
      <c r="BP15" s="488"/>
      <c r="BQ15" s="488"/>
      <c r="BR15" s="488"/>
      <c r="BS15" s="488"/>
      <c r="BT15" s="488"/>
      <c r="BU15" s="489"/>
      <c r="BV15" s="487">
        <v>2670542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29.9</v>
      </c>
      <c r="AD16" s="539"/>
      <c r="AE16" s="539"/>
      <c r="AF16" s="539"/>
      <c r="AG16" s="540"/>
      <c r="AH16" s="538">
        <v>30.1</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5327855</v>
      </c>
      <c r="BO16" s="459"/>
      <c r="BP16" s="459"/>
      <c r="BQ16" s="459"/>
      <c r="BR16" s="459"/>
      <c r="BS16" s="459"/>
      <c r="BT16" s="459"/>
      <c r="BU16" s="460"/>
      <c r="BV16" s="458">
        <v>5025260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8096</v>
      </c>
      <c r="AD17" s="412"/>
      <c r="AE17" s="412"/>
      <c r="AF17" s="412"/>
      <c r="AG17" s="413"/>
      <c r="AH17" s="411">
        <v>7948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3292985</v>
      </c>
      <c r="BO17" s="459"/>
      <c r="BP17" s="459"/>
      <c r="BQ17" s="459"/>
      <c r="BR17" s="459"/>
      <c r="BS17" s="459"/>
      <c r="BT17" s="459"/>
      <c r="BU17" s="460"/>
      <c r="BV17" s="458">
        <v>3331325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156</v>
      </c>
      <c r="C18" s="509"/>
      <c r="D18" s="509"/>
      <c r="E18" s="510"/>
      <c r="F18" s="510"/>
      <c r="G18" s="510"/>
      <c r="H18" s="510"/>
      <c r="I18" s="510"/>
      <c r="J18" s="510"/>
      <c r="K18" s="510"/>
      <c r="L18" s="511">
        <v>11.01</v>
      </c>
      <c r="M18" s="511"/>
      <c r="N18" s="511"/>
      <c r="O18" s="511"/>
      <c r="P18" s="511"/>
      <c r="Q18" s="511"/>
      <c r="R18" s="512"/>
      <c r="S18" s="512"/>
      <c r="T18" s="512"/>
      <c r="U18" s="512"/>
      <c r="V18" s="513"/>
      <c r="W18" s="529"/>
      <c r="X18" s="530"/>
      <c r="Y18" s="530"/>
      <c r="Z18" s="530"/>
      <c r="AA18" s="530"/>
      <c r="AB18" s="554"/>
      <c r="AC18" s="428">
        <v>69</v>
      </c>
      <c r="AD18" s="429"/>
      <c r="AE18" s="429"/>
      <c r="AF18" s="429"/>
      <c r="AG18" s="514"/>
      <c r="AH18" s="428">
        <v>68.900000000000006</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5501371</v>
      </c>
      <c r="BO18" s="459"/>
      <c r="BP18" s="459"/>
      <c r="BQ18" s="459"/>
      <c r="BR18" s="459"/>
      <c r="BS18" s="459"/>
      <c r="BT18" s="459"/>
      <c r="BU18" s="460"/>
      <c r="BV18" s="458">
        <v>5721838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158</v>
      </c>
      <c r="C19" s="509"/>
      <c r="D19" s="509"/>
      <c r="E19" s="510"/>
      <c r="F19" s="510"/>
      <c r="G19" s="510"/>
      <c r="H19" s="510"/>
      <c r="I19" s="510"/>
      <c r="J19" s="510"/>
      <c r="K19" s="510"/>
      <c r="L19" s="518">
        <v>2553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7437019</v>
      </c>
      <c r="BO19" s="459"/>
      <c r="BP19" s="459"/>
      <c r="BQ19" s="459"/>
      <c r="BR19" s="459"/>
      <c r="BS19" s="459"/>
      <c r="BT19" s="459"/>
      <c r="BU19" s="460"/>
      <c r="BV19" s="458">
        <v>7473867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160</v>
      </c>
      <c r="C20" s="509"/>
      <c r="D20" s="509"/>
      <c r="E20" s="510"/>
      <c r="F20" s="510"/>
      <c r="G20" s="510"/>
      <c r="H20" s="510"/>
      <c r="I20" s="510"/>
      <c r="J20" s="510"/>
      <c r="K20" s="510"/>
      <c r="L20" s="518">
        <v>12315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7842205</v>
      </c>
      <c r="BO22" s="488"/>
      <c r="BP22" s="488"/>
      <c r="BQ22" s="488"/>
      <c r="BR22" s="488"/>
      <c r="BS22" s="488"/>
      <c r="BT22" s="488"/>
      <c r="BU22" s="489"/>
      <c r="BV22" s="487">
        <v>7793163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7397328</v>
      </c>
      <c r="BO23" s="459"/>
      <c r="BP23" s="459"/>
      <c r="BQ23" s="459"/>
      <c r="BR23" s="459"/>
      <c r="BS23" s="459"/>
      <c r="BT23" s="459"/>
      <c r="BU23" s="460"/>
      <c r="BV23" s="458">
        <v>7391086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170</v>
      </c>
      <c r="F24" s="415"/>
      <c r="G24" s="415"/>
      <c r="H24" s="415"/>
      <c r="I24" s="415"/>
      <c r="J24" s="415"/>
      <c r="K24" s="416"/>
      <c r="L24" s="411">
        <v>1</v>
      </c>
      <c r="M24" s="412"/>
      <c r="N24" s="412"/>
      <c r="O24" s="412"/>
      <c r="P24" s="413"/>
      <c r="Q24" s="411">
        <v>7660</v>
      </c>
      <c r="R24" s="412"/>
      <c r="S24" s="412"/>
      <c r="T24" s="412"/>
      <c r="U24" s="412"/>
      <c r="V24" s="413"/>
      <c r="W24" s="501"/>
      <c r="X24" s="438"/>
      <c r="Y24" s="439"/>
      <c r="Z24" s="414" t="s">
        <v>171</v>
      </c>
      <c r="AA24" s="415"/>
      <c r="AB24" s="415"/>
      <c r="AC24" s="415"/>
      <c r="AD24" s="415"/>
      <c r="AE24" s="415"/>
      <c r="AF24" s="415"/>
      <c r="AG24" s="416"/>
      <c r="AH24" s="411">
        <v>155</v>
      </c>
      <c r="AI24" s="412"/>
      <c r="AJ24" s="412"/>
      <c r="AK24" s="412"/>
      <c r="AL24" s="413"/>
      <c r="AM24" s="411">
        <v>479260</v>
      </c>
      <c r="AN24" s="412"/>
      <c r="AO24" s="412"/>
      <c r="AP24" s="412"/>
      <c r="AQ24" s="412"/>
      <c r="AR24" s="413"/>
      <c r="AS24" s="411">
        <v>3092</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3550191</v>
      </c>
      <c r="BO24" s="459"/>
      <c r="BP24" s="459"/>
      <c r="BQ24" s="459"/>
      <c r="BR24" s="459"/>
      <c r="BS24" s="459"/>
      <c r="BT24" s="459"/>
      <c r="BU24" s="460"/>
      <c r="BV24" s="458">
        <v>3372456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173</v>
      </c>
      <c r="F25" s="415"/>
      <c r="G25" s="415"/>
      <c r="H25" s="415"/>
      <c r="I25" s="415"/>
      <c r="J25" s="415"/>
      <c r="K25" s="416"/>
      <c r="L25" s="411">
        <v>1</v>
      </c>
      <c r="M25" s="412"/>
      <c r="N25" s="412"/>
      <c r="O25" s="412"/>
      <c r="P25" s="413"/>
      <c r="Q25" s="411">
        <v>6220</v>
      </c>
      <c r="R25" s="412"/>
      <c r="S25" s="412"/>
      <c r="T25" s="412"/>
      <c r="U25" s="412"/>
      <c r="V25" s="413"/>
      <c r="W25" s="501"/>
      <c r="X25" s="438"/>
      <c r="Y25" s="439"/>
      <c r="Z25" s="414" t="s">
        <v>174</v>
      </c>
      <c r="AA25" s="415"/>
      <c r="AB25" s="415"/>
      <c r="AC25" s="415"/>
      <c r="AD25" s="415"/>
      <c r="AE25" s="415"/>
      <c r="AF25" s="415"/>
      <c r="AG25" s="416"/>
      <c r="AH25" s="411" t="s">
        <v>135</v>
      </c>
      <c r="AI25" s="412"/>
      <c r="AJ25" s="412"/>
      <c r="AK25" s="412"/>
      <c r="AL25" s="413"/>
      <c r="AM25" s="411" t="s">
        <v>175</v>
      </c>
      <c r="AN25" s="412"/>
      <c r="AO25" s="412"/>
      <c r="AP25" s="412"/>
      <c r="AQ25" s="412"/>
      <c r="AR25" s="413"/>
      <c r="AS25" s="411" t="s">
        <v>135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738421</v>
      </c>
      <c r="BO25" s="488"/>
      <c r="BP25" s="488"/>
      <c r="BQ25" s="488"/>
      <c r="BR25" s="488"/>
      <c r="BS25" s="488"/>
      <c r="BT25" s="488"/>
      <c r="BU25" s="489"/>
      <c r="BV25" s="487">
        <v>1051578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177</v>
      </c>
      <c r="F26" s="415"/>
      <c r="G26" s="415"/>
      <c r="H26" s="415"/>
      <c r="I26" s="415"/>
      <c r="J26" s="415"/>
      <c r="K26" s="416"/>
      <c r="L26" s="411">
        <v>1</v>
      </c>
      <c r="M26" s="412"/>
      <c r="N26" s="412"/>
      <c r="O26" s="412"/>
      <c r="P26" s="413"/>
      <c r="Q26" s="411">
        <v>5800</v>
      </c>
      <c r="R26" s="412"/>
      <c r="S26" s="412"/>
      <c r="T26" s="412"/>
      <c r="U26" s="412"/>
      <c r="V26" s="413"/>
      <c r="W26" s="501"/>
      <c r="X26" s="438"/>
      <c r="Y26" s="439"/>
      <c r="Z26" s="414" t="s">
        <v>178</v>
      </c>
      <c r="AA26" s="469"/>
      <c r="AB26" s="469"/>
      <c r="AC26" s="469"/>
      <c r="AD26" s="469"/>
      <c r="AE26" s="469"/>
      <c r="AF26" s="469"/>
      <c r="AG26" s="470"/>
      <c r="AH26" s="411">
        <v>3</v>
      </c>
      <c r="AI26" s="412"/>
      <c r="AJ26" s="412"/>
      <c r="AK26" s="412"/>
      <c r="AL26" s="413"/>
      <c r="AM26" s="411">
        <v>9198</v>
      </c>
      <c r="AN26" s="412"/>
      <c r="AO26" s="412"/>
      <c r="AP26" s="412"/>
      <c r="AQ26" s="412"/>
      <c r="AR26" s="413"/>
      <c r="AS26" s="411">
        <v>3066</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180</v>
      </c>
      <c r="BO26" s="459"/>
      <c r="BP26" s="459"/>
      <c r="BQ26" s="459"/>
      <c r="BR26" s="459"/>
      <c r="BS26" s="459"/>
      <c r="BT26" s="459"/>
      <c r="BU26" s="460"/>
      <c r="BV26" s="458" t="s">
        <v>135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181</v>
      </c>
      <c r="F27" s="415"/>
      <c r="G27" s="415"/>
      <c r="H27" s="415"/>
      <c r="I27" s="415"/>
      <c r="J27" s="415"/>
      <c r="K27" s="416"/>
      <c r="L27" s="411">
        <v>1</v>
      </c>
      <c r="M27" s="412"/>
      <c r="N27" s="412"/>
      <c r="O27" s="412"/>
      <c r="P27" s="413"/>
      <c r="Q27" s="411">
        <v>3360</v>
      </c>
      <c r="R27" s="412"/>
      <c r="S27" s="412"/>
      <c r="T27" s="412"/>
      <c r="U27" s="412"/>
      <c r="V27" s="413"/>
      <c r="W27" s="501"/>
      <c r="X27" s="438"/>
      <c r="Y27" s="439"/>
      <c r="Z27" s="414" t="s">
        <v>182</v>
      </c>
      <c r="AA27" s="415"/>
      <c r="AB27" s="415"/>
      <c r="AC27" s="415"/>
      <c r="AD27" s="415"/>
      <c r="AE27" s="415"/>
      <c r="AF27" s="415"/>
      <c r="AG27" s="416"/>
      <c r="AH27" s="411">
        <v>3</v>
      </c>
      <c r="AI27" s="412"/>
      <c r="AJ27" s="412"/>
      <c r="AK27" s="412"/>
      <c r="AL27" s="413"/>
      <c r="AM27" s="411">
        <v>7343</v>
      </c>
      <c r="AN27" s="412"/>
      <c r="AO27" s="412"/>
      <c r="AP27" s="412"/>
      <c r="AQ27" s="412"/>
      <c r="AR27" s="413"/>
      <c r="AS27" s="411">
        <v>2448</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180</v>
      </c>
      <c r="BO27" s="493"/>
      <c r="BP27" s="493"/>
      <c r="BQ27" s="493"/>
      <c r="BR27" s="493"/>
      <c r="BS27" s="493"/>
      <c r="BT27" s="493"/>
      <c r="BU27" s="494"/>
      <c r="BV27" s="492" t="s">
        <v>135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184</v>
      </c>
      <c r="F28" s="415"/>
      <c r="G28" s="415"/>
      <c r="H28" s="415"/>
      <c r="I28" s="415"/>
      <c r="J28" s="415"/>
      <c r="K28" s="416"/>
      <c r="L28" s="411">
        <v>1</v>
      </c>
      <c r="M28" s="412"/>
      <c r="N28" s="412"/>
      <c r="O28" s="412"/>
      <c r="P28" s="413"/>
      <c r="Q28" s="411">
        <v>2980</v>
      </c>
      <c r="R28" s="412"/>
      <c r="S28" s="412"/>
      <c r="T28" s="412"/>
      <c r="U28" s="412"/>
      <c r="V28" s="413"/>
      <c r="W28" s="501"/>
      <c r="X28" s="438"/>
      <c r="Y28" s="439"/>
      <c r="Z28" s="414" t="s">
        <v>185</v>
      </c>
      <c r="AA28" s="415"/>
      <c r="AB28" s="415"/>
      <c r="AC28" s="415"/>
      <c r="AD28" s="415"/>
      <c r="AE28" s="415"/>
      <c r="AF28" s="415"/>
      <c r="AG28" s="416"/>
      <c r="AH28" s="411" t="s">
        <v>135</v>
      </c>
      <c r="AI28" s="412"/>
      <c r="AJ28" s="412"/>
      <c r="AK28" s="412"/>
      <c r="AL28" s="413"/>
      <c r="AM28" s="411" t="s">
        <v>180</v>
      </c>
      <c r="AN28" s="412"/>
      <c r="AO28" s="412"/>
      <c r="AP28" s="412"/>
      <c r="AQ28" s="412"/>
      <c r="AR28" s="413"/>
      <c r="AS28" s="411" t="s">
        <v>180</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2267575</v>
      </c>
      <c r="BO28" s="488"/>
      <c r="BP28" s="488"/>
      <c r="BQ28" s="488"/>
      <c r="BR28" s="488"/>
      <c r="BS28" s="488"/>
      <c r="BT28" s="488"/>
      <c r="BU28" s="489"/>
      <c r="BV28" s="487">
        <v>2066676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187</v>
      </c>
      <c r="F29" s="415"/>
      <c r="G29" s="415"/>
      <c r="H29" s="415"/>
      <c r="I29" s="415"/>
      <c r="J29" s="415"/>
      <c r="K29" s="416"/>
      <c r="L29" s="411">
        <v>12</v>
      </c>
      <c r="M29" s="412"/>
      <c r="N29" s="412"/>
      <c r="O29" s="412"/>
      <c r="P29" s="413"/>
      <c r="Q29" s="411">
        <v>2790</v>
      </c>
      <c r="R29" s="412"/>
      <c r="S29" s="412"/>
      <c r="T29" s="412"/>
      <c r="U29" s="412"/>
      <c r="V29" s="413"/>
      <c r="W29" s="502"/>
      <c r="X29" s="503"/>
      <c r="Y29" s="504"/>
      <c r="Z29" s="414" t="s">
        <v>188</v>
      </c>
      <c r="AA29" s="415"/>
      <c r="AB29" s="415"/>
      <c r="AC29" s="415"/>
      <c r="AD29" s="415"/>
      <c r="AE29" s="415"/>
      <c r="AF29" s="415"/>
      <c r="AG29" s="416"/>
      <c r="AH29" s="411">
        <v>158</v>
      </c>
      <c r="AI29" s="412"/>
      <c r="AJ29" s="412"/>
      <c r="AK29" s="412"/>
      <c r="AL29" s="413"/>
      <c r="AM29" s="411">
        <v>486603</v>
      </c>
      <c r="AN29" s="412"/>
      <c r="AO29" s="412"/>
      <c r="AP29" s="412"/>
      <c r="AQ29" s="412"/>
      <c r="AR29" s="413"/>
      <c r="AS29" s="411">
        <v>3080</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513267</v>
      </c>
      <c r="BO29" s="459"/>
      <c r="BP29" s="459"/>
      <c r="BQ29" s="459"/>
      <c r="BR29" s="459"/>
      <c r="BS29" s="459"/>
      <c r="BT29" s="459"/>
      <c r="BU29" s="460"/>
      <c r="BV29" s="458">
        <v>512937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93.3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1878492</v>
      </c>
      <c r="BO30" s="493"/>
      <c r="BP30" s="493"/>
      <c r="BQ30" s="493"/>
      <c r="BR30" s="493"/>
      <c r="BS30" s="493"/>
      <c r="BT30" s="493"/>
      <c r="BU30" s="494"/>
      <c r="BV30" s="492">
        <v>1413143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199</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4</v>
      </c>
      <c r="AN34" s="406"/>
      <c r="AO34" s="407" t="str">
        <f>IF('各会計、関係団体の財政状況及び健全化判断比率'!B30="","",'各会計、関係団体の財政状況及び健全化判断比率'!B30)</f>
        <v>公共下水道事業会計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rOb5NH2oe63JiaTTiofa8+NHQobtG8p4PUrar29nBxV3+e2YWTNjh1np6ncnMqvSgpbwJT2GtajMstcpwiJ9SQ==" saltValue="1zIE10fKbzMog99Vy42Yc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15" t="s">
        <v>553</v>
      </c>
      <c r="D34" s="1215"/>
      <c r="E34" s="1216"/>
      <c r="F34" s="32">
        <v>6.71</v>
      </c>
      <c r="G34" s="33">
        <v>6.81</v>
      </c>
      <c r="H34" s="33">
        <v>5.76</v>
      </c>
      <c r="I34" s="33">
        <v>6.61</v>
      </c>
      <c r="J34" s="34">
        <v>9.76</v>
      </c>
      <c r="K34" s="22"/>
      <c r="L34" s="22"/>
      <c r="M34" s="22"/>
      <c r="N34" s="22"/>
      <c r="O34" s="22"/>
      <c r="P34" s="22"/>
    </row>
    <row r="35" spans="1:16" ht="39" customHeight="1">
      <c r="A35" s="22"/>
      <c r="B35" s="35"/>
      <c r="C35" s="1209" t="s">
        <v>554</v>
      </c>
      <c r="D35" s="1210"/>
      <c r="E35" s="1211"/>
      <c r="F35" s="36">
        <v>2.2200000000000002</v>
      </c>
      <c r="G35" s="37">
        <v>3.19</v>
      </c>
      <c r="H35" s="37">
        <v>4.43</v>
      </c>
      <c r="I35" s="37">
        <v>5.05</v>
      </c>
      <c r="J35" s="38">
        <v>4.99</v>
      </c>
      <c r="K35" s="22"/>
      <c r="L35" s="22"/>
      <c r="M35" s="22"/>
      <c r="N35" s="22"/>
      <c r="O35" s="22"/>
      <c r="P35" s="22"/>
    </row>
    <row r="36" spans="1:16" ht="39" customHeight="1">
      <c r="A36" s="22"/>
      <c r="B36" s="35"/>
      <c r="C36" s="1209" t="s">
        <v>555</v>
      </c>
      <c r="D36" s="1210"/>
      <c r="E36" s="1211"/>
      <c r="F36" s="36">
        <v>0.67</v>
      </c>
      <c r="G36" s="37">
        <v>0.54</v>
      </c>
      <c r="H36" s="37">
        <v>1.34</v>
      </c>
      <c r="I36" s="37">
        <v>0.79</v>
      </c>
      <c r="J36" s="38">
        <v>1.29</v>
      </c>
      <c r="K36" s="22"/>
      <c r="L36" s="22"/>
      <c r="M36" s="22"/>
      <c r="N36" s="22"/>
      <c r="O36" s="22"/>
      <c r="P36" s="22"/>
    </row>
    <row r="37" spans="1:16" ht="39" customHeight="1">
      <c r="A37" s="22"/>
      <c r="B37" s="35"/>
      <c r="C37" s="1209" t="s">
        <v>556</v>
      </c>
      <c r="D37" s="1210"/>
      <c r="E37" s="1211"/>
      <c r="F37" s="36">
        <v>0.15</v>
      </c>
      <c r="G37" s="37">
        <v>0.16</v>
      </c>
      <c r="H37" s="37">
        <v>0.21</v>
      </c>
      <c r="I37" s="37">
        <v>0.25</v>
      </c>
      <c r="J37" s="38">
        <v>0.28000000000000003</v>
      </c>
      <c r="K37" s="22"/>
      <c r="L37" s="22"/>
      <c r="M37" s="22"/>
      <c r="N37" s="22"/>
      <c r="O37" s="22"/>
      <c r="P37" s="22"/>
    </row>
    <row r="38" spans="1:16" ht="39" customHeight="1">
      <c r="A38" s="22"/>
      <c r="B38" s="35"/>
      <c r="C38" s="1209"/>
      <c r="D38" s="1210"/>
      <c r="E38" s="1211"/>
      <c r="F38" s="36"/>
      <c r="G38" s="37"/>
      <c r="H38" s="37"/>
      <c r="I38" s="37"/>
      <c r="J38" s="38"/>
      <c r="K38" s="22"/>
      <c r="L38" s="22"/>
      <c r="M38" s="22"/>
      <c r="N38" s="22"/>
      <c r="O38" s="22"/>
      <c r="P38" s="22"/>
    </row>
    <row r="39" spans="1:16" ht="39" customHeight="1">
      <c r="A39" s="22"/>
      <c r="B39" s="35"/>
      <c r="C39" s="1209"/>
      <c r="D39" s="1210"/>
      <c r="E39" s="1211"/>
      <c r="F39" s="36"/>
      <c r="G39" s="37"/>
      <c r="H39" s="37"/>
      <c r="I39" s="37"/>
      <c r="J39" s="38"/>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557</v>
      </c>
      <c r="D42" s="1210"/>
      <c r="E42" s="1211"/>
      <c r="F42" s="36" t="s">
        <v>502</v>
      </c>
      <c r="G42" s="37" t="s">
        <v>502</v>
      </c>
      <c r="H42" s="37" t="s">
        <v>502</v>
      </c>
      <c r="I42" s="37" t="s">
        <v>502</v>
      </c>
      <c r="J42" s="38" t="s">
        <v>502</v>
      </c>
      <c r="K42" s="22"/>
      <c r="L42" s="22"/>
      <c r="M42" s="22"/>
      <c r="N42" s="22"/>
      <c r="O42" s="22"/>
      <c r="P42" s="22"/>
    </row>
    <row r="43" spans="1:16" ht="39" customHeight="1" thickBot="1">
      <c r="A43" s="22"/>
      <c r="B43" s="40"/>
      <c r="C43" s="1212" t="s">
        <v>558</v>
      </c>
      <c r="D43" s="1213"/>
      <c r="E43" s="1214"/>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BtaBbsT5ds8pEhIIb3l3m5Vlch2qrAn3jFUZmp6oqgr9bzE7OHDA+H0a8VliO89wa8TidZEdm2OZt/yAP5muQ==" saltValue="XOeHhyT8HM8KP1QU5QMH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5" t="s">
        <v>11</v>
      </c>
      <c r="C45" s="1236"/>
      <c r="D45" s="58"/>
      <c r="E45" s="1241" t="s">
        <v>12</v>
      </c>
      <c r="F45" s="1241"/>
      <c r="G45" s="1241"/>
      <c r="H45" s="1241"/>
      <c r="I45" s="1241"/>
      <c r="J45" s="1242"/>
      <c r="K45" s="59">
        <v>560</v>
      </c>
      <c r="L45" s="60">
        <v>550</v>
      </c>
      <c r="M45" s="60">
        <v>645</v>
      </c>
      <c r="N45" s="60">
        <v>672</v>
      </c>
      <c r="O45" s="61">
        <v>702</v>
      </c>
      <c r="P45" s="48"/>
      <c r="Q45" s="48"/>
      <c r="R45" s="48"/>
      <c r="S45" s="48"/>
      <c r="T45" s="48"/>
      <c r="U45" s="48"/>
    </row>
    <row r="46" spans="1:21" ht="30.75" customHeight="1">
      <c r="A46" s="48"/>
      <c r="B46" s="1237"/>
      <c r="C46" s="1238"/>
      <c r="D46" s="62"/>
      <c r="E46" s="1219" t="s">
        <v>13</v>
      </c>
      <c r="F46" s="1219"/>
      <c r="G46" s="1219"/>
      <c r="H46" s="1219"/>
      <c r="I46" s="1219"/>
      <c r="J46" s="1220"/>
      <c r="K46" s="63" t="s">
        <v>502</v>
      </c>
      <c r="L46" s="64" t="s">
        <v>502</v>
      </c>
      <c r="M46" s="64" t="s">
        <v>502</v>
      </c>
      <c r="N46" s="64" t="s">
        <v>502</v>
      </c>
      <c r="O46" s="65" t="s">
        <v>502</v>
      </c>
      <c r="P46" s="48"/>
      <c r="Q46" s="48"/>
      <c r="R46" s="48"/>
      <c r="S46" s="48"/>
      <c r="T46" s="48"/>
      <c r="U46" s="48"/>
    </row>
    <row r="47" spans="1:21" ht="30.75" customHeight="1">
      <c r="A47" s="48"/>
      <c r="B47" s="1237"/>
      <c r="C47" s="1238"/>
      <c r="D47" s="62"/>
      <c r="E47" s="1219" t="s">
        <v>14</v>
      </c>
      <c r="F47" s="1219"/>
      <c r="G47" s="1219"/>
      <c r="H47" s="1219"/>
      <c r="I47" s="1219"/>
      <c r="J47" s="1220"/>
      <c r="K47" s="63" t="s">
        <v>502</v>
      </c>
      <c r="L47" s="64" t="s">
        <v>502</v>
      </c>
      <c r="M47" s="64" t="s">
        <v>502</v>
      </c>
      <c r="N47" s="64" t="s">
        <v>502</v>
      </c>
      <c r="O47" s="65" t="s">
        <v>502</v>
      </c>
      <c r="P47" s="48"/>
      <c r="Q47" s="48"/>
      <c r="R47" s="48"/>
      <c r="S47" s="48"/>
      <c r="T47" s="48"/>
      <c r="U47" s="48"/>
    </row>
    <row r="48" spans="1:21" ht="30.75" customHeight="1">
      <c r="A48" s="48"/>
      <c r="B48" s="1237"/>
      <c r="C48" s="1238"/>
      <c r="D48" s="62"/>
      <c r="E48" s="1219" t="s">
        <v>15</v>
      </c>
      <c r="F48" s="1219"/>
      <c r="G48" s="1219"/>
      <c r="H48" s="1219"/>
      <c r="I48" s="1219"/>
      <c r="J48" s="1220"/>
      <c r="K48" s="63">
        <v>278</v>
      </c>
      <c r="L48" s="64">
        <v>257</v>
      </c>
      <c r="M48" s="64">
        <v>272</v>
      </c>
      <c r="N48" s="64">
        <v>216</v>
      </c>
      <c r="O48" s="65">
        <v>213</v>
      </c>
      <c r="P48" s="48"/>
      <c r="Q48" s="48"/>
      <c r="R48" s="48"/>
      <c r="S48" s="48"/>
      <c r="T48" s="48"/>
      <c r="U48" s="48"/>
    </row>
    <row r="49" spans="1:21" ht="30.75" customHeight="1">
      <c r="A49" s="48"/>
      <c r="B49" s="1237"/>
      <c r="C49" s="1238"/>
      <c r="D49" s="62"/>
      <c r="E49" s="1219" t="s">
        <v>16</v>
      </c>
      <c r="F49" s="1219"/>
      <c r="G49" s="1219"/>
      <c r="H49" s="1219"/>
      <c r="I49" s="1219"/>
      <c r="J49" s="1220"/>
      <c r="K49" s="63">
        <v>96</v>
      </c>
      <c r="L49" s="64">
        <v>114</v>
      </c>
      <c r="M49" s="64">
        <v>93</v>
      </c>
      <c r="N49" s="64">
        <v>93</v>
      </c>
      <c r="O49" s="65">
        <v>78</v>
      </c>
      <c r="P49" s="48"/>
      <c r="Q49" s="48"/>
      <c r="R49" s="48"/>
      <c r="S49" s="48"/>
      <c r="T49" s="48"/>
      <c r="U49" s="48"/>
    </row>
    <row r="50" spans="1:21" ht="30.75" customHeight="1">
      <c r="A50" s="48"/>
      <c r="B50" s="1237"/>
      <c r="C50" s="1238"/>
      <c r="D50" s="62"/>
      <c r="E50" s="1219" t="s">
        <v>17</v>
      </c>
      <c r="F50" s="1219"/>
      <c r="G50" s="1219"/>
      <c r="H50" s="1219"/>
      <c r="I50" s="1219"/>
      <c r="J50" s="1220"/>
      <c r="K50" s="63" t="s">
        <v>502</v>
      </c>
      <c r="L50" s="64" t="s">
        <v>502</v>
      </c>
      <c r="M50" s="64" t="s">
        <v>502</v>
      </c>
      <c r="N50" s="64" t="s">
        <v>502</v>
      </c>
      <c r="O50" s="65" t="s">
        <v>502</v>
      </c>
      <c r="P50" s="48"/>
      <c r="Q50" s="48"/>
      <c r="R50" s="48"/>
      <c r="S50" s="48"/>
      <c r="T50" s="48"/>
      <c r="U50" s="48"/>
    </row>
    <row r="51" spans="1:21" ht="30.75" customHeight="1">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c r="A52" s="48"/>
      <c r="B52" s="1217" t="s">
        <v>19</v>
      </c>
      <c r="C52" s="1218"/>
      <c r="D52" s="66"/>
      <c r="E52" s="1219" t="s">
        <v>20</v>
      </c>
      <c r="F52" s="1219"/>
      <c r="G52" s="1219"/>
      <c r="H52" s="1219"/>
      <c r="I52" s="1219"/>
      <c r="J52" s="1220"/>
      <c r="K52" s="63">
        <v>758</v>
      </c>
      <c r="L52" s="64">
        <v>730</v>
      </c>
      <c r="M52" s="64">
        <v>706</v>
      </c>
      <c r="N52" s="64">
        <v>731</v>
      </c>
      <c r="O52" s="65">
        <v>720</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176</v>
      </c>
      <c r="L53" s="69">
        <v>191</v>
      </c>
      <c r="M53" s="69">
        <v>304</v>
      </c>
      <c r="N53" s="69">
        <v>250</v>
      </c>
      <c r="O53" s="70">
        <v>273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Sn6maXN/hF98mNkubZytVQGcgHZvuX8Ckvof6y0ZyV0m7b8uZfalTGiyCIfZ4XVw9pjHTTZSyUh4JIw0LberQ==" saltValue="4yozlgmTiGiocyIP5+5j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544</v>
      </c>
      <c r="J40" s="100" t="s">
        <v>545</v>
      </c>
      <c r="K40" s="100" t="s">
        <v>546</v>
      </c>
      <c r="L40" s="100" t="s">
        <v>547</v>
      </c>
      <c r="M40" s="101" t="s">
        <v>548</v>
      </c>
    </row>
    <row r="41" spans="2:13" ht="27.75" customHeight="1">
      <c r="B41" s="1255" t="s">
        <v>30</v>
      </c>
      <c r="C41" s="1256"/>
      <c r="D41" s="102"/>
      <c r="E41" s="1257" t="s">
        <v>31</v>
      </c>
      <c r="F41" s="1257"/>
      <c r="G41" s="1257"/>
      <c r="H41" s="1258"/>
      <c r="I41" s="358">
        <v>7337</v>
      </c>
      <c r="J41" s="359">
        <v>7419</v>
      </c>
      <c r="K41" s="359">
        <v>7573</v>
      </c>
      <c r="L41" s="359">
        <v>7793</v>
      </c>
      <c r="M41" s="360">
        <v>7842</v>
      </c>
    </row>
    <row r="42" spans="2:13" ht="27.75" customHeight="1">
      <c r="B42" s="1245"/>
      <c r="C42" s="1246"/>
      <c r="D42" s="103"/>
      <c r="E42" s="1249" t="s">
        <v>32</v>
      </c>
      <c r="F42" s="1249"/>
      <c r="G42" s="1249"/>
      <c r="H42" s="1250"/>
      <c r="I42" s="361" t="s">
        <v>502</v>
      </c>
      <c r="J42" s="362" t="s">
        <v>502</v>
      </c>
      <c r="K42" s="362" t="s">
        <v>502</v>
      </c>
      <c r="L42" s="362" t="s">
        <v>502</v>
      </c>
      <c r="M42" s="363" t="s">
        <v>502</v>
      </c>
    </row>
    <row r="43" spans="2:13" ht="27.75" customHeight="1">
      <c r="B43" s="1245"/>
      <c r="C43" s="1246"/>
      <c r="D43" s="103"/>
      <c r="E43" s="1249" t="s">
        <v>33</v>
      </c>
      <c r="F43" s="1249"/>
      <c r="G43" s="1249"/>
      <c r="H43" s="1250"/>
      <c r="I43" s="361">
        <v>4928</v>
      </c>
      <c r="J43" s="362">
        <v>4840</v>
      </c>
      <c r="K43" s="362">
        <v>6794</v>
      </c>
      <c r="L43" s="362">
        <v>6271</v>
      </c>
      <c r="M43" s="363">
        <v>5780</v>
      </c>
    </row>
    <row r="44" spans="2:13" ht="27.75" customHeight="1">
      <c r="B44" s="1245"/>
      <c r="C44" s="1246"/>
      <c r="D44" s="103"/>
      <c r="E44" s="1249" t="s">
        <v>34</v>
      </c>
      <c r="F44" s="1249"/>
      <c r="G44" s="1249"/>
      <c r="H44" s="1250"/>
      <c r="I44" s="361">
        <v>590</v>
      </c>
      <c r="J44" s="362">
        <v>554</v>
      </c>
      <c r="K44" s="362">
        <v>481</v>
      </c>
      <c r="L44" s="362">
        <v>440</v>
      </c>
      <c r="M44" s="363">
        <v>392</v>
      </c>
    </row>
    <row r="45" spans="2:13" ht="27.75" customHeight="1">
      <c r="B45" s="1245"/>
      <c r="C45" s="1246"/>
      <c r="D45" s="103"/>
      <c r="E45" s="1249" t="s">
        <v>35</v>
      </c>
      <c r="F45" s="1249"/>
      <c r="G45" s="1249"/>
      <c r="H45" s="1250"/>
      <c r="I45" s="361">
        <v>1174</v>
      </c>
      <c r="J45" s="362">
        <v>1171</v>
      </c>
      <c r="K45" s="362">
        <v>1187</v>
      </c>
      <c r="L45" s="362">
        <v>1227</v>
      </c>
      <c r="M45" s="363">
        <v>1275</v>
      </c>
    </row>
    <row r="46" spans="2:13" ht="27.75" customHeight="1">
      <c r="B46" s="1245"/>
      <c r="C46" s="1246"/>
      <c r="D46" s="104"/>
      <c r="E46" s="1249" t="s">
        <v>36</v>
      </c>
      <c r="F46" s="1249"/>
      <c r="G46" s="1249"/>
      <c r="H46" s="1250"/>
      <c r="I46" s="361" t="s">
        <v>502</v>
      </c>
      <c r="J46" s="362" t="s">
        <v>502</v>
      </c>
      <c r="K46" s="362" t="s">
        <v>502</v>
      </c>
      <c r="L46" s="362" t="s">
        <v>502</v>
      </c>
      <c r="M46" s="363" t="s">
        <v>502</v>
      </c>
    </row>
    <row r="47" spans="2:13" ht="27.75" customHeight="1">
      <c r="B47" s="1245"/>
      <c r="C47" s="1246"/>
      <c r="D47" s="105"/>
      <c r="E47" s="1259" t="s">
        <v>37</v>
      </c>
      <c r="F47" s="1260"/>
      <c r="G47" s="1260"/>
      <c r="H47" s="1261"/>
      <c r="I47" s="361" t="s">
        <v>502</v>
      </c>
      <c r="J47" s="362" t="s">
        <v>502</v>
      </c>
      <c r="K47" s="362" t="s">
        <v>502</v>
      </c>
      <c r="L47" s="362" t="s">
        <v>502</v>
      </c>
      <c r="M47" s="363" t="s">
        <v>502</v>
      </c>
    </row>
    <row r="48" spans="2:13" ht="27.75" customHeight="1">
      <c r="B48" s="1245"/>
      <c r="C48" s="1246"/>
      <c r="D48" s="103"/>
      <c r="E48" s="1249" t="s">
        <v>38</v>
      </c>
      <c r="F48" s="1249"/>
      <c r="G48" s="1249"/>
      <c r="H48" s="1250"/>
      <c r="I48" s="361" t="s">
        <v>502</v>
      </c>
      <c r="J48" s="362" t="s">
        <v>502</v>
      </c>
      <c r="K48" s="362" t="s">
        <v>502</v>
      </c>
      <c r="L48" s="362" t="s">
        <v>502</v>
      </c>
      <c r="M48" s="363" t="s">
        <v>502</v>
      </c>
    </row>
    <row r="49" spans="2:13" ht="27.75" customHeight="1">
      <c r="B49" s="1247"/>
      <c r="C49" s="1248"/>
      <c r="D49" s="103"/>
      <c r="E49" s="1249" t="s">
        <v>39</v>
      </c>
      <c r="F49" s="1249"/>
      <c r="G49" s="1249"/>
      <c r="H49" s="1250"/>
      <c r="I49" s="361" t="s">
        <v>502</v>
      </c>
      <c r="J49" s="362" t="s">
        <v>502</v>
      </c>
      <c r="K49" s="362" t="s">
        <v>502</v>
      </c>
      <c r="L49" s="362" t="s">
        <v>502</v>
      </c>
      <c r="M49" s="363" t="s">
        <v>502</v>
      </c>
    </row>
    <row r="50" spans="2:13" ht="27.75" customHeight="1">
      <c r="B50" s="1243" t="s">
        <v>40</v>
      </c>
      <c r="C50" s="1244"/>
      <c r="D50" s="106"/>
      <c r="E50" s="1249" t="s">
        <v>41</v>
      </c>
      <c r="F50" s="1249"/>
      <c r="G50" s="1249"/>
      <c r="H50" s="1250"/>
      <c r="I50" s="361">
        <v>4394</v>
      </c>
      <c r="J50" s="362">
        <v>4288</v>
      </c>
      <c r="K50" s="362">
        <v>4158</v>
      </c>
      <c r="L50" s="362">
        <v>4123</v>
      </c>
      <c r="M50" s="363">
        <v>4788</v>
      </c>
    </row>
    <row r="51" spans="2:13" ht="27.75" customHeight="1">
      <c r="B51" s="1245"/>
      <c r="C51" s="1246"/>
      <c r="D51" s="103"/>
      <c r="E51" s="1249" t="s">
        <v>42</v>
      </c>
      <c r="F51" s="1249"/>
      <c r="G51" s="1249"/>
      <c r="H51" s="1250"/>
      <c r="I51" s="361">
        <v>411</v>
      </c>
      <c r="J51" s="362">
        <v>356</v>
      </c>
      <c r="K51" s="362">
        <v>305</v>
      </c>
      <c r="L51" s="362">
        <v>360</v>
      </c>
      <c r="M51" s="363">
        <v>357</v>
      </c>
    </row>
    <row r="52" spans="2:13" ht="27.75" customHeight="1">
      <c r="B52" s="1247"/>
      <c r="C52" s="1248"/>
      <c r="D52" s="103"/>
      <c r="E52" s="1249" t="s">
        <v>43</v>
      </c>
      <c r="F52" s="1249"/>
      <c r="G52" s="1249"/>
      <c r="H52" s="1250"/>
      <c r="I52" s="361">
        <v>8514</v>
      </c>
      <c r="J52" s="362">
        <v>8793</v>
      </c>
      <c r="K52" s="362">
        <v>8984</v>
      </c>
      <c r="L52" s="362">
        <v>8986</v>
      </c>
      <c r="M52" s="363">
        <v>8939</v>
      </c>
    </row>
    <row r="53" spans="2:13" ht="27.75" customHeight="1" thickBot="1">
      <c r="B53" s="1251" t="s">
        <v>44</v>
      </c>
      <c r="C53" s="1252"/>
      <c r="D53" s="107"/>
      <c r="E53" s="1253" t="s">
        <v>45</v>
      </c>
      <c r="F53" s="1253"/>
      <c r="G53" s="1253"/>
      <c r="H53" s="1254"/>
      <c r="I53" s="364">
        <v>709</v>
      </c>
      <c r="J53" s="365">
        <v>548</v>
      </c>
      <c r="K53" s="365">
        <v>2589</v>
      </c>
      <c r="L53" s="365">
        <v>2261</v>
      </c>
      <c r="M53" s="366">
        <v>1205</v>
      </c>
    </row>
    <row r="54" spans="2:13" ht="27.75" customHeight="1">
      <c r="B54" s="108" t="s">
        <v>46</v>
      </c>
      <c r="C54" s="109"/>
      <c r="D54" s="109"/>
      <c r="E54" s="110"/>
      <c r="F54" s="110"/>
      <c r="G54" s="110"/>
      <c r="H54" s="110"/>
      <c r="I54" s="111"/>
      <c r="J54" s="111"/>
      <c r="K54" s="111"/>
      <c r="L54" s="111"/>
      <c r="M54" s="111"/>
    </row>
    <row r="55" spans="2:13"/>
  </sheetData>
  <sheetProtection algorithmName="SHA-512" hashValue="d0QmN/huGj9Qvyk5kZlEzlkl/sVQubSCxFrsTPYEGihusu0GeI121IPHQYYxCjhqKpNTxsQlQcDYD7skU3CtTA==" saltValue="2aYZpfAK5i0dDHNgHpV8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546</v>
      </c>
      <c r="G54" s="116" t="s">
        <v>547</v>
      </c>
      <c r="H54" s="117" t="s">
        <v>548</v>
      </c>
    </row>
    <row r="55" spans="2:8" ht="52.5" customHeight="1">
      <c r="B55" s="118"/>
      <c r="C55" s="1270" t="s">
        <v>48</v>
      </c>
      <c r="D55" s="1270"/>
      <c r="E55" s="1271"/>
      <c r="F55" s="119">
        <v>2245</v>
      </c>
      <c r="G55" s="119">
        <v>2067</v>
      </c>
      <c r="H55" s="120">
        <v>2268</v>
      </c>
    </row>
    <row r="56" spans="2:8" ht="52.5" customHeight="1">
      <c r="B56" s="121"/>
      <c r="C56" s="1272" t="s">
        <v>49</v>
      </c>
      <c r="D56" s="1272"/>
      <c r="E56" s="1273"/>
      <c r="F56" s="122">
        <v>463</v>
      </c>
      <c r="G56" s="122">
        <v>513</v>
      </c>
      <c r="H56" s="123">
        <v>513</v>
      </c>
    </row>
    <row r="57" spans="2:8" ht="53.25" customHeight="1">
      <c r="B57" s="121"/>
      <c r="C57" s="1274" t="s">
        <v>50</v>
      </c>
      <c r="D57" s="1274"/>
      <c r="E57" s="1275"/>
      <c r="F57" s="124">
        <v>1349</v>
      </c>
      <c r="G57" s="124">
        <v>1413</v>
      </c>
      <c r="H57" s="125">
        <v>1878</v>
      </c>
    </row>
    <row r="58" spans="2:8" ht="45.75" customHeight="1">
      <c r="B58" s="126"/>
      <c r="C58" s="1262" t="s">
        <v>566</v>
      </c>
      <c r="D58" s="1263"/>
      <c r="E58" s="1264"/>
      <c r="F58" s="127">
        <v>611</v>
      </c>
      <c r="G58" s="127">
        <v>612</v>
      </c>
      <c r="H58" s="128">
        <v>812</v>
      </c>
    </row>
    <row r="59" spans="2:8" ht="45.75" customHeight="1">
      <c r="B59" s="126"/>
      <c r="C59" s="1262" t="s">
        <v>567</v>
      </c>
      <c r="D59" s="1263"/>
      <c r="E59" s="1264"/>
      <c r="F59" s="127">
        <v>468</v>
      </c>
      <c r="G59" s="127">
        <v>519</v>
      </c>
      <c r="H59" s="128">
        <v>719</v>
      </c>
    </row>
    <row r="60" spans="2:8" ht="45.75" customHeight="1">
      <c r="B60" s="126"/>
      <c r="C60" s="1262" t="s">
        <v>568</v>
      </c>
      <c r="D60" s="1263"/>
      <c r="E60" s="1264"/>
      <c r="F60" s="127">
        <v>29</v>
      </c>
      <c r="G60" s="127">
        <v>50</v>
      </c>
      <c r="H60" s="128">
        <v>117</v>
      </c>
    </row>
    <row r="61" spans="2:8" ht="45.75" customHeight="1">
      <c r="B61" s="126"/>
      <c r="C61" s="1262" t="s">
        <v>569</v>
      </c>
      <c r="D61" s="1263"/>
      <c r="E61" s="1264"/>
      <c r="F61" s="127">
        <v>106</v>
      </c>
      <c r="G61" s="127">
        <v>106</v>
      </c>
      <c r="H61" s="128">
        <v>106</v>
      </c>
    </row>
    <row r="62" spans="2:8" ht="45.75" customHeight="1" thickBot="1">
      <c r="B62" s="129"/>
      <c r="C62" s="1265" t="s">
        <v>570</v>
      </c>
      <c r="D62" s="1266"/>
      <c r="E62" s="1267"/>
      <c r="F62" s="130">
        <v>63</v>
      </c>
      <c r="G62" s="130">
        <v>63</v>
      </c>
      <c r="H62" s="131">
        <v>59</v>
      </c>
    </row>
    <row r="63" spans="2:8" ht="52.5" customHeight="1" thickBot="1">
      <c r="B63" s="132"/>
      <c r="C63" s="1268" t="s">
        <v>51</v>
      </c>
      <c r="D63" s="1268"/>
      <c r="E63" s="1269"/>
      <c r="F63" s="133">
        <v>4057</v>
      </c>
      <c r="G63" s="133">
        <v>3993</v>
      </c>
      <c r="H63" s="134">
        <v>4659</v>
      </c>
    </row>
    <row r="64" spans="2:8"/>
  </sheetData>
  <sheetProtection algorithmName="SHA-512" hashValue="1o+nDOvkPxNeLMCluJ60fjdTchYOntKsB6lVlJTwZrjC+gNpjSIjTsQcB7dGXykR9E0E01RAIxf9mzeJiXNLPA==" saltValue="aLibeIN2zf7v6eqmdCna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571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572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573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574</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544</v>
      </c>
      <c r="BQ50" s="1289"/>
      <c r="BR50" s="1289"/>
      <c r="BS50" s="1289"/>
      <c r="BT50" s="1289"/>
      <c r="BU50" s="1289"/>
      <c r="BV50" s="1289"/>
      <c r="BW50" s="1289"/>
      <c r="BX50" s="1289" t="s">
        <v>545</v>
      </c>
      <c r="BY50" s="1289"/>
      <c r="BZ50" s="1289"/>
      <c r="CA50" s="1289"/>
      <c r="CB50" s="1289"/>
      <c r="CC50" s="1289"/>
      <c r="CD50" s="1289"/>
      <c r="CE50" s="1289"/>
      <c r="CF50" s="1289" t="s">
        <v>546</v>
      </c>
      <c r="CG50" s="1289"/>
      <c r="CH50" s="1289"/>
      <c r="CI50" s="1289"/>
      <c r="CJ50" s="1289"/>
      <c r="CK50" s="1289"/>
      <c r="CL50" s="1289"/>
      <c r="CM50" s="1289"/>
      <c r="CN50" s="1289" t="s">
        <v>547</v>
      </c>
      <c r="CO50" s="1289"/>
      <c r="CP50" s="1289"/>
      <c r="CQ50" s="1289"/>
      <c r="CR50" s="1289"/>
      <c r="CS50" s="1289"/>
      <c r="CT50" s="1289"/>
      <c r="CU50" s="1289"/>
      <c r="CV50" s="1289" t="s">
        <v>548</v>
      </c>
      <c r="CW50" s="1289"/>
      <c r="CX50" s="1289"/>
      <c r="CY50" s="1289"/>
      <c r="CZ50" s="1289"/>
      <c r="DA50" s="1289"/>
      <c r="DB50" s="1289"/>
      <c r="DC50" s="1289"/>
    </row>
    <row r="51" spans="1:109" ht="13.5" customHeight="1">
      <c r="B51" s="375"/>
      <c r="G51" s="1296"/>
      <c r="H51" s="1296"/>
      <c r="I51" s="1294"/>
      <c r="J51" s="1294"/>
      <c r="K51" s="1291"/>
      <c r="L51" s="1291"/>
      <c r="M51" s="1291"/>
      <c r="N51" s="1291"/>
      <c r="AM51" s="384"/>
      <c r="AN51" s="1292" t="s">
        <v>575</v>
      </c>
      <c r="AO51" s="1292"/>
      <c r="AP51" s="1292"/>
      <c r="AQ51" s="1292"/>
      <c r="AR51" s="1292"/>
      <c r="AS51" s="1292"/>
      <c r="AT51" s="1292"/>
      <c r="AU51" s="1292"/>
      <c r="AV51" s="1292"/>
      <c r="AW51" s="1292"/>
      <c r="AX51" s="1292"/>
      <c r="AY51" s="1292"/>
      <c r="AZ51" s="1292"/>
      <c r="BA51" s="1292"/>
      <c r="BB51" s="1292" t="s">
        <v>576</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0">
        <v>10.8</v>
      </c>
      <c r="BY51" s="1290"/>
      <c r="BZ51" s="1290"/>
      <c r="CA51" s="1290"/>
      <c r="CB51" s="1290"/>
      <c r="CC51" s="1290"/>
      <c r="CD51" s="1290"/>
      <c r="CE51" s="1290"/>
      <c r="CF51" s="1290">
        <v>50.8</v>
      </c>
      <c r="CG51" s="1290"/>
      <c r="CH51" s="1290"/>
      <c r="CI51" s="1290"/>
      <c r="CJ51" s="1290"/>
      <c r="CK51" s="1290"/>
      <c r="CL51" s="1290"/>
      <c r="CM51" s="1290"/>
      <c r="CN51" s="1290">
        <v>42.8</v>
      </c>
      <c r="CO51" s="1290"/>
      <c r="CP51" s="1290"/>
      <c r="CQ51" s="1290"/>
      <c r="CR51" s="1290"/>
      <c r="CS51" s="1290"/>
      <c r="CT51" s="1290"/>
      <c r="CU51" s="1290"/>
      <c r="CV51" s="1290">
        <v>21.2</v>
      </c>
      <c r="CW51" s="1290"/>
      <c r="CX51" s="1290"/>
      <c r="CY51" s="1290"/>
      <c r="CZ51" s="1290"/>
      <c r="DA51" s="1290"/>
      <c r="DB51" s="1290"/>
      <c r="DC51" s="1290"/>
    </row>
    <row r="52" spans="1:109">
      <c r="B52" s="375"/>
      <c r="G52" s="1296"/>
      <c r="H52" s="1296"/>
      <c r="I52" s="1294"/>
      <c r="J52" s="1294"/>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6"/>
      <c r="H53" s="1296"/>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577</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0">
        <v>77.3</v>
      </c>
      <c r="BY53" s="1290"/>
      <c r="BZ53" s="1290"/>
      <c r="CA53" s="1290"/>
      <c r="CB53" s="1290"/>
      <c r="CC53" s="1290"/>
      <c r="CD53" s="1290"/>
      <c r="CE53" s="1290"/>
      <c r="CF53" s="1290">
        <v>78.3</v>
      </c>
      <c r="CG53" s="1290"/>
      <c r="CH53" s="1290"/>
      <c r="CI53" s="1290"/>
      <c r="CJ53" s="1290"/>
      <c r="CK53" s="1290"/>
      <c r="CL53" s="1290"/>
      <c r="CM53" s="1290"/>
      <c r="CN53" s="1290">
        <v>79.400000000000006</v>
      </c>
      <c r="CO53" s="1290"/>
      <c r="CP53" s="1290"/>
      <c r="CQ53" s="1290"/>
      <c r="CR53" s="1290"/>
      <c r="CS53" s="1290"/>
      <c r="CT53" s="1290"/>
      <c r="CU53" s="1290"/>
      <c r="CV53" s="1290">
        <v>62.4</v>
      </c>
      <c r="CW53" s="1290"/>
      <c r="CX53" s="1290"/>
      <c r="CY53" s="1290"/>
      <c r="CZ53" s="1290"/>
      <c r="DA53" s="1290"/>
      <c r="DB53" s="1290"/>
      <c r="DC53" s="1290"/>
    </row>
    <row r="54" spans="1:109">
      <c r="A54" s="383"/>
      <c r="B54" s="375"/>
      <c r="G54" s="1296"/>
      <c r="H54" s="1296"/>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578</v>
      </c>
      <c r="AO55" s="1289"/>
      <c r="AP55" s="1289"/>
      <c r="AQ55" s="1289"/>
      <c r="AR55" s="1289"/>
      <c r="AS55" s="1289"/>
      <c r="AT55" s="1289"/>
      <c r="AU55" s="1289"/>
      <c r="AV55" s="1289"/>
      <c r="AW55" s="1289"/>
      <c r="AX55" s="1289"/>
      <c r="AY55" s="1289"/>
      <c r="AZ55" s="1289"/>
      <c r="BA55" s="1289"/>
      <c r="BB55" s="1292" t="s">
        <v>576</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0">
        <v>18.2</v>
      </c>
      <c r="BY55" s="1290"/>
      <c r="BZ55" s="1290"/>
      <c r="CA55" s="1290"/>
      <c r="CB55" s="1290"/>
      <c r="CC55" s="1290"/>
      <c r="CD55" s="1290"/>
      <c r="CE55" s="1290"/>
      <c r="CF55" s="1290">
        <v>20.3</v>
      </c>
      <c r="CG55" s="1290"/>
      <c r="CH55" s="1290"/>
      <c r="CI55" s="1290"/>
      <c r="CJ55" s="1290"/>
      <c r="CK55" s="1290"/>
      <c r="CL55" s="1290"/>
      <c r="CM55" s="1290"/>
      <c r="CN55" s="1290">
        <v>15.5</v>
      </c>
      <c r="CO55" s="1290"/>
      <c r="CP55" s="1290"/>
      <c r="CQ55" s="1290"/>
      <c r="CR55" s="1290"/>
      <c r="CS55" s="1290"/>
      <c r="CT55" s="1290"/>
      <c r="CU55" s="1290"/>
      <c r="CV55" s="1290">
        <v>4.5999999999999996</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5"/>
      <c r="J57" s="1295"/>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577</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0">
        <v>59.3</v>
      </c>
      <c r="BY57" s="1290"/>
      <c r="BZ57" s="1290"/>
      <c r="CA57" s="1290"/>
      <c r="CB57" s="1290"/>
      <c r="CC57" s="1290"/>
      <c r="CD57" s="1290"/>
      <c r="CE57" s="1290"/>
      <c r="CF57" s="1290">
        <v>60.3</v>
      </c>
      <c r="CG57" s="1290"/>
      <c r="CH57" s="1290"/>
      <c r="CI57" s="1290"/>
      <c r="CJ57" s="1290"/>
      <c r="CK57" s="1290"/>
      <c r="CL57" s="1290"/>
      <c r="CM57" s="1290"/>
      <c r="CN57" s="1290">
        <v>61.5</v>
      </c>
      <c r="CO57" s="1290"/>
      <c r="CP57" s="1290"/>
      <c r="CQ57" s="1290"/>
      <c r="CR57" s="1290"/>
      <c r="CS57" s="1290"/>
      <c r="CT57" s="1290"/>
      <c r="CU57" s="1290"/>
      <c r="CV57" s="1290">
        <v>61</v>
      </c>
      <c r="CW57" s="1290"/>
      <c r="CX57" s="1290"/>
      <c r="CY57" s="1290"/>
      <c r="CZ57" s="1290"/>
      <c r="DA57" s="1290"/>
      <c r="DB57" s="1290"/>
      <c r="DC57" s="1290"/>
      <c r="DD57" s="388"/>
      <c r="DE57" s="387"/>
    </row>
    <row r="58" spans="1:109" s="383" customFormat="1">
      <c r="A58" s="369"/>
      <c r="B58" s="387"/>
      <c r="G58" s="1285"/>
      <c r="H58" s="1285"/>
      <c r="I58" s="1295"/>
      <c r="J58" s="1295"/>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579</v>
      </c>
    </row>
    <row r="64" spans="1:109">
      <c r="B64" s="375"/>
      <c r="G64" s="382"/>
      <c r="I64" s="395"/>
      <c r="J64" s="395"/>
      <c r="K64" s="395"/>
      <c r="L64" s="395"/>
      <c r="M64" s="395"/>
      <c r="N64" s="396"/>
      <c r="AM64" s="382"/>
      <c r="AN64" s="382" t="s">
        <v>572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580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574</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544</v>
      </c>
      <c r="BQ72" s="1289"/>
      <c r="BR72" s="1289"/>
      <c r="BS72" s="1289"/>
      <c r="BT72" s="1289"/>
      <c r="BU72" s="1289"/>
      <c r="BV72" s="1289"/>
      <c r="BW72" s="1289"/>
      <c r="BX72" s="1289" t="s">
        <v>545</v>
      </c>
      <c r="BY72" s="1289"/>
      <c r="BZ72" s="1289"/>
      <c r="CA72" s="1289"/>
      <c r="CB72" s="1289"/>
      <c r="CC72" s="1289"/>
      <c r="CD72" s="1289"/>
      <c r="CE72" s="1289"/>
      <c r="CF72" s="1289" t="s">
        <v>546</v>
      </c>
      <c r="CG72" s="1289"/>
      <c r="CH72" s="1289"/>
      <c r="CI72" s="1289"/>
      <c r="CJ72" s="1289"/>
      <c r="CK72" s="1289"/>
      <c r="CL72" s="1289"/>
      <c r="CM72" s="1289"/>
      <c r="CN72" s="1289" t="s">
        <v>547</v>
      </c>
      <c r="CO72" s="1289"/>
      <c r="CP72" s="1289"/>
      <c r="CQ72" s="1289"/>
      <c r="CR72" s="1289"/>
      <c r="CS72" s="1289"/>
      <c r="CT72" s="1289"/>
      <c r="CU72" s="1289"/>
      <c r="CV72" s="1289" t="s">
        <v>548</v>
      </c>
      <c r="CW72" s="1289"/>
      <c r="CX72" s="1289"/>
      <c r="CY72" s="1289"/>
      <c r="CZ72" s="1289"/>
      <c r="DA72" s="1289"/>
      <c r="DB72" s="1289"/>
      <c r="DC72" s="1289"/>
    </row>
    <row r="73" spans="2:107">
      <c r="B73" s="375"/>
      <c r="G73" s="1296"/>
      <c r="H73" s="1296"/>
      <c r="I73" s="1296"/>
      <c r="J73" s="1296"/>
      <c r="K73" s="1297"/>
      <c r="L73" s="1297"/>
      <c r="M73" s="1297"/>
      <c r="N73" s="1297"/>
      <c r="AM73" s="384"/>
      <c r="AN73" s="1292" t="s">
        <v>575</v>
      </c>
      <c r="AO73" s="1292"/>
      <c r="AP73" s="1292"/>
      <c r="AQ73" s="1292"/>
      <c r="AR73" s="1292"/>
      <c r="AS73" s="1292"/>
      <c r="AT73" s="1292"/>
      <c r="AU73" s="1292"/>
      <c r="AV73" s="1292"/>
      <c r="AW73" s="1292"/>
      <c r="AX73" s="1292"/>
      <c r="AY73" s="1292"/>
      <c r="AZ73" s="1292"/>
      <c r="BA73" s="1292"/>
      <c r="BB73" s="1292" t="s">
        <v>576</v>
      </c>
      <c r="BC73" s="1292"/>
      <c r="BD73" s="1292"/>
      <c r="BE73" s="1292"/>
      <c r="BF73" s="1292"/>
      <c r="BG73" s="1292"/>
      <c r="BH73" s="1292"/>
      <c r="BI73" s="1292"/>
      <c r="BJ73" s="1292"/>
      <c r="BK73" s="1292"/>
      <c r="BL73" s="1292"/>
      <c r="BM73" s="1292"/>
      <c r="BN73" s="1292"/>
      <c r="BO73" s="1292"/>
      <c r="BP73" s="1290">
        <v>14</v>
      </c>
      <c r="BQ73" s="1290"/>
      <c r="BR73" s="1290"/>
      <c r="BS73" s="1290"/>
      <c r="BT73" s="1290"/>
      <c r="BU73" s="1290"/>
      <c r="BV73" s="1290"/>
      <c r="BW73" s="1290"/>
      <c r="BX73" s="1290">
        <v>10.8</v>
      </c>
      <c r="BY73" s="1290"/>
      <c r="BZ73" s="1290"/>
      <c r="CA73" s="1290"/>
      <c r="CB73" s="1290"/>
      <c r="CC73" s="1290"/>
      <c r="CD73" s="1290"/>
      <c r="CE73" s="1290"/>
      <c r="CF73" s="1290">
        <v>50.8</v>
      </c>
      <c r="CG73" s="1290"/>
      <c r="CH73" s="1290"/>
      <c r="CI73" s="1290"/>
      <c r="CJ73" s="1290"/>
      <c r="CK73" s="1290"/>
      <c r="CL73" s="1290"/>
      <c r="CM73" s="1290"/>
      <c r="CN73" s="1290">
        <v>42.8</v>
      </c>
      <c r="CO73" s="1290"/>
      <c r="CP73" s="1290"/>
      <c r="CQ73" s="1290"/>
      <c r="CR73" s="1290"/>
      <c r="CS73" s="1290"/>
      <c r="CT73" s="1290"/>
      <c r="CU73" s="1290"/>
      <c r="CV73" s="1290">
        <v>21.2</v>
      </c>
      <c r="CW73" s="1290"/>
      <c r="CX73" s="1290"/>
      <c r="CY73" s="1290"/>
      <c r="CZ73" s="1290"/>
      <c r="DA73" s="1290"/>
      <c r="DB73" s="1290"/>
      <c r="DC73" s="1290"/>
    </row>
    <row r="74" spans="2:107">
      <c r="B74" s="375"/>
      <c r="G74" s="1296"/>
      <c r="H74" s="1296"/>
      <c r="I74" s="1296"/>
      <c r="J74" s="1296"/>
      <c r="K74" s="1297"/>
      <c r="L74" s="1297"/>
      <c r="M74" s="1297"/>
      <c r="N74" s="1297"/>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6"/>
      <c r="H75" s="1296"/>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581</v>
      </c>
      <c r="BC75" s="1292"/>
      <c r="BD75" s="1292"/>
      <c r="BE75" s="1292"/>
      <c r="BF75" s="1292"/>
      <c r="BG75" s="1292"/>
      <c r="BH75" s="1292"/>
      <c r="BI75" s="1292"/>
      <c r="BJ75" s="1292"/>
      <c r="BK75" s="1292"/>
      <c r="BL75" s="1292"/>
      <c r="BM75" s="1292"/>
      <c r="BN75" s="1292"/>
      <c r="BO75" s="1292"/>
      <c r="BP75" s="1290">
        <v>3.4</v>
      </c>
      <c r="BQ75" s="1290"/>
      <c r="BR75" s="1290"/>
      <c r="BS75" s="1290"/>
      <c r="BT75" s="1290"/>
      <c r="BU75" s="1290"/>
      <c r="BV75" s="1290"/>
      <c r="BW75" s="1290"/>
      <c r="BX75" s="1290">
        <v>3.5</v>
      </c>
      <c r="BY75" s="1290"/>
      <c r="BZ75" s="1290"/>
      <c r="CA75" s="1290"/>
      <c r="CB75" s="1290"/>
      <c r="CC75" s="1290"/>
      <c r="CD75" s="1290"/>
      <c r="CE75" s="1290"/>
      <c r="CF75" s="1290">
        <v>4.4000000000000004</v>
      </c>
      <c r="CG75" s="1290"/>
      <c r="CH75" s="1290"/>
      <c r="CI75" s="1290"/>
      <c r="CJ75" s="1290"/>
      <c r="CK75" s="1290"/>
      <c r="CL75" s="1290"/>
      <c r="CM75" s="1290"/>
      <c r="CN75" s="1290">
        <v>4.8</v>
      </c>
      <c r="CO75" s="1290"/>
      <c r="CP75" s="1290"/>
      <c r="CQ75" s="1290"/>
      <c r="CR75" s="1290"/>
      <c r="CS75" s="1290"/>
      <c r="CT75" s="1290"/>
      <c r="CU75" s="1290"/>
      <c r="CV75" s="1290">
        <v>5.0999999999999996</v>
      </c>
      <c r="CW75" s="1290"/>
      <c r="CX75" s="1290"/>
      <c r="CY75" s="1290"/>
      <c r="CZ75" s="1290"/>
      <c r="DA75" s="1290"/>
      <c r="DB75" s="1290"/>
      <c r="DC75" s="1290"/>
    </row>
    <row r="76" spans="2:107">
      <c r="B76" s="375"/>
      <c r="G76" s="1296"/>
      <c r="H76" s="1296"/>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7"/>
      <c r="L77" s="1297"/>
      <c r="M77" s="1297"/>
      <c r="N77" s="1297"/>
      <c r="AN77" s="1289" t="s">
        <v>578</v>
      </c>
      <c r="AO77" s="1289"/>
      <c r="AP77" s="1289"/>
      <c r="AQ77" s="1289"/>
      <c r="AR77" s="1289"/>
      <c r="AS77" s="1289"/>
      <c r="AT77" s="1289"/>
      <c r="AU77" s="1289"/>
      <c r="AV77" s="1289"/>
      <c r="AW77" s="1289"/>
      <c r="AX77" s="1289"/>
      <c r="AY77" s="1289"/>
      <c r="AZ77" s="1289"/>
      <c r="BA77" s="1289"/>
      <c r="BB77" s="1292" t="s">
        <v>576</v>
      </c>
      <c r="BC77" s="1292"/>
      <c r="BD77" s="1292"/>
      <c r="BE77" s="1292"/>
      <c r="BF77" s="1292"/>
      <c r="BG77" s="1292"/>
      <c r="BH77" s="1292"/>
      <c r="BI77" s="1292"/>
      <c r="BJ77" s="1292"/>
      <c r="BK77" s="1292"/>
      <c r="BL77" s="1292"/>
      <c r="BM77" s="1292"/>
      <c r="BN77" s="1292"/>
      <c r="BO77" s="1292"/>
      <c r="BP77" s="1290">
        <v>20.2</v>
      </c>
      <c r="BQ77" s="1290"/>
      <c r="BR77" s="1290"/>
      <c r="BS77" s="1290"/>
      <c r="BT77" s="1290"/>
      <c r="BU77" s="1290"/>
      <c r="BV77" s="1290"/>
      <c r="BW77" s="1290"/>
      <c r="BX77" s="1290">
        <v>18.2</v>
      </c>
      <c r="BY77" s="1290"/>
      <c r="BZ77" s="1290"/>
      <c r="CA77" s="1290"/>
      <c r="CB77" s="1290"/>
      <c r="CC77" s="1290"/>
      <c r="CD77" s="1290"/>
      <c r="CE77" s="1290"/>
      <c r="CF77" s="1290">
        <v>20.3</v>
      </c>
      <c r="CG77" s="1290"/>
      <c r="CH77" s="1290"/>
      <c r="CI77" s="1290"/>
      <c r="CJ77" s="1290"/>
      <c r="CK77" s="1290"/>
      <c r="CL77" s="1290"/>
      <c r="CM77" s="1290"/>
      <c r="CN77" s="1290">
        <v>15.5</v>
      </c>
      <c r="CO77" s="1290"/>
      <c r="CP77" s="1290"/>
      <c r="CQ77" s="1290"/>
      <c r="CR77" s="1290"/>
      <c r="CS77" s="1290"/>
      <c r="CT77" s="1290"/>
      <c r="CU77" s="1290"/>
      <c r="CV77" s="1290">
        <v>4.5999999999999996</v>
      </c>
      <c r="CW77" s="1290"/>
      <c r="CX77" s="1290"/>
      <c r="CY77" s="1290"/>
      <c r="CZ77" s="1290"/>
      <c r="DA77" s="1290"/>
      <c r="DB77" s="1290"/>
      <c r="DC77" s="1290"/>
    </row>
    <row r="78" spans="2:107">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581</v>
      </c>
      <c r="BC79" s="1292"/>
      <c r="BD79" s="1292"/>
      <c r="BE79" s="1292"/>
      <c r="BF79" s="1292"/>
      <c r="BG79" s="1292"/>
      <c r="BH79" s="1292"/>
      <c r="BI79" s="1292"/>
      <c r="BJ79" s="1292"/>
      <c r="BK79" s="1292"/>
      <c r="BL79" s="1292"/>
      <c r="BM79" s="1292"/>
      <c r="BN79" s="1292"/>
      <c r="BO79" s="1292"/>
      <c r="BP79" s="1290">
        <v>6.8</v>
      </c>
      <c r="BQ79" s="1290"/>
      <c r="BR79" s="1290"/>
      <c r="BS79" s="1290"/>
      <c r="BT79" s="1290"/>
      <c r="BU79" s="1290"/>
      <c r="BV79" s="1290"/>
      <c r="BW79" s="1290"/>
      <c r="BX79" s="1290">
        <v>6.8</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6.3</v>
      </c>
      <c r="CW79" s="1290"/>
      <c r="CX79" s="1290"/>
      <c r="CY79" s="1290"/>
      <c r="CZ79" s="1290"/>
      <c r="DA79" s="1290"/>
      <c r="DB79" s="1290"/>
      <c r="DC79" s="1290"/>
    </row>
    <row r="80" spans="2:107">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Sd4Rl60byayF+4Px+lz6JMW324wBdvMmh/Yv4t4D/hoJqjo8xNrVRP0TdS8FTNaWjolpRPmadkZOo+ca+M4A5A==" saltValue="PqpGivF0vQER3ld2sm/o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582</v>
      </c>
    </row>
  </sheetData>
  <sheetProtection algorithmName="SHA-512" hashValue="8Z3Ra+R86DPi7UcfUp5BdSuIZvRIEJswiiEybdUxAqyNQqnzbozS+G6FlWtSpz6IXN+Ue3AVzDkMkW0xjbwZ2w==" saltValue="VViuEOlrf74xeVpBYz9j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582</v>
      </c>
    </row>
  </sheetData>
  <sheetProtection algorithmName="SHA-512" hashValue="0CUJ0C8qSWxPnxtm3D7/jNwTfX2THNVo7O4juR3z3XiBRi9K8ppBXmrhk16SIKULxowzNOv5LB29XHj+KGRmeQ==" saltValue="qhoue99v2opEjTH70Rpl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541</v>
      </c>
      <c r="G2" s="148"/>
      <c r="H2" s="149"/>
    </row>
    <row r="3" spans="1:8">
      <c r="A3" s="145" t="s">
        <v>534</v>
      </c>
      <c r="B3" s="150"/>
      <c r="C3" s="151"/>
      <c r="D3" s="152">
        <v>56888</v>
      </c>
      <c r="E3" s="153"/>
      <c r="F3" s="154">
        <v>52191</v>
      </c>
      <c r="G3" s="155"/>
      <c r="H3" s="156"/>
    </row>
    <row r="4" spans="1:8">
      <c r="A4" s="157"/>
      <c r="B4" s="158"/>
      <c r="C4" s="159"/>
      <c r="D4" s="160">
        <v>23469</v>
      </c>
      <c r="E4" s="161"/>
      <c r="F4" s="162">
        <v>24843</v>
      </c>
      <c r="G4" s="163"/>
      <c r="H4" s="164"/>
    </row>
    <row r="5" spans="1:8">
      <c r="A5" s="145" t="s">
        <v>536</v>
      </c>
      <c r="B5" s="150"/>
      <c r="C5" s="151"/>
      <c r="D5" s="152">
        <v>28153</v>
      </c>
      <c r="E5" s="153"/>
      <c r="F5" s="154">
        <v>47387</v>
      </c>
      <c r="G5" s="155"/>
      <c r="H5" s="156"/>
    </row>
    <row r="6" spans="1:8">
      <c r="A6" s="157"/>
      <c r="B6" s="158"/>
      <c r="C6" s="159"/>
      <c r="D6" s="160">
        <v>14955</v>
      </c>
      <c r="E6" s="161"/>
      <c r="F6" s="162">
        <v>24928</v>
      </c>
      <c r="G6" s="163"/>
      <c r="H6" s="164"/>
    </row>
    <row r="7" spans="1:8">
      <c r="A7" s="145" t="s">
        <v>537</v>
      </c>
      <c r="B7" s="150"/>
      <c r="C7" s="151"/>
      <c r="D7" s="152">
        <v>42263</v>
      </c>
      <c r="E7" s="153"/>
      <c r="F7" s="154">
        <v>51264</v>
      </c>
      <c r="G7" s="155"/>
      <c r="H7" s="156"/>
    </row>
    <row r="8" spans="1:8">
      <c r="A8" s="157"/>
      <c r="B8" s="158"/>
      <c r="C8" s="159"/>
      <c r="D8" s="160">
        <v>18212</v>
      </c>
      <c r="E8" s="161"/>
      <c r="F8" s="162">
        <v>26040</v>
      </c>
      <c r="G8" s="163"/>
      <c r="H8" s="164"/>
    </row>
    <row r="9" spans="1:8">
      <c r="A9" s="145" t="s">
        <v>538</v>
      </c>
      <c r="B9" s="150"/>
      <c r="C9" s="151"/>
      <c r="D9" s="152">
        <v>41421</v>
      </c>
      <c r="E9" s="153"/>
      <c r="F9" s="154">
        <v>52068</v>
      </c>
      <c r="G9" s="155"/>
      <c r="H9" s="156"/>
    </row>
    <row r="10" spans="1:8">
      <c r="A10" s="157"/>
      <c r="B10" s="158"/>
      <c r="C10" s="159"/>
      <c r="D10" s="160">
        <v>15717</v>
      </c>
      <c r="E10" s="161"/>
      <c r="F10" s="162">
        <v>26936</v>
      </c>
      <c r="G10" s="163"/>
      <c r="H10" s="164"/>
    </row>
    <row r="11" spans="1:8">
      <c r="A11" s="145" t="s">
        <v>539</v>
      </c>
      <c r="B11" s="150"/>
      <c r="C11" s="151"/>
      <c r="D11" s="152">
        <v>43875</v>
      </c>
      <c r="E11" s="153"/>
      <c r="F11" s="154">
        <v>47161</v>
      </c>
      <c r="G11" s="155"/>
      <c r="H11" s="156"/>
    </row>
    <row r="12" spans="1:8">
      <c r="A12" s="157"/>
      <c r="B12" s="158"/>
      <c r="C12" s="165"/>
      <c r="D12" s="160">
        <v>12341</v>
      </c>
      <c r="E12" s="161"/>
      <c r="F12" s="162">
        <v>24595</v>
      </c>
      <c r="G12" s="163"/>
      <c r="H12" s="164"/>
    </row>
    <row r="13" spans="1:8">
      <c r="A13" s="145"/>
      <c r="B13" s="150"/>
      <c r="C13" s="166"/>
      <c r="D13" s="167">
        <v>42520</v>
      </c>
      <c r="E13" s="168"/>
      <c r="F13" s="169">
        <v>50014</v>
      </c>
      <c r="G13" s="170"/>
      <c r="H13" s="156"/>
    </row>
    <row r="14" spans="1:8">
      <c r="A14" s="157"/>
      <c r="B14" s="158"/>
      <c r="C14" s="159"/>
      <c r="D14" s="160">
        <v>16939</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6.71</v>
      </c>
      <c r="C19" s="171">
        <f>ROUND(VALUE(SUBSTITUTE(実質収支比率等に係る経年分析!G$48,"▲","-")),2)</f>
        <v>6.82</v>
      </c>
      <c r="D19" s="171">
        <f>ROUND(VALUE(SUBSTITUTE(実質収支比率等に係る経年分析!H$48,"▲","-")),2)</f>
        <v>5.77</v>
      </c>
      <c r="E19" s="171">
        <f>ROUND(VALUE(SUBSTITUTE(実質収支比率等に係る経年分析!I$48,"▲","-")),2)</f>
        <v>6.62</v>
      </c>
      <c r="F19" s="171">
        <f>ROUND(VALUE(SUBSTITUTE(実質収支比率等に係る経年分析!J$48,"▲","-")),2)</f>
        <v>9.76</v>
      </c>
    </row>
    <row r="20" spans="1:11">
      <c r="A20" s="171" t="s">
        <v>55</v>
      </c>
      <c r="B20" s="171">
        <f>ROUND(VALUE(SUBSTITUTE(実質収支比率等に係る経年分析!F$47,"▲","-")),2)</f>
        <v>44.13</v>
      </c>
      <c r="C20" s="171">
        <f>ROUND(VALUE(SUBSTITUTE(実質収支比率等に係る経年分析!G$47,"▲","-")),2)</f>
        <v>40.93</v>
      </c>
      <c r="D20" s="171">
        <f>ROUND(VALUE(SUBSTITUTE(実質収支比率等に係る経年分析!H$47,"▲","-")),2)</f>
        <v>39.1</v>
      </c>
      <c r="E20" s="171">
        <f>ROUND(VALUE(SUBSTITUTE(実質収支比率等に係る経年分析!I$47,"▲","-")),2)</f>
        <v>34.72</v>
      </c>
      <c r="F20" s="171">
        <f>ROUND(VALUE(SUBSTITUTE(実質収支比率等に係る経年分析!J$47,"▲","-")),2)</f>
        <v>35.76</v>
      </c>
    </row>
    <row r="21" spans="1:11">
      <c r="A21" s="171" t="s">
        <v>56</v>
      </c>
      <c r="B21" s="171">
        <f>IF(ISNUMBER(VALUE(SUBSTITUTE(実質収支比率等に係る経年分析!F$49,"▲","-"))),ROUND(VALUE(SUBSTITUTE(実質収支比率等に係る経年分析!F$49,"▲","-")),2),NA())</f>
        <v>-1.64</v>
      </c>
      <c r="C21" s="171">
        <f>IF(ISNUMBER(VALUE(SUBSTITUTE(実質収支比率等に係る経年分析!G$49,"▲","-"))),ROUND(VALUE(SUBSTITUTE(実質収支比率等に係る経年分析!G$49,"▲","-")),2),NA())</f>
        <v>-6.86</v>
      </c>
      <c r="D21" s="171">
        <f>IF(ISNUMBER(VALUE(SUBSTITUTE(実質収支比率等に係る経年分析!H$49,"▲","-"))),ROUND(VALUE(SUBSTITUTE(実質収支比率等に係る経年分析!H$49,"▲","-")),2),NA())</f>
        <v>-6.22</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3.56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2.2200000000000002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758</v>
      </c>
      <c r="E42" s="173"/>
      <c r="F42" s="173"/>
      <c r="G42" s="173">
        <f>'実質公債費比率（分子）の構造'!L$52</f>
        <v>730</v>
      </c>
      <c r="H42" s="173"/>
      <c r="I42" s="173"/>
      <c r="J42" s="173">
        <f>'実質公債費比率（分子）の構造'!M$52</f>
        <v>706</v>
      </c>
      <c r="K42" s="173"/>
      <c r="L42" s="173"/>
      <c r="M42" s="173">
        <f>'実質公債費比率（分子）の構造'!N$52</f>
        <v>731</v>
      </c>
      <c r="N42" s="173"/>
      <c r="O42" s="173"/>
      <c r="P42" s="173">
        <f>'実質公債費比率（分子）の構造'!O$52</f>
        <v>720</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96</v>
      </c>
      <c r="C45" s="173"/>
      <c r="D45" s="173"/>
      <c r="E45" s="173">
        <f>'実質公債費比率（分子）の構造'!L$49</f>
        <v>114</v>
      </c>
      <c r="F45" s="173"/>
      <c r="G45" s="173"/>
      <c r="H45" s="173">
        <f>'実質公債費比率（分子）の構造'!M$49</f>
        <v>93</v>
      </c>
      <c r="I45" s="173"/>
      <c r="J45" s="173"/>
      <c r="K45" s="173">
        <f>'実質公債費比率（分子）の構造'!N$49</f>
        <v>93</v>
      </c>
      <c r="L45" s="173"/>
      <c r="M45" s="173"/>
      <c r="N45" s="173">
        <f>'実質公債費比率（分子）の構造'!O$49</f>
        <v>78</v>
      </c>
      <c r="O45" s="173"/>
      <c r="P45" s="173"/>
    </row>
    <row r="46" spans="1:16">
      <c r="A46" s="173" t="s">
        <v>67</v>
      </c>
      <c r="B46" s="173">
        <f>'実質公債費比率（分子）の構造'!K$48</f>
        <v>278</v>
      </c>
      <c r="C46" s="173"/>
      <c r="D46" s="173"/>
      <c r="E46" s="173">
        <f>'実質公債費比率（分子）の構造'!L$48</f>
        <v>257</v>
      </c>
      <c r="F46" s="173"/>
      <c r="G46" s="173"/>
      <c r="H46" s="173">
        <f>'実質公債費比率（分子）の構造'!M$48</f>
        <v>272</v>
      </c>
      <c r="I46" s="173"/>
      <c r="J46" s="173"/>
      <c r="K46" s="173">
        <f>'実質公債費比率（分子）の構造'!N$48</f>
        <v>216</v>
      </c>
      <c r="L46" s="173"/>
      <c r="M46" s="173"/>
      <c r="N46" s="173">
        <f>'実質公債費比率（分子）の構造'!O$48</f>
        <v>213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560</v>
      </c>
      <c r="C49" s="173"/>
      <c r="D49" s="173"/>
      <c r="E49" s="173">
        <f>'実質公債費比率（分子）の構造'!L$45</f>
        <v>550</v>
      </c>
      <c r="F49" s="173"/>
      <c r="G49" s="173"/>
      <c r="H49" s="173">
        <f>'実質公債費比率（分子）の構造'!M$45</f>
        <v>645</v>
      </c>
      <c r="I49" s="173"/>
      <c r="J49" s="173"/>
      <c r="K49" s="173">
        <f>'実質公債費比率（分子）の構造'!N$45</f>
        <v>672</v>
      </c>
      <c r="L49" s="173"/>
      <c r="M49" s="173"/>
      <c r="N49" s="173">
        <f>'実質公債費比率（分子）の構造'!O$45</f>
        <v>702</v>
      </c>
      <c r="O49" s="173"/>
      <c r="P49" s="173"/>
    </row>
    <row r="50" spans="1:16">
      <c r="A50" s="173" t="s">
        <v>71</v>
      </c>
      <c r="B50" s="173" t="e">
        <f>NA()</f>
        <v>#N/A</v>
      </c>
      <c r="C50" s="173">
        <f>IF(ISNUMBER('実質公債費比率（分子）の構造'!K$53),'実質公債費比率（分子）の構造'!K$53,NA())</f>
        <v>176</v>
      </c>
      <c r="D50" s="173" t="e">
        <f>NA()</f>
        <v>#N/A</v>
      </c>
      <c r="E50" s="173" t="e">
        <f>NA()</f>
        <v>#N/A</v>
      </c>
      <c r="F50" s="173">
        <f>IF(ISNUMBER('実質公債費比率（分子）の構造'!L$53),'実質公債費比率（分子）の構造'!L$53,NA())</f>
        <v>191</v>
      </c>
      <c r="G50" s="173" t="e">
        <f>NA()</f>
        <v>#N/A</v>
      </c>
      <c r="H50" s="173" t="e">
        <f>NA()</f>
        <v>#N/A</v>
      </c>
      <c r="I50" s="173">
        <f>IF(ISNUMBER('実質公債費比率（分子）の構造'!M$53),'実質公債費比率（分子）の構造'!M$53,NA())</f>
        <v>304</v>
      </c>
      <c r="J50" s="173" t="e">
        <f>NA()</f>
        <v>#N/A</v>
      </c>
      <c r="K50" s="173" t="e">
        <f>NA()</f>
        <v>#N/A</v>
      </c>
      <c r="L50" s="173">
        <f>IF(ISNUMBER('実質公債費比率（分子）の構造'!N$53),'実質公債費比率（分子）の構造'!N$53,NA())</f>
        <v>250</v>
      </c>
      <c r="M50" s="173" t="e">
        <f>NA()</f>
        <v>#N/A</v>
      </c>
      <c r="N50" s="173" t="e">
        <f>NA()</f>
        <v>#N/A</v>
      </c>
      <c r="O50" s="173">
        <f>IF(ISNUMBER('実質公債費比率（分子）の構造'!O$53),'実質公債費比率（分子）の構造'!O$53,NA())</f>
        <v>273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8514</v>
      </c>
      <c r="E56" s="172"/>
      <c r="F56" s="172"/>
      <c r="G56" s="172">
        <f>'将来負担比率（分子）の構造'!J$52</f>
        <v>8793</v>
      </c>
      <c r="H56" s="172"/>
      <c r="I56" s="172"/>
      <c r="J56" s="172">
        <f>'将来負担比率（分子）の構造'!K$52</f>
        <v>8984</v>
      </c>
      <c r="K56" s="172"/>
      <c r="L56" s="172"/>
      <c r="M56" s="172">
        <f>'将来負担比率（分子）の構造'!L$52</f>
        <v>8986</v>
      </c>
      <c r="N56" s="172"/>
      <c r="O56" s="172"/>
      <c r="P56" s="172">
        <f>'将来負担比率（分子）の構造'!M$52</f>
        <v>8939</v>
      </c>
    </row>
    <row r="57" spans="1:16">
      <c r="A57" s="172" t="s">
        <v>42</v>
      </c>
      <c r="B57" s="172"/>
      <c r="C57" s="172"/>
      <c r="D57" s="172">
        <f>'将来負担比率（分子）の構造'!I$51</f>
        <v>411</v>
      </c>
      <c r="E57" s="172"/>
      <c r="F57" s="172"/>
      <c r="G57" s="172">
        <f>'将来負担比率（分子）の構造'!J$51</f>
        <v>356</v>
      </c>
      <c r="H57" s="172"/>
      <c r="I57" s="172"/>
      <c r="J57" s="172">
        <f>'将来負担比率（分子）の構造'!K$51</f>
        <v>305</v>
      </c>
      <c r="K57" s="172"/>
      <c r="L57" s="172"/>
      <c r="M57" s="172">
        <f>'将来負担比率（分子）の構造'!L$51</f>
        <v>360</v>
      </c>
      <c r="N57" s="172"/>
      <c r="O57" s="172"/>
      <c r="P57" s="172">
        <f>'将来負担比率（分子）の構造'!M$51</f>
        <v>357</v>
      </c>
    </row>
    <row r="58" spans="1:16">
      <c r="A58" s="172" t="s">
        <v>41</v>
      </c>
      <c r="B58" s="172"/>
      <c r="C58" s="172"/>
      <c r="D58" s="172">
        <f>'将来負担比率（分子）の構造'!I$50</f>
        <v>4394</v>
      </c>
      <c r="E58" s="172"/>
      <c r="F58" s="172"/>
      <c r="G58" s="172">
        <f>'将来負担比率（分子）の構造'!J$50</f>
        <v>4288</v>
      </c>
      <c r="H58" s="172"/>
      <c r="I58" s="172"/>
      <c r="J58" s="172">
        <f>'将来負担比率（分子）の構造'!K$50</f>
        <v>4158</v>
      </c>
      <c r="K58" s="172"/>
      <c r="L58" s="172"/>
      <c r="M58" s="172">
        <f>'将来負担比率（分子）の構造'!L$50</f>
        <v>4123</v>
      </c>
      <c r="N58" s="172"/>
      <c r="O58" s="172"/>
      <c r="P58" s="172">
        <f>'将来負担比率（分子）の構造'!M$50</f>
        <v>4788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1174</v>
      </c>
      <c r="C62" s="172"/>
      <c r="D62" s="172"/>
      <c r="E62" s="172">
        <f>'将来負担比率（分子）の構造'!J$45</f>
        <v>1171</v>
      </c>
      <c r="F62" s="172"/>
      <c r="G62" s="172"/>
      <c r="H62" s="172">
        <f>'将来負担比率（分子）の構造'!K$45</f>
        <v>1187</v>
      </c>
      <c r="I62" s="172"/>
      <c r="J62" s="172"/>
      <c r="K62" s="172">
        <f>'将来負担比率（分子）の構造'!L$45</f>
        <v>1227</v>
      </c>
      <c r="L62" s="172"/>
      <c r="M62" s="172"/>
      <c r="N62" s="172">
        <f>'将来負担比率（分子）の構造'!M$45</f>
        <v>1275</v>
      </c>
      <c r="O62" s="172"/>
      <c r="P62" s="172"/>
    </row>
    <row r="63" spans="1:16">
      <c r="A63" s="172" t="s">
        <v>34</v>
      </c>
      <c r="B63" s="172">
        <f>'将来負担比率（分子）の構造'!I$44</f>
        <v>590</v>
      </c>
      <c r="C63" s="172"/>
      <c r="D63" s="172"/>
      <c r="E63" s="172">
        <f>'将来負担比率（分子）の構造'!J$44</f>
        <v>554</v>
      </c>
      <c r="F63" s="172"/>
      <c r="G63" s="172"/>
      <c r="H63" s="172">
        <f>'将来負担比率（分子）の構造'!K$44</f>
        <v>481</v>
      </c>
      <c r="I63" s="172"/>
      <c r="J63" s="172"/>
      <c r="K63" s="172">
        <f>'将来負担比率（分子）の構造'!L$44</f>
        <v>440</v>
      </c>
      <c r="L63" s="172"/>
      <c r="M63" s="172"/>
      <c r="N63" s="172">
        <f>'将来負担比率（分子）の構造'!M$44</f>
        <v>392</v>
      </c>
      <c r="O63" s="172"/>
      <c r="P63" s="172"/>
    </row>
    <row r="64" spans="1:16">
      <c r="A64" s="172" t="s">
        <v>33</v>
      </c>
      <c r="B64" s="172">
        <f>'将来負担比率（分子）の構造'!I$43</f>
        <v>4928</v>
      </c>
      <c r="C64" s="172"/>
      <c r="D64" s="172"/>
      <c r="E64" s="172">
        <f>'将来負担比率（分子）の構造'!J$43</f>
        <v>4840</v>
      </c>
      <c r="F64" s="172"/>
      <c r="G64" s="172"/>
      <c r="H64" s="172">
        <f>'将来負担比率（分子）の構造'!K$43</f>
        <v>6794</v>
      </c>
      <c r="I64" s="172"/>
      <c r="J64" s="172"/>
      <c r="K64" s="172">
        <f>'将来負担比率（分子）の構造'!L$43</f>
        <v>6271</v>
      </c>
      <c r="L64" s="172"/>
      <c r="M64" s="172"/>
      <c r="N64" s="172">
        <f>'将来負担比率（分子）の構造'!M$43</f>
        <v>5780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7337</v>
      </c>
      <c r="C66" s="172"/>
      <c r="D66" s="172"/>
      <c r="E66" s="172">
        <f>'将来負担比率（分子）の構造'!J$41</f>
        <v>7419</v>
      </c>
      <c r="F66" s="172"/>
      <c r="G66" s="172"/>
      <c r="H66" s="172">
        <f>'将来負担比率（分子）の構造'!K$41</f>
        <v>7573</v>
      </c>
      <c r="I66" s="172"/>
      <c r="J66" s="172"/>
      <c r="K66" s="172">
        <f>'将来負担比率（分子）の構造'!L$41</f>
        <v>7793</v>
      </c>
      <c r="L66" s="172"/>
      <c r="M66" s="172"/>
      <c r="N66" s="172">
        <f>'将来負担比率（分子）の構造'!M$41</f>
        <v>7842</v>
      </c>
      <c r="O66" s="172"/>
      <c r="P66" s="172"/>
    </row>
    <row r="67" spans="1:16">
      <c r="A67" s="172" t="s">
        <v>75</v>
      </c>
      <c r="B67" s="172" t="e">
        <f>NA()</f>
        <v>#N/A</v>
      </c>
      <c r="C67" s="172">
        <f>IF(ISNUMBER('将来負担比率（分子）の構造'!I$53), IF('将来負担比率（分子）の構造'!I$53 &lt; 0, 0, '将来負担比率（分子）の構造'!I$53), NA())</f>
        <v>709</v>
      </c>
      <c r="D67" s="172" t="e">
        <f>NA()</f>
        <v>#N/A</v>
      </c>
      <c r="E67" s="172" t="e">
        <f>NA()</f>
        <v>#N/A</v>
      </c>
      <c r="F67" s="172">
        <f>IF(ISNUMBER('将来負担比率（分子）の構造'!J$53), IF('将来負担比率（分子）の構造'!J$53 &lt; 0, 0, '将来負担比率（分子）の構造'!J$53), NA())</f>
        <v>548</v>
      </c>
      <c r="G67" s="172" t="e">
        <f>NA()</f>
        <v>#N/A</v>
      </c>
      <c r="H67" s="172" t="e">
        <f>NA()</f>
        <v>#N/A</v>
      </c>
      <c r="I67" s="172">
        <f>IF(ISNUMBER('将来負担比率（分子）の構造'!K$53), IF('将来負担比率（分子）の構造'!K$53 &lt; 0, 0, '将来負担比率（分子）の構造'!K$53), NA())</f>
        <v>2589</v>
      </c>
      <c r="J67" s="172" t="e">
        <f>NA()</f>
        <v>#N/A</v>
      </c>
      <c r="K67" s="172" t="e">
        <f>NA()</f>
        <v>#N/A</v>
      </c>
      <c r="L67" s="172">
        <f>IF(ISNUMBER('将来負担比率（分子）の構造'!L$53), IF('将来負担比率（分子）の構造'!L$53 &lt; 0, 0, '将来負担比率（分子）の構造'!L$53), NA())</f>
        <v>2261</v>
      </c>
      <c r="M67" s="172" t="e">
        <f>NA()</f>
        <v>#N/A</v>
      </c>
      <c r="N67" s="172" t="e">
        <f>NA()</f>
        <v>#N/A</v>
      </c>
      <c r="O67" s="172">
        <f>IF(ISNUMBER('将来負担比率（分子）の構造'!M$53), IF('将来負担比率（分子）の構造'!M$53 &lt; 0, 0, '将来負担比率（分子）の構造'!M$53), NA())</f>
        <v>1205</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2245</v>
      </c>
      <c r="C72" s="176">
        <f>基金残高に係る経年分析!G55</f>
        <v>2067</v>
      </c>
      <c r="D72" s="176">
        <f>基金残高に係る経年分析!H55</f>
        <v>2268</v>
      </c>
    </row>
    <row r="73" spans="1:16">
      <c r="A73" s="175" t="s">
        <v>78</v>
      </c>
      <c r="B73" s="176">
        <f>基金残高に係る経年分析!F56</f>
        <v>463</v>
      </c>
      <c r="C73" s="176">
        <f>基金残高に係る経年分析!G56</f>
        <v>513</v>
      </c>
      <c r="D73" s="176">
        <f>基金残高に係る経年分析!H56</f>
        <v>513</v>
      </c>
    </row>
    <row r="74" spans="1:16">
      <c r="A74" s="175" t="s">
        <v>79</v>
      </c>
      <c r="B74" s="176">
        <f>基金残高に係る経年分析!F57</f>
        <v>1349</v>
      </c>
      <c r="C74" s="176">
        <f>基金残高に係る経年分析!G57</f>
        <v>1413</v>
      </c>
      <c r="D74" s="176">
        <f>基金残高に係る経年分析!H57</f>
        <v>1878</v>
      </c>
    </row>
  </sheetData>
  <sheetProtection algorithmName="SHA-512" hashValue="OtNPQ52R6qrGQjOX6E9i+Hw+UmADW56S9z8ss3fkyp/kH9SNKu7cwn240qeuzGrA5pV/x7bzk8srXJpdR09RYQ==" saltValue="Cl1GKyX6vGT/fLZCePIy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227</v>
      </c>
      <c r="C5" s="732"/>
      <c r="D5" s="732"/>
      <c r="E5" s="732"/>
      <c r="F5" s="732"/>
      <c r="G5" s="732"/>
      <c r="H5" s="732"/>
      <c r="I5" s="732"/>
      <c r="J5" s="732"/>
      <c r="K5" s="732"/>
      <c r="L5" s="732"/>
      <c r="M5" s="732"/>
      <c r="N5" s="732"/>
      <c r="O5" s="732"/>
      <c r="P5" s="732"/>
      <c r="Q5" s="733"/>
      <c r="R5" s="717">
        <v>2607406</v>
      </c>
      <c r="S5" s="718"/>
      <c r="T5" s="718"/>
      <c r="U5" s="718"/>
      <c r="V5" s="718"/>
      <c r="W5" s="718"/>
      <c r="X5" s="718"/>
      <c r="Y5" s="761"/>
      <c r="Z5" s="779">
        <v>20.6</v>
      </c>
      <c r="AA5" s="779"/>
      <c r="AB5" s="779"/>
      <c r="AC5" s="779"/>
      <c r="AD5" s="780">
        <v>2607406</v>
      </c>
      <c r="AE5" s="780"/>
      <c r="AF5" s="780"/>
      <c r="AG5" s="780"/>
      <c r="AH5" s="780"/>
      <c r="AI5" s="780"/>
      <c r="AJ5" s="780"/>
      <c r="AK5" s="780"/>
      <c r="AL5" s="762">
        <v>41.9</v>
      </c>
      <c r="AM5" s="736"/>
      <c r="AN5" s="736"/>
      <c r="AO5" s="763"/>
      <c r="AP5" s="731" t="s">
        <v>228</v>
      </c>
      <c r="AQ5" s="732"/>
      <c r="AR5" s="732"/>
      <c r="AS5" s="732"/>
      <c r="AT5" s="732"/>
      <c r="AU5" s="732"/>
      <c r="AV5" s="732"/>
      <c r="AW5" s="732"/>
      <c r="AX5" s="732"/>
      <c r="AY5" s="732"/>
      <c r="AZ5" s="732"/>
      <c r="BA5" s="732"/>
      <c r="BB5" s="732"/>
      <c r="BC5" s="732"/>
      <c r="BD5" s="732"/>
      <c r="BE5" s="732"/>
      <c r="BF5" s="733"/>
      <c r="BG5" s="664">
        <v>2607406</v>
      </c>
      <c r="BH5" s="665"/>
      <c r="BI5" s="665"/>
      <c r="BJ5" s="665"/>
      <c r="BK5" s="665"/>
      <c r="BL5" s="665"/>
      <c r="BM5" s="665"/>
      <c r="BN5" s="666"/>
      <c r="BO5" s="691">
        <v>100</v>
      </c>
      <c r="BP5" s="691"/>
      <c r="BQ5" s="691"/>
      <c r="BR5" s="691"/>
      <c r="BS5" s="692" t="s">
        <v>229</v>
      </c>
      <c r="BT5" s="692"/>
      <c r="BU5" s="692"/>
      <c r="BV5" s="692"/>
      <c r="BW5" s="692"/>
      <c r="BX5" s="692"/>
      <c r="BY5" s="692"/>
      <c r="BZ5" s="692"/>
      <c r="CA5" s="692"/>
      <c r="CB5" s="750"/>
      <c r="CD5" s="766" t="s">
        <v>223</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221</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c r="B6" s="661" t="s">
        <v>233</v>
      </c>
      <c r="C6" s="662"/>
      <c r="D6" s="662"/>
      <c r="E6" s="662"/>
      <c r="F6" s="662"/>
      <c r="G6" s="662"/>
      <c r="H6" s="662"/>
      <c r="I6" s="662"/>
      <c r="J6" s="662"/>
      <c r="K6" s="662"/>
      <c r="L6" s="662"/>
      <c r="M6" s="662"/>
      <c r="N6" s="662"/>
      <c r="O6" s="662"/>
      <c r="P6" s="662"/>
      <c r="Q6" s="663"/>
      <c r="R6" s="664">
        <v>76688</v>
      </c>
      <c r="S6" s="665"/>
      <c r="T6" s="665"/>
      <c r="U6" s="665"/>
      <c r="V6" s="665"/>
      <c r="W6" s="665"/>
      <c r="X6" s="665"/>
      <c r="Y6" s="666"/>
      <c r="Z6" s="691">
        <v>0.6</v>
      </c>
      <c r="AA6" s="691"/>
      <c r="AB6" s="691"/>
      <c r="AC6" s="691"/>
      <c r="AD6" s="692">
        <v>76688</v>
      </c>
      <c r="AE6" s="692"/>
      <c r="AF6" s="692"/>
      <c r="AG6" s="692"/>
      <c r="AH6" s="692"/>
      <c r="AI6" s="692"/>
      <c r="AJ6" s="692"/>
      <c r="AK6" s="692"/>
      <c r="AL6" s="667">
        <v>1.2</v>
      </c>
      <c r="AM6" s="668"/>
      <c r="AN6" s="668"/>
      <c r="AO6" s="693"/>
      <c r="AP6" s="661" t="s">
        <v>234</v>
      </c>
      <c r="AQ6" s="662"/>
      <c r="AR6" s="662"/>
      <c r="AS6" s="662"/>
      <c r="AT6" s="662"/>
      <c r="AU6" s="662"/>
      <c r="AV6" s="662"/>
      <c r="AW6" s="662"/>
      <c r="AX6" s="662"/>
      <c r="AY6" s="662"/>
      <c r="AZ6" s="662"/>
      <c r="BA6" s="662"/>
      <c r="BB6" s="662"/>
      <c r="BC6" s="662"/>
      <c r="BD6" s="662"/>
      <c r="BE6" s="662"/>
      <c r="BF6" s="663"/>
      <c r="BG6" s="664">
        <v>2607406</v>
      </c>
      <c r="BH6" s="665"/>
      <c r="BI6" s="665"/>
      <c r="BJ6" s="665"/>
      <c r="BK6" s="665"/>
      <c r="BL6" s="665"/>
      <c r="BM6" s="665"/>
      <c r="BN6" s="666"/>
      <c r="BO6" s="691">
        <v>100</v>
      </c>
      <c r="BP6" s="691"/>
      <c r="BQ6" s="691"/>
      <c r="BR6" s="691"/>
      <c r="BS6" s="692" t="s">
        <v>135</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102627</v>
      </c>
      <c r="CS6" s="665"/>
      <c r="CT6" s="665"/>
      <c r="CU6" s="665"/>
      <c r="CV6" s="665"/>
      <c r="CW6" s="665"/>
      <c r="CX6" s="665"/>
      <c r="CY6" s="666"/>
      <c r="CZ6" s="762">
        <v>0.9</v>
      </c>
      <c r="DA6" s="736"/>
      <c r="DB6" s="736"/>
      <c r="DC6" s="765"/>
      <c r="DD6" s="670" t="s">
        <v>127</v>
      </c>
      <c r="DE6" s="665"/>
      <c r="DF6" s="665"/>
      <c r="DG6" s="665"/>
      <c r="DH6" s="665"/>
      <c r="DI6" s="665"/>
      <c r="DJ6" s="665"/>
      <c r="DK6" s="665"/>
      <c r="DL6" s="665"/>
      <c r="DM6" s="665"/>
      <c r="DN6" s="665"/>
      <c r="DO6" s="665"/>
      <c r="DP6" s="666"/>
      <c r="DQ6" s="670">
        <v>102627</v>
      </c>
      <c r="DR6" s="665"/>
      <c r="DS6" s="665"/>
      <c r="DT6" s="665"/>
      <c r="DU6" s="665"/>
      <c r="DV6" s="665"/>
      <c r="DW6" s="665"/>
      <c r="DX6" s="665"/>
      <c r="DY6" s="665"/>
      <c r="DZ6" s="665"/>
      <c r="EA6" s="665"/>
      <c r="EB6" s="665"/>
      <c r="EC6" s="705"/>
    </row>
    <row r="7" spans="2:143" ht="11.25" customHeight="1">
      <c r="B7" s="661" t="s">
        <v>236</v>
      </c>
      <c r="C7" s="662"/>
      <c r="D7" s="662"/>
      <c r="E7" s="662"/>
      <c r="F7" s="662"/>
      <c r="G7" s="662"/>
      <c r="H7" s="662"/>
      <c r="I7" s="662"/>
      <c r="J7" s="662"/>
      <c r="K7" s="662"/>
      <c r="L7" s="662"/>
      <c r="M7" s="662"/>
      <c r="N7" s="662"/>
      <c r="O7" s="662"/>
      <c r="P7" s="662"/>
      <c r="Q7" s="663"/>
      <c r="R7" s="664">
        <v>1524</v>
      </c>
      <c r="S7" s="665"/>
      <c r="T7" s="665"/>
      <c r="U7" s="665"/>
      <c r="V7" s="665"/>
      <c r="W7" s="665"/>
      <c r="X7" s="665"/>
      <c r="Y7" s="666"/>
      <c r="Z7" s="691">
        <v>0</v>
      </c>
      <c r="AA7" s="691"/>
      <c r="AB7" s="691"/>
      <c r="AC7" s="691"/>
      <c r="AD7" s="692">
        <v>1524</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1203161</v>
      </c>
      <c r="BH7" s="665"/>
      <c r="BI7" s="665"/>
      <c r="BJ7" s="665"/>
      <c r="BK7" s="665"/>
      <c r="BL7" s="665"/>
      <c r="BM7" s="665"/>
      <c r="BN7" s="666"/>
      <c r="BO7" s="691">
        <v>46.1</v>
      </c>
      <c r="BP7" s="691"/>
      <c r="BQ7" s="691"/>
      <c r="BR7" s="691"/>
      <c r="BS7" s="692" t="s">
        <v>229</v>
      </c>
      <c r="BT7" s="692"/>
      <c r="BU7" s="692"/>
      <c r="BV7" s="692"/>
      <c r="BW7" s="692"/>
      <c r="BX7" s="692"/>
      <c r="BY7" s="692"/>
      <c r="BZ7" s="692"/>
      <c r="CA7" s="692"/>
      <c r="CB7" s="750"/>
      <c r="CD7" s="706" t="s">
        <v>238</v>
      </c>
      <c r="CE7" s="703"/>
      <c r="CF7" s="703"/>
      <c r="CG7" s="703"/>
      <c r="CH7" s="703"/>
      <c r="CI7" s="703"/>
      <c r="CJ7" s="703"/>
      <c r="CK7" s="703"/>
      <c r="CL7" s="703"/>
      <c r="CM7" s="703"/>
      <c r="CN7" s="703"/>
      <c r="CO7" s="703"/>
      <c r="CP7" s="703"/>
      <c r="CQ7" s="704"/>
      <c r="CR7" s="664">
        <v>1674013</v>
      </c>
      <c r="CS7" s="665"/>
      <c r="CT7" s="665"/>
      <c r="CU7" s="665"/>
      <c r="CV7" s="665"/>
      <c r="CW7" s="665"/>
      <c r="CX7" s="665"/>
      <c r="CY7" s="666"/>
      <c r="CZ7" s="691">
        <v>14</v>
      </c>
      <c r="DA7" s="691"/>
      <c r="DB7" s="691"/>
      <c r="DC7" s="691"/>
      <c r="DD7" s="670">
        <v>23088</v>
      </c>
      <c r="DE7" s="665"/>
      <c r="DF7" s="665"/>
      <c r="DG7" s="665"/>
      <c r="DH7" s="665"/>
      <c r="DI7" s="665"/>
      <c r="DJ7" s="665"/>
      <c r="DK7" s="665"/>
      <c r="DL7" s="665"/>
      <c r="DM7" s="665"/>
      <c r="DN7" s="665"/>
      <c r="DO7" s="665"/>
      <c r="DP7" s="666"/>
      <c r="DQ7" s="670">
        <v>1203818</v>
      </c>
      <c r="DR7" s="665"/>
      <c r="DS7" s="665"/>
      <c r="DT7" s="665"/>
      <c r="DU7" s="665"/>
      <c r="DV7" s="665"/>
      <c r="DW7" s="665"/>
      <c r="DX7" s="665"/>
      <c r="DY7" s="665"/>
      <c r="DZ7" s="665"/>
      <c r="EA7" s="665"/>
      <c r="EB7" s="665"/>
      <c r="EC7" s="705"/>
    </row>
    <row r="8" spans="2:143" ht="11.25" customHeight="1">
      <c r="B8" s="661" t="s">
        <v>239</v>
      </c>
      <c r="C8" s="662"/>
      <c r="D8" s="662"/>
      <c r="E8" s="662"/>
      <c r="F8" s="662"/>
      <c r="G8" s="662"/>
      <c r="H8" s="662"/>
      <c r="I8" s="662"/>
      <c r="J8" s="662"/>
      <c r="K8" s="662"/>
      <c r="L8" s="662"/>
      <c r="M8" s="662"/>
      <c r="N8" s="662"/>
      <c r="O8" s="662"/>
      <c r="P8" s="662"/>
      <c r="Q8" s="663"/>
      <c r="R8" s="664">
        <v>15384</v>
      </c>
      <c r="S8" s="665"/>
      <c r="T8" s="665"/>
      <c r="U8" s="665"/>
      <c r="V8" s="665"/>
      <c r="W8" s="665"/>
      <c r="X8" s="665"/>
      <c r="Y8" s="666"/>
      <c r="Z8" s="691">
        <v>0.1</v>
      </c>
      <c r="AA8" s="691"/>
      <c r="AB8" s="691"/>
      <c r="AC8" s="691"/>
      <c r="AD8" s="692">
        <v>15384</v>
      </c>
      <c r="AE8" s="692"/>
      <c r="AF8" s="692"/>
      <c r="AG8" s="692"/>
      <c r="AH8" s="692"/>
      <c r="AI8" s="692"/>
      <c r="AJ8" s="692"/>
      <c r="AK8" s="692"/>
      <c r="AL8" s="667">
        <v>0.2</v>
      </c>
      <c r="AM8" s="668"/>
      <c r="AN8" s="668"/>
      <c r="AO8" s="693"/>
      <c r="AP8" s="661" t="s">
        <v>240</v>
      </c>
      <c r="AQ8" s="662"/>
      <c r="AR8" s="662"/>
      <c r="AS8" s="662"/>
      <c r="AT8" s="662"/>
      <c r="AU8" s="662"/>
      <c r="AV8" s="662"/>
      <c r="AW8" s="662"/>
      <c r="AX8" s="662"/>
      <c r="AY8" s="662"/>
      <c r="AZ8" s="662"/>
      <c r="BA8" s="662"/>
      <c r="BB8" s="662"/>
      <c r="BC8" s="662"/>
      <c r="BD8" s="662"/>
      <c r="BE8" s="662"/>
      <c r="BF8" s="663"/>
      <c r="BG8" s="664">
        <v>44799</v>
      </c>
      <c r="BH8" s="665"/>
      <c r="BI8" s="665"/>
      <c r="BJ8" s="665"/>
      <c r="BK8" s="665"/>
      <c r="BL8" s="665"/>
      <c r="BM8" s="665"/>
      <c r="BN8" s="666"/>
      <c r="BO8" s="691">
        <v>1.7</v>
      </c>
      <c r="BP8" s="691"/>
      <c r="BQ8" s="691"/>
      <c r="BR8" s="691"/>
      <c r="BS8" s="692" t="s">
        <v>229</v>
      </c>
      <c r="BT8" s="692"/>
      <c r="BU8" s="692"/>
      <c r="BV8" s="692"/>
      <c r="BW8" s="692"/>
      <c r="BX8" s="692"/>
      <c r="BY8" s="692"/>
      <c r="BZ8" s="692"/>
      <c r="CA8" s="692"/>
      <c r="CB8" s="750"/>
      <c r="CD8" s="706" t="s">
        <v>241</v>
      </c>
      <c r="CE8" s="703"/>
      <c r="CF8" s="703"/>
      <c r="CG8" s="703"/>
      <c r="CH8" s="703"/>
      <c r="CI8" s="703"/>
      <c r="CJ8" s="703"/>
      <c r="CK8" s="703"/>
      <c r="CL8" s="703"/>
      <c r="CM8" s="703"/>
      <c r="CN8" s="703"/>
      <c r="CO8" s="703"/>
      <c r="CP8" s="703"/>
      <c r="CQ8" s="704"/>
      <c r="CR8" s="664">
        <v>5306615</v>
      </c>
      <c r="CS8" s="665"/>
      <c r="CT8" s="665"/>
      <c r="CU8" s="665"/>
      <c r="CV8" s="665"/>
      <c r="CW8" s="665"/>
      <c r="CX8" s="665"/>
      <c r="CY8" s="666"/>
      <c r="CZ8" s="691">
        <v>44.2</v>
      </c>
      <c r="DA8" s="691"/>
      <c r="DB8" s="691"/>
      <c r="DC8" s="691"/>
      <c r="DD8" s="670">
        <v>50061</v>
      </c>
      <c r="DE8" s="665"/>
      <c r="DF8" s="665"/>
      <c r="DG8" s="665"/>
      <c r="DH8" s="665"/>
      <c r="DI8" s="665"/>
      <c r="DJ8" s="665"/>
      <c r="DK8" s="665"/>
      <c r="DL8" s="665"/>
      <c r="DM8" s="665"/>
      <c r="DN8" s="665"/>
      <c r="DO8" s="665"/>
      <c r="DP8" s="666"/>
      <c r="DQ8" s="670">
        <v>2135250</v>
      </c>
      <c r="DR8" s="665"/>
      <c r="DS8" s="665"/>
      <c r="DT8" s="665"/>
      <c r="DU8" s="665"/>
      <c r="DV8" s="665"/>
      <c r="DW8" s="665"/>
      <c r="DX8" s="665"/>
      <c r="DY8" s="665"/>
      <c r="DZ8" s="665"/>
      <c r="EA8" s="665"/>
      <c r="EB8" s="665"/>
      <c r="EC8" s="705"/>
    </row>
    <row r="9" spans="2:143" ht="11.25" customHeight="1">
      <c r="B9" s="661" t="s">
        <v>242</v>
      </c>
      <c r="C9" s="662"/>
      <c r="D9" s="662"/>
      <c r="E9" s="662"/>
      <c r="F9" s="662"/>
      <c r="G9" s="662"/>
      <c r="H9" s="662"/>
      <c r="I9" s="662"/>
      <c r="J9" s="662"/>
      <c r="K9" s="662"/>
      <c r="L9" s="662"/>
      <c r="M9" s="662"/>
      <c r="N9" s="662"/>
      <c r="O9" s="662"/>
      <c r="P9" s="662"/>
      <c r="Q9" s="663"/>
      <c r="R9" s="664">
        <v>17961</v>
      </c>
      <c r="S9" s="665"/>
      <c r="T9" s="665"/>
      <c r="U9" s="665"/>
      <c r="V9" s="665"/>
      <c r="W9" s="665"/>
      <c r="X9" s="665"/>
      <c r="Y9" s="666"/>
      <c r="Z9" s="691">
        <v>0.1</v>
      </c>
      <c r="AA9" s="691"/>
      <c r="AB9" s="691"/>
      <c r="AC9" s="691"/>
      <c r="AD9" s="692">
        <v>17961</v>
      </c>
      <c r="AE9" s="692"/>
      <c r="AF9" s="692"/>
      <c r="AG9" s="692"/>
      <c r="AH9" s="692"/>
      <c r="AI9" s="692"/>
      <c r="AJ9" s="692"/>
      <c r="AK9" s="692"/>
      <c r="AL9" s="667">
        <v>0.3</v>
      </c>
      <c r="AM9" s="668"/>
      <c r="AN9" s="668"/>
      <c r="AO9" s="693"/>
      <c r="AP9" s="661" t="s">
        <v>243</v>
      </c>
      <c r="AQ9" s="662"/>
      <c r="AR9" s="662"/>
      <c r="AS9" s="662"/>
      <c r="AT9" s="662"/>
      <c r="AU9" s="662"/>
      <c r="AV9" s="662"/>
      <c r="AW9" s="662"/>
      <c r="AX9" s="662"/>
      <c r="AY9" s="662"/>
      <c r="AZ9" s="662"/>
      <c r="BA9" s="662"/>
      <c r="BB9" s="662"/>
      <c r="BC9" s="662"/>
      <c r="BD9" s="662"/>
      <c r="BE9" s="662"/>
      <c r="BF9" s="663"/>
      <c r="BG9" s="664">
        <v>1045002</v>
      </c>
      <c r="BH9" s="665"/>
      <c r="BI9" s="665"/>
      <c r="BJ9" s="665"/>
      <c r="BK9" s="665"/>
      <c r="BL9" s="665"/>
      <c r="BM9" s="665"/>
      <c r="BN9" s="666"/>
      <c r="BO9" s="691">
        <v>40.1</v>
      </c>
      <c r="BP9" s="691"/>
      <c r="BQ9" s="691"/>
      <c r="BR9" s="691"/>
      <c r="BS9" s="692" t="s">
        <v>244</v>
      </c>
      <c r="BT9" s="692"/>
      <c r="BU9" s="692"/>
      <c r="BV9" s="692"/>
      <c r="BW9" s="692"/>
      <c r="BX9" s="692"/>
      <c r="BY9" s="692"/>
      <c r="BZ9" s="692"/>
      <c r="CA9" s="692"/>
      <c r="CB9" s="750"/>
      <c r="CD9" s="706" t="s">
        <v>245</v>
      </c>
      <c r="CE9" s="703"/>
      <c r="CF9" s="703"/>
      <c r="CG9" s="703"/>
      <c r="CH9" s="703"/>
      <c r="CI9" s="703"/>
      <c r="CJ9" s="703"/>
      <c r="CK9" s="703"/>
      <c r="CL9" s="703"/>
      <c r="CM9" s="703"/>
      <c r="CN9" s="703"/>
      <c r="CO9" s="703"/>
      <c r="CP9" s="703"/>
      <c r="CQ9" s="704"/>
      <c r="CR9" s="664">
        <v>885144</v>
      </c>
      <c r="CS9" s="665"/>
      <c r="CT9" s="665"/>
      <c r="CU9" s="665"/>
      <c r="CV9" s="665"/>
      <c r="CW9" s="665"/>
      <c r="CX9" s="665"/>
      <c r="CY9" s="666"/>
      <c r="CZ9" s="691">
        <v>7.4</v>
      </c>
      <c r="DA9" s="691"/>
      <c r="DB9" s="691"/>
      <c r="DC9" s="691"/>
      <c r="DD9" s="670">
        <v>683</v>
      </c>
      <c r="DE9" s="665"/>
      <c r="DF9" s="665"/>
      <c r="DG9" s="665"/>
      <c r="DH9" s="665"/>
      <c r="DI9" s="665"/>
      <c r="DJ9" s="665"/>
      <c r="DK9" s="665"/>
      <c r="DL9" s="665"/>
      <c r="DM9" s="665"/>
      <c r="DN9" s="665"/>
      <c r="DO9" s="665"/>
      <c r="DP9" s="666"/>
      <c r="DQ9" s="670">
        <v>643506</v>
      </c>
      <c r="DR9" s="665"/>
      <c r="DS9" s="665"/>
      <c r="DT9" s="665"/>
      <c r="DU9" s="665"/>
      <c r="DV9" s="665"/>
      <c r="DW9" s="665"/>
      <c r="DX9" s="665"/>
      <c r="DY9" s="665"/>
      <c r="DZ9" s="665"/>
      <c r="EA9" s="665"/>
      <c r="EB9" s="665"/>
      <c r="EC9" s="705"/>
    </row>
    <row r="10" spans="2:143" ht="11.25" customHeight="1">
      <c r="B10" s="661" t="s">
        <v>246</v>
      </c>
      <c r="C10" s="662"/>
      <c r="D10" s="662"/>
      <c r="E10" s="662"/>
      <c r="F10" s="662"/>
      <c r="G10" s="662"/>
      <c r="H10" s="662"/>
      <c r="I10" s="662"/>
      <c r="J10" s="662"/>
      <c r="K10" s="662"/>
      <c r="L10" s="662"/>
      <c r="M10" s="662"/>
      <c r="N10" s="662"/>
      <c r="O10" s="662"/>
      <c r="P10" s="662"/>
      <c r="Q10" s="663"/>
      <c r="R10" s="664" t="s">
        <v>229</v>
      </c>
      <c r="S10" s="665"/>
      <c r="T10" s="665"/>
      <c r="U10" s="665"/>
      <c r="V10" s="665"/>
      <c r="W10" s="665"/>
      <c r="X10" s="665"/>
      <c r="Y10" s="666"/>
      <c r="Z10" s="691" t="s">
        <v>127</v>
      </c>
      <c r="AA10" s="691"/>
      <c r="AB10" s="691"/>
      <c r="AC10" s="691"/>
      <c r="AD10" s="692" t="s">
        <v>135</v>
      </c>
      <c r="AE10" s="692"/>
      <c r="AF10" s="692"/>
      <c r="AG10" s="692"/>
      <c r="AH10" s="692"/>
      <c r="AI10" s="692"/>
      <c r="AJ10" s="692"/>
      <c r="AK10" s="692"/>
      <c r="AL10" s="667" t="s">
        <v>127</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51172</v>
      </c>
      <c r="BH10" s="665"/>
      <c r="BI10" s="665"/>
      <c r="BJ10" s="665"/>
      <c r="BK10" s="665"/>
      <c r="BL10" s="665"/>
      <c r="BM10" s="665"/>
      <c r="BN10" s="666"/>
      <c r="BO10" s="691">
        <v>2</v>
      </c>
      <c r="BP10" s="691"/>
      <c r="BQ10" s="691"/>
      <c r="BR10" s="691"/>
      <c r="BS10" s="692" t="s">
        <v>229</v>
      </c>
      <c r="BT10" s="692"/>
      <c r="BU10" s="692"/>
      <c r="BV10" s="692"/>
      <c r="BW10" s="692"/>
      <c r="BX10" s="692"/>
      <c r="BY10" s="692"/>
      <c r="BZ10" s="692"/>
      <c r="CA10" s="692"/>
      <c r="CB10" s="750"/>
      <c r="CD10" s="706" t="s">
        <v>248</v>
      </c>
      <c r="CE10" s="703"/>
      <c r="CF10" s="703"/>
      <c r="CG10" s="703"/>
      <c r="CH10" s="703"/>
      <c r="CI10" s="703"/>
      <c r="CJ10" s="703"/>
      <c r="CK10" s="703"/>
      <c r="CL10" s="703"/>
      <c r="CM10" s="703"/>
      <c r="CN10" s="703"/>
      <c r="CO10" s="703"/>
      <c r="CP10" s="703"/>
      <c r="CQ10" s="704"/>
      <c r="CR10" s="664" t="s">
        <v>135</v>
      </c>
      <c r="CS10" s="665"/>
      <c r="CT10" s="665"/>
      <c r="CU10" s="665"/>
      <c r="CV10" s="665"/>
      <c r="CW10" s="665"/>
      <c r="CX10" s="665"/>
      <c r="CY10" s="666"/>
      <c r="CZ10" s="691" t="s">
        <v>135</v>
      </c>
      <c r="DA10" s="691"/>
      <c r="DB10" s="691"/>
      <c r="DC10" s="691"/>
      <c r="DD10" s="670" t="s">
        <v>127</v>
      </c>
      <c r="DE10" s="665"/>
      <c r="DF10" s="665"/>
      <c r="DG10" s="665"/>
      <c r="DH10" s="665"/>
      <c r="DI10" s="665"/>
      <c r="DJ10" s="665"/>
      <c r="DK10" s="665"/>
      <c r="DL10" s="665"/>
      <c r="DM10" s="665"/>
      <c r="DN10" s="665"/>
      <c r="DO10" s="665"/>
      <c r="DP10" s="666"/>
      <c r="DQ10" s="670" t="s">
        <v>135</v>
      </c>
      <c r="DR10" s="665"/>
      <c r="DS10" s="665"/>
      <c r="DT10" s="665"/>
      <c r="DU10" s="665"/>
      <c r="DV10" s="665"/>
      <c r="DW10" s="665"/>
      <c r="DX10" s="665"/>
      <c r="DY10" s="665"/>
      <c r="DZ10" s="665"/>
      <c r="EA10" s="665"/>
      <c r="EB10" s="665"/>
      <c r="EC10" s="705"/>
    </row>
    <row r="11" spans="2:143" ht="11.25" customHeight="1">
      <c r="B11" s="661" t="s">
        <v>249</v>
      </c>
      <c r="C11" s="662"/>
      <c r="D11" s="662"/>
      <c r="E11" s="662"/>
      <c r="F11" s="662"/>
      <c r="G11" s="662"/>
      <c r="H11" s="662"/>
      <c r="I11" s="662"/>
      <c r="J11" s="662"/>
      <c r="K11" s="662"/>
      <c r="L11" s="662"/>
      <c r="M11" s="662"/>
      <c r="N11" s="662"/>
      <c r="O11" s="662"/>
      <c r="P11" s="662"/>
      <c r="Q11" s="663"/>
      <c r="R11" s="664">
        <v>627117</v>
      </c>
      <c r="S11" s="665"/>
      <c r="T11" s="665"/>
      <c r="U11" s="665"/>
      <c r="V11" s="665"/>
      <c r="W11" s="665"/>
      <c r="X11" s="665"/>
      <c r="Y11" s="666"/>
      <c r="Z11" s="667">
        <v>5</v>
      </c>
      <c r="AA11" s="668"/>
      <c r="AB11" s="668"/>
      <c r="AC11" s="669"/>
      <c r="AD11" s="670">
        <v>627117</v>
      </c>
      <c r="AE11" s="665"/>
      <c r="AF11" s="665"/>
      <c r="AG11" s="665"/>
      <c r="AH11" s="665"/>
      <c r="AI11" s="665"/>
      <c r="AJ11" s="665"/>
      <c r="AK11" s="666"/>
      <c r="AL11" s="667">
        <v>10.1</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62188</v>
      </c>
      <c r="BH11" s="665"/>
      <c r="BI11" s="665"/>
      <c r="BJ11" s="665"/>
      <c r="BK11" s="665"/>
      <c r="BL11" s="665"/>
      <c r="BM11" s="665"/>
      <c r="BN11" s="666"/>
      <c r="BO11" s="691">
        <v>2.4</v>
      </c>
      <c r="BP11" s="691"/>
      <c r="BQ11" s="691"/>
      <c r="BR11" s="691"/>
      <c r="BS11" s="692" t="s">
        <v>135</v>
      </c>
      <c r="BT11" s="692"/>
      <c r="BU11" s="692"/>
      <c r="BV11" s="692"/>
      <c r="BW11" s="692"/>
      <c r="BX11" s="692"/>
      <c r="BY11" s="692"/>
      <c r="BZ11" s="692"/>
      <c r="CA11" s="692"/>
      <c r="CB11" s="750"/>
      <c r="CD11" s="706" t="s">
        <v>251</v>
      </c>
      <c r="CE11" s="703"/>
      <c r="CF11" s="703"/>
      <c r="CG11" s="703"/>
      <c r="CH11" s="703"/>
      <c r="CI11" s="703"/>
      <c r="CJ11" s="703"/>
      <c r="CK11" s="703"/>
      <c r="CL11" s="703"/>
      <c r="CM11" s="703"/>
      <c r="CN11" s="703"/>
      <c r="CO11" s="703"/>
      <c r="CP11" s="703"/>
      <c r="CQ11" s="704"/>
      <c r="CR11" s="664">
        <v>48924</v>
      </c>
      <c r="CS11" s="665"/>
      <c r="CT11" s="665"/>
      <c r="CU11" s="665"/>
      <c r="CV11" s="665"/>
      <c r="CW11" s="665"/>
      <c r="CX11" s="665"/>
      <c r="CY11" s="666"/>
      <c r="CZ11" s="691">
        <v>0.4</v>
      </c>
      <c r="DA11" s="691"/>
      <c r="DB11" s="691"/>
      <c r="DC11" s="691"/>
      <c r="DD11" s="670">
        <v>11222</v>
      </c>
      <c r="DE11" s="665"/>
      <c r="DF11" s="665"/>
      <c r="DG11" s="665"/>
      <c r="DH11" s="665"/>
      <c r="DI11" s="665"/>
      <c r="DJ11" s="665"/>
      <c r="DK11" s="665"/>
      <c r="DL11" s="665"/>
      <c r="DM11" s="665"/>
      <c r="DN11" s="665"/>
      <c r="DO11" s="665"/>
      <c r="DP11" s="666"/>
      <c r="DQ11" s="670">
        <v>39493</v>
      </c>
      <c r="DR11" s="665"/>
      <c r="DS11" s="665"/>
      <c r="DT11" s="665"/>
      <c r="DU11" s="665"/>
      <c r="DV11" s="665"/>
      <c r="DW11" s="665"/>
      <c r="DX11" s="665"/>
      <c r="DY11" s="665"/>
      <c r="DZ11" s="665"/>
      <c r="EA11" s="665"/>
      <c r="EB11" s="665"/>
      <c r="EC11" s="705"/>
    </row>
    <row r="12" spans="2:143" ht="11.25" customHeight="1">
      <c r="B12" s="661" t="s">
        <v>252</v>
      </c>
      <c r="C12" s="662"/>
      <c r="D12" s="662"/>
      <c r="E12" s="662"/>
      <c r="F12" s="662"/>
      <c r="G12" s="662"/>
      <c r="H12" s="662"/>
      <c r="I12" s="662"/>
      <c r="J12" s="662"/>
      <c r="K12" s="662"/>
      <c r="L12" s="662"/>
      <c r="M12" s="662"/>
      <c r="N12" s="662"/>
      <c r="O12" s="662"/>
      <c r="P12" s="662"/>
      <c r="Q12" s="663"/>
      <c r="R12" s="664" t="s">
        <v>244</v>
      </c>
      <c r="S12" s="665"/>
      <c r="T12" s="665"/>
      <c r="U12" s="665"/>
      <c r="V12" s="665"/>
      <c r="W12" s="665"/>
      <c r="X12" s="665"/>
      <c r="Y12" s="666"/>
      <c r="Z12" s="691" t="s">
        <v>135</v>
      </c>
      <c r="AA12" s="691"/>
      <c r="AB12" s="691"/>
      <c r="AC12" s="691"/>
      <c r="AD12" s="692" t="s">
        <v>135</v>
      </c>
      <c r="AE12" s="692"/>
      <c r="AF12" s="692"/>
      <c r="AG12" s="692"/>
      <c r="AH12" s="692"/>
      <c r="AI12" s="692"/>
      <c r="AJ12" s="692"/>
      <c r="AK12" s="692"/>
      <c r="AL12" s="667" t="s">
        <v>135</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1091087</v>
      </c>
      <c r="BH12" s="665"/>
      <c r="BI12" s="665"/>
      <c r="BJ12" s="665"/>
      <c r="BK12" s="665"/>
      <c r="BL12" s="665"/>
      <c r="BM12" s="665"/>
      <c r="BN12" s="666"/>
      <c r="BO12" s="691">
        <v>41.8</v>
      </c>
      <c r="BP12" s="691"/>
      <c r="BQ12" s="691"/>
      <c r="BR12" s="691"/>
      <c r="BS12" s="692" t="s">
        <v>135</v>
      </c>
      <c r="BT12" s="692"/>
      <c r="BU12" s="692"/>
      <c r="BV12" s="692"/>
      <c r="BW12" s="692"/>
      <c r="BX12" s="692"/>
      <c r="BY12" s="692"/>
      <c r="BZ12" s="692"/>
      <c r="CA12" s="692"/>
      <c r="CB12" s="750"/>
      <c r="CD12" s="706" t="s">
        <v>254</v>
      </c>
      <c r="CE12" s="703"/>
      <c r="CF12" s="703"/>
      <c r="CG12" s="703"/>
      <c r="CH12" s="703"/>
      <c r="CI12" s="703"/>
      <c r="CJ12" s="703"/>
      <c r="CK12" s="703"/>
      <c r="CL12" s="703"/>
      <c r="CM12" s="703"/>
      <c r="CN12" s="703"/>
      <c r="CO12" s="703"/>
      <c r="CP12" s="703"/>
      <c r="CQ12" s="704"/>
      <c r="CR12" s="664">
        <v>259544</v>
      </c>
      <c r="CS12" s="665"/>
      <c r="CT12" s="665"/>
      <c r="CU12" s="665"/>
      <c r="CV12" s="665"/>
      <c r="CW12" s="665"/>
      <c r="CX12" s="665"/>
      <c r="CY12" s="666"/>
      <c r="CZ12" s="691">
        <v>2.2000000000000002</v>
      </c>
      <c r="DA12" s="691"/>
      <c r="DB12" s="691"/>
      <c r="DC12" s="691"/>
      <c r="DD12" s="670" t="s">
        <v>135</v>
      </c>
      <c r="DE12" s="665"/>
      <c r="DF12" s="665"/>
      <c r="DG12" s="665"/>
      <c r="DH12" s="665"/>
      <c r="DI12" s="665"/>
      <c r="DJ12" s="665"/>
      <c r="DK12" s="665"/>
      <c r="DL12" s="665"/>
      <c r="DM12" s="665"/>
      <c r="DN12" s="665"/>
      <c r="DO12" s="665"/>
      <c r="DP12" s="666"/>
      <c r="DQ12" s="670">
        <v>223382</v>
      </c>
      <c r="DR12" s="665"/>
      <c r="DS12" s="665"/>
      <c r="DT12" s="665"/>
      <c r="DU12" s="665"/>
      <c r="DV12" s="665"/>
      <c r="DW12" s="665"/>
      <c r="DX12" s="665"/>
      <c r="DY12" s="665"/>
      <c r="DZ12" s="665"/>
      <c r="EA12" s="665"/>
      <c r="EB12" s="665"/>
      <c r="EC12" s="705"/>
    </row>
    <row r="13" spans="2:143" ht="11.25" customHeight="1">
      <c r="B13" s="661" t="s">
        <v>255</v>
      </c>
      <c r="C13" s="662"/>
      <c r="D13" s="662"/>
      <c r="E13" s="662"/>
      <c r="F13" s="662"/>
      <c r="G13" s="662"/>
      <c r="H13" s="662"/>
      <c r="I13" s="662"/>
      <c r="J13" s="662"/>
      <c r="K13" s="662"/>
      <c r="L13" s="662"/>
      <c r="M13" s="662"/>
      <c r="N13" s="662"/>
      <c r="O13" s="662"/>
      <c r="P13" s="662"/>
      <c r="Q13" s="663"/>
      <c r="R13" s="664" t="s">
        <v>244</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229</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1064198</v>
      </c>
      <c r="BH13" s="665"/>
      <c r="BI13" s="665"/>
      <c r="BJ13" s="665"/>
      <c r="BK13" s="665"/>
      <c r="BL13" s="665"/>
      <c r="BM13" s="665"/>
      <c r="BN13" s="666"/>
      <c r="BO13" s="691">
        <v>40.799999999999997</v>
      </c>
      <c r="BP13" s="691"/>
      <c r="BQ13" s="691"/>
      <c r="BR13" s="691"/>
      <c r="BS13" s="692" t="s">
        <v>135</v>
      </c>
      <c r="BT13" s="692"/>
      <c r="BU13" s="692"/>
      <c r="BV13" s="692"/>
      <c r="BW13" s="692"/>
      <c r="BX13" s="692"/>
      <c r="BY13" s="692"/>
      <c r="BZ13" s="692"/>
      <c r="CA13" s="692"/>
      <c r="CB13" s="750"/>
      <c r="CD13" s="706" t="s">
        <v>257</v>
      </c>
      <c r="CE13" s="703"/>
      <c r="CF13" s="703"/>
      <c r="CG13" s="703"/>
      <c r="CH13" s="703"/>
      <c r="CI13" s="703"/>
      <c r="CJ13" s="703"/>
      <c r="CK13" s="703"/>
      <c r="CL13" s="703"/>
      <c r="CM13" s="703"/>
      <c r="CN13" s="703"/>
      <c r="CO13" s="703"/>
      <c r="CP13" s="703"/>
      <c r="CQ13" s="704"/>
      <c r="CR13" s="664">
        <v>1638970</v>
      </c>
      <c r="CS13" s="665"/>
      <c r="CT13" s="665"/>
      <c r="CU13" s="665"/>
      <c r="CV13" s="665"/>
      <c r="CW13" s="665"/>
      <c r="CX13" s="665"/>
      <c r="CY13" s="666"/>
      <c r="CZ13" s="691">
        <v>13.7</v>
      </c>
      <c r="DA13" s="691"/>
      <c r="DB13" s="691"/>
      <c r="DC13" s="691"/>
      <c r="DD13" s="670">
        <v>1011900</v>
      </c>
      <c r="DE13" s="665"/>
      <c r="DF13" s="665"/>
      <c r="DG13" s="665"/>
      <c r="DH13" s="665"/>
      <c r="DI13" s="665"/>
      <c r="DJ13" s="665"/>
      <c r="DK13" s="665"/>
      <c r="DL13" s="665"/>
      <c r="DM13" s="665"/>
      <c r="DN13" s="665"/>
      <c r="DO13" s="665"/>
      <c r="DP13" s="666"/>
      <c r="DQ13" s="670">
        <v>640940</v>
      </c>
      <c r="DR13" s="665"/>
      <c r="DS13" s="665"/>
      <c r="DT13" s="665"/>
      <c r="DU13" s="665"/>
      <c r="DV13" s="665"/>
      <c r="DW13" s="665"/>
      <c r="DX13" s="665"/>
      <c r="DY13" s="665"/>
      <c r="DZ13" s="665"/>
      <c r="EA13" s="665"/>
      <c r="EB13" s="665"/>
      <c r="EC13" s="705"/>
    </row>
    <row r="14" spans="2:143" ht="11.25" customHeight="1">
      <c r="B14" s="661" t="s">
        <v>258</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135</v>
      </c>
      <c r="AA14" s="691"/>
      <c r="AB14" s="691"/>
      <c r="AC14" s="691"/>
      <c r="AD14" s="692" t="s">
        <v>229</v>
      </c>
      <c r="AE14" s="692"/>
      <c r="AF14" s="692"/>
      <c r="AG14" s="692"/>
      <c r="AH14" s="692"/>
      <c r="AI14" s="692"/>
      <c r="AJ14" s="692"/>
      <c r="AK14" s="692"/>
      <c r="AL14" s="667" t="s">
        <v>229</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87000</v>
      </c>
      <c r="BH14" s="665"/>
      <c r="BI14" s="665"/>
      <c r="BJ14" s="665"/>
      <c r="BK14" s="665"/>
      <c r="BL14" s="665"/>
      <c r="BM14" s="665"/>
      <c r="BN14" s="666"/>
      <c r="BO14" s="691">
        <v>3.3</v>
      </c>
      <c r="BP14" s="691"/>
      <c r="BQ14" s="691"/>
      <c r="BR14" s="691"/>
      <c r="BS14" s="692" t="s">
        <v>229</v>
      </c>
      <c r="BT14" s="692"/>
      <c r="BU14" s="692"/>
      <c r="BV14" s="692"/>
      <c r="BW14" s="692"/>
      <c r="BX14" s="692"/>
      <c r="BY14" s="692"/>
      <c r="BZ14" s="692"/>
      <c r="CA14" s="692"/>
      <c r="CB14" s="750"/>
      <c r="CD14" s="706" t="s">
        <v>260</v>
      </c>
      <c r="CE14" s="703"/>
      <c r="CF14" s="703"/>
      <c r="CG14" s="703"/>
      <c r="CH14" s="703"/>
      <c r="CI14" s="703"/>
      <c r="CJ14" s="703"/>
      <c r="CK14" s="703"/>
      <c r="CL14" s="703"/>
      <c r="CM14" s="703"/>
      <c r="CN14" s="703"/>
      <c r="CO14" s="703"/>
      <c r="CP14" s="703"/>
      <c r="CQ14" s="704"/>
      <c r="CR14" s="664">
        <v>360250</v>
      </c>
      <c r="CS14" s="665"/>
      <c r="CT14" s="665"/>
      <c r="CU14" s="665"/>
      <c r="CV14" s="665"/>
      <c r="CW14" s="665"/>
      <c r="CX14" s="665"/>
      <c r="CY14" s="666"/>
      <c r="CZ14" s="691">
        <v>3</v>
      </c>
      <c r="DA14" s="691"/>
      <c r="DB14" s="691"/>
      <c r="DC14" s="691"/>
      <c r="DD14" s="670">
        <v>2987</v>
      </c>
      <c r="DE14" s="665"/>
      <c r="DF14" s="665"/>
      <c r="DG14" s="665"/>
      <c r="DH14" s="665"/>
      <c r="DI14" s="665"/>
      <c r="DJ14" s="665"/>
      <c r="DK14" s="665"/>
      <c r="DL14" s="665"/>
      <c r="DM14" s="665"/>
      <c r="DN14" s="665"/>
      <c r="DO14" s="665"/>
      <c r="DP14" s="666"/>
      <c r="DQ14" s="670">
        <v>358148</v>
      </c>
      <c r="DR14" s="665"/>
      <c r="DS14" s="665"/>
      <c r="DT14" s="665"/>
      <c r="DU14" s="665"/>
      <c r="DV14" s="665"/>
      <c r="DW14" s="665"/>
      <c r="DX14" s="665"/>
      <c r="DY14" s="665"/>
      <c r="DZ14" s="665"/>
      <c r="EA14" s="665"/>
      <c r="EB14" s="665"/>
      <c r="EC14" s="705"/>
    </row>
    <row r="15" spans="2:143" ht="11.25" customHeight="1">
      <c r="B15" s="661" t="s">
        <v>261</v>
      </c>
      <c r="C15" s="662"/>
      <c r="D15" s="662"/>
      <c r="E15" s="662"/>
      <c r="F15" s="662"/>
      <c r="G15" s="662"/>
      <c r="H15" s="662"/>
      <c r="I15" s="662"/>
      <c r="J15" s="662"/>
      <c r="K15" s="662"/>
      <c r="L15" s="662"/>
      <c r="M15" s="662"/>
      <c r="N15" s="662"/>
      <c r="O15" s="662"/>
      <c r="P15" s="662"/>
      <c r="Q15" s="663"/>
      <c r="R15" s="664" t="s">
        <v>229</v>
      </c>
      <c r="S15" s="665"/>
      <c r="T15" s="665"/>
      <c r="U15" s="665"/>
      <c r="V15" s="665"/>
      <c r="W15" s="665"/>
      <c r="X15" s="665"/>
      <c r="Y15" s="666"/>
      <c r="Z15" s="691" t="s">
        <v>244</v>
      </c>
      <c r="AA15" s="691"/>
      <c r="AB15" s="691"/>
      <c r="AC15" s="691"/>
      <c r="AD15" s="692" t="s">
        <v>229</v>
      </c>
      <c r="AE15" s="692"/>
      <c r="AF15" s="692"/>
      <c r="AG15" s="692"/>
      <c r="AH15" s="692"/>
      <c r="AI15" s="692"/>
      <c r="AJ15" s="692"/>
      <c r="AK15" s="692"/>
      <c r="AL15" s="667" t="s">
        <v>229</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226158</v>
      </c>
      <c r="BH15" s="665"/>
      <c r="BI15" s="665"/>
      <c r="BJ15" s="665"/>
      <c r="BK15" s="665"/>
      <c r="BL15" s="665"/>
      <c r="BM15" s="665"/>
      <c r="BN15" s="666"/>
      <c r="BO15" s="691">
        <v>8.6999999999999993</v>
      </c>
      <c r="BP15" s="691"/>
      <c r="BQ15" s="691"/>
      <c r="BR15" s="691"/>
      <c r="BS15" s="692" t="s">
        <v>229</v>
      </c>
      <c r="BT15" s="692"/>
      <c r="BU15" s="692"/>
      <c r="BV15" s="692"/>
      <c r="BW15" s="692"/>
      <c r="BX15" s="692"/>
      <c r="BY15" s="692"/>
      <c r="BZ15" s="692"/>
      <c r="CA15" s="692"/>
      <c r="CB15" s="750"/>
      <c r="CD15" s="706" t="s">
        <v>263</v>
      </c>
      <c r="CE15" s="703"/>
      <c r="CF15" s="703"/>
      <c r="CG15" s="703"/>
      <c r="CH15" s="703"/>
      <c r="CI15" s="703"/>
      <c r="CJ15" s="703"/>
      <c r="CK15" s="703"/>
      <c r="CL15" s="703"/>
      <c r="CM15" s="703"/>
      <c r="CN15" s="703"/>
      <c r="CO15" s="703"/>
      <c r="CP15" s="703"/>
      <c r="CQ15" s="704"/>
      <c r="CR15" s="664">
        <v>1014918</v>
      </c>
      <c r="CS15" s="665"/>
      <c r="CT15" s="665"/>
      <c r="CU15" s="665"/>
      <c r="CV15" s="665"/>
      <c r="CW15" s="665"/>
      <c r="CX15" s="665"/>
      <c r="CY15" s="666"/>
      <c r="CZ15" s="691">
        <v>8.5</v>
      </c>
      <c r="DA15" s="691"/>
      <c r="DB15" s="691"/>
      <c r="DC15" s="691"/>
      <c r="DD15" s="670">
        <v>124439</v>
      </c>
      <c r="DE15" s="665"/>
      <c r="DF15" s="665"/>
      <c r="DG15" s="665"/>
      <c r="DH15" s="665"/>
      <c r="DI15" s="665"/>
      <c r="DJ15" s="665"/>
      <c r="DK15" s="665"/>
      <c r="DL15" s="665"/>
      <c r="DM15" s="665"/>
      <c r="DN15" s="665"/>
      <c r="DO15" s="665"/>
      <c r="DP15" s="666"/>
      <c r="DQ15" s="670">
        <v>789205</v>
      </c>
      <c r="DR15" s="665"/>
      <c r="DS15" s="665"/>
      <c r="DT15" s="665"/>
      <c r="DU15" s="665"/>
      <c r="DV15" s="665"/>
      <c r="DW15" s="665"/>
      <c r="DX15" s="665"/>
      <c r="DY15" s="665"/>
      <c r="DZ15" s="665"/>
      <c r="EA15" s="665"/>
      <c r="EB15" s="665"/>
      <c r="EC15" s="705"/>
    </row>
    <row r="16" spans="2:143" ht="11.25" customHeight="1">
      <c r="B16" s="661" t="s">
        <v>264</v>
      </c>
      <c r="C16" s="662"/>
      <c r="D16" s="662"/>
      <c r="E16" s="662"/>
      <c r="F16" s="662"/>
      <c r="G16" s="662"/>
      <c r="H16" s="662"/>
      <c r="I16" s="662"/>
      <c r="J16" s="662"/>
      <c r="K16" s="662"/>
      <c r="L16" s="662"/>
      <c r="M16" s="662"/>
      <c r="N16" s="662"/>
      <c r="O16" s="662"/>
      <c r="P16" s="662"/>
      <c r="Q16" s="663"/>
      <c r="R16" s="664">
        <v>9411</v>
      </c>
      <c r="S16" s="665"/>
      <c r="T16" s="665"/>
      <c r="U16" s="665"/>
      <c r="V16" s="665"/>
      <c r="W16" s="665"/>
      <c r="X16" s="665"/>
      <c r="Y16" s="666"/>
      <c r="Z16" s="691">
        <v>0.1</v>
      </c>
      <c r="AA16" s="691"/>
      <c r="AB16" s="691"/>
      <c r="AC16" s="691"/>
      <c r="AD16" s="692">
        <v>9411</v>
      </c>
      <c r="AE16" s="692"/>
      <c r="AF16" s="692"/>
      <c r="AG16" s="692"/>
      <c r="AH16" s="692"/>
      <c r="AI16" s="692"/>
      <c r="AJ16" s="692"/>
      <c r="AK16" s="692"/>
      <c r="AL16" s="667">
        <v>0.2</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135</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266</v>
      </c>
      <c r="CE16" s="703"/>
      <c r="CF16" s="703"/>
      <c r="CG16" s="703"/>
      <c r="CH16" s="703"/>
      <c r="CI16" s="703"/>
      <c r="CJ16" s="703"/>
      <c r="CK16" s="703"/>
      <c r="CL16" s="703"/>
      <c r="CM16" s="703"/>
      <c r="CN16" s="703"/>
      <c r="CO16" s="703"/>
      <c r="CP16" s="703"/>
      <c r="CQ16" s="704"/>
      <c r="CR16" s="664" t="s">
        <v>135</v>
      </c>
      <c r="CS16" s="665"/>
      <c r="CT16" s="665"/>
      <c r="CU16" s="665"/>
      <c r="CV16" s="665"/>
      <c r="CW16" s="665"/>
      <c r="CX16" s="665"/>
      <c r="CY16" s="666"/>
      <c r="CZ16" s="691" t="s">
        <v>135</v>
      </c>
      <c r="DA16" s="691"/>
      <c r="DB16" s="691"/>
      <c r="DC16" s="691"/>
      <c r="DD16" s="670" t="s">
        <v>229</v>
      </c>
      <c r="DE16" s="665"/>
      <c r="DF16" s="665"/>
      <c r="DG16" s="665"/>
      <c r="DH16" s="665"/>
      <c r="DI16" s="665"/>
      <c r="DJ16" s="665"/>
      <c r="DK16" s="665"/>
      <c r="DL16" s="665"/>
      <c r="DM16" s="665"/>
      <c r="DN16" s="665"/>
      <c r="DO16" s="665"/>
      <c r="DP16" s="666"/>
      <c r="DQ16" s="670" t="s">
        <v>229</v>
      </c>
      <c r="DR16" s="665"/>
      <c r="DS16" s="665"/>
      <c r="DT16" s="665"/>
      <c r="DU16" s="665"/>
      <c r="DV16" s="665"/>
      <c r="DW16" s="665"/>
      <c r="DX16" s="665"/>
      <c r="DY16" s="665"/>
      <c r="DZ16" s="665"/>
      <c r="EA16" s="665"/>
      <c r="EB16" s="665"/>
      <c r="EC16" s="705"/>
    </row>
    <row r="17" spans="2:133" ht="11.25" customHeight="1">
      <c r="B17" s="661" t="s">
        <v>267</v>
      </c>
      <c r="C17" s="662"/>
      <c r="D17" s="662"/>
      <c r="E17" s="662"/>
      <c r="F17" s="662"/>
      <c r="G17" s="662"/>
      <c r="H17" s="662"/>
      <c r="I17" s="662"/>
      <c r="J17" s="662"/>
      <c r="K17" s="662"/>
      <c r="L17" s="662"/>
      <c r="M17" s="662"/>
      <c r="N17" s="662"/>
      <c r="O17" s="662"/>
      <c r="P17" s="662"/>
      <c r="Q17" s="663"/>
      <c r="R17" s="664">
        <v>36842</v>
      </c>
      <c r="S17" s="665"/>
      <c r="T17" s="665"/>
      <c r="U17" s="665"/>
      <c r="V17" s="665"/>
      <c r="W17" s="665"/>
      <c r="X17" s="665"/>
      <c r="Y17" s="666"/>
      <c r="Z17" s="691">
        <v>0.3</v>
      </c>
      <c r="AA17" s="691"/>
      <c r="AB17" s="691"/>
      <c r="AC17" s="691"/>
      <c r="AD17" s="692">
        <v>36842</v>
      </c>
      <c r="AE17" s="692"/>
      <c r="AF17" s="692"/>
      <c r="AG17" s="692"/>
      <c r="AH17" s="692"/>
      <c r="AI17" s="692"/>
      <c r="AJ17" s="692"/>
      <c r="AK17" s="692"/>
      <c r="AL17" s="667">
        <v>0.6</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135</v>
      </c>
      <c r="BP17" s="691"/>
      <c r="BQ17" s="691"/>
      <c r="BR17" s="691"/>
      <c r="BS17" s="692" t="s">
        <v>229</v>
      </c>
      <c r="BT17" s="692"/>
      <c r="BU17" s="692"/>
      <c r="BV17" s="692"/>
      <c r="BW17" s="692"/>
      <c r="BX17" s="692"/>
      <c r="BY17" s="692"/>
      <c r="BZ17" s="692"/>
      <c r="CA17" s="692"/>
      <c r="CB17" s="750"/>
      <c r="CD17" s="706" t="s">
        <v>269</v>
      </c>
      <c r="CE17" s="703"/>
      <c r="CF17" s="703"/>
      <c r="CG17" s="703"/>
      <c r="CH17" s="703"/>
      <c r="CI17" s="703"/>
      <c r="CJ17" s="703"/>
      <c r="CK17" s="703"/>
      <c r="CL17" s="703"/>
      <c r="CM17" s="703"/>
      <c r="CN17" s="703"/>
      <c r="CO17" s="703"/>
      <c r="CP17" s="703"/>
      <c r="CQ17" s="704"/>
      <c r="CR17" s="664">
        <v>702392</v>
      </c>
      <c r="CS17" s="665"/>
      <c r="CT17" s="665"/>
      <c r="CU17" s="665"/>
      <c r="CV17" s="665"/>
      <c r="CW17" s="665"/>
      <c r="CX17" s="665"/>
      <c r="CY17" s="666"/>
      <c r="CZ17" s="691">
        <v>5.9</v>
      </c>
      <c r="DA17" s="691"/>
      <c r="DB17" s="691"/>
      <c r="DC17" s="691"/>
      <c r="DD17" s="670" t="s">
        <v>229</v>
      </c>
      <c r="DE17" s="665"/>
      <c r="DF17" s="665"/>
      <c r="DG17" s="665"/>
      <c r="DH17" s="665"/>
      <c r="DI17" s="665"/>
      <c r="DJ17" s="665"/>
      <c r="DK17" s="665"/>
      <c r="DL17" s="665"/>
      <c r="DM17" s="665"/>
      <c r="DN17" s="665"/>
      <c r="DO17" s="665"/>
      <c r="DP17" s="666"/>
      <c r="DQ17" s="670">
        <v>656027</v>
      </c>
      <c r="DR17" s="665"/>
      <c r="DS17" s="665"/>
      <c r="DT17" s="665"/>
      <c r="DU17" s="665"/>
      <c r="DV17" s="665"/>
      <c r="DW17" s="665"/>
      <c r="DX17" s="665"/>
      <c r="DY17" s="665"/>
      <c r="DZ17" s="665"/>
      <c r="EA17" s="665"/>
      <c r="EB17" s="665"/>
      <c r="EC17" s="705"/>
    </row>
    <row r="18" spans="2:133" ht="11.25" customHeight="1">
      <c r="B18" s="661" t="s">
        <v>270</v>
      </c>
      <c r="C18" s="662"/>
      <c r="D18" s="662"/>
      <c r="E18" s="662"/>
      <c r="F18" s="662"/>
      <c r="G18" s="662"/>
      <c r="H18" s="662"/>
      <c r="I18" s="662"/>
      <c r="J18" s="662"/>
      <c r="K18" s="662"/>
      <c r="L18" s="662"/>
      <c r="M18" s="662"/>
      <c r="N18" s="662"/>
      <c r="O18" s="662"/>
      <c r="P18" s="662"/>
      <c r="Q18" s="663"/>
      <c r="R18" s="664">
        <v>51257</v>
      </c>
      <c r="S18" s="665"/>
      <c r="T18" s="665"/>
      <c r="U18" s="665"/>
      <c r="V18" s="665"/>
      <c r="W18" s="665"/>
      <c r="X18" s="665"/>
      <c r="Y18" s="666"/>
      <c r="Z18" s="691">
        <v>0.4</v>
      </c>
      <c r="AA18" s="691"/>
      <c r="AB18" s="691"/>
      <c r="AC18" s="691"/>
      <c r="AD18" s="692">
        <v>51257</v>
      </c>
      <c r="AE18" s="692"/>
      <c r="AF18" s="692"/>
      <c r="AG18" s="692"/>
      <c r="AH18" s="692"/>
      <c r="AI18" s="692"/>
      <c r="AJ18" s="692"/>
      <c r="AK18" s="692"/>
      <c r="AL18" s="667">
        <v>0.8</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135</v>
      </c>
      <c r="BH18" s="665"/>
      <c r="BI18" s="665"/>
      <c r="BJ18" s="665"/>
      <c r="BK18" s="665"/>
      <c r="BL18" s="665"/>
      <c r="BM18" s="665"/>
      <c r="BN18" s="666"/>
      <c r="BO18" s="691" t="s">
        <v>229</v>
      </c>
      <c r="BP18" s="691"/>
      <c r="BQ18" s="691"/>
      <c r="BR18" s="691"/>
      <c r="BS18" s="692" t="s">
        <v>127</v>
      </c>
      <c r="BT18" s="692"/>
      <c r="BU18" s="692"/>
      <c r="BV18" s="692"/>
      <c r="BW18" s="692"/>
      <c r="BX18" s="692"/>
      <c r="BY18" s="692"/>
      <c r="BZ18" s="692"/>
      <c r="CA18" s="692"/>
      <c r="CB18" s="750"/>
      <c r="CD18" s="706" t="s">
        <v>272</v>
      </c>
      <c r="CE18" s="703"/>
      <c r="CF18" s="703"/>
      <c r="CG18" s="703"/>
      <c r="CH18" s="703"/>
      <c r="CI18" s="703"/>
      <c r="CJ18" s="703"/>
      <c r="CK18" s="703"/>
      <c r="CL18" s="703"/>
      <c r="CM18" s="703"/>
      <c r="CN18" s="703"/>
      <c r="CO18" s="703"/>
      <c r="CP18" s="703"/>
      <c r="CQ18" s="704"/>
      <c r="CR18" s="664" t="s">
        <v>135</v>
      </c>
      <c r="CS18" s="665"/>
      <c r="CT18" s="665"/>
      <c r="CU18" s="665"/>
      <c r="CV18" s="665"/>
      <c r="CW18" s="665"/>
      <c r="CX18" s="665"/>
      <c r="CY18" s="666"/>
      <c r="CZ18" s="691" t="s">
        <v>127</v>
      </c>
      <c r="DA18" s="691"/>
      <c r="DB18" s="691"/>
      <c r="DC18" s="691"/>
      <c r="DD18" s="670" t="s">
        <v>229</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c r="B19" s="661" t="s">
        <v>273</v>
      </c>
      <c r="C19" s="662"/>
      <c r="D19" s="662"/>
      <c r="E19" s="662"/>
      <c r="F19" s="662"/>
      <c r="G19" s="662"/>
      <c r="H19" s="662"/>
      <c r="I19" s="662"/>
      <c r="J19" s="662"/>
      <c r="K19" s="662"/>
      <c r="L19" s="662"/>
      <c r="M19" s="662"/>
      <c r="N19" s="662"/>
      <c r="O19" s="662"/>
      <c r="P19" s="662"/>
      <c r="Q19" s="663"/>
      <c r="R19" s="664">
        <v>28956</v>
      </c>
      <c r="S19" s="665"/>
      <c r="T19" s="665"/>
      <c r="U19" s="665"/>
      <c r="V19" s="665"/>
      <c r="W19" s="665"/>
      <c r="X19" s="665"/>
      <c r="Y19" s="666"/>
      <c r="Z19" s="691">
        <v>0.2</v>
      </c>
      <c r="AA19" s="691"/>
      <c r="AB19" s="691"/>
      <c r="AC19" s="691"/>
      <c r="AD19" s="692">
        <v>28956</v>
      </c>
      <c r="AE19" s="692"/>
      <c r="AF19" s="692"/>
      <c r="AG19" s="692"/>
      <c r="AH19" s="692"/>
      <c r="AI19" s="692"/>
      <c r="AJ19" s="692"/>
      <c r="AK19" s="692"/>
      <c r="AL19" s="667">
        <v>0.5</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t="s">
        <v>135</v>
      </c>
      <c r="BH19" s="665"/>
      <c r="BI19" s="665"/>
      <c r="BJ19" s="665"/>
      <c r="BK19" s="665"/>
      <c r="BL19" s="665"/>
      <c r="BM19" s="665"/>
      <c r="BN19" s="666"/>
      <c r="BO19" s="691" t="s">
        <v>229</v>
      </c>
      <c r="BP19" s="691"/>
      <c r="BQ19" s="691"/>
      <c r="BR19" s="691"/>
      <c r="BS19" s="692" t="s">
        <v>229</v>
      </c>
      <c r="BT19" s="692"/>
      <c r="BU19" s="692"/>
      <c r="BV19" s="692"/>
      <c r="BW19" s="692"/>
      <c r="BX19" s="692"/>
      <c r="BY19" s="692"/>
      <c r="BZ19" s="692"/>
      <c r="CA19" s="692"/>
      <c r="CB19" s="750"/>
      <c r="CD19" s="706" t="s">
        <v>275</v>
      </c>
      <c r="CE19" s="703"/>
      <c r="CF19" s="703"/>
      <c r="CG19" s="703"/>
      <c r="CH19" s="703"/>
      <c r="CI19" s="703"/>
      <c r="CJ19" s="703"/>
      <c r="CK19" s="703"/>
      <c r="CL19" s="703"/>
      <c r="CM19" s="703"/>
      <c r="CN19" s="703"/>
      <c r="CO19" s="703"/>
      <c r="CP19" s="703"/>
      <c r="CQ19" s="704"/>
      <c r="CR19" s="664" t="s">
        <v>244</v>
      </c>
      <c r="CS19" s="665"/>
      <c r="CT19" s="665"/>
      <c r="CU19" s="665"/>
      <c r="CV19" s="665"/>
      <c r="CW19" s="665"/>
      <c r="CX19" s="665"/>
      <c r="CY19" s="666"/>
      <c r="CZ19" s="691" t="s">
        <v>229</v>
      </c>
      <c r="DA19" s="691"/>
      <c r="DB19" s="691"/>
      <c r="DC19" s="691"/>
      <c r="DD19" s="670" t="s">
        <v>135</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c r="B20" s="661" t="s">
        <v>276</v>
      </c>
      <c r="C20" s="662"/>
      <c r="D20" s="662"/>
      <c r="E20" s="662"/>
      <c r="F20" s="662"/>
      <c r="G20" s="662"/>
      <c r="H20" s="662"/>
      <c r="I20" s="662"/>
      <c r="J20" s="662"/>
      <c r="K20" s="662"/>
      <c r="L20" s="662"/>
      <c r="M20" s="662"/>
      <c r="N20" s="662"/>
      <c r="O20" s="662"/>
      <c r="P20" s="662"/>
      <c r="Q20" s="663"/>
      <c r="R20" s="664">
        <v>3056</v>
      </c>
      <c r="S20" s="665"/>
      <c r="T20" s="665"/>
      <c r="U20" s="665"/>
      <c r="V20" s="665"/>
      <c r="W20" s="665"/>
      <c r="X20" s="665"/>
      <c r="Y20" s="666"/>
      <c r="Z20" s="691">
        <v>0</v>
      </c>
      <c r="AA20" s="691"/>
      <c r="AB20" s="691"/>
      <c r="AC20" s="691"/>
      <c r="AD20" s="692">
        <v>3056</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t="s">
        <v>135</v>
      </c>
      <c r="BH20" s="665"/>
      <c r="BI20" s="665"/>
      <c r="BJ20" s="665"/>
      <c r="BK20" s="665"/>
      <c r="BL20" s="665"/>
      <c r="BM20" s="665"/>
      <c r="BN20" s="666"/>
      <c r="BO20" s="691" t="s">
        <v>244</v>
      </c>
      <c r="BP20" s="691"/>
      <c r="BQ20" s="691"/>
      <c r="BR20" s="691"/>
      <c r="BS20" s="692" t="s">
        <v>135</v>
      </c>
      <c r="BT20" s="692"/>
      <c r="BU20" s="692"/>
      <c r="BV20" s="692"/>
      <c r="BW20" s="692"/>
      <c r="BX20" s="692"/>
      <c r="BY20" s="692"/>
      <c r="BZ20" s="692"/>
      <c r="CA20" s="692"/>
      <c r="CB20" s="750"/>
      <c r="CD20" s="706" t="s">
        <v>278</v>
      </c>
      <c r="CE20" s="703"/>
      <c r="CF20" s="703"/>
      <c r="CG20" s="703"/>
      <c r="CH20" s="703"/>
      <c r="CI20" s="703"/>
      <c r="CJ20" s="703"/>
      <c r="CK20" s="703"/>
      <c r="CL20" s="703"/>
      <c r="CM20" s="703"/>
      <c r="CN20" s="703"/>
      <c r="CO20" s="703"/>
      <c r="CP20" s="703"/>
      <c r="CQ20" s="704"/>
      <c r="CR20" s="664">
        <v>11993397</v>
      </c>
      <c r="CS20" s="665"/>
      <c r="CT20" s="665"/>
      <c r="CU20" s="665"/>
      <c r="CV20" s="665"/>
      <c r="CW20" s="665"/>
      <c r="CX20" s="665"/>
      <c r="CY20" s="666"/>
      <c r="CZ20" s="691">
        <v>100</v>
      </c>
      <c r="DA20" s="691"/>
      <c r="DB20" s="691"/>
      <c r="DC20" s="691"/>
      <c r="DD20" s="670">
        <v>1224380</v>
      </c>
      <c r="DE20" s="665"/>
      <c r="DF20" s="665"/>
      <c r="DG20" s="665"/>
      <c r="DH20" s="665"/>
      <c r="DI20" s="665"/>
      <c r="DJ20" s="665"/>
      <c r="DK20" s="665"/>
      <c r="DL20" s="665"/>
      <c r="DM20" s="665"/>
      <c r="DN20" s="665"/>
      <c r="DO20" s="665"/>
      <c r="DP20" s="666"/>
      <c r="DQ20" s="670">
        <v>6792396</v>
      </c>
      <c r="DR20" s="665"/>
      <c r="DS20" s="665"/>
      <c r="DT20" s="665"/>
      <c r="DU20" s="665"/>
      <c r="DV20" s="665"/>
      <c r="DW20" s="665"/>
      <c r="DX20" s="665"/>
      <c r="DY20" s="665"/>
      <c r="DZ20" s="665"/>
      <c r="EA20" s="665"/>
      <c r="EB20" s="665"/>
      <c r="EC20" s="705"/>
    </row>
    <row r="21" spans="2:133" ht="11.25" customHeight="1">
      <c r="B21" s="661" t="s">
        <v>279</v>
      </c>
      <c r="C21" s="662"/>
      <c r="D21" s="662"/>
      <c r="E21" s="662"/>
      <c r="F21" s="662"/>
      <c r="G21" s="662"/>
      <c r="H21" s="662"/>
      <c r="I21" s="662"/>
      <c r="J21" s="662"/>
      <c r="K21" s="662"/>
      <c r="L21" s="662"/>
      <c r="M21" s="662"/>
      <c r="N21" s="662"/>
      <c r="O21" s="662"/>
      <c r="P21" s="662"/>
      <c r="Q21" s="663"/>
      <c r="R21" s="664">
        <v>1375</v>
      </c>
      <c r="S21" s="665"/>
      <c r="T21" s="665"/>
      <c r="U21" s="665"/>
      <c r="V21" s="665"/>
      <c r="W21" s="665"/>
      <c r="X21" s="665"/>
      <c r="Y21" s="666"/>
      <c r="Z21" s="691">
        <v>0</v>
      </c>
      <c r="AA21" s="691"/>
      <c r="AB21" s="691"/>
      <c r="AC21" s="691"/>
      <c r="AD21" s="692">
        <v>1375</v>
      </c>
      <c r="AE21" s="692"/>
      <c r="AF21" s="692"/>
      <c r="AG21" s="692"/>
      <c r="AH21" s="692"/>
      <c r="AI21" s="692"/>
      <c r="AJ21" s="692"/>
      <c r="AK21" s="692"/>
      <c r="AL21" s="667">
        <v>0</v>
      </c>
      <c r="AM21" s="668"/>
      <c r="AN21" s="668"/>
      <c r="AO21" s="693"/>
      <c r="AP21" s="757" t="s">
        <v>280</v>
      </c>
      <c r="AQ21" s="764"/>
      <c r="AR21" s="764"/>
      <c r="AS21" s="764"/>
      <c r="AT21" s="764"/>
      <c r="AU21" s="764"/>
      <c r="AV21" s="764"/>
      <c r="AW21" s="764"/>
      <c r="AX21" s="764"/>
      <c r="AY21" s="764"/>
      <c r="AZ21" s="764"/>
      <c r="BA21" s="764"/>
      <c r="BB21" s="764"/>
      <c r="BC21" s="764"/>
      <c r="BD21" s="764"/>
      <c r="BE21" s="764"/>
      <c r="BF21" s="759"/>
      <c r="BG21" s="664" t="s">
        <v>229</v>
      </c>
      <c r="BH21" s="665"/>
      <c r="BI21" s="665"/>
      <c r="BJ21" s="665"/>
      <c r="BK21" s="665"/>
      <c r="BL21" s="665"/>
      <c r="BM21" s="665"/>
      <c r="BN21" s="666"/>
      <c r="BO21" s="691" t="s">
        <v>135</v>
      </c>
      <c r="BP21" s="691"/>
      <c r="BQ21" s="691"/>
      <c r="BR21" s="691"/>
      <c r="BS21" s="692" t="s">
        <v>135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281</v>
      </c>
      <c r="C22" s="728"/>
      <c r="D22" s="728"/>
      <c r="E22" s="728"/>
      <c r="F22" s="728"/>
      <c r="G22" s="728"/>
      <c r="H22" s="728"/>
      <c r="I22" s="728"/>
      <c r="J22" s="728"/>
      <c r="K22" s="728"/>
      <c r="L22" s="728"/>
      <c r="M22" s="728"/>
      <c r="N22" s="728"/>
      <c r="O22" s="728"/>
      <c r="P22" s="728"/>
      <c r="Q22" s="729"/>
      <c r="R22" s="664">
        <v>17870</v>
      </c>
      <c r="S22" s="665"/>
      <c r="T22" s="665"/>
      <c r="U22" s="665"/>
      <c r="V22" s="665"/>
      <c r="W22" s="665"/>
      <c r="X22" s="665"/>
      <c r="Y22" s="666"/>
      <c r="Z22" s="691">
        <v>0.1</v>
      </c>
      <c r="AA22" s="691"/>
      <c r="AB22" s="691"/>
      <c r="AC22" s="691"/>
      <c r="AD22" s="692" t="s">
        <v>135</v>
      </c>
      <c r="AE22" s="692"/>
      <c r="AF22" s="692"/>
      <c r="AG22" s="692"/>
      <c r="AH22" s="692"/>
      <c r="AI22" s="692"/>
      <c r="AJ22" s="692"/>
      <c r="AK22" s="692"/>
      <c r="AL22" s="667" t="s">
        <v>229</v>
      </c>
      <c r="AM22" s="668"/>
      <c r="AN22" s="668"/>
      <c r="AO22" s="693"/>
      <c r="AP22" s="757" t="s">
        <v>282</v>
      </c>
      <c r="AQ22" s="764"/>
      <c r="AR22" s="764"/>
      <c r="AS22" s="764"/>
      <c r="AT22" s="764"/>
      <c r="AU22" s="764"/>
      <c r="AV22" s="764"/>
      <c r="AW22" s="764"/>
      <c r="AX22" s="764"/>
      <c r="AY22" s="764"/>
      <c r="AZ22" s="764"/>
      <c r="BA22" s="764"/>
      <c r="BB22" s="764"/>
      <c r="BC22" s="764"/>
      <c r="BD22" s="764"/>
      <c r="BE22" s="764"/>
      <c r="BF22" s="759"/>
      <c r="BG22" s="664" t="s">
        <v>229</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284</v>
      </c>
      <c r="C23" s="662"/>
      <c r="D23" s="662"/>
      <c r="E23" s="662"/>
      <c r="F23" s="662"/>
      <c r="G23" s="662"/>
      <c r="H23" s="662"/>
      <c r="I23" s="662"/>
      <c r="J23" s="662"/>
      <c r="K23" s="662"/>
      <c r="L23" s="662"/>
      <c r="M23" s="662"/>
      <c r="N23" s="662"/>
      <c r="O23" s="662"/>
      <c r="P23" s="662"/>
      <c r="Q23" s="663"/>
      <c r="R23" s="664">
        <v>2890407</v>
      </c>
      <c r="S23" s="665"/>
      <c r="T23" s="665"/>
      <c r="U23" s="665"/>
      <c r="V23" s="665"/>
      <c r="W23" s="665"/>
      <c r="X23" s="665"/>
      <c r="Y23" s="666"/>
      <c r="Z23" s="691">
        <v>22.9</v>
      </c>
      <c r="AA23" s="691"/>
      <c r="AB23" s="691"/>
      <c r="AC23" s="691"/>
      <c r="AD23" s="692">
        <v>2687097</v>
      </c>
      <c r="AE23" s="692"/>
      <c r="AF23" s="692"/>
      <c r="AG23" s="692"/>
      <c r="AH23" s="692"/>
      <c r="AI23" s="692"/>
      <c r="AJ23" s="692"/>
      <c r="AK23" s="692"/>
      <c r="AL23" s="667">
        <v>43.2</v>
      </c>
      <c r="AM23" s="668"/>
      <c r="AN23" s="668"/>
      <c r="AO23" s="693"/>
      <c r="AP23" s="757" t="s">
        <v>285</v>
      </c>
      <c r="AQ23" s="764"/>
      <c r="AR23" s="764"/>
      <c r="AS23" s="764"/>
      <c r="AT23" s="764"/>
      <c r="AU23" s="764"/>
      <c r="AV23" s="764"/>
      <c r="AW23" s="764"/>
      <c r="AX23" s="764"/>
      <c r="AY23" s="764"/>
      <c r="AZ23" s="764"/>
      <c r="BA23" s="764"/>
      <c r="BB23" s="764"/>
      <c r="BC23" s="764"/>
      <c r="BD23" s="764"/>
      <c r="BE23" s="764"/>
      <c r="BF23" s="759"/>
      <c r="BG23" s="664" t="s">
        <v>135</v>
      </c>
      <c r="BH23" s="665"/>
      <c r="BI23" s="665"/>
      <c r="BJ23" s="665"/>
      <c r="BK23" s="665"/>
      <c r="BL23" s="665"/>
      <c r="BM23" s="665"/>
      <c r="BN23" s="666"/>
      <c r="BO23" s="691" t="s">
        <v>229</v>
      </c>
      <c r="BP23" s="691"/>
      <c r="BQ23" s="691"/>
      <c r="BR23" s="691"/>
      <c r="BS23" s="692" t="s">
        <v>229</v>
      </c>
      <c r="BT23" s="692"/>
      <c r="BU23" s="692"/>
      <c r="BV23" s="692"/>
      <c r="BW23" s="692"/>
      <c r="BX23" s="692"/>
      <c r="BY23" s="692"/>
      <c r="BZ23" s="692"/>
      <c r="CA23" s="692"/>
      <c r="CB23" s="750"/>
      <c r="CD23" s="766" t="s">
        <v>223</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c r="B24" s="661" t="s">
        <v>291</v>
      </c>
      <c r="C24" s="662"/>
      <c r="D24" s="662"/>
      <c r="E24" s="662"/>
      <c r="F24" s="662"/>
      <c r="G24" s="662"/>
      <c r="H24" s="662"/>
      <c r="I24" s="662"/>
      <c r="J24" s="662"/>
      <c r="K24" s="662"/>
      <c r="L24" s="662"/>
      <c r="M24" s="662"/>
      <c r="N24" s="662"/>
      <c r="O24" s="662"/>
      <c r="P24" s="662"/>
      <c r="Q24" s="663"/>
      <c r="R24" s="664">
        <v>2687097</v>
      </c>
      <c r="S24" s="665"/>
      <c r="T24" s="665"/>
      <c r="U24" s="665"/>
      <c r="V24" s="665"/>
      <c r="W24" s="665"/>
      <c r="X24" s="665"/>
      <c r="Y24" s="666"/>
      <c r="Z24" s="691">
        <v>21.3</v>
      </c>
      <c r="AA24" s="691"/>
      <c r="AB24" s="691"/>
      <c r="AC24" s="691"/>
      <c r="AD24" s="692">
        <v>2687097</v>
      </c>
      <c r="AE24" s="692"/>
      <c r="AF24" s="692"/>
      <c r="AG24" s="692"/>
      <c r="AH24" s="692"/>
      <c r="AI24" s="692"/>
      <c r="AJ24" s="692"/>
      <c r="AK24" s="692"/>
      <c r="AL24" s="667">
        <v>43.2</v>
      </c>
      <c r="AM24" s="668"/>
      <c r="AN24" s="668"/>
      <c r="AO24" s="693"/>
      <c r="AP24" s="757" t="s">
        <v>292</v>
      </c>
      <c r="AQ24" s="764"/>
      <c r="AR24" s="764"/>
      <c r="AS24" s="764"/>
      <c r="AT24" s="764"/>
      <c r="AU24" s="764"/>
      <c r="AV24" s="764"/>
      <c r="AW24" s="764"/>
      <c r="AX24" s="764"/>
      <c r="AY24" s="764"/>
      <c r="AZ24" s="764"/>
      <c r="BA24" s="764"/>
      <c r="BB24" s="764"/>
      <c r="BC24" s="764"/>
      <c r="BD24" s="764"/>
      <c r="BE24" s="764"/>
      <c r="BF24" s="759"/>
      <c r="BG24" s="664" t="s">
        <v>135</v>
      </c>
      <c r="BH24" s="665"/>
      <c r="BI24" s="665"/>
      <c r="BJ24" s="665"/>
      <c r="BK24" s="665"/>
      <c r="BL24" s="665"/>
      <c r="BM24" s="665"/>
      <c r="BN24" s="666"/>
      <c r="BO24" s="691" t="s">
        <v>229</v>
      </c>
      <c r="BP24" s="691"/>
      <c r="BQ24" s="691"/>
      <c r="BR24" s="691"/>
      <c r="BS24" s="692" t="s">
        <v>229</v>
      </c>
      <c r="BT24" s="692"/>
      <c r="BU24" s="692"/>
      <c r="BV24" s="692"/>
      <c r="BW24" s="692"/>
      <c r="BX24" s="692"/>
      <c r="BY24" s="692"/>
      <c r="BZ24" s="692"/>
      <c r="CA24" s="692"/>
      <c r="CB24" s="750"/>
      <c r="CD24" s="720" t="s">
        <v>293</v>
      </c>
      <c r="CE24" s="721"/>
      <c r="CF24" s="721"/>
      <c r="CG24" s="721"/>
      <c r="CH24" s="721"/>
      <c r="CI24" s="721"/>
      <c r="CJ24" s="721"/>
      <c r="CK24" s="721"/>
      <c r="CL24" s="721"/>
      <c r="CM24" s="721"/>
      <c r="CN24" s="721"/>
      <c r="CO24" s="721"/>
      <c r="CP24" s="721"/>
      <c r="CQ24" s="722"/>
      <c r="CR24" s="717">
        <v>5555259</v>
      </c>
      <c r="CS24" s="718"/>
      <c r="CT24" s="718"/>
      <c r="CU24" s="718"/>
      <c r="CV24" s="718"/>
      <c r="CW24" s="718"/>
      <c r="CX24" s="718"/>
      <c r="CY24" s="761"/>
      <c r="CZ24" s="762">
        <v>46.3</v>
      </c>
      <c r="DA24" s="736"/>
      <c r="DB24" s="736"/>
      <c r="DC24" s="765"/>
      <c r="DD24" s="760">
        <v>2572262</v>
      </c>
      <c r="DE24" s="718"/>
      <c r="DF24" s="718"/>
      <c r="DG24" s="718"/>
      <c r="DH24" s="718"/>
      <c r="DI24" s="718"/>
      <c r="DJ24" s="718"/>
      <c r="DK24" s="761"/>
      <c r="DL24" s="760">
        <v>2520960</v>
      </c>
      <c r="DM24" s="718"/>
      <c r="DN24" s="718"/>
      <c r="DO24" s="718"/>
      <c r="DP24" s="718"/>
      <c r="DQ24" s="718"/>
      <c r="DR24" s="718"/>
      <c r="DS24" s="718"/>
      <c r="DT24" s="718"/>
      <c r="DU24" s="718"/>
      <c r="DV24" s="761"/>
      <c r="DW24" s="762">
        <v>38.9</v>
      </c>
      <c r="DX24" s="736"/>
      <c r="DY24" s="736"/>
      <c r="DZ24" s="736"/>
      <c r="EA24" s="736"/>
      <c r="EB24" s="736"/>
      <c r="EC24" s="763"/>
    </row>
    <row r="25" spans="2:133" ht="11.25" customHeight="1">
      <c r="B25" s="661" t="s">
        <v>294</v>
      </c>
      <c r="C25" s="662"/>
      <c r="D25" s="662"/>
      <c r="E25" s="662"/>
      <c r="F25" s="662"/>
      <c r="G25" s="662"/>
      <c r="H25" s="662"/>
      <c r="I25" s="662"/>
      <c r="J25" s="662"/>
      <c r="K25" s="662"/>
      <c r="L25" s="662"/>
      <c r="M25" s="662"/>
      <c r="N25" s="662"/>
      <c r="O25" s="662"/>
      <c r="P25" s="662"/>
      <c r="Q25" s="663"/>
      <c r="R25" s="664">
        <v>203310</v>
      </c>
      <c r="S25" s="665"/>
      <c r="T25" s="665"/>
      <c r="U25" s="665"/>
      <c r="V25" s="665"/>
      <c r="W25" s="665"/>
      <c r="X25" s="665"/>
      <c r="Y25" s="666"/>
      <c r="Z25" s="691">
        <v>1.6</v>
      </c>
      <c r="AA25" s="691"/>
      <c r="AB25" s="691"/>
      <c r="AC25" s="691"/>
      <c r="AD25" s="692" t="s">
        <v>127</v>
      </c>
      <c r="AE25" s="692"/>
      <c r="AF25" s="692"/>
      <c r="AG25" s="692"/>
      <c r="AH25" s="692"/>
      <c r="AI25" s="692"/>
      <c r="AJ25" s="692"/>
      <c r="AK25" s="692"/>
      <c r="AL25" s="667" t="s">
        <v>229</v>
      </c>
      <c r="AM25" s="668"/>
      <c r="AN25" s="668"/>
      <c r="AO25" s="693"/>
      <c r="AP25" s="757" t="s">
        <v>295</v>
      </c>
      <c r="AQ25" s="764"/>
      <c r="AR25" s="764"/>
      <c r="AS25" s="764"/>
      <c r="AT25" s="764"/>
      <c r="AU25" s="764"/>
      <c r="AV25" s="764"/>
      <c r="AW25" s="764"/>
      <c r="AX25" s="764"/>
      <c r="AY25" s="764"/>
      <c r="AZ25" s="764"/>
      <c r="BA25" s="764"/>
      <c r="BB25" s="764"/>
      <c r="BC25" s="764"/>
      <c r="BD25" s="764"/>
      <c r="BE25" s="764"/>
      <c r="BF25" s="759"/>
      <c r="BG25" s="664" t="s">
        <v>229</v>
      </c>
      <c r="BH25" s="665"/>
      <c r="BI25" s="665"/>
      <c r="BJ25" s="665"/>
      <c r="BK25" s="665"/>
      <c r="BL25" s="665"/>
      <c r="BM25" s="665"/>
      <c r="BN25" s="666"/>
      <c r="BO25" s="691" t="s">
        <v>135</v>
      </c>
      <c r="BP25" s="691"/>
      <c r="BQ25" s="691"/>
      <c r="BR25" s="691"/>
      <c r="BS25" s="692" t="s">
        <v>229</v>
      </c>
      <c r="BT25" s="692"/>
      <c r="BU25" s="692"/>
      <c r="BV25" s="692"/>
      <c r="BW25" s="692"/>
      <c r="BX25" s="692"/>
      <c r="BY25" s="692"/>
      <c r="BZ25" s="692"/>
      <c r="CA25" s="692"/>
      <c r="CB25" s="750"/>
      <c r="CD25" s="706" t="s">
        <v>296</v>
      </c>
      <c r="CE25" s="703"/>
      <c r="CF25" s="703"/>
      <c r="CG25" s="703"/>
      <c r="CH25" s="703"/>
      <c r="CI25" s="703"/>
      <c r="CJ25" s="703"/>
      <c r="CK25" s="703"/>
      <c r="CL25" s="703"/>
      <c r="CM25" s="703"/>
      <c r="CN25" s="703"/>
      <c r="CO25" s="703"/>
      <c r="CP25" s="703"/>
      <c r="CQ25" s="704"/>
      <c r="CR25" s="664">
        <v>1458310</v>
      </c>
      <c r="CS25" s="675"/>
      <c r="CT25" s="675"/>
      <c r="CU25" s="675"/>
      <c r="CV25" s="675"/>
      <c r="CW25" s="675"/>
      <c r="CX25" s="675"/>
      <c r="CY25" s="676"/>
      <c r="CZ25" s="667">
        <v>12.2</v>
      </c>
      <c r="DA25" s="677"/>
      <c r="DB25" s="677"/>
      <c r="DC25" s="678"/>
      <c r="DD25" s="670">
        <v>1187602</v>
      </c>
      <c r="DE25" s="675"/>
      <c r="DF25" s="675"/>
      <c r="DG25" s="675"/>
      <c r="DH25" s="675"/>
      <c r="DI25" s="675"/>
      <c r="DJ25" s="675"/>
      <c r="DK25" s="676"/>
      <c r="DL25" s="670">
        <v>1149487</v>
      </c>
      <c r="DM25" s="675"/>
      <c r="DN25" s="675"/>
      <c r="DO25" s="675"/>
      <c r="DP25" s="675"/>
      <c r="DQ25" s="675"/>
      <c r="DR25" s="675"/>
      <c r="DS25" s="675"/>
      <c r="DT25" s="675"/>
      <c r="DU25" s="675"/>
      <c r="DV25" s="676"/>
      <c r="DW25" s="667">
        <v>17.7</v>
      </c>
      <c r="DX25" s="677"/>
      <c r="DY25" s="677"/>
      <c r="DZ25" s="677"/>
      <c r="EA25" s="677"/>
      <c r="EB25" s="677"/>
      <c r="EC25" s="698"/>
    </row>
    <row r="26" spans="2:133" ht="11.25" customHeight="1">
      <c r="B26" s="661" t="s">
        <v>297</v>
      </c>
      <c r="C26" s="662"/>
      <c r="D26" s="662"/>
      <c r="E26" s="662"/>
      <c r="F26" s="662"/>
      <c r="G26" s="662"/>
      <c r="H26" s="662"/>
      <c r="I26" s="662"/>
      <c r="J26" s="662"/>
      <c r="K26" s="662"/>
      <c r="L26" s="662"/>
      <c r="M26" s="662"/>
      <c r="N26" s="662"/>
      <c r="O26" s="662"/>
      <c r="P26" s="662"/>
      <c r="Q26" s="663"/>
      <c r="R26" s="664" t="s">
        <v>229</v>
      </c>
      <c r="S26" s="665"/>
      <c r="T26" s="665"/>
      <c r="U26" s="665"/>
      <c r="V26" s="665"/>
      <c r="W26" s="665"/>
      <c r="X26" s="665"/>
      <c r="Y26" s="666"/>
      <c r="Z26" s="691" t="s">
        <v>244</v>
      </c>
      <c r="AA26" s="691"/>
      <c r="AB26" s="691"/>
      <c r="AC26" s="691"/>
      <c r="AD26" s="692" t="s">
        <v>229</v>
      </c>
      <c r="AE26" s="692"/>
      <c r="AF26" s="692"/>
      <c r="AG26" s="692"/>
      <c r="AH26" s="692"/>
      <c r="AI26" s="692"/>
      <c r="AJ26" s="692"/>
      <c r="AK26" s="692"/>
      <c r="AL26" s="667" t="s">
        <v>229</v>
      </c>
      <c r="AM26" s="668"/>
      <c r="AN26" s="668"/>
      <c r="AO26" s="693"/>
      <c r="AP26" s="757" t="s">
        <v>298</v>
      </c>
      <c r="AQ26" s="758"/>
      <c r="AR26" s="758"/>
      <c r="AS26" s="758"/>
      <c r="AT26" s="758"/>
      <c r="AU26" s="758"/>
      <c r="AV26" s="758"/>
      <c r="AW26" s="758"/>
      <c r="AX26" s="758"/>
      <c r="AY26" s="758"/>
      <c r="AZ26" s="758"/>
      <c r="BA26" s="758"/>
      <c r="BB26" s="758"/>
      <c r="BC26" s="758"/>
      <c r="BD26" s="758"/>
      <c r="BE26" s="758"/>
      <c r="BF26" s="759"/>
      <c r="BG26" s="664" t="s">
        <v>135</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299</v>
      </c>
      <c r="CE26" s="703"/>
      <c r="CF26" s="703"/>
      <c r="CG26" s="703"/>
      <c r="CH26" s="703"/>
      <c r="CI26" s="703"/>
      <c r="CJ26" s="703"/>
      <c r="CK26" s="703"/>
      <c r="CL26" s="703"/>
      <c r="CM26" s="703"/>
      <c r="CN26" s="703"/>
      <c r="CO26" s="703"/>
      <c r="CP26" s="703"/>
      <c r="CQ26" s="704"/>
      <c r="CR26" s="664">
        <v>954167</v>
      </c>
      <c r="CS26" s="665"/>
      <c r="CT26" s="665"/>
      <c r="CU26" s="665"/>
      <c r="CV26" s="665"/>
      <c r="CW26" s="665"/>
      <c r="CX26" s="665"/>
      <c r="CY26" s="666"/>
      <c r="CZ26" s="667">
        <v>8</v>
      </c>
      <c r="DA26" s="677"/>
      <c r="DB26" s="677"/>
      <c r="DC26" s="678"/>
      <c r="DD26" s="670">
        <v>734864</v>
      </c>
      <c r="DE26" s="665"/>
      <c r="DF26" s="665"/>
      <c r="DG26" s="665"/>
      <c r="DH26" s="665"/>
      <c r="DI26" s="665"/>
      <c r="DJ26" s="665"/>
      <c r="DK26" s="666"/>
      <c r="DL26" s="670" t="s">
        <v>135</v>
      </c>
      <c r="DM26" s="665"/>
      <c r="DN26" s="665"/>
      <c r="DO26" s="665"/>
      <c r="DP26" s="665"/>
      <c r="DQ26" s="665"/>
      <c r="DR26" s="665"/>
      <c r="DS26" s="665"/>
      <c r="DT26" s="665"/>
      <c r="DU26" s="665"/>
      <c r="DV26" s="666"/>
      <c r="DW26" s="667" t="s">
        <v>229</v>
      </c>
      <c r="DX26" s="677"/>
      <c r="DY26" s="677"/>
      <c r="DZ26" s="677"/>
      <c r="EA26" s="677"/>
      <c r="EB26" s="677"/>
      <c r="EC26" s="698"/>
    </row>
    <row r="27" spans="2:133" ht="11.25" customHeight="1">
      <c r="B27" s="661" t="s">
        <v>300</v>
      </c>
      <c r="C27" s="662"/>
      <c r="D27" s="662"/>
      <c r="E27" s="662"/>
      <c r="F27" s="662"/>
      <c r="G27" s="662"/>
      <c r="H27" s="662"/>
      <c r="I27" s="662"/>
      <c r="J27" s="662"/>
      <c r="K27" s="662"/>
      <c r="L27" s="662"/>
      <c r="M27" s="662"/>
      <c r="N27" s="662"/>
      <c r="O27" s="662"/>
      <c r="P27" s="662"/>
      <c r="Q27" s="663"/>
      <c r="R27" s="664">
        <v>6333997</v>
      </c>
      <c r="S27" s="665"/>
      <c r="T27" s="665"/>
      <c r="U27" s="665"/>
      <c r="V27" s="665"/>
      <c r="W27" s="665"/>
      <c r="X27" s="665"/>
      <c r="Y27" s="666"/>
      <c r="Z27" s="691">
        <v>50.1</v>
      </c>
      <c r="AA27" s="691"/>
      <c r="AB27" s="691"/>
      <c r="AC27" s="691"/>
      <c r="AD27" s="692">
        <v>6130687</v>
      </c>
      <c r="AE27" s="692"/>
      <c r="AF27" s="692"/>
      <c r="AG27" s="692"/>
      <c r="AH27" s="692"/>
      <c r="AI27" s="692"/>
      <c r="AJ27" s="692"/>
      <c r="AK27" s="692"/>
      <c r="AL27" s="667">
        <v>98.6</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2607406</v>
      </c>
      <c r="BH27" s="665"/>
      <c r="BI27" s="665"/>
      <c r="BJ27" s="665"/>
      <c r="BK27" s="665"/>
      <c r="BL27" s="665"/>
      <c r="BM27" s="665"/>
      <c r="BN27" s="666"/>
      <c r="BO27" s="691">
        <v>100</v>
      </c>
      <c r="BP27" s="691"/>
      <c r="BQ27" s="691"/>
      <c r="BR27" s="691"/>
      <c r="BS27" s="692" t="s">
        <v>229</v>
      </c>
      <c r="BT27" s="692"/>
      <c r="BU27" s="692"/>
      <c r="BV27" s="692"/>
      <c r="BW27" s="692"/>
      <c r="BX27" s="692"/>
      <c r="BY27" s="692"/>
      <c r="BZ27" s="692"/>
      <c r="CA27" s="692"/>
      <c r="CB27" s="750"/>
      <c r="CD27" s="706" t="s">
        <v>302</v>
      </c>
      <c r="CE27" s="703"/>
      <c r="CF27" s="703"/>
      <c r="CG27" s="703"/>
      <c r="CH27" s="703"/>
      <c r="CI27" s="703"/>
      <c r="CJ27" s="703"/>
      <c r="CK27" s="703"/>
      <c r="CL27" s="703"/>
      <c r="CM27" s="703"/>
      <c r="CN27" s="703"/>
      <c r="CO27" s="703"/>
      <c r="CP27" s="703"/>
      <c r="CQ27" s="704"/>
      <c r="CR27" s="664">
        <v>3394557</v>
      </c>
      <c r="CS27" s="675"/>
      <c r="CT27" s="675"/>
      <c r="CU27" s="675"/>
      <c r="CV27" s="675"/>
      <c r="CW27" s="675"/>
      <c r="CX27" s="675"/>
      <c r="CY27" s="676"/>
      <c r="CZ27" s="667">
        <v>28.3</v>
      </c>
      <c r="DA27" s="677"/>
      <c r="DB27" s="677"/>
      <c r="DC27" s="678"/>
      <c r="DD27" s="670">
        <v>728633</v>
      </c>
      <c r="DE27" s="675"/>
      <c r="DF27" s="675"/>
      <c r="DG27" s="675"/>
      <c r="DH27" s="675"/>
      <c r="DI27" s="675"/>
      <c r="DJ27" s="675"/>
      <c r="DK27" s="676"/>
      <c r="DL27" s="670">
        <v>715446</v>
      </c>
      <c r="DM27" s="675"/>
      <c r="DN27" s="675"/>
      <c r="DO27" s="675"/>
      <c r="DP27" s="675"/>
      <c r="DQ27" s="675"/>
      <c r="DR27" s="675"/>
      <c r="DS27" s="675"/>
      <c r="DT27" s="675"/>
      <c r="DU27" s="675"/>
      <c r="DV27" s="676"/>
      <c r="DW27" s="667">
        <v>11</v>
      </c>
      <c r="DX27" s="677"/>
      <c r="DY27" s="677"/>
      <c r="DZ27" s="677"/>
      <c r="EA27" s="677"/>
      <c r="EB27" s="677"/>
      <c r="EC27" s="698"/>
    </row>
    <row r="28" spans="2:133" ht="11.25" customHeight="1">
      <c r="B28" s="661" t="s">
        <v>303</v>
      </c>
      <c r="C28" s="662"/>
      <c r="D28" s="662"/>
      <c r="E28" s="662"/>
      <c r="F28" s="662"/>
      <c r="G28" s="662"/>
      <c r="H28" s="662"/>
      <c r="I28" s="662"/>
      <c r="J28" s="662"/>
      <c r="K28" s="662"/>
      <c r="L28" s="662"/>
      <c r="M28" s="662"/>
      <c r="N28" s="662"/>
      <c r="O28" s="662"/>
      <c r="P28" s="662"/>
      <c r="Q28" s="663"/>
      <c r="R28" s="664">
        <v>5375</v>
      </c>
      <c r="S28" s="665"/>
      <c r="T28" s="665"/>
      <c r="U28" s="665"/>
      <c r="V28" s="665"/>
      <c r="W28" s="665"/>
      <c r="X28" s="665"/>
      <c r="Y28" s="666"/>
      <c r="Z28" s="691">
        <v>0</v>
      </c>
      <c r="AA28" s="691"/>
      <c r="AB28" s="691"/>
      <c r="AC28" s="691"/>
      <c r="AD28" s="692">
        <v>5375</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702392</v>
      </c>
      <c r="CS28" s="665"/>
      <c r="CT28" s="665"/>
      <c r="CU28" s="665"/>
      <c r="CV28" s="665"/>
      <c r="CW28" s="665"/>
      <c r="CX28" s="665"/>
      <c r="CY28" s="666"/>
      <c r="CZ28" s="667">
        <v>5.9</v>
      </c>
      <c r="DA28" s="677"/>
      <c r="DB28" s="677"/>
      <c r="DC28" s="678"/>
      <c r="DD28" s="670">
        <v>656027</v>
      </c>
      <c r="DE28" s="665"/>
      <c r="DF28" s="665"/>
      <c r="DG28" s="665"/>
      <c r="DH28" s="665"/>
      <c r="DI28" s="665"/>
      <c r="DJ28" s="665"/>
      <c r="DK28" s="666"/>
      <c r="DL28" s="670">
        <v>656027</v>
      </c>
      <c r="DM28" s="665"/>
      <c r="DN28" s="665"/>
      <c r="DO28" s="665"/>
      <c r="DP28" s="665"/>
      <c r="DQ28" s="665"/>
      <c r="DR28" s="665"/>
      <c r="DS28" s="665"/>
      <c r="DT28" s="665"/>
      <c r="DU28" s="665"/>
      <c r="DV28" s="666"/>
      <c r="DW28" s="667">
        <v>10.1</v>
      </c>
      <c r="DX28" s="677"/>
      <c r="DY28" s="677"/>
      <c r="DZ28" s="677"/>
      <c r="EA28" s="677"/>
      <c r="EB28" s="677"/>
      <c r="EC28" s="698"/>
    </row>
    <row r="29" spans="2:133" ht="11.25" customHeight="1">
      <c r="B29" s="661" t="s">
        <v>305</v>
      </c>
      <c r="C29" s="662"/>
      <c r="D29" s="662"/>
      <c r="E29" s="662"/>
      <c r="F29" s="662"/>
      <c r="G29" s="662"/>
      <c r="H29" s="662"/>
      <c r="I29" s="662"/>
      <c r="J29" s="662"/>
      <c r="K29" s="662"/>
      <c r="L29" s="662"/>
      <c r="M29" s="662"/>
      <c r="N29" s="662"/>
      <c r="O29" s="662"/>
      <c r="P29" s="662"/>
      <c r="Q29" s="663"/>
      <c r="R29" s="664">
        <v>97041</v>
      </c>
      <c r="S29" s="665"/>
      <c r="T29" s="665"/>
      <c r="U29" s="665"/>
      <c r="V29" s="665"/>
      <c r="W29" s="665"/>
      <c r="X29" s="665"/>
      <c r="Y29" s="666"/>
      <c r="Z29" s="691">
        <v>0.8</v>
      </c>
      <c r="AA29" s="691"/>
      <c r="AB29" s="691"/>
      <c r="AC29" s="691"/>
      <c r="AD29" s="692" t="s">
        <v>229</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306</v>
      </c>
      <c r="CE29" s="752"/>
      <c r="CF29" s="706" t="s">
        <v>307</v>
      </c>
      <c r="CG29" s="703"/>
      <c r="CH29" s="703"/>
      <c r="CI29" s="703"/>
      <c r="CJ29" s="703"/>
      <c r="CK29" s="703"/>
      <c r="CL29" s="703"/>
      <c r="CM29" s="703"/>
      <c r="CN29" s="703"/>
      <c r="CO29" s="703"/>
      <c r="CP29" s="703"/>
      <c r="CQ29" s="704"/>
      <c r="CR29" s="664">
        <v>702305</v>
      </c>
      <c r="CS29" s="675"/>
      <c r="CT29" s="675"/>
      <c r="CU29" s="675"/>
      <c r="CV29" s="675"/>
      <c r="CW29" s="675"/>
      <c r="CX29" s="675"/>
      <c r="CY29" s="676"/>
      <c r="CZ29" s="667">
        <v>5.9</v>
      </c>
      <c r="DA29" s="677"/>
      <c r="DB29" s="677"/>
      <c r="DC29" s="678"/>
      <c r="DD29" s="670">
        <v>655940</v>
      </c>
      <c r="DE29" s="675"/>
      <c r="DF29" s="675"/>
      <c r="DG29" s="675"/>
      <c r="DH29" s="675"/>
      <c r="DI29" s="675"/>
      <c r="DJ29" s="675"/>
      <c r="DK29" s="676"/>
      <c r="DL29" s="670">
        <v>655940</v>
      </c>
      <c r="DM29" s="675"/>
      <c r="DN29" s="675"/>
      <c r="DO29" s="675"/>
      <c r="DP29" s="675"/>
      <c r="DQ29" s="675"/>
      <c r="DR29" s="675"/>
      <c r="DS29" s="675"/>
      <c r="DT29" s="675"/>
      <c r="DU29" s="675"/>
      <c r="DV29" s="676"/>
      <c r="DW29" s="667">
        <v>10.1</v>
      </c>
      <c r="DX29" s="677"/>
      <c r="DY29" s="677"/>
      <c r="DZ29" s="677"/>
      <c r="EA29" s="677"/>
      <c r="EB29" s="677"/>
      <c r="EC29" s="698"/>
    </row>
    <row r="30" spans="2:133" ht="11.25" customHeight="1">
      <c r="B30" s="661" t="s">
        <v>308</v>
      </c>
      <c r="C30" s="662"/>
      <c r="D30" s="662"/>
      <c r="E30" s="662"/>
      <c r="F30" s="662"/>
      <c r="G30" s="662"/>
      <c r="H30" s="662"/>
      <c r="I30" s="662"/>
      <c r="J30" s="662"/>
      <c r="K30" s="662"/>
      <c r="L30" s="662"/>
      <c r="M30" s="662"/>
      <c r="N30" s="662"/>
      <c r="O30" s="662"/>
      <c r="P30" s="662"/>
      <c r="Q30" s="663"/>
      <c r="R30" s="664">
        <v>342835</v>
      </c>
      <c r="S30" s="665"/>
      <c r="T30" s="665"/>
      <c r="U30" s="665"/>
      <c r="V30" s="665"/>
      <c r="W30" s="665"/>
      <c r="X30" s="665"/>
      <c r="Y30" s="666"/>
      <c r="Z30" s="691">
        <v>2.7</v>
      </c>
      <c r="AA30" s="691"/>
      <c r="AB30" s="691"/>
      <c r="AC30" s="691"/>
      <c r="AD30" s="692">
        <v>11579</v>
      </c>
      <c r="AE30" s="692"/>
      <c r="AF30" s="692"/>
      <c r="AG30" s="692"/>
      <c r="AH30" s="692"/>
      <c r="AI30" s="692"/>
      <c r="AJ30" s="692"/>
      <c r="AK30" s="692"/>
      <c r="AL30" s="667">
        <v>0.2</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309</v>
      </c>
      <c r="BH30" s="748"/>
      <c r="BI30" s="748"/>
      <c r="BJ30" s="748"/>
      <c r="BK30" s="748"/>
      <c r="BL30" s="748"/>
      <c r="BM30" s="748"/>
      <c r="BN30" s="748"/>
      <c r="BO30" s="748"/>
      <c r="BP30" s="748"/>
      <c r="BQ30" s="749"/>
      <c r="BR30" s="723" t="s">
        <v>310</v>
      </c>
      <c r="BS30" s="748"/>
      <c r="BT30" s="748"/>
      <c r="BU30" s="748"/>
      <c r="BV30" s="748"/>
      <c r="BW30" s="748"/>
      <c r="BX30" s="748"/>
      <c r="BY30" s="748"/>
      <c r="BZ30" s="748"/>
      <c r="CA30" s="748"/>
      <c r="CB30" s="749"/>
      <c r="CD30" s="753"/>
      <c r="CE30" s="754"/>
      <c r="CF30" s="706" t="s">
        <v>311</v>
      </c>
      <c r="CG30" s="703"/>
      <c r="CH30" s="703"/>
      <c r="CI30" s="703"/>
      <c r="CJ30" s="703"/>
      <c r="CK30" s="703"/>
      <c r="CL30" s="703"/>
      <c r="CM30" s="703"/>
      <c r="CN30" s="703"/>
      <c r="CO30" s="703"/>
      <c r="CP30" s="703"/>
      <c r="CQ30" s="704"/>
      <c r="CR30" s="664">
        <v>680353</v>
      </c>
      <c r="CS30" s="665"/>
      <c r="CT30" s="665"/>
      <c r="CU30" s="665"/>
      <c r="CV30" s="665"/>
      <c r="CW30" s="665"/>
      <c r="CX30" s="665"/>
      <c r="CY30" s="666"/>
      <c r="CZ30" s="667">
        <v>5.7</v>
      </c>
      <c r="DA30" s="677"/>
      <c r="DB30" s="677"/>
      <c r="DC30" s="678"/>
      <c r="DD30" s="670">
        <v>636404</v>
      </c>
      <c r="DE30" s="665"/>
      <c r="DF30" s="665"/>
      <c r="DG30" s="665"/>
      <c r="DH30" s="665"/>
      <c r="DI30" s="665"/>
      <c r="DJ30" s="665"/>
      <c r="DK30" s="666"/>
      <c r="DL30" s="670">
        <v>636404</v>
      </c>
      <c r="DM30" s="665"/>
      <c r="DN30" s="665"/>
      <c r="DO30" s="665"/>
      <c r="DP30" s="665"/>
      <c r="DQ30" s="665"/>
      <c r="DR30" s="665"/>
      <c r="DS30" s="665"/>
      <c r="DT30" s="665"/>
      <c r="DU30" s="665"/>
      <c r="DV30" s="666"/>
      <c r="DW30" s="667">
        <v>9.8000000000000007</v>
      </c>
      <c r="DX30" s="677"/>
      <c r="DY30" s="677"/>
      <c r="DZ30" s="677"/>
      <c r="EA30" s="677"/>
      <c r="EB30" s="677"/>
      <c r="EC30" s="698"/>
    </row>
    <row r="31" spans="2:133" ht="11.25" customHeight="1">
      <c r="B31" s="661" t="s">
        <v>312</v>
      </c>
      <c r="C31" s="662"/>
      <c r="D31" s="662"/>
      <c r="E31" s="662"/>
      <c r="F31" s="662"/>
      <c r="G31" s="662"/>
      <c r="H31" s="662"/>
      <c r="I31" s="662"/>
      <c r="J31" s="662"/>
      <c r="K31" s="662"/>
      <c r="L31" s="662"/>
      <c r="M31" s="662"/>
      <c r="N31" s="662"/>
      <c r="O31" s="662"/>
      <c r="P31" s="662"/>
      <c r="Q31" s="663"/>
      <c r="R31" s="664">
        <v>11922</v>
      </c>
      <c r="S31" s="665"/>
      <c r="T31" s="665"/>
      <c r="U31" s="665"/>
      <c r="V31" s="665"/>
      <c r="W31" s="665"/>
      <c r="X31" s="665"/>
      <c r="Y31" s="666"/>
      <c r="Z31" s="691">
        <v>0.1</v>
      </c>
      <c r="AA31" s="691"/>
      <c r="AB31" s="691"/>
      <c r="AC31" s="691"/>
      <c r="AD31" s="692" t="s">
        <v>229</v>
      </c>
      <c r="AE31" s="692"/>
      <c r="AF31" s="692"/>
      <c r="AG31" s="692"/>
      <c r="AH31" s="692"/>
      <c r="AI31" s="692"/>
      <c r="AJ31" s="692"/>
      <c r="AK31" s="692"/>
      <c r="AL31" s="667" t="s">
        <v>244</v>
      </c>
      <c r="AM31" s="668"/>
      <c r="AN31" s="668"/>
      <c r="AO31" s="693"/>
      <c r="AP31" s="739" t="s">
        <v>313</v>
      </c>
      <c r="AQ31" s="740"/>
      <c r="AR31" s="740"/>
      <c r="AS31" s="740"/>
      <c r="AT31" s="745" t="s">
        <v>314</v>
      </c>
      <c r="AU31" s="217"/>
      <c r="AV31" s="217"/>
      <c r="AW31" s="217"/>
      <c r="AX31" s="731" t="s">
        <v>188</v>
      </c>
      <c r="AY31" s="732"/>
      <c r="AZ31" s="732"/>
      <c r="BA31" s="732"/>
      <c r="BB31" s="732"/>
      <c r="BC31" s="732"/>
      <c r="BD31" s="732"/>
      <c r="BE31" s="732"/>
      <c r="BF31" s="733"/>
      <c r="BG31" s="734">
        <v>99.3</v>
      </c>
      <c r="BH31" s="735"/>
      <c r="BI31" s="735"/>
      <c r="BJ31" s="735"/>
      <c r="BK31" s="735"/>
      <c r="BL31" s="735"/>
      <c r="BM31" s="736">
        <v>97.6</v>
      </c>
      <c r="BN31" s="735"/>
      <c r="BO31" s="735"/>
      <c r="BP31" s="735"/>
      <c r="BQ31" s="737"/>
      <c r="BR31" s="734">
        <v>98.6</v>
      </c>
      <c r="BS31" s="735"/>
      <c r="BT31" s="735"/>
      <c r="BU31" s="735"/>
      <c r="BV31" s="735"/>
      <c r="BW31" s="735"/>
      <c r="BX31" s="736">
        <v>96.8</v>
      </c>
      <c r="BY31" s="735"/>
      <c r="BZ31" s="735"/>
      <c r="CA31" s="735"/>
      <c r="CB31" s="737"/>
      <c r="CD31" s="753"/>
      <c r="CE31" s="754"/>
      <c r="CF31" s="706" t="s">
        <v>315</v>
      </c>
      <c r="CG31" s="703"/>
      <c r="CH31" s="703"/>
      <c r="CI31" s="703"/>
      <c r="CJ31" s="703"/>
      <c r="CK31" s="703"/>
      <c r="CL31" s="703"/>
      <c r="CM31" s="703"/>
      <c r="CN31" s="703"/>
      <c r="CO31" s="703"/>
      <c r="CP31" s="703"/>
      <c r="CQ31" s="704"/>
      <c r="CR31" s="664">
        <v>21952</v>
      </c>
      <c r="CS31" s="675"/>
      <c r="CT31" s="675"/>
      <c r="CU31" s="675"/>
      <c r="CV31" s="675"/>
      <c r="CW31" s="675"/>
      <c r="CX31" s="675"/>
      <c r="CY31" s="676"/>
      <c r="CZ31" s="667">
        <v>0.2</v>
      </c>
      <c r="DA31" s="677"/>
      <c r="DB31" s="677"/>
      <c r="DC31" s="678"/>
      <c r="DD31" s="670">
        <v>19536</v>
      </c>
      <c r="DE31" s="675"/>
      <c r="DF31" s="675"/>
      <c r="DG31" s="675"/>
      <c r="DH31" s="675"/>
      <c r="DI31" s="675"/>
      <c r="DJ31" s="675"/>
      <c r="DK31" s="676"/>
      <c r="DL31" s="670">
        <v>19536</v>
      </c>
      <c r="DM31" s="675"/>
      <c r="DN31" s="675"/>
      <c r="DO31" s="675"/>
      <c r="DP31" s="675"/>
      <c r="DQ31" s="675"/>
      <c r="DR31" s="675"/>
      <c r="DS31" s="675"/>
      <c r="DT31" s="675"/>
      <c r="DU31" s="675"/>
      <c r="DV31" s="676"/>
      <c r="DW31" s="667">
        <v>0.3</v>
      </c>
      <c r="DX31" s="677"/>
      <c r="DY31" s="677"/>
      <c r="DZ31" s="677"/>
      <c r="EA31" s="677"/>
      <c r="EB31" s="677"/>
      <c r="EC31" s="698"/>
    </row>
    <row r="32" spans="2:133" ht="11.25" customHeight="1">
      <c r="B32" s="661" t="s">
        <v>316</v>
      </c>
      <c r="C32" s="662"/>
      <c r="D32" s="662"/>
      <c r="E32" s="662"/>
      <c r="F32" s="662"/>
      <c r="G32" s="662"/>
      <c r="H32" s="662"/>
      <c r="I32" s="662"/>
      <c r="J32" s="662"/>
      <c r="K32" s="662"/>
      <c r="L32" s="662"/>
      <c r="M32" s="662"/>
      <c r="N32" s="662"/>
      <c r="O32" s="662"/>
      <c r="P32" s="662"/>
      <c r="Q32" s="663"/>
      <c r="R32" s="664">
        <v>3127604</v>
      </c>
      <c r="S32" s="665"/>
      <c r="T32" s="665"/>
      <c r="U32" s="665"/>
      <c r="V32" s="665"/>
      <c r="W32" s="665"/>
      <c r="X32" s="665"/>
      <c r="Y32" s="666"/>
      <c r="Z32" s="691">
        <v>24.7</v>
      </c>
      <c r="AA32" s="691"/>
      <c r="AB32" s="691"/>
      <c r="AC32" s="691"/>
      <c r="AD32" s="692" t="s">
        <v>135</v>
      </c>
      <c r="AE32" s="692"/>
      <c r="AF32" s="692"/>
      <c r="AG32" s="692"/>
      <c r="AH32" s="692"/>
      <c r="AI32" s="692"/>
      <c r="AJ32" s="692"/>
      <c r="AK32" s="692"/>
      <c r="AL32" s="667" t="s">
        <v>244</v>
      </c>
      <c r="AM32" s="668"/>
      <c r="AN32" s="668"/>
      <c r="AO32" s="693"/>
      <c r="AP32" s="741"/>
      <c r="AQ32" s="742"/>
      <c r="AR32" s="742"/>
      <c r="AS32" s="742"/>
      <c r="AT32" s="746"/>
      <c r="AU32" s="216" t="s">
        <v>317</v>
      </c>
      <c r="AV32" s="216"/>
      <c r="AW32" s="216"/>
      <c r="AX32" s="661" t="s">
        <v>318</v>
      </c>
      <c r="AY32" s="662"/>
      <c r="AZ32" s="662"/>
      <c r="BA32" s="662"/>
      <c r="BB32" s="662"/>
      <c r="BC32" s="662"/>
      <c r="BD32" s="662"/>
      <c r="BE32" s="662"/>
      <c r="BF32" s="663"/>
      <c r="BG32" s="738">
        <v>99.1</v>
      </c>
      <c r="BH32" s="675"/>
      <c r="BI32" s="675"/>
      <c r="BJ32" s="675"/>
      <c r="BK32" s="675"/>
      <c r="BL32" s="675"/>
      <c r="BM32" s="668">
        <v>96.6</v>
      </c>
      <c r="BN32" s="730"/>
      <c r="BO32" s="730"/>
      <c r="BP32" s="730"/>
      <c r="BQ32" s="702"/>
      <c r="BR32" s="738">
        <v>98.9</v>
      </c>
      <c r="BS32" s="675"/>
      <c r="BT32" s="675"/>
      <c r="BU32" s="675"/>
      <c r="BV32" s="675"/>
      <c r="BW32" s="675"/>
      <c r="BX32" s="668">
        <v>96.2</v>
      </c>
      <c r="BY32" s="730"/>
      <c r="BZ32" s="730"/>
      <c r="CA32" s="730"/>
      <c r="CB32" s="702"/>
      <c r="CD32" s="755"/>
      <c r="CE32" s="756"/>
      <c r="CF32" s="706" t="s">
        <v>319</v>
      </c>
      <c r="CG32" s="703"/>
      <c r="CH32" s="703"/>
      <c r="CI32" s="703"/>
      <c r="CJ32" s="703"/>
      <c r="CK32" s="703"/>
      <c r="CL32" s="703"/>
      <c r="CM32" s="703"/>
      <c r="CN32" s="703"/>
      <c r="CO32" s="703"/>
      <c r="CP32" s="703"/>
      <c r="CQ32" s="704"/>
      <c r="CR32" s="664">
        <v>87</v>
      </c>
      <c r="CS32" s="665"/>
      <c r="CT32" s="665"/>
      <c r="CU32" s="665"/>
      <c r="CV32" s="665"/>
      <c r="CW32" s="665"/>
      <c r="CX32" s="665"/>
      <c r="CY32" s="666"/>
      <c r="CZ32" s="667">
        <v>0</v>
      </c>
      <c r="DA32" s="677"/>
      <c r="DB32" s="677"/>
      <c r="DC32" s="678"/>
      <c r="DD32" s="670">
        <v>87</v>
      </c>
      <c r="DE32" s="665"/>
      <c r="DF32" s="665"/>
      <c r="DG32" s="665"/>
      <c r="DH32" s="665"/>
      <c r="DI32" s="665"/>
      <c r="DJ32" s="665"/>
      <c r="DK32" s="666"/>
      <c r="DL32" s="670">
        <v>87</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320</v>
      </c>
      <c r="C33" s="728"/>
      <c r="D33" s="728"/>
      <c r="E33" s="728"/>
      <c r="F33" s="728"/>
      <c r="G33" s="728"/>
      <c r="H33" s="728"/>
      <c r="I33" s="728"/>
      <c r="J33" s="728"/>
      <c r="K33" s="728"/>
      <c r="L33" s="728"/>
      <c r="M33" s="728"/>
      <c r="N33" s="728"/>
      <c r="O33" s="728"/>
      <c r="P33" s="728"/>
      <c r="Q33" s="729"/>
      <c r="R33" s="664" t="s">
        <v>135</v>
      </c>
      <c r="S33" s="665"/>
      <c r="T33" s="665"/>
      <c r="U33" s="665"/>
      <c r="V33" s="665"/>
      <c r="W33" s="665"/>
      <c r="X33" s="665"/>
      <c r="Y33" s="666"/>
      <c r="Z33" s="691" t="s">
        <v>229</v>
      </c>
      <c r="AA33" s="691"/>
      <c r="AB33" s="691"/>
      <c r="AC33" s="691"/>
      <c r="AD33" s="692" t="s">
        <v>127</v>
      </c>
      <c r="AE33" s="692"/>
      <c r="AF33" s="692"/>
      <c r="AG33" s="692"/>
      <c r="AH33" s="692"/>
      <c r="AI33" s="692"/>
      <c r="AJ33" s="692"/>
      <c r="AK33" s="692"/>
      <c r="AL33" s="667" t="s">
        <v>229</v>
      </c>
      <c r="AM33" s="668"/>
      <c r="AN33" s="668"/>
      <c r="AO33" s="693"/>
      <c r="AP33" s="743"/>
      <c r="AQ33" s="744"/>
      <c r="AR33" s="744"/>
      <c r="AS33" s="744"/>
      <c r="AT33" s="747"/>
      <c r="AU33" s="218"/>
      <c r="AV33" s="218"/>
      <c r="AW33" s="218"/>
      <c r="AX33" s="641" t="s">
        <v>321</v>
      </c>
      <c r="AY33" s="642"/>
      <c r="AZ33" s="642"/>
      <c r="BA33" s="642"/>
      <c r="BB33" s="642"/>
      <c r="BC33" s="642"/>
      <c r="BD33" s="642"/>
      <c r="BE33" s="642"/>
      <c r="BF33" s="643"/>
      <c r="BG33" s="726">
        <v>99.4</v>
      </c>
      <c r="BH33" s="645"/>
      <c r="BI33" s="645"/>
      <c r="BJ33" s="645"/>
      <c r="BK33" s="645"/>
      <c r="BL33" s="645"/>
      <c r="BM33" s="683">
        <v>98.4</v>
      </c>
      <c r="BN33" s="645"/>
      <c r="BO33" s="645"/>
      <c r="BP33" s="645"/>
      <c r="BQ33" s="694"/>
      <c r="BR33" s="726">
        <v>98</v>
      </c>
      <c r="BS33" s="645"/>
      <c r="BT33" s="645"/>
      <c r="BU33" s="645"/>
      <c r="BV33" s="645"/>
      <c r="BW33" s="645"/>
      <c r="BX33" s="683">
        <v>96.8</v>
      </c>
      <c r="BY33" s="645"/>
      <c r="BZ33" s="645"/>
      <c r="CA33" s="645"/>
      <c r="CB33" s="694"/>
      <c r="CD33" s="706" t="s">
        <v>322</v>
      </c>
      <c r="CE33" s="703"/>
      <c r="CF33" s="703"/>
      <c r="CG33" s="703"/>
      <c r="CH33" s="703"/>
      <c r="CI33" s="703"/>
      <c r="CJ33" s="703"/>
      <c r="CK33" s="703"/>
      <c r="CL33" s="703"/>
      <c r="CM33" s="703"/>
      <c r="CN33" s="703"/>
      <c r="CO33" s="703"/>
      <c r="CP33" s="703"/>
      <c r="CQ33" s="704"/>
      <c r="CR33" s="664">
        <v>5213758</v>
      </c>
      <c r="CS33" s="675"/>
      <c r="CT33" s="675"/>
      <c r="CU33" s="675"/>
      <c r="CV33" s="675"/>
      <c r="CW33" s="675"/>
      <c r="CX33" s="675"/>
      <c r="CY33" s="676"/>
      <c r="CZ33" s="667">
        <v>43.5</v>
      </c>
      <c r="DA33" s="677"/>
      <c r="DB33" s="677"/>
      <c r="DC33" s="678"/>
      <c r="DD33" s="670">
        <v>4002166</v>
      </c>
      <c r="DE33" s="675"/>
      <c r="DF33" s="675"/>
      <c r="DG33" s="675"/>
      <c r="DH33" s="675"/>
      <c r="DI33" s="675"/>
      <c r="DJ33" s="675"/>
      <c r="DK33" s="676"/>
      <c r="DL33" s="670">
        <v>2980411</v>
      </c>
      <c r="DM33" s="675"/>
      <c r="DN33" s="675"/>
      <c r="DO33" s="675"/>
      <c r="DP33" s="675"/>
      <c r="DQ33" s="675"/>
      <c r="DR33" s="675"/>
      <c r="DS33" s="675"/>
      <c r="DT33" s="675"/>
      <c r="DU33" s="675"/>
      <c r="DV33" s="676"/>
      <c r="DW33" s="667">
        <v>46</v>
      </c>
      <c r="DX33" s="677"/>
      <c r="DY33" s="677"/>
      <c r="DZ33" s="677"/>
      <c r="EA33" s="677"/>
      <c r="EB33" s="677"/>
      <c r="EC33" s="698"/>
    </row>
    <row r="34" spans="2:133" ht="11.25" customHeight="1">
      <c r="B34" s="661" t="s">
        <v>323</v>
      </c>
      <c r="C34" s="662"/>
      <c r="D34" s="662"/>
      <c r="E34" s="662"/>
      <c r="F34" s="662"/>
      <c r="G34" s="662"/>
      <c r="H34" s="662"/>
      <c r="I34" s="662"/>
      <c r="J34" s="662"/>
      <c r="K34" s="662"/>
      <c r="L34" s="662"/>
      <c r="M34" s="662"/>
      <c r="N34" s="662"/>
      <c r="O34" s="662"/>
      <c r="P34" s="662"/>
      <c r="Q34" s="663"/>
      <c r="R34" s="664">
        <v>939292</v>
      </c>
      <c r="S34" s="665"/>
      <c r="T34" s="665"/>
      <c r="U34" s="665"/>
      <c r="V34" s="665"/>
      <c r="W34" s="665"/>
      <c r="X34" s="665"/>
      <c r="Y34" s="666"/>
      <c r="Z34" s="691">
        <v>7.4</v>
      </c>
      <c r="AA34" s="691"/>
      <c r="AB34" s="691"/>
      <c r="AC34" s="691"/>
      <c r="AD34" s="692" t="s">
        <v>229</v>
      </c>
      <c r="AE34" s="692"/>
      <c r="AF34" s="692"/>
      <c r="AG34" s="692"/>
      <c r="AH34" s="692"/>
      <c r="AI34" s="692"/>
      <c r="AJ34" s="692"/>
      <c r="AK34" s="692"/>
      <c r="AL34" s="667" t="s">
        <v>229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324</v>
      </c>
      <c r="CE34" s="703"/>
      <c r="CF34" s="703"/>
      <c r="CG34" s="703"/>
      <c r="CH34" s="703"/>
      <c r="CI34" s="703"/>
      <c r="CJ34" s="703"/>
      <c r="CK34" s="703"/>
      <c r="CL34" s="703"/>
      <c r="CM34" s="703"/>
      <c r="CN34" s="703"/>
      <c r="CO34" s="703"/>
      <c r="CP34" s="703"/>
      <c r="CQ34" s="704"/>
      <c r="CR34" s="664">
        <v>1457158</v>
      </c>
      <c r="CS34" s="665"/>
      <c r="CT34" s="665"/>
      <c r="CU34" s="665"/>
      <c r="CV34" s="665"/>
      <c r="CW34" s="665"/>
      <c r="CX34" s="665"/>
      <c r="CY34" s="666"/>
      <c r="CZ34" s="667">
        <v>12.1</v>
      </c>
      <c r="DA34" s="677"/>
      <c r="DB34" s="677"/>
      <c r="DC34" s="678"/>
      <c r="DD34" s="670">
        <v>867856</v>
      </c>
      <c r="DE34" s="665"/>
      <c r="DF34" s="665"/>
      <c r="DG34" s="665"/>
      <c r="DH34" s="665"/>
      <c r="DI34" s="665"/>
      <c r="DJ34" s="665"/>
      <c r="DK34" s="666"/>
      <c r="DL34" s="670">
        <v>785171</v>
      </c>
      <c r="DM34" s="665"/>
      <c r="DN34" s="665"/>
      <c r="DO34" s="665"/>
      <c r="DP34" s="665"/>
      <c r="DQ34" s="665"/>
      <c r="DR34" s="665"/>
      <c r="DS34" s="665"/>
      <c r="DT34" s="665"/>
      <c r="DU34" s="665"/>
      <c r="DV34" s="666"/>
      <c r="DW34" s="667">
        <v>12.1</v>
      </c>
      <c r="DX34" s="677"/>
      <c r="DY34" s="677"/>
      <c r="DZ34" s="677"/>
      <c r="EA34" s="677"/>
      <c r="EB34" s="677"/>
      <c r="EC34" s="698"/>
    </row>
    <row r="35" spans="2:133" ht="11.25" customHeight="1">
      <c r="B35" s="661" t="s">
        <v>325</v>
      </c>
      <c r="C35" s="662"/>
      <c r="D35" s="662"/>
      <c r="E35" s="662"/>
      <c r="F35" s="662"/>
      <c r="G35" s="662"/>
      <c r="H35" s="662"/>
      <c r="I35" s="662"/>
      <c r="J35" s="662"/>
      <c r="K35" s="662"/>
      <c r="L35" s="662"/>
      <c r="M35" s="662"/>
      <c r="N35" s="662"/>
      <c r="O35" s="662"/>
      <c r="P35" s="662"/>
      <c r="Q35" s="663"/>
      <c r="R35" s="664">
        <v>81809</v>
      </c>
      <c r="S35" s="665"/>
      <c r="T35" s="665"/>
      <c r="U35" s="665"/>
      <c r="V35" s="665"/>
      <c r="W35" s="665"/>
      <c r="X35" s="665"/>
      <c r="Y35" s="666"/>
      <c r="Z35" s="691">
        <v>0.6</v>
      </c>
      <c r="AA35" s="691"/>
      <c r="AB35" s="691"/>
      <c r="AC35" s="691"/>
      <c r="AD35" s="692">
        <v>67258</v>
      </c>
      <c r="AE35" s="692"/>
      <c r="AF35" s="692"/>
      <c r="AG35" s="692"/>
      <c r="AH35" s="692"/>
      <c r="AI35" s="692"/>
      <c r="AJ35" s="692"/>
      <c r="AK35" s="692"/>
      <c r="AL35" s="667">
        <v>1.1000000000000001</v>
      </c>
      <c r="AM35" s="668"/>
      <c r="AN35" s="668"/>
      <c r="AO35" s="693"/>
      <c r="AP35" s="221"/>
      <c r="AQ35" s="723" t="s">
        <v>326</v>
      </c>
      <c r="AR35" s="724"/>
      <c r="AS35" s="724"/>
      <c r="AT35" s="724"/>
      <c r="AU35" s="724"/>
      <c r="AV35" s="724"/>
      <c r="AW35" s="724"/>
      <c r="AX35" s="724"/>
      <c r="AY35" s="724"/>
      <c r="AZ35" s="724"/>
      <c r="BA35" s="724"/>
      <c r="BB35" s="724"/>
      <c r="BC35" s="724"/>
      <c r="BD35" s="724"/>
      <c r="BE35" s="724"/>
      <c r="BF35" s="725"/>
      <c r="BG35" s="723" t="s">
        <v>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328</v>
      </c>
      <c r="CE35" s="703"/>
      <c r="CF35" s="703"/>
      <c r="CG35" s="703"/>
      <c r="CH35" s="703"/>
      <c r="CI35" s="703"/>
      <c r="CJ35" s="703"/>
      <c r="CK35" s="703"/>
      <c r="CL35" s="703"/>
      <c r="CM35" s="703"/>
      <c r="CN35" s="703"/>
      <c r="CO35" s="703"/>
      <c r="CP35" s="703"/>
      <c r="CQ35" s="704"/>
      <c r="CR35" s="664">
        <v>116573</v>
      </c>
      <c r="CS35" s="675"/>
      <c r="CT35" s="675"/>
      <c r="CU35" s="675"/>
      <c r="CV35" s="675"/>
      <c r="CW35" s="675"/>
      <c r="CX35" s="675"/>
      <c r="CY35" s="676"/>
      <c r="CZ35" s="667">
        <v>1</v>
      </c>
      <c r="DA35" s="677"/>
      <c r="DB35" s="677"/>
      <c r="DC35" s="678"/>
      <c r="DD35" s="670">
        <v>81132</v>
      </c>
      <c r="DE35" s="675"/>
      <c r="DF35" s="675"/>
      <c r="DG35" s="675"/>
      <c r="DH35" s="675"/>
      <c r="DI35" s="675"/>
      <c r="DJ35" s="675"/>
      <c r="DK35" s="676"/>
      <c r="DL35" s="670">
        <v>81132</v>
      </c>
      <c r="DM35" s="675"/>
      <c r="DN35" s="675"/>
      <c r="DO35" s="675"/>
      <c r="DP35" s="675"/>
      <c r="DQ35" s="675"/>
      <c r="DR35" s="675"/>
      <c r="DS35" s="675"/>
      <c r="DT35" s="675"/>
      <c r="DU35" s="675"/>
      <c r="DV35" s="676"/>
      <c r="DW35" s="667">
        <v>1.3</v>
      </c>
      <c r="DX35" s="677"/>
      <c r="DY35" s="677"/>
      <c r="DZ35" s="677"/>
      <c r="EA35" s="677"/>
      <c r="EB35" s="677"/>
      <c r="EC35" s="698"/>
    </row>
    <row r="36" spans="2:133" ht="11.25" customHeight="1">
      <c r="B36" s="661" t="s">
        <v>329</v>
      </c>
      <c r="C36" s="662"/>
      <c r="D36" s="662"/>
      <c r="E36" s="662"/>
      <c r="F36" s="662"/>
      <c r="G36" s="662"/>
      <c r="H36" s="662"/>
      <c r="I36" s="662"/>
      <c r="J36" s="662"/>
      <c r="K36" s="662"/>
      <c r="L36" s="662"/>
      <c r="M36" s="662"/>
      <c r="N36" s="662"/>
      <c r="O36" s="662"/>
      <c r="P36" s="662"/>
      <c r="Q36" s="663"/>
      <c r="R36" s="664">
        <v>243106</v>
      </c>
      <c r="S36" s="665"/>
      <c r="T36" s="665"/>
      <c r="U36" s="665"/>
      <c r="V36" s="665"/>
      <c r="W36" s="665"/>
      <c r="X36" s="665"/>
      <c r="Y36" s="666"/>
      <c r="Z36" s="691">
        <v>1.9</v>
      </c>
      <c r="AA36" s="691"/>
      <c r="AB36" s="691"/>
      <c r="AC36" s="691"/>
      <c r="AD36" s="692" t="s">
        <v>135</v>
      </c>
      <c r="AE36" s="692"/>
      <c r="AF36" s="692"/>
      <c r="AG36" s="692"/>
      <c r="AH36" s="692"/>
      <c r="AI36" s="692"/>
      <c r="AJ36" s="692"/>
      <c r="AK36" s="692"/>
      <c r="AL36" s="667" t="s">
        <v>229</v>
      </c>
      <c r="AM36" s="668"/>
      <c r="AN36" s="668"/>
      <c r="AO36" s="693"/>
      <c r="AP36" s="221"/>
      <c r="AQ36" s="714" t="s">
        <v>330</v>
      </c>
      <c r="AR36" s="715"/>
      <c r="AS36" s="715"/>
      <c r="AT36" s="715"/>
      <c r="AU36" s="715"/>
      <c r="AV36" s="715"/>
      <c r="AW36" s="715"/>
      <c r="AX36" s="715"/>
      <c r="AY36" s="716"/>
      <c r="AZ36" s="717">
        <v>1556855</v>
      </c>
      <c r="BA36" s="718"/>
      <c r="BB36" s="718"/>
      <c r="BC36" s="718"/>
      <c r="BD36" s="718"/>
      <c r="BE36" s="718"/>
      <c r="BF36" s="719"/>
      <c r="BG36" s="720" t="s">
        <v>331</v>
      </c>
      <c r="BH36" s="721"/>
      <c r="BI36" s="721"/>
      <c r="BJ36" s="721"/>
      <c r="BK36" s="721"/>
      <c r="BL36" s="721"/>
      <c r="BM36" s="721"/>
      <c r="BN36" s="721"/>
      <c r="BO36" s="721"/>
      <c r="BP36" s="721"/>
      <c r="BQ36" s="721"/>
      <c r="BR36" s="721"/>
      <c r="BS36" s="721"/>
      <c r="BT36" s="721"/>
      <c r="BU36" s="722"/>
      <c r="BV36" s="717">
        <v>81861</v>
      </c>
      <c r="BW36" s="718"/>
      <c r="BX36" s="718"/>
      <c r="BY36" s="718"/>
      <c r="BZ36" s="718"/>
      <c r="CA36" s="718"/>
      <c r="CB36" s="719"/>
      <c r="CD36" s="706" t="s">
        <v>332</v>
      </c>
      <c r="CE36" s="703"/>
      <c r="CF36" s="703"/>
      <c r="CG36" s="703"/>
      <c r="CH36" s="703"/>
      <c r="CI36" s="703"/>
      <c r="CJ36" s="703"/>
      <c r="CK36" s="703"/>
      <c r="CL36" s="703"/>
      <c r="CM36" s="703"/>
      <c r="CN36" s="703"/>
      <c r="CO36" s="703"/>
      <c r="CP36" s="703"/>
      <c r="CQ36" s="704"/>
      <c r="CR36" s="664">
        <v>1580956</v>
      </c>
      <c r="CS36" s="665"/>
      <c r="CT36" s="665"/>
      <c r="CU36" s="665"/>
      <c r="CV36" s="665"/>
      <c r="CW36" s="665"/>
      <c r="CX36" s="665"/>
      <c r="CY36" s="666"/>
      <c r="CZ36" s="667">
        <v>13.2</v>
      </c>
      <c r="DA36" s="677"/>
      <c r="DB36" s="677"/>
      <c r="DC36" s="678"/>
      <c r="DD36" s="670">
        <v>1472573</v>
      </c>
      <c r="DE36" s="665"/>
      <c r="DF36" s="665"/>
      <c r="DG36" s="665"/>
      <c r="DH36" s="665"/>
      <c r="DI36" s="665"/>
      <c r="DJ36" s="665"/>
      <c r="DK36" s="666"/>
      <c r="DL36" s="670">
        <v>1175589</v>
      </c>
      <c r="DM36" s="665"/>
      <c r="DN36" s="665"/>
      <c r="DO36" s="665"/>
      <c r="DP36" s="665"/>
      <c r="DQ36" s="665"/>
      <c r="DR36" s="665"/>
      <c r="DS36" s="665"/>
      <c r="DT36" s="665"/>
      <c r="DU36" s="665"/>
      <c r="DV36" s="666"/>
      <c r="DW36" s="667">
        <v>18.100000000000001</v>
      </c>
      <c r="DX36" s="677"/>
      <c r="DY36" s="677"/>
      <c r="DZ36" s="677"/>
      <c r="EA36" s="677"/>
      <c r="EB36" s="677"/>
      <c r="EC36" s="698"/>
    </row>
    <row r="37" spans="2:133" ht="11.25" customHeight="1">
      <c r="B37" s="661" t="s">
        <v>333</v>
      </c>
      <c r="C37" s="662"/>
      <c r="D37" s="662"/>
      <c r="E37" s="662"/>
      <c r="F37" s="662"/>
      <c r="G37" s="662"/>
      <c r="H37" s="662"/>
      <c r="I37" s="662"/>
      <c r="J37" s="662"/>
      <c r="K37" s="662"/>
      <c r="L37" s="662"/>
      <c r="M37" s="662"/>
      <c r="N37" s="662"/>
      <c r="O37" s="662"/>
      <c r="P37" s="662"/>
      <c r="Q37" s="663"/>
      <c r="R37" s="664">
        <v>219306</v>
      </c>
      <c r="S37" s="665"/>
      <c r="T37" s="665"/>
      <c r="U37" s="665"/>
      <c r="V37" s="665"/>
      <c r="W37" s="665"/>
      <c r="X37" s="665"/>
      <c r="Y37" s="666"/>
      <c r="Z37" s="691">
        <v>1.7</v>
      </c>
      <c r="AA37" s="691"/>
      <c r="AB37" s="691"/>
      <c r="AC37" s="691"/>
      <c r="AD37" s="692" t="s">
        <v>135</v>
      </c>
      <c r="AE37" s="692"/>
      <c r="AF37" s="692"/>
      <c r="AG37" s="692"/>
      <c r="AH37" s="692"/>
      <c r="AI37" s="692"/>
      <c r="AJ37" s="692"/>
      <c r="AK37" s="692"/>
      <c r="AL37" s="667" t="s">
        <v>229</v>
      </c>
      <c r="AM37" s="668"/>
      <c r="AN37" s="668"/>
      <c r="AO37" s="693"/>
      <c r="AQ37" s="699" t="s">
        <v>334</v>
      </c>
      <c r="AR37" s="700"/>
      <c r="AS37" s="700"/>
      <c r="AT37" s="700"/>
      <c r="AU37" s="700"/>
      <c r="AV37" s="700"/>
      <c r="AW37" s="700"/>
      <c r="AX37" s="700"/>
      <c r="AY37" s="701"/>
      <c r="AZ37" s="664">
        <v>290000</v>
      </c>
      <c r="BA37" s="665"/>
      <c r="BB37" s="665"/>
      <c r="BC37" s="665"/>
      <c r="BD37" s="675"/>
      <c r="BE37" s="675"/>
      <c r="BF37" s="702"/>
      <c r="BG37" s="706" t="s">
        <v>335</v>
      </c>
      <c r="BH37" s="703"/>
      <c r="BI37" s="703"/>
      <c r="BJ37" s="703"/>
      <c r="BK37" s="703"/>
      <c r="BL37" s="703"/>
      <c r="BM37" s="703"/>
      <c r="BN37" s="703"/>
      <c r="BO37" s="703"/>
      <c r="BP37" s="703"/>
      <c r="BQ37" s="703"/>
      <c r="BR37" s="703"/>
      <c r="BS37" s="703"/>
      <c r="BT37" s="703"/>
      <c r="BU37" s="704"/>
      <c r="BV37" s="664">
        <v>-22336</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4">
        <v>826830</v>
      </c>
      <c r="CS37" s="675"/>
      <c r="CT37" s="675"/>
      <c r="CU37" s="675"/>
      <c r="CV37" s="675"/>
      <c r="CW37" s="675"/>
      <c r="CX37" s="675"/>
      <c r="CY37" s="676"/>
      <c r="CZ37" s="667">
        <v>6.9</v>
      </c>
      <c r="DA37" s="677"/>
      <c r="DB37" s="677"/>
      <c r="DC37" s="678"/>
      <c r="DD37" s="670">
        <v>826830</v>
      </c>
      <c r="DE37" s="675"/>
      <c r="DF37" s="675"/>
      <c r="DG37" s="675"/>
      <c r="DH37" s="675"/>
      <c r="DI37" s="675"/>
      <c r="DJ37" s="675"/>
      <c r="DK37" s="676"/>
      <c r="DL37" s="670">
        <v>776125</v>
      </c>
      <c r="DM37" s="675"/>
      <c r="DN37" s="675"/>
      <c r="DO37" s="675"/>
      <c r="DP37" s="675"/>
      <c r="DQ37" s="675"/>
      <c r="DR37" s="675"/>
      <c r="DS37" s="675"/>
      <c r="DT37" s="675"/>
      <c r="DU37" s="675"/>
      <c r="DV37" s="676"/>
      <c r="DW37" s="667">
        <v>12</v>
      </c>
      <c r="DX37" s="677"/>
      <c r="DY37" s="677"/>
      <c r="DZ37" s="677"/>
      <c r="EA37" s="677"/>
      <c r="EB37" s="677"/>
      <c r="EC37" s="698"/>
    </row>
    <row r="38" spans="2:133" ht="11.25" customHeight="1">
      <c r="B38" s="661" t="s">
        <v>337</v>
      </c>
      <c r="C38" s="662"/>
      <c r="D38" s="662"/>
      <c r="E38" s="662"/>
      <c r="F38" s="662"/>
      <c r="G38" s="662"/>
      <c r="H38" s="662"/>
      <c r="I38" s="662"/>
      <c r="J38" s="662"/>
      <c r="K38" s="662"/>
      <c r="L38" s="662"/>
      <c r="M38" s="662"/>
      <c r="N38" s="662"/>
      <c r="O38" s="662"/>
      <c r="P38" s="662"/>
      <c r="Q38" s="663"/>
      <c r="R38" s="664">
        <v>253586</v>
      </c>
      <c r="S38" s="665"/>
      <c r="T38" s="665"/>
      <c r="U38" s="665"/>
      <c r="V38" s="665"/>
      <c r="W38" s="665"/>
      <c r="X38" s="665"/>
      <c r="Y38" s="666"/>
      <c r="Z38" s="691">
        <v>2</v>
      </c>
      <c r="AA38" s="691"/>
      <c r="AB38" s="691"/>
      <c r="AC38" s="691"/>
      <c r="AD38" s="692" t="s">
        <v>244</v>
      </c>
      <c r="AE38" s="692"/>
      <c r="AF38" s="692"/>
      <c r="AG38" s="692"/>
      <c r="AH38" s="692"/>
      <c r="AI38" s="692"/>
      <c r="AJ38" s="692"/>
      <c r="AK38" s="692"/>
      <c r="AL38" s="667" t="s">
        <v>127</v>
      </c>
      <c r="AM38" s="668"/>
      <c r="AN38" s="668"/>
      <c r="AO38" s="693"/>
      <c r="AQ38" s="699" t="s">
        <v>338</v>
      </c>
      <c r="AR38" s="700"/>
      <c r="AS38" s="700"/>
      <c r="AT38" s="700"/>
      <c r="AU38" s="700"/>
      <c r="AV38" s="700"/>
      <c r="AW38" s="700"/>
      <c r="AX38" s="700"/>
      <c r="AY38" s="701"/>
      <c r="AZ38" s="664" t="s">
        <v>229</v>
      </c>
      <c r="BA38" s="665"/>
      <c r="BB38" s="665"/>
      <c r="BC38" s="665"/>
      <c r="BD38" s="675"/>
      <c r="BE38" s="675"/>
      <c r="BF38" s="702"/>
      <c r="BG38" s="706" t="s">
        <v>339</v>
      </c>
      <c r="BH38" s="703"/>
      <c r="BI38" s="703"/>
      <c r="BJ38" s="703"/>
      <c r="BK38" s="703"/>
      <c r="BL38" s="703"/>
      <c r="BM38" s="703"/>
      <c r="BN38" s="703"/>
      <c r="BO38" s="703"/>
      <c r="BP38" s="703"/>
      <c r="BQ38" s="703"/>
      <c r="BR38" s="703"/>
      <c r="BS38" s="703"/>
      <c r="BT38" s="703"/>
      <c r="BU38" s="704"/>
      <c r="BV38" s="664">
        <v>3983</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4">
        <v>1266855</v>
      </c>
      <c r="CS38" s="665"/>
      <c r="CT38" s="665"/>
      <c r="CU38" s="665"/>
      <c r="CV38" s="665"/>
      <c r="CW38" s="665"/>
      <c r="CX38" s="665"/>
      <c r="CY38" s="666"/>
      <c r="CZ38" s="667">
        <v>10.6</v>
      </c>
      <c r="DA38" s="677"/>
      <c r="DB38" s="677"/>
      <c r="DC38" s="678"/>
      <c r="DD38" s="670">
        <v>1051375</v>
      </c>
      <c r="DE38" s="665"/>
      <c r="DF38" s="665"/>
      <c r="DG38" s="665"/>
      <c r="DH38" s="665"/>
      <c r="DI38" s="665"/>
      <c r="DJ38" s="665"/>
      <c r="DK38" s="666"/>
      <c r="DL38" s="670">
        <v>938519</v>
      </c>
      <c r="DM38" s="665"/>
      <c r="DN38" s="665"/>
      <c r="DO38" s="665"/>
      <c r="DP38" s="665"/>
      <c r="DQ38" s="665"/>
      <c r="DR38" s="665"/>
      <c r="DS38" s="665"/>
      <c r="DT38" s="665"/>
      <c r="DU38" s="665"/>
      <c r="DV38" s="666"/>
      <c r="DW38" s="667">
        <v>14.5</v>
      </c>
      <c r="DX38" s="677"/>
      <c r="DY38" s="677"/>
      <c r="DZ38" s="677"/>
      <c r="EA38" s="677"/>
      <c r="EB38" s="677"/>
      <c r="EC38" s="698"/>
    </row>
    <row r="39" spans="2:133" ht="11.25" customHeight="1">
      <c r="B39" s="661" t="s">
        <v>341</v>
      </c>
      <c r="C39" s="662"/>
      <c r="D39" s="662"/>
      <c r="E39" s="662"/>
      <c r="F39" s="662"/>
      <c r="G39" s="662"/>
      <c r="H39" s="662"/>
      <c r="I39" s="662"/>
      <c r="J39" s="662"/>
      <c r="K39" s="662"/>
      <c r="L39" s="662"/>
      <c r="M39" s="662"/>
      <c r="N39" s="662"/>
      <c r="O39" s="662"/>
      <c r="P39" s="662"/>
      <c r="Q39" s="663"/>
      <c r="R39" s="664">
        <v>252752</v>
      </c>
      <c r="S39" s="665"/>
      <c r="T39" s="665"/>
      <c r="U39" s="665"/>
      <c r="V39" s="665"/>
      <c r="W39" s="665"/>
      <c r="X39" s="665"/>
      <c r="Y39" s="666"/>
      <c r="Z39" s="691">
        <v>2</v>
      </c>
      <c r="AA39" s="691"/>
      <c r="AB39" s="691"/>
      <c r="AC39" s="691"/>
      <c r="AD39" s="692">
        <v>1813</v>
      </c>
      <c r="AE39" s="692"/>
      <c r="AF39" s="692"/>
      <c r="AG39" s="692"/>
      <c r="AH39" s="692"/>
      <c r="AI39" s="692"/>
      <c r="AJ39" s="692"/>
      <c r="AK39" s="692"/>
      <c r="AL39" s="667">
        <v>0</v>
      </c>
      <c r="AM39" s="668"/>
      <c r="AN39" s="668"/>
      <c r="AO39" s="693"/>
      <c r="AQ39" s="699" t="s">
        <v>342</v>
      </c>
      <c r="AR39" s="700"/>
      <c r="AS39" s="700"/>
      <c r="AT39" s="700"/>
      <c r="AU39" s="700"/>
      <c r="AV39" s="700"/>
      <c r="AW39" s="700"/>
      <c r="AX39" s="700"/>
      <c r="AY39" s="701"/>
      <c r="AZ39" s="664" t="s">
        <v>135</v>
      </c>
      <c r="BA39" s="665"/>
      <c r="BB39" s="665"/>
      <c r="BC39" s="665"/>
      <c r="BD39" s="675"/>
      <c r="BE39" s="675"/>
      <c r="BF39" s="702"/>
      <c r="BG39" s="706" t="s">
        <v>343</v>
      </c>
      <c r="BH39" s="703"/>
      <c r="BI39" s="703"/>
      <c r="BJ39" s="703"/>
      <c r="BK39" s="703"/>
      <c r="BL39" s="703"/>
      <c r="BM39" s="703"/>
      <c r="BN39" s="703"/>
      <c r="BO39" s="703"/>
      <c r="BP39" s="703"/>
      <c r="BQ39" s="703"/>
      <c r="BR39" s="703"/>
      <c r="BS39" s="703"/>
      <c r="BT39" s="703"/>
      <c r="BU39" s="704"/>
      <c r="BV39" s="664">
        <v>6132</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4">
        <v>685884</v>
      </c>
      <c r="CS39" s="675"/>
      <c r="CT39" s="675"/>
      <c r="CU39" s="675"/>
      <c r="CV39" s="675"/>
      <c r="CW39" s="675"/>
      <c r="CX39" s="675"/>
      <c r="CY39" s="676"/>
      <c r="CZ39" s="667">
        <v>5.7</v>
      </c>
      <c r="DA39" s="677"/>
      <c r="DB39" s="677"/>
      <c r="DC39" s="678"/>
      <c r="DD39" s="670">
        <v>452898</v>
      </c>
      <c r="DE39" s="675"/>
      <c r="DF39" s="675"/>
      <c r="DG39" s="675"/>
      <c r="DH39" s="675"/>
      <c r="DI39" s="675"/>
      <c r="DJ39" s="675"/>
      <c r="DK39" s="676"/>
      <c r="DL39" s="670" t="s">
        <v>229</v>
      </c>
      <c r="DM39" s="675"/>
      <c r="DN39" s="675"/>
      <c r="DO39" s="675"/>
      <c r="DP39" s="675"/>
      <c r="DQ39" s="675"/>
      <c r="DR39" s="675"/>
      <c r="DS39" s="675"/>
      <c r="DT39" s="675"/>
      <c r="DU39" s="675"/>
      <c r="DV39" s="676"/>
      <c r="DW39" s="667" t="s">
        <v>127</v>
      </c>
      <c r="DX39" s="677"/>
      <c r="DY39" s="677"/>
      <c r="DZ39" s="677"/>
      <c r="EA39" s="677"/>
      <c r="EB39" s="677"/>
      <c r="EC39" s="698"/>
    </row>
    <row r="40" spans="2:133" ht="11.25" customHeight="1">
      <c r="B40" s="661" t="s">
        <v>345</v>
      </c>
      <c r="C40" s="662"/>
      <c r="D40" s="662"/>
      <c r="E40" s="662"/>
      <c r="F40" s="662"/>
      <c r="G40" s="662"/>
      <c r="H40" s="662"/>
      <c r="I40" s="662"/>
      <c r="J40" s="662"/>
      <c r="K40" s="662"/>
      <c r="L40" s="662"/>
      <c r="M40" s="662"/>
      <c r="N40" s="662"/>
      <c r="O40" s="662"/>
      <c r="P40" s="662"/>
      <c r="Q40" s="663"/>
      <c r="R40" s="664">
        <v>729395</v>
      </c>
      <c r="S40" s="665"/>
      <c r="T40" s="665"/>
      <c r="U40" s="665"/>
      <c r="V40" s="665"/>
      <c r="W40" s="665"/>
      <c r="X40" s="665"/>
      <c r="Y40" s="666"/>
      <c r="Z40" s="691">
        <v>5.8</v>
      </c>
      <c r="AA40" s="691"/>
      <c r="AB40" s="691"/>
      <c r="AC40" s="691"/>
      <c r="AD40" s="692" t="s">
        <v>229</v>
      </c>
      <c r="AE40" s="692"/>
      <c r="AF40" s="692"/>
      <c r="AG40" s="692"/>
      <c r="AH40" s="692"/>
      <c r="AI40" s="692"/>
      <c r="AJ40" s="692"/>
      <c r="AK40" s="692"/>
      <c r="AL40" s="667" t="s">
        <v>229</v>
      </c>
      <c r="AM40" s="668"/>
      <c r="AN40" s="668"/>
      <c r="AO40" s="693"/>
      <c r="AQ40" s="699" t="s">
        <v>346</v>
      </c>
      <c r="AR40" s="700"/>
      <c r="AS40" s="700"/>
      <c r="AT40" s="700"/>
      <c r="AU40" s="700"/>
      <c r="AV40" s="700"/>
      <c r="AW40" s="700"/>
      <c r="AX40" s="700"/>
      <c r="AY40" s="701"/>
      <c r="AZ40" s="664" t="s">
        <v>244</v>
      </c>
      <c r="BA40" s="665"/>
      <c r="BB40" s="665"/>
      <c r="BC40" s="665"/>
      <c r="BD40" s="675"/>
      <c r="BE40" s="675"/>
      <c r="BF40" s="702"/>
      <c r="BG40" s="707" t="s">
        <v>347</v>
      </c>
      <c r="BH40" s="708"/>
      <c r="BI40" s="708"/>
      <c r="BJ40" s="708"/>
      <c r="BK40" s="708"/>
      <c r="BL40" s="222"/>
      <c r="BM40" s="703" t="s">
        <v>348</v>
      </c>
      <c r="BN40" s="703"/>
      <c r="BO40" s="703"/>
      <c r="BP40" s="703"/>
      <c r="BQ40" s="703"/>
      <c r="BR40" s="703"/>
      <c r="BS40" s="703"/>
      <c r="BT40" s="703"/>
      <c r="BU40" s="704"/>
      <c r="BV40" s="664">
        <v>79</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4">
        <v>106332</v>
      </c>
      <c r="CS40" s="665"/>
      <c r="CT40" s="665"/>
      <c r="CU40" s="665"/>
      <c r="CV40" s="665"/>
      <c r="CW40" s="665"/>
      <c r="CX40" s="665"/>
      <c r="CY40" s="666"/>
      <c r="CZ40" s="667">
        <v>0.9</v>
      </c>
      <c r="DA40" s="677"/>
      <c r="DB40" s="677"/>
      <c r="DC40" s="678"/>
      <c r="DD40" s="670">
        <v>76332</v>
      </c>
      <c r="DE40" s="665"/>
      <c r="DF40" s="665"/>
      <c r="DG40" s="665"/>
      <c r="DH40" s="665"/>
      <c r="DI40" s="665"/>
      <c r="DJ40" s="665"/>
      <c r="DK40" s="666"/>
      <c r="DL40" s="670" t="s">
        <v>135</v>
      </c>
      <c r="DM40" s="665"/>
      <c r="DN40" s="665"/>
      <c r="DO40" s="665"/>
      <c r="DP40" s="665"/>
      <c r="DQ40" s="665"/>
      <c r="DR40" s="665"/>
      <c r="DS40" s="665"/>
      <c r="DT40" s="665"/>
      <c r="DU40" s="665"/>
      <c r="DV40" s="666"/>
      <c r="DW40" s="667" t="s">
        <v>229</v>
      </c>
      <c r="DX40" s="677"/>
      <c r="DY40" s="677"/>
      <c r="DZ40" s="677"/>
      <c r="EA40" s="677"/>
      <c r="EB40" s="677"/>
      <c r="EC40" s="698"/>
    </row>
    <row r="41" spans="2:133" ht="11.25" customHeight="1">
      <c r="B41" s="661" t="s">
        <v>350</v>
      </c>
      <c r="C41" s="662"/>
      <c r="D41" s="662"/>
      <c r="E41" s="662"/>
      <c r="F41" s="662"/>
      <c r="G41" s="662"/>
      <c r="H41" s="662"/>
      <c r="I41" s="662"/>
      <c r="J41" s="662"/>
      <c r="K41" s="662"/>
      <c r="L41" s="662"/>
      <c r="M41" s="662"/>
      <c r="N41" s="662"/>
      <c r="O41" s="662"/>
      <c r="P41" s="662"/>
      <c r="Q41" s="663"/>
      <c r="R41" s="664" t="s">
        <v>135</v>
      </c>
      <c r="S41" s="665"/>
      <c r="T41" s="665"/>
      <c r="U41" s="665"/>
      <c r="V41" s="665"/>
      <c r="W41" s="665"/>
      <c r="X41" s="665"/>
      <c r="Y41" s="666"/>
      <c r="Z41" s="691" t="s">
        <v>244</v>
      </c>
      <c r="AA41" s="691"/>
      <c r="AB41" s="691"/>
      <c r="AC41" s="691"/>
      <c r="AD41" s="692" t="s">
        <v>244</v>
      </c>
      <c r="AE41" s="692"/>
      <c r="AF41" s="692"/>
      <c r="AG41" s="692"/>
      <c r="AH41" s="692"/>
      <c r="AI41" s="692"/>
      <c r="AJ41" s="692"/>
      <c r="AK41" s="692"/>
      <c r="AL41" s="667" t="s">
        <v>135</v>
      </c>
      <c r="AM41" s="668"/>
      <c r="AN41" s="668"/>
      <c r="AO41" s="693"/>
      <c r="AQ41" s="699" t="s">
        <v>351</v>
      </c>
      <c r="AR41" s="700"/>
      <c r="AS41" s="700"/>
      <c r="AT41" s="700"/>
      <c r="AU41" s="700"/>
      <c r="AV41" s="700"/>
      <c r="AW41" s="700"/>
      <c r="AX41" s="700"/>
      <c r="AY41" s="701"/>
      <c r="AZ41" s="664">
        <v>365260</v>
      </c>
      <c r="BA41" s="665"/>
      <c r="BB41" s="665"/>
      <c r="BC41" s="665"/>
      <c r="BD41" s="675"/>
      <c r="BE41" s="675"/>
      <c r="BF41" s="702"/>
      <c r="BG41" s="707"/>
      <c r="BH41" s="708"/>
      <c r="BI41" s="708"/>
      <c r="BJ41" s="708"/>
      <c r="BK41" s="708"/>
      <c r="BL41" s="222"/>
      <c r="BM41" s="703" t="s">
        <v>352</v>
      </c>
      <c r="BN41" s="703"/>
      <c r="BO41" s="703"/>
      <c r="BP41" s="703"/>
      <c r="BQ41" s="703"/>
      <c r="BR41" s="703"/>
      <c r="BS41" s="703"/>
      <c r="BT41" s="703"/>
      <c r="BU41" s="704"/>
      <c r="BV41" s="664" t="s">
        <v>127</v>
      </c>
      <c r="BW41" s="665"/>
      <c r="BX41" s="665"/>
      <c r="BY41" s="665"/>
      <c r="BZ41" s="665"/>
      <c r="CA41" s="665"/>
      <c r="CB41" s="705"/>
      <c r="CD41" s="706" t="s">
        <v>353</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229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354</v>
      </c>
      <c r="C42" s="662"/>
      <c r="D42" s="662"/>
      <c r="E42" s="662"/>
      <c r="F42" s="662"/>
      <c r="G42" s="662"/>
      <c r="H42" s="662"/>
      <c r="I42" s="662"/>
      <c r="J42" s="662"/>
      <c r="K42" s="662"/>
      <c r="L42" s="662"/>
      <c r="M42" s="662"/>
      <c r="N42" s="662"/>
      <c r="O42" s="662"/>
      <c r="P42" s="662"/>
      <c r="Q42" s="663"/>
      <c r="R42" s="664" t="s">
        <v>229</v>
      </c>
      <c r="S42" s="665"/>
      <c r="T42" s="665"/>
      <c r="U42" s="665"/>
      <c r="V42" s="665"/>
      <c r="W42" s="665"/>
      <c r="X42" s="665"/>
      <c r="Y42" s="666"/>
      <c r="Z42" s="691" t="s">
        <v>229</v>
      </c>
      <c r="AA42" s="691"/>
      <c r="AB42" s="691"/>
      <c r="AC42" s="691"/>
      <c r="AD42" s="692" t="s">
        <v>229</v>
      </c>
      <c r="AE42" s="692"/>
      <c r="AF42" s="692"/>
      <c r="AG42" s="692"/>
      <c r="AH42" s="692"/>
      <c r="AI42" s="692"/>
      <c r="AJ42" s="692"/>
      <c r="AK42" s="692"/>
      <c r="AL42" s="667" t="s">
        <v>127</v>
      </c>
      <c r="AM42" s="668"/>
      <c r="AN42" s="668"/>
      <c r="AO42" s="693"/>
      <c r="AQ42" s="711" t="s">
        <v>355</v>
      </c>
      <c r="AR42" s="712"/>
      <c r="AS42" s="712"/>
      <c r="AT42" s="712"/>
      <c r="AU42" s="712"/>
      <c r="AV42" s="712"/>
      <c r="AW42" s="712"/>
      <c r="AX42" s="712"/>
      <c r="AY42" s="713"/>
      <c r="AZ42" s="644">
        <v>901595</v>
      </c>
      <c r="BA42" s="679"/>
      <c r="BB42" s="679"/>
      <c r="BC42" s="679"/>
      <c r="BD42" s="645"/>
      <c r="BE42" s="645"/>
      <c r="BF42" s="694"/>
      <c r="BG42" s="709"/>
      <c r="BH42" s="710"/>
      <c r="BI42" s="710"/>
      <c r="BJ42" s="710"/>
      <c r="BK42" s="710"/>
      <c r="BL42" s="223"/>
      <c r="BM42" s="695" t="s">
        <v>356</v>
      </c>
      <c r="BN42" s="695"/>
      <c r="BO42" s="695"/>
      <c r="BP42" s="695"/>
      <c r="BQ42" s="695"/>
      <c r="BR42" s="695"/>
      <c r="BS42" s="695"/>
      <c r="BT42" s="695"/>
      <c r="BU42" s="696"/>
      <c r="BV42" s="644">
        <v>380</v>
      </c>
      <c r="BW42" s="679"/>
      <c r="BX42" s="679"/>
      <c r="BY42" s="679"/>
      <c r="BZ42" s="679"/>
      <c r="CA42" s="679"/>
      <c r="CB42" s="697"/>
      <c r="CD42" s="661" t="s">
        <v>357</v>
      </c>
      <c r="CE42" s="662"/>
      <c r="CF42" s="662"/>
      <c r="CG42" s="662"/>
      <c r="CH42" s="662"/>
      <c r="CI42" s="662"/>
      <c r="CJ42" s="662"/>
      <c r="CK42" s="662"/>
      <c r="CL42" s="662"/>
      <c r="CM42" s="662"/>
      <c r="CN42" s="662"/>
      <c r="CO42" s="662"/>
      <c r="CP42" s="662"/>
      <c r="CQ42" s="663"/>
      <c r="CR42" s="664">
        <v>1224380</v>
      </c>
      <c r="CS42" s="675"/>
      <c r="CT42" s="675"/>
      <c r="CU42" s="675"/>
      <c r="CV42" s="675"/>
      <c r="CW42" s="675"/>
      <c r="CX42" s="675"/>
      <c r="CY42" s="676"/>
      <c r="CZ42" s="667">
        <v>10.199999999999999</v>
      </c>
      <c r="DA42" s="677"/>
      <c r="DB42" s="677"/>
      <c r="DC42" s="678"/>
      <c r="DD42" s="670">
        <v>217968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358</v>
      </c>
      <c r="C43" s="662"/>
      <c r="D43" s="662"/>
      <c r="E43" s="662"/>
      <c r="F43" s="662"/>
      <c r="G43" s="662"/>
      <c r="H43" s="662"/>
      <c r="I43" s="662"/>
      <c r="J43" s="662"/>
      <c r="K43" s="662"/>
      <c r="L43" s="662"/>
      <c r="M43" s="662"/>
      <c r="N43" s="662"/>
      <c r="O43" s="662"/>
      <c r="P43" s="662"/>
      <c r="Q43" s="663"/>
      <c r="R43" s="664">
        <v>261895</v>
      </c>
      <c r="S43" s="665"/>
      <c r="T43" s="665"/>
      <c r="U43" s="665"/>
      <c r="V43" s="665"/>
      <c r="W43" s="665"/>
      <c r="X43" s="665"/>
      <c r="Y43" s="666"/>
      <c r="Z43" s="691">
        <v>2.1</v>
      </c>
      <c r="AA43" s="691"/>
      <c r="AB43" s="691"/>
      <c r="AC43" s="691"/>
      <c r="AD43" s="692" t="s">
        <v>229</v>
      </c>
      <c r="AE43" s="692"/>
      <c r="AF43" s="692"/>
      <c r="AG43" s="692"/>
      <c r="AH43" s="692"/>
      <c r="AI43" s="692"/>
      <c r="AJ43" s="692"/>
      <c r="AK43" s="692"/>
      <c r="AL43" s="667" t="s">
        <v>229</v>
      </c>
      <c r="AM43" s="668"/>
      <c r="AN43" s="668"/>
      <c r="AO43" s="693"/>
      <c r="BV43" s="224"/>
      <c r="BW43" s="224"/>
      <c r="BX43" s="224"/>
      <c r="BY43" s="224"/>
      <c r="BZ43" s="224"/>
      <c r="CA43" s="224"/>
      <c r="CB43" s="224"/>
      <c r="CD43" s="661" t="s">
        <v>359</v>
      </c>
      <c r="CE43" s="662"/>
      <c r="CF43" s="662"/>
      <c r="CG43" s="662"/>
      <c r="CH43" s="662"/>
      <c r="CI43" s="662"/>
      <c r="CJ43" s="662"/>
      <c r="CK43" s="662"/>
      <c r="CL43" s="662"/>
      <c r="CM43" s="662"/>
      <c r="CN43" s="662"/>
      <c r="CO43" s="662"/>
      <c r="CP43" s="662"/>
      <c r="CQ43" s="663"/>
      <c r="CR43" s="664">
        <v>12000</v>
      </c>
      <c r="CS43" s="675"/>
      <c r="CT43" s="675"/>
      <c r="CU43" s="675"/>
      <c r="CV43" s="675"/>
      <c r="CW43" s="675"/>
      <c r="CX43" s="675"/>
      <c r="CY43" s="676"/>
      <c r="CZ43" s="667">
        <v>0.1</v>
      </c>
      <c r="DA43" s="677"/>
      <c r="DB43" s="677"/>
      <c r="DC43" s="678"/>
      <c r="DD43" s="670">
        <v>12000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360</v>
      </c>
      <c r="C44" s="642"/>
      <c r="D44" s="642"/>
      <c r="E44" s="642"/>
      <c r="F44" s="642"/>
      <c r="G44" s="642"/>
      <c r="H44" s="642"/>
      <c r="I44" s="642"/>
      <c r="J44" s="642"/>
      <c r="K44" s="642"/>
      <c r="L44" s="642"/>
      <c r="M44" s="642"/>
      <c r="N44" s="642"/>
      <c r="O44" s="642"/>
      <c r="P44" s="642"/>
      <c r="Q44" s="643"/>
      <c r="R44" s="644">
        <v>12638020</v>
      </c>
      <c r="S44" s="679"/>
      <c r="T44" s="679"/>
      <c r="U44" s="679"/>
      <c r="V44" s="679"/>
      <c r="W44" s="679"/>
      <c r="X44" s="679"/>
      <c r="Y44" s="680"/>
      <c r="Z44" s="681">
        <v>100</v>
      </c>
      <c r="AA44" s="681"/>
      <c r="AB44" s="681"/>
      <c r="AC44" s="681"/>
      <c r="AD44" s="682">
        <v>6216712</v>
      </c>
      <c r="AE44" s="682"/>
      <c r="AF44" s="682"/>
      <c r="AG44" s="682"/>
      <c r="AH44" s="682"/>
      <c r="AI44" s="682"/>
      <c r="AJ44" s="682"/>
      <c r="AK44" s="682"/>
      <c r="AL44" s="647">
        <v>100</v>
      </c>
      <c r="AM44" s="683"/>
      <c r="AN44" s="683"/>
      <c r="AO44" s="684"/>
      <c r="CD44" s="685" t="s">
        <v>306</v>
      </c>
      <c r="CE44" s="686"/>
      <c r="CF44" s="661" t="s">
        <v>361</v>
      </c>
      <c r="CG44" s="662"/>
      <c r="CH44" s="662"/>
      <c r="CI44" s="662"/>
      <c r="CJ44" s="662"/>
      <c r="CK44" s="662"/>
      <c r="CL44" s="662"/>
      <c r="CM44" s="662"/>
      <c r="CN44" s="662"/>
      <c r="CO44" s="662"/>
      <c r="CP44" s="662"/>
      <c r="CQ44" s="663"/>
      <c r="CR44" s="664">
        <v>1224380</v>
      </c>
      <c r="CS44" s="665"/>
      <c r="CT44" s="665"/>
      <c r="CU44" s="665"/>
      <c r="CV44" s="665"/>
      <c r="CW44" s="665"/>
      <c r="CX44" s="665"/>
      <c r="CY44" s="666"/>
      <c r="CZ44" s="667">
        <v>10.199999999999999</v>
      </c>
      <c r="DA44" s="668"/>
      <c r="DB44" s="668"/>
      <c r="DC44" s="669"/>
      <c r="DD44" s="670">
        <v>217968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362</v>
      </c>
      <c r="CG45" s="662"/>
      <c r="CH45" s="662"/>
      <c r="CI45" s="662"/>
      <c r="CJ45" s="662"/>
      <c r="CK45" s="662"/>
      <c r="CL45" s="662"/>
      <c r="CM45" s="662"/>
      <c r="CN45" s="662"/>
      <c r="CO45" s="662"/>
      <c r="CP45" s="662"/>
      <c r="CQ45" s="663"/>
      <c r="CR45" s="664">
        <v>738059</v>
      </c>
      <c r="CS45" s="675"/>
      <c r="CT45" s="675"/>
      <c r="CU45" s="675"/>
      <c r="CV45" s="675"/>
      <c r="CW45" s="675"/>
      <c r="CX45" s="675"/>
      <c r="CY45" s="676"/>
      <c r="CZ45" s="667">
        <v>6.2</v>
      </c>
      <c r="DA45" s="677"/>
      <c r="DB45" s="677"/>
      <c r="DC45" s="678"/>
      <c r="DD45" s="670">
        <v>28472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364</v>
      </c>
      <c r="CG46" s="662"/>
      <c r="CH46" s="662"/>
      <c r="CI46" s="662"/>
      <c r="CJ46" s="662"/>
      <c r="CK46" s="662"/>
      <c r="CL46" s="662"/>
      <c r="CM46" s="662"/>
      <c r="CN46" s="662"/>
      <c r="CO46" s="662"/>
      <c r="CP46" s="662"/>
      <c r="CQ46" s="663"/>
      <c r="CR46" s="664">
        <v>344382</v>
      </c>
      <c r="CS46" s="665"/>
      <c r="CT46" s="665"/>
      <c r="CU46" s="665"/>
      <c r="CV46" s="665"/>
      <c r="CW46" s="665"/>
      <c r="CX46" s="665"/>
      <c r="CY46" s="666"/>
      <c r="CZ46" s="667">
        <v>2.9</v>
      </c>
      <c r="DA46" s="668"/>
      <c r="DB46" s="668"/>
      <c r="DC46" s="669"/>
      <c r="DD46" s="670">
        <v>177557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366</v>
      </c>
      <c r="CG47" s="662"/>
      <c r="CH47" s="662"/>
      <c r="CI47" s="662"/>
      <c r="CJ47" s="662"/>
      <c r="CK47" s="662"/>
      <c r="CL47" s="662"/>
      <c r="CM47" s="662"/>
      <c r="CN47" s="662"/>
      <c r="CO47" s="662"/>
      <c r="CP47" s="662"/>
      <c r="CQ47" s="663"/>
      <c r="CR47" s="664" t="s">
        <v>127</v>
      </c>
      <c r="CS47" s="675"/>
      <c r="CT47" s="675"/>
      <c r="CU47" s="675"/>
      <c r="CV47" s="675"/>
      <c r="CW47" s="675"/>
      <c r="CX47" s="675"/>
      <c r="CY47" s="676"/>
      <c r="CZ47" s="667" t="s">
        <v>229</v>
      </c>
      <c r="DA47" s="677"/>
      <c r="DB47" s="677"/>
      <c r="DC47" s="678"/>
      <c r="DD47" s="670" t="s">
        <v>229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368</v>
      </c>
      <c r="CG48" s="662"/>
      <c r="CH48" s="662"/>
      <c r="CI48" s="662"/>
      <c r="CJ48" s="662"/>
      <c r="CK48" s="662"/>
      <c r="CL48" s="662"/>
      <c r="CM48" s="662"/>
      <c r="CN48" s="662"/>
      <c r="CO48" s="662"/>
      <c r="CP48" s="662"/>
      <c r="CQ48" s="663"/>
      <c r="CR48" s="664" t="s">
        <v>229</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369</v>
      </c>
      <c r="CE49" s="642"/>
      <c r="CF49" s="642"/>
      <c r="CG49" s="642"/>
      <c r="CH49" s="642"/>
      <c r="CI49" s="642"/>
      <c r="CJ49" s="642"/>
      <c r="CK49" s="642"/>
      <c r="CL49" s="642"/>
      <c r="CM49" s="642"/>
      <c r="CN49" s="642"/>
      <c r="CO49" s="642"/>
      <c r="CP49" s="642"/>
      <c r="CQ49" s="643"/>
      <c r="CR49" s="644">
        <v>11993397</v>
      </c>
      <c r="CS49" s="645"/>
      <c r="CT49" s="645"/>
      <c r="CU49" s="645"/>
      <c r="CV49" s="645"/>
      <c r="CW49" s="645"/>
      <c r="CX49" s="645"/>
      <c r="CY49" s="646"/>
      <c r="CZ49" s="647">
        <v>100</v>
      </c>
      <c r="DA49" s="648"/>
      <c r="DB49" s="648"/>
      <c r="DC49" s="649"/>
      <c r="DD49" s="650">
        <v>6792396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Hp/ZIZ7HZccHkbI54s7oS2HTxM0gNU47bnEWYzTzLs2NpP+90TjKowckxamSOx9dAX6az+aMuOydkV/+H/+fA==" saltValue="lTrq6sYz9y52bim3y9s9F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371</v>
      </c>
      <c r="DK2" s="1156"/>
      <c r="DL2" s="1156"/>
      <c r="DM2" s="1156"/>
      <c r="DN2" s="1156"/>
      <c r="DO2" s="1157"/>
      <c r="DP2" s="231"/>
      <c r="DQ2" s="1155" t="s">
        <v>372</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392</v>
      </c>
      <c r="C7" s="1112"/>
      <c r="D7" s="1112"/>
      <c r="E7" s="1112"/>
      <c r="F7" s="1112"/>
      <c r="G7" s="1112"/>
      <c r="H7" s="1112"/>
      <c r="I7" s="1112"/>
      <c r="J7" s="1112"/>
      <c r="K7" s="1112"/>
      <c r="L7" s="1112"/>
      <c r="M7" s="1112"/>
      <c r="N7" s="1112"/>
      <c r="O7" s="1112"/>
      <c r="P7" s="1113"/>
      <c r="Q7" s="1166">
        <v>12638</v>
      </c>
      <c r="R7" s="1167"/>
      <c r="S7" s="1167"/>
      <c r="T7" s="1167"/>
      <c r="U7" s="1167"/>
      <c r="V7" s="1167">
        <v>11993</v>
      </c>
      <c r="W7" s="1167"/>
      <c r="X7" s="1167"/>
      <c r="Y7" s="1167"/>
      <c r="Z7" s="1167"/>
      <c r="AA7" s="1167">
        <v>645</v>
      </c>
      <c r="AB7" s="1167"/>
      <c r="AC7" s="1167"/>
      <c r="AD7" s="1167"/>
      <c r="AE7" s="1168"/>
      <c r="AF7" s="1169">
        <v>619</v>
      </c>
      <c r="AG7" s="1170"/>
      <c r="AH7" s="1170"/>
      <c r="AI7" s="1170"/>
      <c r="AJ7" s="1171"/>
      <c r="AK7" s="1172" t="s">
        <v>565</v>
      </c>
      <c r="AL7" s="1173"/>
      <c r="AM7" s="1173"/>
      <c r="AN7" s="1173"/>
      <c r="AO7" s="1173"/>
      <c r="AP7" s="1173">
        <v>7842</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394</v>
      </c>
      <c r="B23" s="1001" t="s">
        <v>395</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619</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127</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375</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406</v>
      </c>
      <c r="C28" s="1112"/>
      <c r="D28" s="1112"/>
      <c r="E28" s="1112"/>
      <c r="F28" s="1112"/>
      <c r="G28" s="1112"/>
      <c r="H28" s="1112"/>
      <c r="I28" s="1112"/>
      <c r="J28" s="1112"/>
      <c r="K28" s="1112"/>
      <c r="L28" s="1112"/>
      <c r="M28" s="1112"/>
      <c r="N28" s="1112"/>
      <c r="O28" s="1112"/>
      <c r="P28" s="1113"/>
      <c r="Q28" s="1114">
        <v>3332</v>
      </c>
      <c r="R28" s="1115"/>
      <c r="S28" s="1115"/>
      <c r="T28" s="1115"/>
      <c r="U28" s="1115"/>
      <c r="V28" s="1115">
        <v>3251</v>
      </c>
      <c r="W28" s="1115"/>
      <c r="X28" s="1115"/>
      <c r="Y28" s="1115"/>
      <c r="Z28" s="1115"/>
      <c r="AA28" s="1115">
        <v>82</v>
      </c>
      <c r="AB28" s="1115"/>
      <c r="AC28" s="1115"/>
      <c r="AD28" s="1115"/>
      <c r="AE28" s="1116"/>
      <c r="AF28" s="1117">
        <v>82</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407</v>
      </c>
      <c r="C29" s="1095"/>
      <c r="D29" s="1095"/>
      <c r="E29" s="1095"/>
      <c r="F29" s="1095"/>
      <c r="G29" s="1095"/>
      <c r="H29" s="1095"/>
      <c r="I29" s="1095"/>
      <c r="J29" s="1095"/>
      <c r="K29" s="1095"/>
      <c r="L29" s="1095"/>
      <c r="M29" s="1095"/>
      <c r="N29" s="1095"/>
      <c r="O29" s="1095"/>
      <c r="P29" s="1096"/>
      <c r="Q29" s="1102">
        <v>458</v>
      </c>
      <c r="R29" s="1103"/>
      <c r="S29" s="1103"/>
      <c r="T29" s="1103"/>
      <c r="U29" s="1103"/>
      <c r="V29" s="1103">
        <v>440</v>
      </c>
      <c r="W29" s="1103"/>
      <c r="X29" s="1103"/>
      <c r="Y29" s="1103"/>
      <c r="Z29" s="1103"/>
      <c r="AA29" s="1103">
        <v>18</v>
      </c>
      <c r="AB29" s="1103"/>
      <c r="AC29" s="1103"/>
      <c r="AD29" s="1103"/>
      <c r="AE29" s="1104"/>
      <c r="AF29" s="1099">
        <v>18</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408</v>
      </c>
      <c r="C30" s="1095"/>
      <c r="D30" s="1095"/>
      <c r="E30" s="1095"/>
      <c r="F30" s="1095"/>
      <c r="G30" s="1095"/>
      <c r="H30" s="1095"/>
      <c r="I30" s="1095"/>
      <c r="J30" s="1095"/>
      <c r="K30" s="1095"/>
      <c r="L30" s="1095"/>
      <c r="M30" s="1095"/>
      <c r="N30" s="1095"/>
      <c r="O30" s="1095"/>
      <c r="P30" s="1096"/>
      <c r="Q30" s="1102">
        <v>728</v>
      </c>
      <c r="R30" s="1103"/>
      <c r="S30" s="1103"/>
      <c r="T30" s="1103"/>
      <c r="U30" s="1103"/>
      <c r="V30" s="1103">
        <v>765</v>
      </c>
      <c r="W30" s="1103"/>
      <c r="X30" s="1103"/>
      <c r="Y30" s="1103"/>
      <c r="Z30" s="1103"/>
      <c r="AA30" s="1103">
        <v>-37</v>
      </c>
      <c r="AB30" s="1103"/>
      <c r="AC30" s="1103"/>
      <c r="AD30" s="1103"/>
      <c r="AE30" s="1104"/>
      <c r="AF30" s="1099">
        <v>317</v>
      </c>
      <c r="AG30" s="1100"/>
      <c r="AH30" s="1100"/>
      <c r="AI30" s="1100"/>
      <c r="AJ30" s="1101"/>
      <c r="AK30" s="1044">
        <v>290</v>
      </c>
      <c r="AL30" s="1035"/>
      <c r="AM30" s="1035"/>
      <c r="AN30" s="1035"/>
      <c r="AO30" s="1035"/>
      <c r="AP30" s="1035">
        <v>6978</v>
      </c>
      <c r="AQ30" s="1035"/>
      <c r="AR30" s="1035"/>
      <c r="AS30" s="1035"/>
      <c r="AT30" s="1035"/>
      <c r="AU30" s="1035">
        <v>5780</v>
      </c>
      <c r="AV30" s="1035"/>
      <c r="AW30" s="1035"/>
      <c r="AX30" s="1035"/>
      <c r="AY30" s="1035"/>
      <c r="AZ30" s="1105" t="s">
        <v>565</v>
      </c>
      <c r="BA30" s="1105"/>
      <c r="BB30" s="1105"/>
      <c r="BC30" s="1105"/>
      <c r="BD30" s="1105"/>
      <c r="BE30" s="1036" t="s">
        <v>409</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394</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417</v>
      </c>
      <c r="AG63" s="1023"/>
      <c r="AH63" s="1023"/>
      <c r="AI63" s="1023"/>
      <c r="AJ63" s="1086"/>
      <c r="AK63" s="1087"/>
      <c r="AL63" s="1027"/>
      <c r="AM63" s="1027"/>
      <c r="AN63" s="1027"/>
      <c r="AO63" s="1027"/>
      <c r="AP63" s="1023">
        <v>6978</v>
      </c>
      <c r="AQ63" s="1023"/>
      <c r="AR63" s="1023"/>
      <c r="AS63" s="1023"/>
      <c r="AT63" s="1023"/>
      <c r="AU63" s="1023">
        <v>5780</v>
      </c>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413</v>
      </c>
      <c r="B66" s="1060"/>
      <c r="C66" s="1060"/>
      <c r="D66" s="1060"/>
      <c r="E66" s="1060"/>
      <c r="F66" s="1060"/>
      <c r="G66" s="1060"/>
      <c r="H66" s="1060"/>
      <c r="I66" s="1060"/>
      <c r="J66" s="1060"/>
      <c r="K66" s="1060"/>
      <c r="L66" s="1060"/>
      <c r="M66" s="1060"/>
      <c r="N66" s="1060"/>
      <c r="O66" s="1060"/>
      <c r="P66" s="1061"/>
      <c r="Q66" s="1065" t="s">
        <v>398</v>
      </c>
      <c r="R66" s="1066"/>
      <c r="S66" s="1066"/>
      <c r="T66" s="1066"/>
      <c r="U66" s="1067"/>
      <c r="V66" s="1065" t="s">
        <v>399</v>
      </c>
      <c r="W66" s="1066"/>
      <c r="X66" s="1066"/>
      <c r="Y66" s="1066"/>
      <c r="Z66" s="1067"/>
      <c r="AA66" s="1065" t="s">
        <v>400</v>
      </c>
      <c r="AB66" s="1066"/>
      <c r="AC66" s="1066"/>
      <c r="AD66" s="1066"/>
      <c r="AE66" s="1067"/>
      <c r="AF66" s="1071" t="s">
        <v>401</v>
      </c>
      <c r="AG66" s="1072"/>
      <c r="AH66" s="1072"/>
      <c r="AI66" s="1072"/>
      <c r="AJ66" s="1073"/>
      <c r="AK66" s="1065" t="s">
        <v>402</v>
      </c>
      <c r="AL66" s="1060"/>
      <c r="AM66" s="1060"/>
      <c r="AN66" s="1060"/>
      <c r="AO66" s="1061"/>
      <c r="AP66" s="1065" t="s">
        <v>403</v>
      </c>
      <c r="AQ66" s="1066"/>
      <c r="AR66" s="1066"/>
      <c r="AS66" s="1066"/>
      <c r="AT66" s="1067"/>
      <c r="AU66" s="1065" t="s">
        <v>414</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394</v>
      </c>
      <c r="B88" s="1001" t="s">
        <v>415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416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417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418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421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423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424</v>
      </c>
      <c r="AB109" s="960"/>
      <c r="AC109" s="960"/>
      <c r="AD109" s="960"/>
      <c r="AE109" s="961"/>
      <c r="AF109" s="962" t="s">
        <v>425</v>
      </c>
      <c r="AG109" s="960"/>
      <c r="AH109" s="960"/>
      <c r="AI109" s="960"/>
      <c r="AJ109" s="961"/>
      <c r="AK109" s="962" t="s">
        <v>309</v>
      </c>
      <c r="AL109" s="960"/>
      <c r="AM109" s="960"/>
      <c r="AN109" s="960"/>
      <c r="AO109" s="961"/>
      <c r="AP109" s="962" t="s">
        <v>426</v>
      </c>
      <c r="AQ109" s="960"/>
      <c r="AR109" s="960"/>
      <c r="AS109" s="960"/>
      <c r="AT109" s="993"/>
      <c r="AU109" s="959" t="s">
        <v>423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424</v>
      </c>
      <c r="BR109" s="960"/>
      <c r="BS109" s="960"/>
      <c r="BT109" s="960"/>
      <c r="BU109" s="961"/>
      <c r="BV109" s="962" t="s">
        <v>425</v>
      </c>
      <c r="BW109" s="960"/>
      <c r="BX109" s="960"/>
      <c r="BY109" s="960"/>
      <c r="BZ109" s="961"/>
      <c r="CA109" s="962" t="s">
        <v>309</v>
      </c>
      <c r="CB109" s="960"/>
      <c r="CC109" s="960"/>
      <c r="CD109" s="960"/>
      <c r="CE109" s="961"/>
      <c r="CF109" s="1000" t="s">
        <v>426</v>
      </c>
      <c r="CG109" s="1000"/>
      <c r="CH109" s="1000"/>
      <c r="CI109" s="1000"/>
      <c r="CJ109" s="1000"/>
      <c r="CK109" s="962" t="s">
        <v>427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424</v>
      </c>
      <c r="DH109" s="960"/>
      <c r="DI109" s="960"/>
      <c r="DJ109" s="960"/>
      <c r="DK109" s="961"/>
      <c r="DL109" s="962" t="s">
        <v>425</v>
      </c>
      <c r="DM109" s="960"/>
      <c r="DN109" s="960"/>
      <c r="DO109" s="960"/>
      <c r="DP109" s="961"/>
      <c r="DQ109" s="962" t="s">
        <v>309</v>
      </c>
      <c r="DR109" s="960"/>
      <c r="DS109" s="960"/>
      <c r="DT109" s="960"/>
      <c r="DU109" s="961"/>
      <c r="DV109" s="962" t="s">
        <v>426</v>
      </c>
      <c r="DW109" s="960"/>
      <c r="DX109" s="960"/>
      <c r="DY109" s="960"/>
      <c r="DZ109" s="993"/>
    </row>
    <row r="110" spans="1:131" s="233" customFormat="1" ht="26.25" customHeight="1">
      <c r="A110" s="871" t="s">
        <v>428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644733</v>
      </c>
      <c r="AB110" s="953"/>
      <c r="AC110" s="953"/>
      <c r="AD110" s="953"/>
      <c r="AE110" s="954"/>
      <c r="AF110" s="955">
        <v>672088</v>
      </c>
      <c r="AG110" s="953"/>
      <c r="AH110" s="953"/>
      <c r="AI110" s="953"/>
      <c r="AJ110" s="954"/>
      <c r="AK110" s="955">
        <v>702305</v>
      </c>
      <c r="AL110" s="953"/>
      <c r="AM110" s="953"/>
      <c r="AN110" s="953"/>
      <c r="AO110" s="954"/>
      <c r="AP110" s="956">
        <v>12.4</v>
      </c>
      <c r="AQ110" s="957"/>
      <c r="AR110" s="957"/>
      <c r="AS110" s="957"/>
      <c r="AT110" s="958"/>
      <c r="AU110" s="994" t="s">
        <v>73</v>
      </c>
      <c r="AV110" s="995"/>
      <c r="AW110" s="995"/>
      <c r="AX110" s="995"/>
      <c r="AY110" s="995"/>
      <c r="AZ110" s="924" t="s">
        <v>429</v>
      </c>
      <c r="BA110" s="872"/>
      <c r="BB110" s="872"/>
      <c r="BC110" s="872"/>
      <c r="BD110" s="872"/>
      <c r="BE110" s="872"/>
      <c r="BF110" s="872"/>
      <c r="BG110" s="872"/>
      <c r="BH110" s="872"/>
      <c r="BI110" s="872"/>
      <c r="BJ110" s="872"/>
      <c r="BK110" s="872"/>
      <c r="BL110" s="872"/>
      <c r="BM110" s="872"/>
      <c r="BN110" s="872"/>
      <c r="BO110" s="872"/>
      <c r="BP110" s="873"/>
      <c r="BQ110" s="925">
        <v>7573319</v>
      </c>
      <c r="BR110" s="906"/>
      <c r="BS110" s="906"/>
      <c r="BT110" s="906"/>
      <c r="BU110" s="906"/>
      <c r="BV110" s="906">
        <v>7793163</v>
      </c>
      <c r="BW110" s="906"/>
      <c r="BX110" s="906"/>
      <c r="BY110" s="906"/>
      <c r="BZ110" s="906"/>
      <c r="CA110" s="906">
        <v>7842205</v>
      </c>
      <c r="CB110" s="906"/>
      <c r="CC110" s="906"/>
      <c r="CD110" s="906"/>
      <c r="CE110" s="906"/>
      <c r="CF110" s="930">
        <v>138.4</v>
      </c>
      <c r="CG110" s="931"/>
      <c r="CH110" s="931"/>
      <c r="CI110" s="931"/>
      <c r="CJ110" s="931"/>
      <c r="CK110" s="990" t="s">
        <v>430</v>
      </c>
      <c r="CL110" s="883"/>
      <c r="CM110" s="924" t="s">
        <v>431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432</v>
      </c>
      <c r="DM110" s="906"/>
      <c r="DN110" s="906"/>
      <c r="DO110" s="906"/>
      <c r="DP110" s="906"/>
      <c r="DQ110" s="906" t="s">
        <v>127</v>
      </c>
      <c r="DR110" s="906"/>
      <c r="DS110" s="906"/>
      <c r="DT110" s="906"/>
      <c r="DU110" s="906"/>
      <c r="DV110" s="907" t="s">
        <v>432</v>
      </c>
      <c r="DW110" s="907"/>
      <c r="DX110" s="907"/>
      <c r="DY110" s="907"/>
      <c r="DZ110" s="908"/>
    </row>
    <row r="111" spans="1:131" s="233" customFormat="1" ht="26.25" customHeight="1">
      <c r="A111" s="838" t="s">
        <v>433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127</v>
      </c>
      <c r="AB111" s="983"/>
      <c r="AC111" s="983"/>
      <c r="AD111" s="983"/>
      <c r="AE111" s="984"/>
      <c r="AF111" s="985" t="s">
        <v>432</v>
      </c>
      <c r="AG111" s="983"/>
      <c r="AH111" s="983"/>
      <c r="AI111" s="983"/>
      <c r="AJ111" s="984"/>
      <c r="AK111" s="985" t="s">
        <v>432</v>
      </c>
      <c r="AL111" s="983"/>
      <c r="AM111" s="983"/>
      <c r="AN111" s="983"/>
      <c r="AO111" s="984"/>
      <c r="AP111" s="986" t="s">
        <v>432</v>
      </c>
      <c r="AQ111" s="987"/>
      <c r="AR111" s="987"/>
      <c r="AS111" s="987"/>
      <c r="AT111" s="988"/>
      <c r="AU111" s="996"/>
      <c r="AV111" s="997"/>
      <c r="AW111" s="997"/>
      <c r="AX111" s="997"/>
      <c r="AY111" s="997"/>
      <c r="AZ111" s="879" t="s">
        <v>434</v>
      </c>
      <c r="BA111" s="816"/>
      <c r="BB111" s="816"/>
      <c r="BC111" s="816"/>
      <c r="BD111" s="816"/>
      <c r="BE111" s="816"/>
      <c r="BF111" s="816"/>
      <c r="BG111" s="816"/>
      <c r="BH111" s="816"/>
      <c r="BI111" s="816"/>
      <c r="BJ111" s="816"/>
      <c r="BK111" s="816"/>
      <c r="BL111" s="816"/>
      <c r="BM111" s="816"/>
      <c r="BN111" s="816"/>
      <c r="BO111" s="816"/>
      <c r="BP111" s="817"/>
      <c r="BQ111" s="880" t="s">
        <v>127</v>
      </c>
      <c r="BR111" s="881"/>
      <c r="BS111" s="881"/>
      <c r="BT111" s="881"/>
      <c r="BU111" s="881"/>
      <c r="BV111" s="881" t="s">
        <v>127</v>
      </c>
      <c r="BW111" s="881"/>
      <c r="BX111" s="881"/>
      <c r="BY111" s="881"/>
      <c r="BZ111" s="881"/>
      <c r="CA111" s="881" t="s">
        <v>127</v>
      </c>
      <c r="CB111" s="881"/>
      <c r="CC111" s="881"/>
      <c r="CD111" s="881"/>
      <c r="CE111" s="881"/>
      <c r="CF111" s="939" t="s">
        <v>432</v>
      </c>
      <c r="CG111" s="940"/>
      <c r="CH111" s="940"/>
      <c r="CI111" s="940"/>
      <c r="CJ111" s="940"/>
      <c r="CK111" s="991"/>
      <c r="CL111" s="885"/>
      <c r="CM111" s="879" t="s">
        <v>435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432</v>
      </c>
      <c r="DH111" s="881"/>
      <c r="DI111" s="881"/>
      <c r="DJ111" s="881"/>
      <c r="DK111" s="881"/>
      <c r="DL111" s="881" t="s">
        <v>432</v>
      </c>
      <c r="DM111" s="881"/>
      <c r="DN111" s="881"/>
      <c r="DO111" s="881"/>
      <c r="DP111" s="881"/>
      <c r="DQ111" s="881" t="s">
        <v>127</v>
      </c>
      <c r="DR111" s="881"/>
      <c r="DS111" s="881"/>
      <c r="DT111" s="881"/>
      <c r="DU111" s="881"/>
      <c r="DV111" s="858" t="s">
        <v>127</v>
      </c>
      <c r="DW111" s="858"/>
      <c r="DX111" s="858"/>
      <c r="DY111" s="858"/>
      <c r="DZ111" s="859"/>
    </row>
    <row r="112" spans="1:131" s="233" customFormat="1" ht="26.25" customHeight="1">
      <c r="A112" s="976" t="s">
        <v>436</v>
      </c>
      <c r="B112" s="977"/>
      <c r="C112" s="816" t="s">
        <v>437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432</v>
      </c>
      <c r="AB112" s="844"/>
      <c r="AC112" s="844"/>
      <c r="AD112" s="844"/>
      <c r="AE112" s="845"/>
      <c r="AF112" s="846" t="s">
        <v>432</v>
      </c>
      <c r="AG112" s="844"/>
      <c r="AH112" s="844"/>
      <c r="AI112" s="844"/>
      <c r="AJ112" s="845"/>
      <c r="AK112" s="846" t="s">
        <v>127</v>
      </c>
      <c r="AL112" s="844"/>
      <c r="AM112" s="844"/>
      <c r="AN112" s="844"/>
      <c r="AO112" s="845"/>
      <c r="AP112" s="888" t="s">
        <v>127</v>
      </c>
      <c r="AQ112" s="889"/>
      <c r="AR112" s="889"/>
      <c r="AS112" s="889"/>
      <c r="AT112" s="890"/>
      <c r="AU112" s="996"/>
      <c r="AV112" s="997"/>
      <c r="AW112" s="997"/>
      <c r="AX112" s="997"/>
      <c r="AY112" s="997"/>
      <c r="AZ112" s="879" t="s">
        <v>438</v>
      </c>
      <c r="BA112" s="816"/>
      <c r="BB112" s="816"/>
      <c r="BC112" s="816"/>
      <c r="BD112" s="816"/>
      <c r="BE112" s="816"/>
      <c r="BF112" s="816"/>
      <c r="BG112" s="816"/>
      <c r="BH112" s="816"/>
      <c r="BI112" s="816"/>
      <c r="BJ112" s="816"/>
      <c r="BK112" s="816"/>
      <c r="BL112" s="816"/>
      <c r="BM112" s="816"/>
      <c r="BN112" s="816"/>
      <c r="BO112" s="816"/>
      <c r="BP112" s="817"/>
      <c r="BQ112" s="880">
        <v>6793980</v>
      </c>
      <c r="BR112" s="881"/>
      <c r="BS112" s="881"/>
      <c r="BT112" s="881"/>
      <c r="BU112" s="881"/>
      <c r="BV112" s="881">
        <v>6270716</v>
      </c>
      <c r="BW112" s="881"/>
      <c r="BX112" s="881"/>
      <c r="BY112" s="881"/>
      <c r="BZ112" s="881"/>
      <c r="CA112" s="881">
        <v>5779513</v>
      </c>
      <c r="CB112" s="881"/>
      <c r="CC112" s="881"/>
      <c r="CD112" s="881"/>
      <c r="CE112" s="881"/>
      <c r="CF112" s="939">
        <v>102</v>
      </c>
      <c r="CG112" s="940"/>
      <c r="CH112" s="940"/>
      <c r="CI112" s="940"/>
      <c r="CJ112" s="940"/>
      <c r="CK112" s="991"/>
      <c r="CL112" s="885"/>
      <c r="CM112" s="879" t="s">
        <v>439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127</v>
      </c>
      <c r="DM112" s="881"/>
      <c r="DN112" s="881"/>
      <c r="DO112" s="881"/>
      <c r="DP112" s="881"/>
      <c r="DQ112" s="881" t="s">
        <v>127</v>
      </c>
      <c r="DR112" s="881"/>
      <c r="DS112" s="881"/>
      <c r="DT112" s="881"/>
      <c r="DU112" s="881"/>
      <c r="DV112" s="858" t="s">
        <v>432</v>
      </c>
      <c r="DW112" s="858"/>
      <c r="DX112" s="858"/>
      <c r="DY112" s="858"/>
      <c r="DZ112" s="859"/>
    </row>
    <row r="113" spans="1:130" s="233" customFormat="1" ht="26.25" customHeight="1">
      <c r="A113" s="978"/>
      <c r="B113" s="979"/>
      <c r="C113" s="816" t="s">
        <v>440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271689</v>
      </c>
      <c r="AB113" s="983"/>
      <c r="AC113" s="983"/>
      <c r="AD113" s="983"/>
      <c r="AE113" s="984"/>
      <c r="AF113" s="985">
        <v>216113</v>
      </c>
      <c r="AG113" s="983"/>
      <c r="AH113" s="983"/>
      <c r="AI113" s="983"/>
      <c r="AJ113" s="984"/>
      <c r="AK113" s="985">
        <v>212541</v>
      </c>
      <c r="AL113" s="983"/>
      <c r="AM113" s="983"/>
      <c r="AN113" s="983"/>
      <c r="AO113" s="984"/>
      <c r="AP113" s="986">
        <v>3.8</v>
      </c>
      <c r="AQ113" s="987"/>
      <c r="AR113" s="987"/>
      <c r="AS113" s="987"/>
      <c r="AT113" s="988"/>
      <c r="AU113" s="996"/>
      <c r="AV113" s="997"/>
      <c r="AW113" s="997"/>
      <c r="AX113" s="997"/>
      <c r="AY113" s="997"/>
      <c r="AZ113" s="879" t="s">
        <v>441</v>
      </c>
      <c r="BA113" s="816"/>
      <c r="BB113" s="816"/>
      <c r="BC113" s="816"/>
      <c r="BD113" s="816"/>
      <c r="BE113" s="816"/>
      <c r="BF113" s="816"/>
      <c r="BG113" s="816"/>
      <c r="BH113" s="816"/>
      <c r="BI113" s="816"/>
      <c r="BJ113" s="816"/>
      <c r="BK113" s="816"/>
      <c r="BL113" s="816"/>
      <c r="BM113" s="816"/>
      <c r="BN113" s="816"/>
      <c r="BO113" s="816"/>
      <c r="BP113" s="817"/>
      <c r="BQ113" s="880">
        <v>481392</v>
      </c>
      <c r="BR113" s="881"/>
      <c r="BS113" s="881"/>
      <c r="BT113" s="881"/>
      <c r="BU113" s="881"/>
      <c r="BV113" s="881">
        <v>439507</v>
      </c>
      <c r="BW113" s="881"/>
      <c r="BX113" s="881"/>
      <c r="BY113" s="881"/>
      <c r="BZ113" s="881"/>
      <c r="CA113" s="881">
        <v>391931</v>
      </c>
      <c r="CB113" s="881"/>
      <c r="CC113" s="881"/>
      <c r="CD113" s="881"/>
      <c r="CE113" s="881"/>
      <c r="CF113" s="939">
        <v>6.9</v>
      </c>
      <c r="CG113" s="940"/>
      <c r="CH113" s="940"/>
      <c r="CI113" s="940"/>
      <c r="CJ113" s="940"/>
      <c r="CK113" s="991"/>
      <c r="CL113" s="885"/>
      <c r="CM113" s="879" t="s">
        <v>442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432</v>
      </c>
      <c r="DH113" s="844"/>
      <c r="DI113" s="844"/>
      <c r="DJ113" s="844"/>
      <c r="DK113" s="845"/>
      <c r="DL113" s="846" t="s">
        <v>127</v>
      </c>
      <c r="DM113" s="844"/>
      <c r="DN113" s="844"/>
      <c r="DO113" s="844"/>
      <c r="DP113" s="845"/>
      <c r="DQ113" s="846" t="s">
        <v>432</v>
      </c>
      <c r="DR113" s="844"/>
      <c r="DS113" s="844"/>
      <c r="DT113" s="844"/>
      <c r="DU113" s="845"/>
      <c r="DV113" s="888" t="s">
        <v>432</v>
      </c>
      <c r="DW113" s="889"/>
      <c r="DX113" s="889"/>
      <c r="DY113" s="889"/>
      <c r="DZ113" s="890"/>
    </row>
    <row r="114" spans="1:130" s="233" customFormat="1" ht="26.25" customHeight="1">
      <c r="A114" s="978"/>
      <c r="B114" s="979"/>
      <c r="C114" s="816" t="s">
        <v>443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92696</v>
      </c>
      <c r="AB114" s="844"/>
      <c r="AC114" s="844"/>
      <c r="AD114" s="844"/>
      <c r="AE114" s="845"/>
      <c r="AF114" s="846">
        <v>93149</v>
      </c>
      <c r="AG114" s="844"/>
      <c r="AH114" s="844"/>
      <c r="AI114" s="844"/>
      <c r="AJ114" s="845"/>
      <c r="AK114" s="846">
        <v>77645</v>
      </c>
      <c r="AL114" s="844"/>
      <c r="AM114" s="844"/>
      <c r="AN114" s="844"/>
      <c r="AO114" s="845"/>
      <c r="AP114" s="888">
        <v>1.4</v>
      </c>
      <c r="AQ114" s="889"/>
      <c r="AR114" s="889"/>
      <c r="AS114" s="889"/>
      <c r="AT114" s="890"/>
      <c r="AU114" s="996"/>
      <c r="AV114" s="997"/>
      <c r="AW114" s="997"/>
      <c r="AX114" s="997"/>
      <c r="AY114" s="997"/>
      <c r="AZ114" s="879" t="s">
        <v>444</v>
      </c>
      <c r="BA114" s="816"/>
      <c r="BB114" s="816"/>
      <c r="BC114" s="816"/>
      <c r="BD114" s="816"/>
      <c r="BE114" s="816"/>
      <c r="BF114" s="816"/>
      <c r="BG114" s="816"/>
      <c r="BH114" s="816"/>
      <c r="BI114" s="816"/>
      <c r="BJ114" s="816"/>
      <c r="BK114" s="816"/>
      <c r="BL114" s="816"/>
      <c r="BM114" s="816"/>
      <c r="BN114" s="816"/>
      <c r="BO114" s="816"/>
      <c r="BP114" s="817"/>
      <c r="BQ114" s="880">
        <v>1186512</v>
      </c>
      <c r="BR114" s="881"/>
      <c r="BS114" s="881"/>
      <c r="BT114" s="881"/>
      <c r="BU114" s="881"/>
      <c r="BV114" s="881">
        <v>1226842</v>
      </c>
      <c r="BW114" s="881"/>
      <c r="BX114" s="881"/>
      <c r="BY114" s="881"/>
      <c r="BZ114" s="881"/>
      <c r="CA114" s="881">
        <v>1274885</v>
      </c>
      <c r="CB114" s="881"/>
      <c r="CC114" s="881"/>
      <c r="CD114" s="881"/>
      <c r="CE114" s="881"/>
      <c r="CF114" s="939">
        <v>22.5</v>
      </c>
      <c r="CG114" s="940"/>
      <c r="CH114" s="940"/>
      <c r="CI114" s="940"/>
      <c r="CJ114" s="940"/>
      <c r="CK114" s="991"/>
      <c r="CL114" s="885"/>
      <c r="CM114" s="879" t="s">
        <v>445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432</v>
      </c>
      <c r="DH114" s="844"/>
      <c r="DI114" s="844"/>
      <c r="DJ114" s="844"/>
      <c r="DK114" s="845"/>
      <c r="DL114" s="846" t="s">
        <v>432</v>
      </c>
      <c r="DM114" s="844"/>
      <c r="DN114" s="844"/>
      <c r="DO114" s="844"/>
      <c r="DP114" s="845"/>
      <c r="DQ114" s="846" t="s">
        <v>432</v>
      </c>
      <c r="DR114" s="844"/>
      <c r="DS114" s="844"/>
      <c r="DT114" s="844"/>
      <c r="DU114" s="845"/>
      <c r="DV114" s="888" t="s">
        <v>432</v>
      </c>
      <c r="DW114" s="889"/>
      <c r="DX114" s="889"/>
      <c r="DY114" s="889"/>
      <c r="DZ114" s="890"/>
    </row>
    <row r="115" spans="1:130" s="233" customFormat="1" ht="26.25" customHeight="1">
      <c r="A115" s="978"/>
      <c r="B115" s="979"/>
      <c r="C115" s="816" t="s">
        <v>446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127</v>
      </c>
      <c r="AB115" s="983"/>
      <c r="AC115" s="983"/>
      <c r="AD115" s="983"/>
      <c r="AE115" s="984"/>
      <c r="AF115" s="985" t="s">
        <v>127</v>
      </c>
      <c r="AG115" s="983"/>
      <c r="AH115" s="983"/>
      <c r="AI115" s="983"/>
      <c r="AJ115" s="984"/>
      <c r="AK115" s="985" t="s">
        <v>432</v>
      </c>
      <c r="AL115" s="983"/>
      <c r="AM115" s="983"/>
      <c r="AN115" s="983"/>
      <c r="AO115" s="984"/>
      <c r="AP115" s="986" t="s">
        <v>432</v>
      </c>
      <c r="AQ115" s="987"/>
      <c r="AR115" s="987"/>
      <c r="AS115" s="987"/>
      <c r="AT115" s="988"/>
      <c r="AU115" s="996"/>
      <c r="AV115" s="997"/>
      <c r="AW115" s="997"/>
      <c r="AX115" s="997"/>
      <c r="AY115" s="997"/>
      <c r="AZ115" s="879" t="s">
        <v>447</v>
      </c>
      <c r="BA115" s="816"/>
      <c r="BB115" s="816"/>
      <c r="BC115" s="816"/>
      <c r="BD115" s="816"/>
      <c r="BE115" s="816"/>
      <c r="BF115" s="816"/>
      <c r="BG115" s="816"/>
      <c r="BH115" s="816"/>
      <c r="BI115" s="816"/>
      <c r="BJ115" s="816"/>
      <c r="BK115" s="816"/>
      <c r="BL115" s="816"/>
      <c r="BM115" s="816"/>
      <c r="BN115" s="816"/>
      <c r="BO115" s="816"/>
      <c r="BP115" s="817"/>
      <c r="BQ115" s="880" t="s">
        <v>127</v>
      </c>
      <c r="BR115" s="881"/>
      <c r="BS115" s="881"/>
      <c r="BT115" s="881"/>
      <c r="BU115" s="881"/>
      <c r="BV115" s="881" t="s">
        <v>127</v>
      </c>
      <c r="BW115" s="881"/>
      <c r="BX115" s="881"/>
      <c r="BY115" s="881"/>
      <c r="BZ115" s="881"/>
      <c r="CA115" s="881" t="s">
        <v>432</v>
      </c>
      <c r="CB115" s="881"/>
      <c r="CC115" s="881"/>
      <c r="CD115" s="881"/>
      <c r="CE115" s="881"/>
      <c r="CF115" s="939" t="s">
        <v>127</v>
      </c>
      <c r="CG115" s="940"/>
      <c r="CH115" s="940"/>
      <c r="CI115" s="940"/>
      <c r="CJ115" s="940"/>
      <c r="CK115" s="991"/>
      <c r="CL115" s="885"/>
      <c r="CM115" s="879" t="s">
        <v>448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432</v>
      </c>
      <c r="DM115" s="844"/>
      <c r="DN115" s="844"/>
      <c r="DO115" s="844"/>
      <c r="DP115" s="845"/>
      <c r="DQ115" s="846" t="s">
        <v>127</v>
      </c>
      <c r="DR115" s="844"/>
      <c r="DS115" s="844"/>
      <c r="DT115" s="844"/>
      <c r="DU115" s="845"/>
      <c r="DV115" s="888" t="s">
        <v>432</v>
      </c>
      <c r="DW115" s="889"/>
      <c r="DX115" s="889"/>
      <c r="DY115" s="889"/>
      <c r="DZ115" s="890"/>
    </row>
    <row r="116" spans="1:130" s="233" customFormat="1" ht="26.25" customHeight="1">
      <c r="A116" s="980"/>
      <c r="B116" s="981"/>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53</v>
      </c>
      <c r="AB116" s="844"/>
      <c r="AC116" s="844"/>
      <c r="AD116" s="844"/>
      <c r="AE116" s="845"/>
      <c r="AF116" s="846">
        <v>50</v>
      </c>
      <c r="AG116" s="844"/>
      <c r="AH116" s="844"/>
      <c r="AI116" s="844"/>
      <c r="AJ116" s="845"/>
      <c r="AK116" s="846">
        <v>87</v>
      </c>
      <c r="AL116" s="844"/>
      <c r="AM116" s="844"/>
      <c r="AN116" s="844"/>
      <c r="AO116" s="845"/>
      <c r="AP116" s="888">
        <v>0</v>
      </c>
      <c r="AQ116" s="889"/>
      <c r="AR116" s="889"/>
      <c r="AS116" s="889"/>
      <c r="AT116" s="890"/>
      <c r="AU116" s="996"/>
      <c r="AV116" s="997"/>
      <c r="AW116" s="997"/>
      <c r="AX116" s="997"/>
      <c r="AY116" s="997"/>
      <c r="AZ116" s="973" t="s">
        <v>450</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127</v>
      </c>
      <c r="BW116" s="881"/>
      <c r="BX116" s="881"/>
      <c r="BY116" s="881"/>
      <c r="BZ116" s="881"/>
      <c r="CA116" s="881" t="s">
        <v>127</v>
      </c>
      <c r="CB116" s="881"/>
      <c r="CC116" s="881"/>
      <c r="CD116" s="881"/>
      <c r="CE116" s="881"/>
      <c r="CF116" s="939" t="s">
        <v>127</v>
      </c>
      <c r="CG116" s="940"/>
      <c r="CH116" s="940"/>
      <c r="CI116" s="940"/>
      <c r="CJ116" s="940"/>
      <c r="CK116" s="991"/>
      <c r="CL116" s="885"/>
      <c r="CM116" s="879" t="s">
        <v>451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127</v>
      </c>
      <c r="DM116" s="844"/>
      <c r="DN116" s="844"/>
      <c r="DO116" s="844"/>
      <c r="DP116" s="845"/>
      <c r="DQ116" s="846" t="s">
        <v>127</v>
      </c>
      <c r="DR116" s="844"/>
      <c r="DS116" s="844"/>
      <c r="DT116" s="844"/>
      <c r="DU116" s="845"/>
      <c r="DV116" s="888" t="s">
        <v>432</v>
      </c>
      <c r="DW116" s="889"/>
      <c r="DX116" s="889"/>
      <c r="DY116" s="889"/>
      <c r="DZ116" s="890"/>
    </row>
    <row r="117" spans="1:130" s="233" customFormat="1" ht="26.25" customHeight="1">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452</v>
      </c>
      <c r="Z117" s="961"/>
      <c r="AA117" s="966">
        <v>1009171</v>
      </c>
      <c r="AB117" s="967"/>
      <c r="AC117" s="967"/>
      <c r="AD117" s="967"/>
      <c r="AE117" s="968"/>
      <c r="AF117" s="969">
        <v>981400</v>
      </c>
      <c r="AG117" s="967"/>
      <c r="AH117" s="967"/>
      <c r="AI117" s="967"/>
      <c r="AJ117" s="968"/>
      <c r="AK117" s="969">
        <v>992578</v>
      </c>
      <c r="AL117" s="967"/>
      <c r="AM117" s="967"/>
      <c r="AN117" s="967"/>
      <c r="AO117" s="968"/>
      <c r="AP117" s="970"/>
      <c r="AQ117" s="971"/>
      <c r="AR117" s="971"/>
      <c r="AS117" s="971"/>
      <c r="AT117" s="972"/>
      <c r="AU117" s="996"/>
      <c r="AV117" s="997"/>
      <c r="AW117" s="997"/>
      <c r="AX117" s="997"/>
      <c r="AY117" s="997"/>
      <c r="AZ117" s="927" t="s">
        <v>453</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127</v>
      </c>
      <c r="BW117" s="881"/>
      <c r="BX117" s="881"/>
      <c r="BY117" s="881"/>
      <c r="BZ117" s="881"/>
      <c r="CA117" s="881" t="s">
        <v>127</v>
      </c>
      <c r="CB117" s="881"/>
      <c r="CC117" s="881"/>
      <c r="CD117" s="881"/>
      <c r="CE117" s="881"/>
      <c r="CF117" s="939" t="s">
        <v>127</v>
      </c>
      <c r="CG117" s="940"/>
      <c r="CH117" s="940"/>
      <c r="CI117" s="940"/>
      <c r="CJ117" s="940"/>
      <c r="CK117" s="991"/>
      <c r="CL117" s="885"/>
      <c r="CM117" s="879" t="s">
        <v>454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127</v>
      </c>
      <c r="DM117" s="844"/>
      <c r="DN117" s="844"/>
      <c r="DO117" s="844"/>
      <c r="DP117" s="845"/>
      <c r="DQ117" s="846" t="s">
        <v>127</v>
      </c>
      <c r="DR117" s="844"/>
      <c r="DS117" s="844"/>
      <c r="DT117" s="844"/>
      <c r="DU117" s="845"/>
      <c r="DV117" s="888" t="s">
        <v>127</v>
      </c>
      <c r="DW117" s="889"/>
      <c r="DX117" s="889"/>
      <c r="DY117" s="889"/>
      <c r="DZ117" s="890"/>
    </row>
    <row r="118" spans="1:130" s="233" customFormat="1" ht="26.25" customHeight="1">
      <c r="A118" s="959" t="s">
        <v>427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424</v>
      </c>
      <c r="AB118" s="960"/>
      <c r="AC118" s="960"/>
      <c r="AD118" s="960"/>
      <c r="AE118" s="961"/>
      <c r="AF118" s="962" t="s">
        <v>425</v>
      </c>
      <c r="AG118" s="960"/>
      <c r="AH118" s="960"/>
      <c r="AI118" s="960"/>
      <c r="AJ118" s="961"/>
      <c r="AK118" s="962" t="s">
        <v>309</v>
      </c>
      <c r="AL118" s="960"/>
      <c r="AM118" s="960"/>
      <c r="AN118" s="960"/>
      <c r="AO118" s="961"/>
      <c r="AP118" s="963" t="s">
        <v>426</v>
      </c>
      <c r="AQ118" s="964"/>
      <c r="AR118" s="964"/>
      <c r="AS118" s="964"/>
      <c r="AT118" s="965"/>
      <c r="AU118" s="996"/>
      <c r="AV118" s="997"/>
      <c r="AW118" s="997"/>
      <c r="AX118" s="997"/>
      <c r="AY118" s="997"/>
      <c r="AZ118" s="902" t="s">
        <v>455</v>
      </c>
      <c r="BA118" s="903"/>
      <c r="BB118" s="903"/>
      <c r="BC118" s="903"/>
      <c r="BD118" s="903"/>
      <c r="BE118" s="903"/>
      <c r="BF118" s="903"/>
      <c r="BG118" s="903"/>
      <c r="BH118" s="903"/>
      <c r="BI118" s="903"/>
      <c r="BJ118" s="903"/>
      <c r="BK118" s="903"/>
      <c r="BL118" s="903"/>
      <c r="BM118" s="903"/>
      <c r="BN118" s="903"/>
      <c r="BO118" s="903"/>
      <c r="BP118" s="904"/>
      <c r="BQ118" s="943" t="s">
        <v>127</v>
      </c>
      <c r="BR118" s="909"/>
      <c r="BS118" s="909"/>
      <c r="BT118" s="909"/>
      <c r="BU118" s="909"/>
      <c r="BV118" s="909" t="s">
        <v>127</v>
      </c>
      <c r="BW118" s="909"/>
      <c r="BX118" s="909"/>
      <c r="BY118" s="909"/>
      <c r="BZ118" s="909"/>
      <c r="CA118" s="909" t="s">
        <v>127</v>
      </c>
      <c r="CB118" s="909"/>
      <c r="CC118" s="909"/>
      <c r="CD118" s="909"/>
      <c r="CE118" s="909"/>
      <c r="CF118" s="939" t="s">
        <v>127</v>
      </c>
      <c r="CG118" s="940"/>
      <c r="CH118" s="940"/>
      <c r="CI118" s="940"/>
      <c r="CJ118" s="940"/>
      <c r="CK118" s="991"/>
      <c r="CL118" s="885"/>
      <c r="CM118" s="879" t="s">
        <v>456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127</v>
      </c>
      <c r="DM118" s="844"/>
      <c r="DN118" s="844"/>
      <c r="DO118" s="844"/>
      <c r="DP118" s="845"/>
      <c r="DQ118" s="846" t="s">
        <v>127</v>
      </c>
      <c r="DR118" s="844"/>
      <c r="DS118" s="844"/>
      <c r="DT118" s="844"/>
      <c r="DU118" s="845"/>
      <c r="DV118" s="888" t="s">
        <v>127</v>
      </c>
      <c r="DW118" s="889"/>
      <c r="DX118" s="889"/>
      <c r="DY118" s="889"/>
      <c r="DZ118" s="890"/>
    </row>
    <row r="119" spans="1:130" s="233" customFormat="1" ht="26.25" customHeight="1">
      <c r="A119" s="882" t="s">
        <v>430</v>
      </c>
      <c r="B119" s="883"/>
      <c r="C119" s="924" t="s">
        <v>431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127</v>
      </c>
      <c r="AL119" s="953"/>
      <c r="AM119" s="953"/>
      <c r="AN119" s="953"/>
      <c r="AO119" s="954"/>
      <c r="AP119" s="956" t="s">
        <v>127</v>
      </c>
      <c r="AQ119" s="957"/>
      <c r="AR119" s="957"/>
      <c r="AS119" s="957"/>
      <c r="AT119" s="958"/>
      <c r="AU119" s="998"/>
      <c r="AV119" s="999"/>
      <c r="AW119" s="999"/>
      <c r="AX119" s="999"/>
      <c r="AY119" s="999"/>
      <c r="AZ119" s="254" t="s">
        <v>188</v>
      </c>
      <c r="BA119" s="254"/>
      <c r="BB119" s="254"/>
      <c r="BC119" s="254"/>
      <c r="BD119" s="254"/>
      <c r="BE119" s="254"/>
      <c r="BF119" s="254"/>
      <c r="BG119" s="254"/>
      <c r="BH119" s="254"/>
      <c r="BI119" s="254"/>
      <c r="BJ119" s="254"/>
      <c r="BK119" s="254"/>
      <c r="BL119" s="254"/>
      <c r="BM119" s="254"/>
      <c r="BN119" s="254"/>
      <c r="BO119" s="941" t="s">
        <v>457</v>
      </c>
      <c r="BP119" s="942"/>
      <c r="BQ119" s="943">
        <v>16035203</v>
      </c>
      <c r="BR119" s="909"/>
      <c r="BS119" s="909"/>
      <c r="BT119" s="909"/>
      <c r="BU119" s="909"/>
      <c r="BV119" s="909">
        <v>15730228</v>
      </c>
      <c r="BW119" s="909"/>
      <c r="BX119" s="909"/>
      <c r="BY119" s="909"/>
      <c r="BZ119" s="909"/>
      <c r="CA119" s="909">
        <v>15288534</v>
      </c>
      <c r="CB119" s="909"/>
      <c r="CC119" s="909"/>
      <c r="CD119" s="909"/>
      <c r="CE119" s="909"/>
      <c r="CF119" s="812"/>
      <c r="CG119" s="813"/>
      <c r="CH119" s="813"/>
      <c r="CI119" s="813"/>
      <c r="CJ119" s="898"/>
      <c r="CK119" s="992"/>
      <c r="CL119" s="887"/>
      <c r="CM119" s="902" t="s">
        <v>458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127</v>
      </c>
      <c r="DH119" s="828"/>
      <c r="DI119" s="828"/>
      <c r="DJ119" s="828"/>
      <c r="DK119" s="829"/>
      <c r="DL119" s="830" t="s">
        <v>127</v>
      </c>
      <c r="DM119" s="828"/>
      <c r="DN119" s="828"/>
      <c r="DO119" s="828"/>
      <c r="DP119" s="829"/>
      <c r="DQ119" s="830" t="s">
        <v>127</v>
      </c>
      <c r="DR119" s="828"/>
      <c r="DS119" s="828"/>
      <c r="DT119" s="828"/>
      <c r="DU119" s="829"/>
      <c r="DV119" s="912" t="s">
        <v>127</v>
      </c>
      <c r="DW119" s="913"/>
      <c r="DX119" s="913"/>
      <c r="DY119" s="913"/>
      <c r="DZ119" s="914"/>
    </row>
    <row r="120" spans="1:130" s="233" customFormat="1" ht="26.25" customHeight="1">
      <c r="A120" s="884"/>
      <c r="B120" s="885"/>
      <c r="C120" s="879" t="s">
        <v>435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127</v>
      </c>
      <c r="AG120" s="844"/>
      <c r="AH120" s="844"/>
      <c r="AI120" s="844"/>
      <c r="AJ120" s="845"/>
      <c r="AK120" s="846" t="s">
        <v>127</v>
      </c>
      <c r="AL120" s="844"/>
      <c r="AM120" s="844"/>
      <c r="AN120" s="844"/>
      <c r="AO120" s="845"/>
      <c r="AP120" s="888" t="s">
        <v>127</v>
      </c>
      <c r="AQ120" s="889"/>
      <c r="AR120" s="889"/>
      <c r="AS120" s="889"/>
      <c r="AT120" s="890"/>
      <c r="AU120" s="944" t="s">
        <v>459</v>
      </c>
      <c r="AV120" s="945"/>
      <c r="AW120" s="945"/>
      <c r="AX120" s="945"/>
      <c r="AY120" s="946"/>
      <c r="AZ120" s="924" t="s">
        <v>460</v>
      </c>
      <c r="BA120" s="872"/>
      <c r="BB120" s="872"/>
      <c r="BC120" s="872"/>
      <c r="BD120" s="872"/>
      <c r="BE120" s="872"/>
      <c r="BF120" s="872"/>
      <c r="BG120" s="872"/>
      <c r="BH120" s="872"/>
      <c r="BI120" s="872"/>
      <c r="BJ120" s="872"/>
      <c r="BK120" s="872"/>
      <c r="BL120" s="872"/>
      <c r="BM120" s="872"/>
      <c r="BN120" s="872"/>
      <c r="BO120" s="872"/>
      <c r="BP120" s="873"/>
      <c r="BQ120" s="925">
        <v>4157709</v>
      </c>
      <c r="BR120" s="906"/>
      <c r="BS120" s="906"/>
      <c r="BT120" s="906"/>
      <c r="BU120" s="906"/>
      <c r="BV120" s="906">
        <v>4123331</v>
      </c>
      <c r="BW120" s="906"/>
      <c r="BX120" s="906"/>
      <c r="BY120" s="906"/>
      <c r="BZ120" s="906"/>
      <c r="CA120" s="906">
        <v>4787815</v>
      </c>
      <c r="CB120" s="906"/>
      <c r="CC120" s="906"/>
      <c r="CD120" s="906"/>
      <c r="CE120" s="906"/>
      <c r="CF120" s="930">
        <v>84.5</v>
      </c>
      <c r="CG120" s="931"/>
      <c r="CH120" s="931"/>
      <c r="CI120" s="931"/>
      <c r="CJ120" s="931"/>
      <c r="CK120" s="932" t="s">
        <v>461</v>
      </c>
      <c r="CL120" s="916"/>
      <c r="CM120" s="916"/>
      <c r="CN120" s="916"/>
      <c r="CO120" s="917"/>
      <c r="CP120" s="936" t="s">
        <v>408</v>
      </c>
      <c r="CQ120" s="937"/>
      <c r="CR120" s="937"/>
      <c r="CS120" s="937"/>
      <c r="CT120" s="937"/>
      <c r="CU120" s="937"/>
      <c r="CV120" s="937"/>
      <c r="CW120" s="937"/>
      <c r="CX120" s="937"/>
      <c r="CY120" s="937"/>
      <c r="CZ120" s="937"/>
      <c r="DA120" s="937"/>
      <c r="DB120" s="937"/>
      <c r="DC120" s="937"/>
      <c r="DD120" s="937"/>
      <c r="DE120" s="937"/>
      <c r="DF120" s="938"/>
      <c r="DG120" s="925">
        <v>6793980</v>
      </c>
      <c r="DH120" s="906"/>
      <c r="DI120" s="906"/>
      <c r="DJ120" s="906"/>
      <c r="DK120" s="906"/>
      <c r="DL120" s="906">
        <v>6270716</v>
      </c>
      <c r="DM120" s="906"/>
      <c r="DN120" s="906"/>
      <c r="DO120" s="906"/>
      <c r="DP120" s="906"/>
      <c r="DQ120" s="906">
        <v>5779513</v>
      </c>
      <c r="DR120" s="906"/>
      <c r="DS120" s="906"/>
      <c r="DT120" s="906"/>
      <c r="DU120" s="906"/>
      <c r="DV120" s="907">
        <v>102</v>
      </c>
      <c r="DW120" s="907"/>
      <c r="DX120" s="907"/>
      <c r="DY120" s="907"/>
      <c r="DZ120" s="908"/>
    </row>
    <row r="121" spans="1:130" s="233" customFormat="1" ht="26.25" customHeight="1">
      <c r="A121" s="884"/>
      <c r="B121" s="885"/>
      <c r="C121" s="927" t="s">
        <v>462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127</v>
      </c>
      <c r="AB121" s="844"/>
      <c r="AC121" s="844"/>
      <c r="AD121" s="844"/>
      <c r="AE121" s="845"/>
      <c r="AF121" s="846" t="s">
        <v>127</v>
      </c>
      <c r="AG121" s="844"/>
      <c r="AH121" s="844"/>
      <c r="AI121" s="844"/>
      <c r="AJ121" s="845"/>
      <c r="AK121" s="846" t="s">
        <v>127</v>
      </c>
      <c r="AL121" s="844"/>
      <c r="AM121" s="844"/>
      <c r="AN121" s="844"/>
      <c r="AO121" s="845"/>
      <c r="AP121" s="888" t="s">
        <v>127</v>
      </c>
      <c r="AQ121" s="889"/>
      <c r="AR121" s="889"/>
      <c r="AS121" s="889"/>
      <c r="AT121" s="890"/>
      <c r="AU121" s="947"/>
      <c r="AV121" s="948"/>
      <c r="AW121" s="948"/>
      <c r="AX121" s="948"/>
      <c r="AY121" s="949"/>
      <c r="AZ121" s="879" t="s">
        <v>463</v>
      </c>
      <c r="BA121" s="816"/>
      <c r="BB121" s="816"/>
      <c r="BC121" s="816"/>
      <c r="BD121" s="816"/>
      <c r="BE121" s="816"/>
      <c r="BF121" s="816"/>
      <c r="BG121" s="816"/>
      <c r="BH121" s="816"/>
      <c r="BI121" s="816"/>
      <c r="BJ121" s="816"/>
      <c r="BK121" s="816"/>
      <c r="BL121" s="816"/>
      <c r="BM121" s="816"/>
      <c r="BN121" s="816"/>
      <c r="BO121" s="816"/>
      <c r="BP121" s="817"/>
      <c r="BQ121" s="880">
        <v>304543</v>
      </c>
      <c r="BR121" s="881"/>
      <c r="BS121" s="881"/>
      <c r="BT121" s="881"/>
      <c r="BU121" s="881"/>
      <c r="BV121" s="881">
        <v>359847</v>
      </c>
      <c r="BW121" s="881"/>
      <c r="BX121" s="881"/>
      <c r="BY121" s="881"/>
      <c r="BZ121" s="881"/>
      <c r="CA121" s="881">
        <v>356508</v>
      </c>
      <c r="CB121" s="881"/>
      <c r="CC121" s="881"/>
      <c r="CD121" s="881"/>
      <c r="CE121" s="881"/>
      <c r="CF121" s="939">
        <v>6.3</v>
      </c>
      <c r="CG121" s="940"/>
      <c r="CH121" s="940"/>
      <c r="CI121" s="940"/>
      <c r="CJ121" s="940"/>
      <c r="CK121" s="933"/>
      <c r="CL121" s="919"/>
      <c r="CM121" s="919"/>
      <c r="CN121" s="919"/>
      <c r="CO121" s="920"/>
      <c r="CP121" s="899"/>
      <c r="CQ121" s="900"/>
      <c r="CR121" s="900"/>
      <c r="CS121" s="900"/>
      <c r="CT121" s="900"/>
      <c r="CU121" s="900"/>
      <c r="CV121" s="900"/>
      <c r="CW121" s="900"/>
      <c r="CX121" s="900"/>
      <c r="CY121" s="900"/>
      <c r="CZ121" s="900"/>
      <c r="DA121" s="900"/>
      <c r="DB121" s="900"/>
      <c r="DC121" s="900"/>
      <c r="DD121" s="900"/>
      <c r="DE121" s="900"/>
      <c r="DF121" s="901"/>
      <c r="DG121" s="880"/>
      <c r="DH121" s="881"/>
      <c r="DI121" s="881"/>
      <c r="DJ121" s="881"/>
      <c r="DK121" s="881"/>
      <c r="DL121" s="881"/>
      <c r="DM121" s="881"/>
      <c r="DN121" s="881"/>
      <c r="DO121" s="881"/>
      <c r="DP121" s="881"/>
      <c r="DQ121" s="881"/>
      <c r="DR121" s="881"/>
      <c r="DS121" s="881"/>
      <c r="DT121" s="881"/>
      <c r="DU121" s="881"/>
      <c r="DV121" s="858"/>
      <c r="DW121" s="858"/>
      <c r="DX121" s="858"/>
      <c r="DY121" s="858"/>
      <c r="DZ121" s="859"/>
    </row>
    <row r="122" spans="1:130" s="233" customFormat="1" ht="26.25" customHeight="1">
      <c r="A122" s="884"/>
      <c r="B122" s="885"/>
      <c r="C122" s="879" t="s">
        <v>445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127</v>
      </c>
      <c r="AG122" s="844"/>
      <c r="AH122" s="844"/>
      <c r="AI122" s="844"/>
      <c r="AJ122" s="845"/>
      <c r="AK122" s="846" t="s">
        <v>127</v>
      </c>
      <c r="AL122" s="844"/>
      <c r="AM122" s="844"/>
      <c r="AN122" s="844"/>
      <c r="AO122" s="845"/>
      <c r="AP122" s="888" t="s">
        <v>127</v>
      </c>
      <c r="AQ122" s="889"/>
      <c r="AR122" s="889"/>
      <c r="AS122" s="889"/>
      <c r="AT122" s="890"/>
      <c r="AU122" s="947"/>
      <c r="AV122" s="948"/>
      <c r="AW122" s="948"/>
      <c r="AX122" s="948"/>
      <c r="AY122" s="949"/>
      <c r="AZ122" s="902" t="s">
        <v>464</v>
      </c>
      <c r="BA122" s="903"/>
      <c r="BB122" s="903"/>
      <c r="BC122" s="903"/>
      <c r="BD122" s="903"/>
      <c r="BE122" s="903"/>
      <c r="BF122" s="903"/>
      <c r="BG122" s="903"/>
      <c r="BH122" s="903"/>
      <c r="BI122" s="903"/>
      <c r="BJ122" s="903"/>
      <c r="BK122" s="903"/>
      <c r="BL122" s="903"/>
      <c r="BM122" s="903"/>
      <c r="BN122" s="903"/>
      <c r="BO122" s="903"/>
      <c r="BP122" s="904"/>
      <c r="BQ122" s="943">
        <v>8983540</v>
      </c>
      <c r="BR122" s="909"/>
      <c r="BS122" s="909"/>
      <c r="BT122" s="909"/>
      <c r="BU122" s="909"/>
      <c r="BV122" s="909">
        <v>8986271</v>
      </c>
      <c r="BW122" s="909"/>
      <c r="BX122" s="909"/>
      <c r="BY122" s="909"/>
      <c r="BZ122" s="909"/>
      <c r="CA122" s="909">
        <v>8939249</v>
      </c>
      <c r="CB122" s="909"/>
      <c r="CC122" s="909"/>
      <c r="CD122" s="909"/>
      <c r="CE122" s="909"/>
      <c r="CF122" s="910">
        <v>157.80000000000001</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33" customFormat="1" ht="26.25" customHeight="1">
      <c r="A123" s="884"/>
      <c r="B123" s="885"/>
      <c r="C123" s="879" t="s">
        <v>451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127</v>
      </c>
      <c r="AB123" s="844"/>
      <c r="AC123" s="844"/>
      <c r="AD123" s="844"/>
      <c r="AE123" s="845"/>
      <c r="AF123" s="846" t="s">
        <v>127</v>
      </c>
      <c r="AG123" s="844"/>
      <c r="AH123" s="844"/>
      <c r="AI123" s="844"/>
      <c r="AJ123" s="845"/>
      <c r="AK123" s="846" t="s">
        <v>127</v>
      </c>
      <c r="AL123" s="844"/>
      <c r="AM123" s="844"/>
      <c r="AN123" s="844"/>
      <c r="AO123" s="845"/>
      <c r="AP123" s="888" t="s">
        <v>127</v>
      </c>
      <c r="AQ123" s="889"/>
      <c r="AR123" s="889"/>
      <c r="AS123" s="889"/>
      <c r="AT123" s="890"/>
      <c r="AU123" s="950"/>
      <c r="AV123" s="951"/>
      <c r="AW123" s="951"/>
      <c r="AX123" s="951"/>
      <c r="AY123" s="951"/>
      <c r="AZ123" s="254" t="s">
        <v>188</v>
      </c>
      <c r="BA123" s="254"/>
      <c r="BB123" s="254"/>
      <c r="BC123" s="254"/>
      <c r="BD123" s="254"/>
      <c r="BE123" s="254"/>
      <c r="BF123" s="254"/>
      <c r="BG123" s="254"/>
      <c r="BH123" s="254"/>
      <c r="BI123" s="254"/>
      <c r="BJ123" s="254"/>
      <c r="BK123" s="254"/>
      <c r="BL123" s="254"/>
      <c r="BM123" s="254"/>
      <c r="BN123" s="254"/>
      <c r="BO123" s="941" t="s">
        <v>465</v>
      </c>
      <c r="BP123" s="942"/>
      <c r="BQ123" s="896">
        <v>13445792</v>
      </c>
      <c r="BR123" s="897"/>
      <c r="BS123" s="897"/>
      <c r="BT123" s="897"/>
      <c r="BU123" s="897"/>
      <c r="BV123" s="897">
        <v>13469449</v>
      </c>
      <c r="BW123" s="897"/>
      <c r="BX123" s="897"/>
      <c r="BY123" s="897"/>
      <c r="BZ123" s="897"/>
      <c r="CA123" s="897">
        <v>14083572</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c r="A124" s="884"/>
      <c r="B124" s="885"/>
      <c r="C124" s="879" t="s">
        <v>454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127</v>
      </c>
      <c r="AL124" s="844"/>
      <c r="AM124" s="844"/>
      <c r="AN124" s="844"/>
      <c r="AO124" s="845"/>
      <c r="AP124" s="888" t="s">
        <v>127</v>
      </c>
      <c r="AQ124" s="889"/>
      <c r="AR124" s="889"/>
      <c r="AS124" s="889"/>
      <c r="AT124" s="890"/>
      <c r="AU124" s="891" t="s">
        <v>466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50.8</v>
      </c>
      <c r="BR124" s="895"/>
      <c r="BS124" s="895"/>
      <c r="BT124" s="895"/>
      <c r="BU124" s="895"/>
      <c r="BV124" s="895">
        <v>42.8</v>
      </c>
      <c r="BW124" s="895"/>
      <c r="BX124" s="895"/>
      <c r="BY124" s="895"/>
      <c r="BZ124" s="895"/>
      <c r="CA124" s="895">
        <v>21.2</v>
      </c>
      <c r="CB124" s="895"/>
      <c r="CC124" s="895"/>
      <c r="CD124" s="895"/>
      <c r="CE124" s="895"/>
      <c r="CF124" s="790"/>
      <c r="CG124" s="791"/>
      <c r="CH124" s="791"/>
      <c r="CI124" s="791"/>
      <c r="CJ124" s="926"/>
      <c r="CK124" s="934"/>
      <c r="CL124" s="934"/>
      <c r="CM124" s="934"/>
      <c r="CN124" s="934"/>
      <c r="CO124" s="935"/>
      <c r="CP124" s="899" t="s">
        <v>467</v>
      </c>
      <c r="CQ124" s="900"/>
      <c r="CR124" s="900"/>
      <c r="CS124" s="900"/>
      <c r="CT124" s="900"/>
      <c r="CU124" s="900"/>
      <c r="CV124" s="900"/>
      <c r="CW124" s="900"/>
      <c r="CX124" s="900"/>
      <c r="CY124" s="900"/>
      <c r="CZ124" s="900"/>
      <c r="DA124" s="900"/>
      <c r="DB124" s="900"/>
      <c r="DC124" s="900"/>
      <c r="DD124" s="900"/>
      <c r="DE124" s="900"/>
      <c r="DF124" s="901"/>
      <c r="DG124" s="827" t="s">
        <v>127</v>
      </c>
      <c r="DH124" s="828"/>
      <c r="DI124" s="828"/>
      <c r="DJ124" s="828"/>
      <c r="DK124" s="829"/>
      <c r="DL124" s="830" t="s">
        <v>127</v>
      </c>
      <c r="DM124" s="828"/>
      <c r="DN124" s="828"/>
      <c r="DO124" s="828"/>
      <c r="DP124" s="829"/>
      <c r="DQ124" s="830" t="s">
        <v>127</v>
      </c>
      <c r="DR124" s="828"/>
      <c r="DS124" s="828"/>
      <c r="DT124" s="828"/>
      <c r="DU124" s="829"/>
      <c r="DV124" s="912" t="s">
        <v>127</v>
      </c>
      <c r="DW124" s="913"/>
      <c r="DX124" s="913"/>
      <c r="DY124" s="913"/>
      <c r="DZ124" s="914"/>
    </row>
    <row r="125" spans="1:130" s="233" customFormat="1" ht="26.25" customHeight="1">
      <c r="A125" s="884"/>
      <c r="B125" s="885"/>
      <c r="C125" s="879" t="s">
        <v>456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468</v>
      </c>
      <c r="CL125" s="916"/>
      <c r="CM125" s="916"/>
      <c r="CN125" s="916"/>
      <c r="CO125" s="917"/>
      <c r="CP125" s="924" t="s">
        <v>469</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127</v>
      </c>
      <c r="DR125" s="906"/>
      <c r="DS125" s="906"/>
      <c r="DT125" s="906"/>
      <c r="DU125" s="906"/>
      <c r="DV125" s="907" t="s">
        <v>127</v>
      </c>
      <c r="DW125" s="907"/>
      <c r="DX125" s="907"/>
      <c r="DY125" s="907"/>
      <c r="DZ125" s="908"/>
    </row>
    <row r="126" spans="1:130" s="233" customFormat="1" ht="26.25" customHeight="1" thickBot="1">
      <c r="A126" s="884"/>
      <c r="B126" s="885"/>
      <c r="C126" s="879" t="s">
        <v>458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127</v>
      </c>
      <c r="AG126" s="844"/>
      <c r="AH126" s="844"/>
      <c r="AI126" s="844"/>
      <c r="AJ126" s="845"/>
      <c r="AK126" s="846" t="s">
        <v>127</v>
      </c>
      <c r="AL126" s="844"/>
      <c r="AM126" s="844"/>
      <c r="AN126" s="844"/>
      <c r="AO126" s="845"/>
      <c r="AP126" s="888" t="s">
        <v>127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470</v>
      </c>
      <c r="CQ126" s="816"/>
      <c r="CR126" s="816"/>
      <c r="CS126" s="816"/>
      <c r="CT126" s="816"/>
      <c r="CU126" s="816"/>
      <c r="CV126" s="816"/>
      <c r="CW126" s="816"/>
      <c r="CX126" s="816"/>
      <c r="CY126" s="816"/>
      <c r="CZ126" s="816"/>
      <c r="DA126" s="816"/>
      <c r="DB126" s="816"/>
      <c r="DC126" s="816"/>
      <c r="DD126" s="816"/>
      <c r="DE126" s="816"/>
      <c r="DF126" s="817"/>
      <c r="DG126" s="880" t="s">
        <v>127</v>
      </c>
      <c r="DH126" s="881"/>
      <c r="DI126" s="881"/>
      <c r="DJ126" s="881"/>
      <c r="DK126" s="881"/>
      <c r="DL126" s="881" t="s">
        <v>127</v>
      </c>
      <c r="DM126" s="881"/>
      <c r="DN126" s="881"/>
      <c r="DO126" s="881"/>
      <c r="DP126" s="881"/>
      <c r="DQ126" s="881" t="s">
        <v>127</v>
      </c>
      <c r="DR126" s="881"/>
      <c r="DS126" s="881"/>
      <c r="DT126" s="881"/>
      <c r="DU126" s="881"/>
      <c r="DV126" s="858" t="s">
        <v>127</v>
      </c>
      <c r="DW126" s="858"/>
      <c r="DX126" s="858"/>
      <c r="DY126" s="858"/>
      <c r="DZ126" s="859"/>
    </row>
    <row r="127" spans="1:130" s="233" customFormat="1" ht="26.25" customHeight="1">
      <c r="A127" s="886"/>
      <c r="B127" s="887"/>
      <c r="C127" s="902" t="s">
        <v>471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127</v>
      </c>
      <c r="AG127" s="844"/>
      <c r="AH127" s="844"/>
      <c r="AI127" s="844"/>
      <c r="AJ127" s="845"/>
      <c r="AK127" s="846" t="s">
        <v>127</v>
      </c>
      <c r="AL127" s="844"/>
      <c r="AM127" s="844"/>
      <c r="AN127" s="844"/>
      <c r="AO127" s="845"/>
      <c r="AP127" s="888" t="s">
        <v>127</v>
      </c>
      <c r="AQ127" s="889"/>
      <c r="AR127" s="889"/>
      <c r="AS127" s="889"/>
      <c r="AT127" s="890"/>
      <c r="AU127" s="235"/>
      <c r="AV127" s="235"/>
      <c r="AW127" s="235"/>
      <c r="AX127" s="905" t="s">
        <v>472</v>
      </c>
      <c r="AY127" s="876"/>
      <c r="AZ127" s="876"/>
      <c r="BA127" s="876"/>
      <c r="BB127" s="876"/>
      <c r="BC127" s="876"/>
      <c r="BD127" s="876"/>
      <c r="BE127" s="877"/>
      <c r="BF127" s="875" t="s">
        <v>473</v>
      </c>
      <c r="BG127" s="876"/>
      <c r="BH127" s="876"/>
      <c r="BI127" s="876"/>
      <c r="BJ127" s="876"/>
      <c r="BK127" s="876"/>
      <c r="BL127" s="877"/>
      <c r="BM127" s="875" t="s">
        <v>474</v>
      </c>
      <c r="BN127" s="876"/>
      <c r="BO127" s="876"/>
      <c r="BP127" s="876"/>
      <c r="BQ127" s="876"/>
      <c r="BR127" s="876"/>
      <c r="BS127" s="877"/>
      <c r="BT127" s="875" t="s">
        <v>475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476</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127</v>
      </c>
      <c r="DM127" s="881"/>
      <c r="DN127" s="881"/>
      <c r="DO127" s="881"/>
      <c r="DP127" s="881"/>
      <c r="DQ127" s="881" t="s">
        <v>127</v>
      </c>
      <c r="DR127" s="881"/>
      <c r="DS127" s="881"/>
      <c r="DT127" s="881"/>
      <c r="DU127" s="881"/>
      <c r="DV127" s="858" t="s">
        <v>127</v>
      </c>
      <c r="DW127" s="858"/>
      <c r="DX127" s="858"/>
      <c r="DY127" s="858"/>
      <c r="DZ127" s="859"/>
    </row>
    <row r="128" spans="1:130" s="233" customFormat="1" ht="26.25" customHeight="1" thickBot="1">
      <c r="A128" s="860" t="s">
        <v>477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478</v>
      </c>
      <c r="X128" s="862"/>
      <c r="Y128" s="862"/>
      <c r="Z128" s="863"/>
      <c r="AA128" s="864">
        <v>55576</v>
      </c>
      <c r="AB128" s="865"/>
      <c r="AC128" s="865"/>
      <c r="AD128" s="865"/>
      <c r="AE128" s="866"/>
      <c r="AF128" s="867">
        <v>47877</v>
      </c>
      <c r="AG128" s="865"/>
      <c r="AH128" s="865"/>
      <c r="AI128" s="865"/>
      <c r="AJ128" s="866"/>
      <c r="AK128" s="867">
        <v>46365</v>
      </c>
      <c r="AL128" s="865"/>
      <c r="AM128" s="865"/>
      <c r="AN128" s="865"/>
      <c r="AO128" s="866"/>
      <c r="AP128" s="868"/>
      <c r="AQ128" s="869"/>
      <c r="AR128" s="869"/>
      <c r="AS128" s="869"/>
      <c r="AT128" s="870"/>
      <c r="AU128" s="235"/>
      <c r="AV128" s="235"/>
      <c r="AW128" s="235"/>
      <c r="AX128" s="871" t="s">
        <v>479</v>
      </c>
      <c r="AY128" s="872"/>
      <c r="AZ128" s="872"/>
      <c r="BA128" s="872"/>
      <c r="BB128" s="872"/>
      <c r="BC128" s="872"/>
      <c r="BD128" s="872"/>
      <c r="BE128" s="873"/>
      <c r="BF128" s="850" t="s">
        <v>127</v>
      </c>
      <c r="BG128" s="851"/>
      <c r="BH128" s="851"/>
      <c r="BI128" s="851"/>
      <c r="BJ128" s="851"/>
      <c r="BK128" s="851"/>
      <c r="BL128" s="874"/>
      <c r="BM128" s="850">
        <v>14.3</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480</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t="s">
        <v>127</v>
      </c>
      <c r="DM128" s="855"/>
      <c r="DN128" s="855"/>
      <c r="DO128" s="855"/>
      <c r="DP128" s="855"/>
      <c r="DQ128" s="855" t="s">
        <v>127</v>
      </c>
      <c r="DR128" s="855"/>
      <c r="DS128" s="855"/>
      <c r="DT128" s="855"/>
      <c r="DU128" s="855"/>
      <c r="DV128" s="856" t="s">
        <v>127</v>
      </c>
      <c r="DW128" s="856"/>
      <c r="DX128" s="856"/>
      <c r="DY128" s="856"/>
      <c r="DZ128" s="857"/>
    </row>
    <row r="129" spans="1:131" s="233"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481</v>
      </c>
      <c r="X129" s="841"/>
      <c r="Y129" s="841"/>
      <c r="Z129" s="842"/>
      <c r="AA129" s="843">
        <v>5742638</v>
      </c>
      <c r="AB129" s="844"/>
      <c r="AC129" s="844"/>
      <c r="AD129" s="844"/>
      <c r="AE129" s="845"/>
      <c r="AF129" s="846">
        <v>5953254</v>
      </c>
      <c r="AG129" s="844"/>
      <c r="AH129" s="844"/>
      <c r="AI129" s="844"/>
      <c r="AJ129" s="845"/>
      <c r="AK129" s="846">
        <v>6340819</v>
      </c>
      <c r="AL129" s="844"/>
      <c r="AM129" s="844"/>
      <c r="AN129" s="844"/>
      <c r="AO129" s="845"/>
      <c r="AP129" s="847"/>
      <c r="AQ129" s="848"/>
      <c r="AR129" s="848"/>
      <c r="AS129" s="848"/>
      <c r="AT129" s="849"/>
      <c r="AU129" s="236"/>
      <c r="AV129" s="236"/>
      <c r="AW129" s="236"/>
      <c r="AX129" s="815" t="s">
        <v>482</v>
      </c>
      <c r="AY129" s="816"/>
      <c r="AZ129" s="816"/>
      <c r="BA129" s="816"/>
      <c r="BB129" s="816"/>
      <c r="BC129" s="816"/>
      <c r="BD129" s="816"/>
      <c r="BE129" s="817"/>
      <c r="BF129" s="834" t="s">
        <v>127</v>
      </c>
      <c r="BG129" s="835"/>
      <c r="BH129" s="835"/>
      <c r="BI129" s="835"/>
      <c r="BJ129" s="835"/>
      <c r="BK129" s="835"/>
      <c r="BL129" s="836"/>
      <c r="BM129" s="834">
        <v>19.3</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483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484</v>
      </c>
      <c r="X130" s="841"/>
      <c r="Y130" s="841"/>
      <c r="Z130" s="842"/>
      <c r="AA130" s="843">
        <v>649741</v>
      </c>
      <c r="AB130" s="844"/>
      <c r="AC130" s="844"/>
      <c r="AD130" s="844"/>
      <c r="AE130" s="845"/>
      <c r="AF130" s="846">
        <v>683029</v>
      </c>
      <c r="AG130" s="844"/>
      <c r="AH130" s="844"/>
      <c r="AI130" s="844"/>
      <c r="AJ130" s="845"/>
      <c r="AK130" s="846">
        <v>674439</v>
      </c>
      <c r="AL130" s="844"/>
      <c r="AM130" s="844"/>
      <c r="AN130" s="844"/>
      <c r="AO130" s="845"/>
      <c r="AP130" s="847"/>
      <c r="AQ130" s="848"/>
      <c r="AR130" s="848"/>
      <c r="AS130" s="848"/>
      <c r="AT130" s="849"/>
      <c r="AU130" s="236"/>
      <c r="AV130" s="236"/>
      <c r="AW130" s="236"/>
      <c r="AX130" s="815" t="s">
        <v>485</v>
      </c>
      <c r="AY130" s="816"/>
      <c r="AZ130" s="816"/>
      <c r="BA130" s="816"/>
      <c r="BB130" s="816"/>
      <c r="BC130" s="816"/>
      <c r="BD130" s="816"/>
      <c r="BE130" s="817"/>
      <c r="BF130" s="818">
        <v>5.0999999999999996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486</v>
      </c>
      <c r="X131" s="825"/>
      <c r="Y131" s="825"/>
      <c r="Z131" s="826"/>
      <c r="AA131" s="827">
        <v>5092897</v>
      </c>
      <c r="AB131" s="828"/>
      <c r="AC131" s="828"/>
      <c r="AD131" s="828"/>
      <c r="AE131" s="829"/>
      <c r="AF131" s="830">
        <v>5270225</v>
      </c>
      <c r="AG131" s="828"/>
      <c r="AH131" s="828"/>
      <c r="AI131" s="828"/>
      <c r="AJ131" s="829"/>
      <c r="AK131" s="830">
        <v>5666380</v>
      </c>
      <c r="AL131" s="828"/>
      <c r="AM131" s="828"/>
      <c r="AN131" s="828"/>
      <c r="AO131" s="829"/>
      <c r="AP131" s="831"/>
      <c r="AQ131" s="832"/>
      <c r="AR131" s="832"/>
      <c r="AS131" s="832"/>
      <c r="AT131" s="833"/>
      <c r="AU131" s="236"/>
      <c r="AV131" s="236"/>
      <c r="AW131" s="236"/>
      <c r="AX131" s="793" t="s">
        <v>487</v>
      </c>
      <c r="AY131" s="794"/>
      <c r="AZ131" s="794"/>
      <c r="BA131" s="794"/>
      <c r="BB131" s="794"/>
      <c r="BC131" s="794"/>
      <c r="BD131" s="794"/>
      <c r="BE131" s="795"/>
      <c r="BF131" s="796">
        <v>21.2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488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489</v>
      </c>
      <c r="W132" s="806"/>
      <c r="X132" s="806"/>
      <c r="Y132" s="806"/>
      <c r="Z132" s="807"/>
      <c r="AA132" s="808">
        <v>5.9662310080000003</v>
      </c>
      <c r="AB132" s="809"/>
      <c r="AC132" s="809"/>
      <c r="AD132" s="809"/>
      <c r="AE132" s="810"/>
      <c r="AF132" s="811">
        <v>4.7530039039999998</v>
      </c>
      <c r="AG132" s="809"/>
      <c r="AH132" s="809"/>
      <c r="AI132" s="809"/>
      <c r="AJ132" s="810"/>
      <c r="AK132" s="811">
        <v>4.7962543990000004</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490</v>
      </c>
      <c r="W133" s="785"/>
      <c r="X133" s="785"/>
      <c r="Y133" s="785"/>
      <c r="Z133" s="786"/>
      <c r="AA133" s="787">
        <v>4.4000000000000004</v>
      </c>
      <c r="AB133" s="788"/>
      <c r="AC133" s="788"/>
      <c r="AD133" s="788"/>
      <c r="AE133" s="789"/>
      <c r="AF133" s="787">
        <v>4.8</v>
      </c>
      <c r="AG133" s="788"/>
      <c r="AH133" s="788"/>
      <c r="AI133" s="788"/>
      <c r="AJ133" s="789"/>
      <c r="AK133" s="787">
        <v>5.0999999999999996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6KHPpmoVoUE1TVq9M8csQbLnrZy914BW25KC/xSpskDUlKnU7KlNquC5cpgNSdKwyyVC0ECz2DpaVn0Y/HeQw==" saltValue="tbcNxRa27Vvn6xzNdNsY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491</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OPSW1203XjGzvhjP30oKfZuPd8+6IycvIA3KNpE1/y0QtTrFtURo4nnOjGstIAqlJF7zVoCHhZVGekRSXVGGmw==" saltValue="rmZhDJxuoZ/S7Nw4wXx3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E96uNtRr8ivAK8ThB8kRZ6dQdmL2b/ONiyF8VkwgaYjMJz5D/sQ/jNjJAv2dx1ZOwrH8BYXFs0oqCn8ceRoHQ==" saltValue="+7IXpV09+YM46uIOCLYl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492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493</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494</v>
      </c>
      <c r="AP7" s="275"/>
      <c r="AQ7" s="276" t="s">
        <v>495</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496</v>
      </c>
      <c r="AQ8" s="282" t="s">
        <v>497</v>
      </c>
      <c r="AR8" s="283" t="s">
        <v>498</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499</v>
      </c>
      <c r="AL9" s="1195"/>
      <c r="AM9" s="1195"/>
      <c r="AN9" s="1196"/>
      <c r="AO9" s="284">
        <v>1458310</v>
      </c>
      <c r="AP9" s="284">
        <v>52258</v>
      </c>
      <c r="AQ9" s="285">
        <v>65075</v>
      </c>
      <c r="AR9" s="286">
        <v>-19.7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500</v>
      </c>
      <c r="AL10" s="1195"/>
      <c r="AM10" s="1195"/>
      <c r="AN10" s="1196"/>
      <c r="AO10" s="287">
        <v>339392</v>
      </c>
      <c r="AP10" s="287">
        <v>12162</v>
      </c>
      <c r="AQ10" s="288">
        <v>8175</v>
      </c>
      <c r="AR10" s="289">
        <v>48.8</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501</v>
      </c>
      <c r="AL11" s="1195"/>
      <c r="AM11" s="1195"/>
      <c r="AN11" s="1196"/>
      <c r="AO11" s="287" t="s">
        <v>502</v>
      </c>
      <c r="AP11" s="287" t="s">
        <v>502</v>
      </c>
      <c r="AQ11" s="288">
        <v>364</v>
      </c>
      <c r="AR11" s="289" t="s">
        <v>502</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503</v>
      </c>
      <c r="AL12" s="1195"/>
      <c r="AM12" s="1195"/>
      <c r="AN12" s="1196"/>
      <c r="AO12" s="287" t="s">
        <v>502</v>
      </c>
      <c r="AP12" s="287" t="s">
        <v>502</v>
      </c>
      <c r="AQ12" s="288">
        <v>18</v>
      </c>
      <c r="AR12" s="289" t="s">
        <v>502</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504</v>
      </c>
      <c r="AL13" s="1195"/>
      <c r="AM13" s="1195"/>
      <c r="AN13" s="1196"/>
      <c r="AO13" s="287">
        <v>55413</v>
      </c>
      <c r="AP13" s="287">
        <v>1986</v>
      </c>
      <c r="AQ13" s="288">
        <v>2565</v>
      </c>
      <c r="AR13" s="289">
        <v>-22.6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505</v>
      </c>
      <c r="AL14" s="1195"/>
      <c r="AM14" s="1195"/>
      <c r="AN14" s="1196"/>
      <c r="AO14" s="287">
        <v>12000</v>
      </c>
      <c r="AP14" s="287">
        <v>430</v>
      </c>
      <c r="AQ14" s="288">
        <v>1231</v>
      </c>
      <c r="AR14" s="289">
        <v>-65.099999999999994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506</v>
      </c>
      <c r="AL15" s="1198"/>
      <c r="AM15" s="1198"/>
      <c r="AN15" s="1199"/>
      <c r="AO15" s="287">
        <v>-38849</v>
      </c>
      <c r="AP15" s="287">
        <v>-1392</v>
      </c>
      <c r="AQ15" s="288">
        <v>-4456</v>
      </c>
      <c r="AR15" s="289">
        <v>-68.8</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188</v>
      </c>
      <c r="AL16" s="1198"/>
      <c r="AM16" s="1198"/>
      <c r="AN16" s="1199"/>
      <c r="AO16" s="287">
        <v>1826266</v>
      </c>
      <c r="AP16" s="287">
        <v>65443</v>
      </c>
      <c r="AQ16" s="288">
        <v>72972</v>
      </c>
      <c r="AR16" s="289">
        <v>-10.3</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507</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508</v>
      </c>
      <c r="AP20" s="296" t="s">
        <v>509</v>
      </c>
      <c r="AQ20" s="297" t="s">
        <v>510</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511</v>
      </c>
      <c r="AL21" s="1201"/>
      <c r="AM21" s="1201"/>
      <c r="AN21" s="1202"/>
      <c r="AO21" s="300">
        <v>5.66</v>
      </c>
      <c r="AP21" s="301">
        <v>6.56</v>
      </c>
      <c r="AQ21" s="302">
        <v>-0.9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512</v>
      </c>
      <c r="AL22" s="1201"/>
      <c r="AM22" s="1201"/>
      <c r="AN22" s="1202"/>
      <c r="AO22" s="305">
        <v>93.3</v>
      </c>
      <c r="AP22" s="306">
        <v>97.1</v>
      </c>
      <c r="AQ22" s="307">
        <v>-3.8</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513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514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515</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494</v>
      </c>
      <c r="AP30" s="275"/>
      <c r="AQ30" s="276" t="s">
        <v>495</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496</v>
      </c>
      <c r="AQ31" s="282" t="s">
        <v>497</v>
      </c>
      <c r="AR31" s="283" t="s">
        <v>498</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516</v>
      </c>
      <c r="AL32" s="1185"/>
      <c r="AM32" s="1185"/>
      <c r="AN32" s="1186"/>
      <c r="AO32" s="315">
        <v>702305</v>
      </c>
      <c r="AP32" s="315">
        <v>25167</v>
      </c>
      <c r="AQ32" s="316">
        <v>32092</v>
      </c>
      <c r="AR32" s="317">
        <v>-21.6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517</v>
      </c>
      <c r="AL33" s="1185"/>
      <c r="AM33" s="1185"/>
      <c r="AN33" s="1186"/>
      <c r="AO33" s="315" t="s">
        <v>502</v>
      </c>
      <c r="AP33" s="315" t="s">
        <v>502</v>
      </c>
      <c r="AQ33" s="316" t="s">
        <v>502</v>
      </c>
      <c r="AR33" s="317" t="s">
        <v>502</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518</v>
      </c>
      <c r="AL34" s="1185"/>
      <c r="AM34" s="1185"/>
      <c r="AN34" s="1186"/>
      <c r="AO34" s="315" t="s">
        <v>502</v>
      </c>
      <c r="AP34" s="315" t="s">
        <v>502</v>
      </c>
      <c r="AQ34" s="316" t="s">
        <v>502</v>
      </c>
      <c r="AR34" s="317" t="s">
        <v>502</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519</v>
      </c>
      <c r="AL35" s="1185"/>
      <c r="AM35" s="1185"/>
      <c r="AN35" s="1186"/>
      <c r="AO35" s="315">
        <v>212541</v>
      </c>
      <c r="AP35" s="315">
        <v>7616</v>
      </c>
      <c r="AQ35" s="316">
        <v>8882</v>
      </c>
      <c r="AR35" s="317">
        <v>-14.3</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520</v>
      </c>
      <c r="AL36" s="1185"/>
      <c r="AM36" s="1185"/>
      <c r="AN36" s="1186"/>
      <c r="AO36" s="315">
        <v>77645</v>
      </c>
      <c r="AP36" s="315">
        <v>2782</v>
      </c>
      <c r="AQ36" s="316">
        <v>1893</v>
      </c>
      <c r="AR36" s="317">
        <v>47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521</v>
      </c>
      <c r="AL37" s="1185"/>
      <c r="AM37" s="1185"/>
      <c r="AN37" s="1186"/>
      <c r="AO37" s="315" t="s">
        <v>502</v>
      </c>
      <c r="AP37" s="315" t="s">
        <v>502</v>
      </c>
      <c r="AQ37" s="316">
        <v>971</v>
      </c>
      <c r="AR37" s="317" t="s">
        <v>502</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522</v>
      </c>
      <c r="AL38" s="1188"/>
      <c r="AM38" s="1188"/>
      <c r="AN38" s="1189"/>
      <c r="AO38" s="318">
        <v>87</v>
      </c>
      <c r="AP38" s="318">
        <v>3</v>
      </c>
      <c r="AQ38" s="319">
        <v>0</v>
      </c>
      <c r="AR38" s="307">
        <v>0</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523</v>
      </c>
      <c r="AL39" s="1188"/>
      <c r="AM39" s="1188"/>
      <c r="AN39" s="1189"/>
      <c r="AO39" s="315">
        <v>-46365</v>
      </c>
      <c r="AP39" s="315">
        <v>-1661</v>
      </c>
      <c r="AQ39" s="316">
        <v>-3104</v>
      </c>
      <c r="AR39" s="317">
        <v>-46.5</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524</v>
      </c>
      <c r="AL40" s="1185"/>
      <c r="AM40" s="1185"/>
      <c r="AN40" s="1186"/>
      <c r="AO40" s="315">
        <v>-674439</v>
      </c>
      <c r="AP40" s="315">
        <v>-24168</v>
      </c>
      <c r="AQ40" s="316">
        <v>-27365</v>
      </c>
      <c r="AR40" s="317">
        <v>-11.7</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301</v>
      </c>
      <c r="AL41" s="1191"/>
      <c r="AM41" s="1191"/>
      <c r="AN41" s="1192"/>
      <c r="AO41" s="315">
        <v>271774</v>
      </c>
      <c r="AP41" s="315">
        <v>9739</v>
      </c>
      <c r="AQ41" s="316">
        <v>13369</v>
      </c>
      <c r="AR41" s="317">
        <v>-27.2</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525</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526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527</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494</v>
      </c>
      <c r="AN49" s="1179" t="s">
        <v>528</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529</v>
      </c>
      <c r="AO50" s="332" t="s">
        <v>530</v>
      </c>
      <c r="AP50" s="333" t="s">
        <v>531</v>
      </c>
      <c r="AQ50" s="334" t="s">
        <v>532</v>
      </c>
      <c r="AR50" s="335" t="s">
        <v>533</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534</v>
      </c>
      <c r="AL51" s="328"/>
      <c r="AM51" s="336">
        <v>1642129</v>
      </c>
      <c r="AN51" s="337">
        <v>56888</v>
      </c>
      <c r="AO51" s="338">
        <v>35.1</v>
      </c>
      <c r="AP51" s="339">
        <v>52191</v>
      </c>
      <c r="AQ51" s="340">
        <v>9.3000000000000007</v>
      </c>
      <c r="AR51" s="341">
        <v>25.8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535</v>
      </c>
      <c r="AM52" s="344">
        <v>677451</v>
      </c>
      <c r="AN52" s="345">
        <v>23469</v>
      </c>
      <c r="AO52" s="346">
        <v>19.8</v>
      </c>
      <c r="AP52" s="347">
        <v>24843</v>
      </c>
      <c r="AQ52" s="348">
        <v>-0.4</v>
      </c>
      <c r="AR52" s="349">
        <v>20.2</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536</v>
      </c>
      <c r="AL53" s="328"/>
      <c r="AM53" s="336">
        <v>802819</v>
      </c>
      <c r="AN53" s="337">
        <v>28153</v>
      </c>
      <c r="AO53" s="338">
        <v>-50.5</v>
      </c>
      <c r="AP53" s="339">
        <v>47387</v>
      </c>
      <c r="AQ53" s="340">
        <v>-9.1999999999999993</v>
      </c>
      <c r="AR53" s="341">
        <v>-41.3</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535</v>
      </c>
      <c r="AM54" s="344">
        <v>426448</v>
      </c>
      <c r="AN54" s="345">
        <v>14955</v>
      </c>
      <c r="AO54" s="346">
        <v>-36.299999999999997</v>
      </c>
      <c r="AP54" s="347">
        <v>24928</v>
      </c>
      <c r="AQ54" s="348">
        <v>0.3</v>
      </c>
      <c r="AR54" s="349">
        <v>-36.6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537</v>
      </c>
      <c r="AL55" s="328"/>
      <c r="AM55" s="336">
        <v>1189776</v>
      </c>
      <c r="AN55" s="337">
        <v>42263</v>
      </c>
      <c r="AO55" s="338">
        <v>50.1</v>
      </c>
      <c r="AP55" s="339">
        <v>51264</v>
      </c>
      <c r="AQ55" s="340">
        <v>8.1999999999999993</v>
      </c>
      <c r="AR55" s="341">
        <v>41.9</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535</v>
      </c>
      <c r="AM56" s="344">
        <v>512701</v>
      </c>
      <c r="AN56" s="345">
        <v>18212</v>
      </c>
      <c r="AO56" s="346">
        <v>21.8</v>
      </c>
      <c r="AP56" s="347">
        <v>26040</v>
      </c>
      <c r="AQ56" s="348">
        <v>4.5</v>
      </c>
      <c r="AR56" s="349">
        <v>17.3</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538</v>
      </c>
      <c r="AL57" s="328"/>
      <c r="AM57" s="336">
        <v>1159373</v>
      </c>
      <c r="AN57" s="337">
        <v>41421</v>
      </c>
      <c r="AO57" s="338">
        <v>-2</v>
      </c>
      <c r="AP57" s="339">
        <v>52068</v>
      </c>
      <c r="AQ57" s="340">
        <v>1.6</v>
      </c>
      <c r="AR57" s="341">
        <v>-3.6</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535</v>
      </c>
      <c r="AM58" s="344">
        <v>439919</v>
      </c>
      <c r="AN58" s="345">
        <v>15717</v>
      </c>
      <c r="AO58" s="346">
        <v>-13.7</v>
      </c>
      <c r="AP58" s="347">
        <v>26936</v>
      </c>
      <c r="AQ58" s="348">
        <v>3.4</v>
      </c>
      <c r="AR58" s="349">
        <v>-17.100000000000001</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539</v>
      </c>
      <c r="AL59" s="328"/>
      <c r="AM59" s="336">
        <v>1224380</v>
      </c>
      <c r="AN59" s="337">
        <v>43875</v>
      </c>
      <c r="AO59" s="338">
        <v>5.9</v>
      </c>
      <c r="AP59" s="339">
        <v>47161</v>
      </c>
      <c r="AQ59" s="340">
        <v>-9.4</v>
      </c>
      <c r="AR59" s="341">
        <v>15.3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535</v>
      </c>
      <c r="AM60" s="344">
        <v>344382</v>
      </c>
      <c r="AN60" s="345">
        <v>12341</v>
      </c>
      <c r="AO60" s="346">
        <v>-21.5</v>
      </c>
      <c r="AP60" s="347">
        <v>24595</v>
      </c>
      <c r="AQ60" s="348">
        <v>-8.6999999999999993</v>
      </c>
      <c r="AR60" s="349">
        <v>-12.8</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540</v>
      </c>
      <c r="AL61" s="350"/>
      <c r="AM61" s="351">
        <v>1203695</v>
      </c>
      <c r="AN61" s="352">
        <v>42520</v>
      </c>
      <c r="AO61" s="353">
        <v>7.7</v>
      </c>
      <c r="AP61" s="354">
        <v>50014</v>
      </c>
      <c r="AQ61" s="355">
        <v>0.1</v>
      </c>
      <c r="AR61" s="341">
        <v>7.6</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535</v>
      </c>
      <c r="AM62" s="344">
        <v>480180</v>
      </c>
      <c r="AN62" s="345">
        <v>16939</v>
      </c>
      <c r="AO62" s="346">
        <v>-6</v>
      </c>
      <c r="AP62" s="347">
        <v>25468</v>
      </c>
      <c r="AQ62" s="348">
        <v>-0.2</v>
      </c>
      <c r="AR62" s="349">
        <v>-5.8</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IQzsAWeMqrhJjqlNna0WQyJUcCyD24AXH/9Y2XtDHyL1YaRqs9Mdmy2neSxx+EzEpe8eMTYnRSPBBbxUn+buNQ==" saltValue="MHIYpqgx3qfAUAR+HynB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542</v>
      </c>
    </row>
    <row r="120" spans="125:125" ht="13.5" hidden="1" customHeight="1"/>
    <row r="121" spans="125:125" ht="13.5" hidden="1" customHeight="1">
      <c r="DU121" s="262"/>
    </row>
  </sheetData>
  <sheetProtection algorithmName="SHA-512" hashValue="bJFSgbd2u5DOpe6qPGIZsVDfLAElG3eBa9QxpJVTCgB0k7vhL2kI0V3umGIiejGk+u+6eJ9B2lKkKYM3/aKSnQ==" saltValue="B/ngdeQIWXAoFn+ol++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543</v>
      </c>
    </row>
  </sheetData>
  <sheetProtection algorithmName="SHA-512" hashValue="D70qSFvCULURuNDhIm7607pFFr2Sg0fh0qqsgHDBTXs5vmb4DoCtDFRESs+TETujIaS1Xw60A91PIlgGBIqnZQ==" saltValue="4frPd+j8mcZXSeFvU/YC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03" t="s">
        <v>3</v>
      </c>
      <c r="D47" s="1203"/>
      <c r="E47" s="1204"/>
      <c r="F47" s="11">
        <v>44.13</v>
      </c>
      <c r="G47" s="12">
        <v>40.93</v>
      </c>
      <c r="H47" s="12">
        <v>39.1</v>
      </c>
      <c r="I47" s="12">
        <v>34.72</v>
      </c>
      <c r="J47" s="13">
        <v>35.76</v>
      </c>
    </row>
    <row r="48" spans="2:10" ht="57.75" customHeight="1">
      <c r="B48" s="14"/>
      <c r="C48" s="1205" t="s">
        <v>4</v>
      </c>
      <c r="D48" s="1205"/>
      <c r="E48" s="1206"/>
      <c r="F48" s="15">
        <v>6.71</v>
      </c>
      <c r="G48" s="16">
        <v>6.82</v>
      </c>
      <c r="H48" s="16">
        <v>5.77</v>
      </c>
      <c r="I48" s="16">
        <v>6.62</v>
      </c>
      <c r="J48" s="17">
        <v>9.76</v>
      </c>
    </row>
    <row r="49" spans="2:10" ht="57.75" customHeight="1" thickBot="1">
      <c r="B49" s="18"/>
      <c r="C49" s="1207" t="s">
        <v>5</v>
      </c>
      <c r="D49" s="1207"/>
      <c r="E49" s="1208"/>
      <c r="F49" s="19" t="s">
        <v>549</v>
      </c>
      <c r="G49" s="20" t="s">
        <v>550</v>
      </c>
      <c r="H49" s="20" t="s">
        <v>551</v>
      </c>
      <c r="I49" s="20" t="s">
        <v>552</v>
      </c>
      <c r="J49" s="21">
        <v>3.56</v>
      </c>
    </row>
    <row r="50" spans="2:10"/>
  </sheetData>
  <sheetProtection algorithmName="SHA-512" hashValue="UqFMbD80+tXHNDvycn16Ve2fViwpuXZCVKY7XpmZGbImFqOPqdC9+utJSlGPYl0J6tmN7iycXZrw8e001lDCnQ==" saltValue="t2aiR1uYdA8GI+VnE7pj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2023-02-20T07:15:31Z</dcterms:created>
  <dcterms:modified xsi:type="dcterms:W3CDTF">2023-11-01T01:31:52Z</dcterms:modified>
  <cp:category/>
</cp:coreProperties>
</file>