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120" yWindow="-120" windowWidth="20730" windowHeight="11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AM35" i="10"/>
  <c r="C35" i="10"/>
  <c r="C36" i="10" s="1"/>
  <c r="AM34" i="10"/>
  <c r="C34" i="10"/>
  <c r="U34" i="10" l="1"/>
  <c r="U35"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<sst xmlns="http://schemas.openxmlformats.org/spreadsheetml/2006/main" count="1163" uniqueCount="629">
  <si>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</si>
  <si>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</si>
  <si>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</si>
  <si>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</si>
  <si>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</si>
  <si>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</si>
  <si>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</si>
  <si>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</si>
  <si>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</si>
  <si>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</si>
  <si>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</si>
  <si>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</si>
  <si>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</si>
  <si>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</si>
  <si>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</si>
  <si>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</si>
  <si>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</si>
  <si>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</si>
  <si>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</si>
  <si>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</si>
  <si>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</si>
  <si>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</si>
  <si>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</si>
  <si>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</si>
  <si>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</si>
  <si>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</si>
  <si>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</si>
  <si>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</si>
  <si>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</si>
  <si>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</si>
  <si>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</si>
  <si>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</si>
  <si>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</si>
  <si>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</si>
  <si>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</si>
  <si>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</si>
  <si>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</si>
  <si>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</si>
  <si>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</si>
  <si>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</si>
  <si>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</si>
  <si>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</si>
  <si>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</si>
  <si>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</si>
  <si>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</si>
  <si>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</si>
  <si>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</si>
  <si>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</si>
  <si>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</si>
  <si>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</si>
  <si>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</si>
  <si>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</si>
  <si>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</si>
  <si>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</si>
  <si>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</si>
  <si>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</si>
  <si>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</si>
  <si>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</si>
  <si>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</si>
  <si>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</si>
  <si>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</si>
  <si>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</si>
  <si>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</si>
  <si>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</si>
  <si>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</si>
  <si>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</si>
  <si>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</si>
  <si>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</si>
  <si>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</si>
  <si>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</si>
  <si>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</si>
  <si>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</si>
  <si>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</si>
  <si>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</si>
  <si>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</si>
  <si>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</si>
  <si>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</si>
  <si>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</si>
  <si>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</si>
  <si>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</si>
  <si>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</si>
  <si>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</si>
  <si>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</si>
  <si>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</si>
  <si>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</si>
  <si>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</si>
  <si>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</si>
  <si>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</si>
  <si>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</si>
  <si>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</si>
  <si>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</si>
  <si>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</si>
  <si>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</si>
  <si>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</si>
  <si>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</si>
  <si>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</si>
  <si>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</si>
  <si>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</si>
  <si>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</si>
  <si>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</si>
  <si>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</si>
  <si>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</si>
  <si>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</si>
  <si>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</si>
  <si>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</si>
  <si>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</si>
  <si>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</si>
  <si>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</si>
  <si>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</si>
  <si>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</si>
  <si>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</si>
  <si>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</si>
  <si>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</si>
  <si>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</si>
  <si>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</si>
  <si>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</si>
  <si>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</si>
  <si>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</si>
  <si>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</si>
  <si>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</si>
  <si>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</si>
  <si>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</si>
  <si>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</si>
  <si>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</si>
  <si>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</si>
  <si>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</si>
  <si>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</si>
  <si>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</si>
  <si>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</si>
  <si>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</si>
  <si>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</si>
  <si>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</si>
  <si>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</si>
  <si>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</si>
  <si>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</si>
  <si>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</si>
  <si>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</si>
  <si>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</si>
  <si>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</si>
  <si>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</si>
  <si>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</si>
  <si>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</si>
  <si>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</si>
  <si>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</si>
  <si>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</si>
  <si>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</si>
  <si>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</si>
  <si>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</si>
  <si>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</si>
  <si>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</si>
  <si>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</si>
  <si>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</si>
  <si>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</si>
  <si>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</si>
  <si>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</si>
  <si>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</si>
  <si>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</si>
  <si>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</si>
  <si>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</si>
  <si>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</si>
  <si>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</si>
  <si>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</si>
  <si>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</si>
  <si>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</si>
  <si>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</si>
  <si>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</si>
  <si>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</si>
  <si>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</si>
  <si>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</si>
  <si>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</si>
  <si>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</si>
  <si>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</si>
  <si>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</si>
  <si>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</si>
  <si>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</si>
  <si>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</si>
  <si>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</si>
  <si>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</si>
  <si>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</si>
  <si>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</si>
  <si>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</si>
  <si>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</si>
  <si>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</si>
  <si>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</si>
  <si>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</si>
  <si>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</si>
  <si>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</si>
  <si>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</si>
  <si>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</si>
  <si>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</si>
  <si>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</si>
  <si>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</si>
  <si>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</si>
  <si>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</si>
  <si>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</si>
  <si>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</si>
  <si>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</si>
  <si>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</si>
  <si>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</si>
  <si>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</si>
  <si>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</si>
  <si>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</si>
  <si>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</si>
  <si>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</si>
  <si>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</si>
  <si>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</si>
  <si>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</si>
  <si>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</si>
  <si>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</si>
  <si>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</si>
  <si>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</si>
  <si>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</si>
  <si>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</si>
  <si>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</si>
  <si>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</si>
  <si>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</si>
  <si>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</si>
  <si>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</si>
  <si>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</si>
  <si>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</si>
  <si>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</si>
  <si>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</si>
  <si>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</si>
  <si>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</si>
  <si>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</si>
  <si>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</si>
  <si>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</si>
  <si>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</si>
  <si>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</si>
  <si>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</si>
  <si>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</si>
  <si>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</si>
  <si>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</si>
  <si>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</si>
  <si>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</si>
  <si>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</si>
  <si>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</si>
  <si>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</si>
  <si>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</si>
  <si>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</si>
  <si>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</si>
  <si>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</si>
  <si>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</si>
  <si>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</si>
  <si>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</si>
  <si>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</si>
  <si>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</si>
  <si>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</si>
  <si>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</si>
  <si>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</si>
  <si>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</si>
  <si>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</si>
  <si>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</si>
  <si>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</si>
  <si>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</si>
  <si>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</si>
  <si>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</si>
  <si>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</si>
  <si>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</si>
  <si>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</si>
  <si>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</si>
  <si>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</si>
  <si>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</si>
  <si>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</si>
  <si>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</si>
  <si>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</si>
  <si>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</si>
  <si>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</si>
  <si>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</si>
  <si>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</si>
  <si>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</si>
  <si>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</si>
  <si>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</si>
  <si>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</si>
  <si>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</si>
  <si>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</si>
  <si>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</si>
  <si>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</si>
  <si>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</si>
  <si>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</si>
  <si>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</si>
  <si>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</si>
  <si>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</si>
  <si>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</si>
  <si>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</si>
  <si>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</si>
  <si>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</si>
  <si>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</si>
  <si>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</si>
  <si>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</si>
  <si>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</si>
  <si>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</si>
  <si>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</si>
  <si>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</si>
  <si>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</si>
  <si>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</si>
  <si>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</si>
  <si>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</si>
  <si>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</si>
  <si>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</si>
  <si>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</si>
  <si>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</si>
  <si>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</si>
  <si>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</si>
  <si>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</si>
  <si>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</si>
  <si>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</si>
  <si>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</si>
  <si>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</si>
  <si>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</si>
  <si>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</si>
  <si>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</si>
  <si>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</si>
  <si>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</si>
  <si>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</si>
  <si>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</si>
  <si>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</si>
  <si>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</si>
  <si>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</si>
  <si>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</si>
  <si>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</si>
  <si>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</si>
  <si>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</si>
  <si>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</si>
  <si>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</si>
  <si>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</si>
  <si>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</si>
  <si>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</si>
  <si>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</si>
  <si>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</si>
  <si>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</si>
  <si>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</si>
  <si>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</si>
  <si>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</si>
  <si>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</si>
  <si>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</si>
  <si>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</si>
  <si>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</si>
  <si>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</si>
  <si>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</si>
  <si>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</si>
  <si>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</si>
  <si>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</si>
  <si>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</si>
  <si>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</si>
  <si>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</si>
  <si>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</si>
  <si>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</si>
  <si>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</si>
  <si>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</si>
  <si>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</si>
  <si>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</si>
  <si>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</si>
  <si>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</si>
  <si>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</si>
  <si>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</si>
  <si>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</si>
  <si>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</si>
  <si>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</si>
  <si>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</si>
  <si>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</si>
  <si>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</si>
  <si>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</si>
  <si>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</si>
  <si>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</si>
  <si>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</si>
  <si>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</si>
  <si>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</si>
  <si>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</si>
  <si>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</si>
  <si>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</si>
  <si>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</si>
  <si>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</si>
  <si>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</si>
  <si>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</si>
  <si>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</si>
  <si>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</si>
  <si>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</si>
  <si>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</si>
  <si>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</si>
  <si>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</si>
  <si>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</si>
  <si>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</si>
  <si>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</si>
  <si>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</si>
  <si>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</si>
  <si>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</si>
  <si>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</si>
  <si>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</si>
  <si>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</si>
  <si>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</si>
  <si>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</si>
  <si>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</si>
  <si>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</si>
  <si>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</si>
  <si>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</si>
  <si>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</si>
  <si>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</si>
  <si>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</si>
  <si>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</si>
  <si>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</si>
  <si>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</si>
  <si>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</si>
  <si>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</si>
  <si>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</si>
  <si>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</si>
  <si>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</si>
  <si>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</si>
  <si>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</si>
  <si>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</si>
  <si>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</si>
  <si>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</si>
  <si>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</si>
  <si>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</si>
  <si>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</si>
  <si>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</si>
  <si>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</si>
  <si>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</si>
  <si>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</si>
  <si>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</si>
  <si>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</si>
  <si>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</si>
  <si>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</si>
  <si>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</si>
  <si>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</si>
  <si>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</si>
  <si>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</si>
  <si>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</si>
  <si>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</si>
  <si>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</si>
  <si>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</si>
  <si>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</si>
  <si>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</si>
  <si>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</si>
  <si>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</si>
  <si>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</si>
  <si>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</si>
  <si>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</si>
  <si>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</si>
  <si>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</si>
  <si>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</si>
  <si>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</si>
  <si>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</si>
  <si>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</si>
  <si>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</si>
  <si>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</si>
  <si>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</si>
  <si>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</si>
  <si>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</si>
  <si>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</si>
  <si>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</si>
  <si>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</si>
  <si>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</si>
  <si>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</si>
  <si>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</si>
  <si>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</si>
  <si>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</si>
  <si>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</si>
  <si>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</si>
  <si>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</si>
  <si>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</si>
  <si>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</si>
  <si>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</si>
  <si>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</si>
  <si>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</si>
  <si>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</si>
  <si>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</si>
  <si>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</si>
  <si>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</si>
  <si>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</si>
  <si>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</si>
  <si>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</si>
  <si>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</si>
  <si>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</si>
  <si>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</si>
  <si>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</si>
  <si>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</si>
  <si>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</si>
  <si>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</si>
  <si>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</si>
  <si>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</si>
  <si>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</si>
  <si>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</si>
  <si>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</si>
  <si>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</si>
  <si>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</si>
  <si>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</si>
  <si>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</si>
  <si>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</si>
  <si>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</si>
  <si>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</si>
  <si>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</si>
  <si>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</si>
  <si>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</si>
  <si>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</si>
  <si>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</si>
  <si>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</si>
  <si>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</si>
  <si>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</si>
  <si>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</si>
  <si>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</si>
  <si>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</si>
  <si>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</si>
  <si>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</si>
  <si>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</si>
  <si>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</si>
  <si>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</si>
  <si>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</si>
  <si>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</si>
  <si>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</si>
  <si>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</si>
  <si>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</si>
  <si>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</si>
  <si>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</si>
  <si>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</si>
  <si>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</si>
  <si>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</si>
  <si>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</si>
  <si>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</si>
  <si>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</si>
  <si>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</si>
  <si>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</si>
  <si>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</si>
  <si>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</si>
  <si>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</si>
  <si>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</si>
  <si>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</si>
  <si>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</si>
  <si>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</si>
  <si>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</si>
  <si>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</si>
  <si>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</si>
  <si>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</si>
  <si>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</si>
  <si>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</si>
  <si>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</si>
  <si>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</si>
  <si>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</si>
  <si>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</si>
  <si>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</si>
  <si>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</si>
  <si>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</si>
  <si>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</si>
  <si>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</si>
  <si>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</si>
  <si>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</si>
  <si>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</si>
  <si>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</si>
  <si>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</si>
  <si>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</si>
  <si>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</si>
  <si>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</si>
  <si>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</si>
  <si>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</si>
  <si>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</si>
  <si>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</si>
  <si>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</si>
  <si>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</si>
  <si>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</si>
  <si>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</si>
  <si>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</si>
  <si>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</si>
  <si>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</si>
  <si>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</si>
  <si>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</si>
  <si>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</si>
  <si>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</si>
  <si>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</si>
  <si>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</si>
  <si>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</si>
  <si>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</si>
  <si>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</si>
  <si>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工業等用地造成事業特別会計</t>
  </si>
  <si>
    <t>国民健康保険特別会計</t>
  </si>
  <si>
    <t>後期高齢者医療特別会計</t>
  </si>
  <si>
    <t>住宅新築資金等特別会計</t>
  </si>
  <si>
    <t>簡易水道事業特別会計</t>
  </si>
  <si>
    <t>農業集落排水事業特別会計</t>
  </si>
  <si>
    <t>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</si>
  <si>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</si>
  <si>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</si>
  <si>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</si>
  <si>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</si>
  <si>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</si>
  <si>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</si>
  <si>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</si>
  <si>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</si>
  <si>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</si>
  <si>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</si>
  <si>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</si>
  <si>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</si>
  <si>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</si>
  <si>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</si>
  <si>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</si>
  <si>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</si>
  <si>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</si>
  <si>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</si>
  <si>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</si>
  <si>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</si>
  <si>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</si>
  <si>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</si>
  <si>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</si>
  <si>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</si>
  <si>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</si>
  <si>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</si>
  <si>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</si>
  <si>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</si>
  <si>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</si>
  <si>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しんよしとみ街づくり</t>
    <rPh sb="6" eb="7">
      <t>マチ</t>
    </rPh>
    <phoneticPr fontId="2"/>
  </si>
  <si>
    <t>上毛町土地開発公社</t>
    <rPh sb="0" eb="3">
      <t>コウゲマチ</t>
    </rPh>
    <rPh sb="3" eb="5">
      <t>トチ</t>
    </rPh>
    <rPh sb="5" eb="7">
      <t>カイハツ</t>
    </rPh>
    <rPh sb="7" eb="9">
      <t>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</si>
  <si>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</si>
  <si>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</si>
  <si>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</si>
  <si>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</si>
  <si>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</si>
  <si>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</si>
  <si>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まちづくり基金</t>
    <rPh sb="5" eb="7">
      <t>キキン</t>
    </rPh>
    <phoneticPr fontId="5"/>
  </si>
  <si>
    <t>地域福祉基金</t>
    <rPh sb="0" eb="2">
      <t>チイキ</t>
    </rPh>
    <rPh sb="2" eb="4">
      <t>フクシ</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</si>
  <si>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</si>
  <si>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</si>
  <si>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将来負担比率、有形固定資産減価償却率ともに類似団体よりも低い水準となっている。
今後も、地方債の新規発行抑制等により将来負担比率を抑制し、公共施設等総合管理計画により適切に整備を行っていく。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8" eb="29">
      <t>ヒク</t>
    </rPh>
    <rPh sb="30" eb="32">
      <t>スイジュン</t>
    </rPh>
    <rPh sb="40" eb="42">
      <t>コンゴ</t>
    </rPh>
    <rPh sb="44" eb="47">
      <t>チホウサイ</t>
    </rPh>
    <rPh sb="48" eb="50">
      <t>シンキ</t>
    </rPh>
    <rPh sb="50" eb="52">
      <t>ハッコウ</t>
    </rPh>
    <rPh sb="52" eb="54">
      <t>ヨクセイ</t>
    </rPh>
    <rPh sb="54" eb="55">
      <t>トウ</t>
    </rPh>
    <rPh sb="58" eb="60">
      <t>ショウライ</t>
    </rPh>
    <rPh sb="60" eb="62">
      <t>フタン</t>
    </rPh>
    <rPh sb="62" eb="64">
      <t>ヒリツ</t>
    </rPh>
    <rPh sb="65" eb="67">
      <t>ヨクセイ</t>
    </rPh>
    <rPh sb="69" eb="71">
      <t>コウキョウ</t>
    </rPh>
    <rPh sb="71" eb="73">
      <t>シセツ</t>
    </rPh>
    <rPh sb="73" eb="74">
      <t>トウ</t>
    </rPh>
    <rPh sb="74" eb="76">
      <t>ソウゴウ</t>
    </rPh>
    <rPh sb="76" eb="78">
      <t>カンリ</t>
    </rPh>
    <rPh sb="78" eb="80">
      <t>ケイカク</t>
    </rPh>
    <rPh sb="83" eb="85">
      <t>テキセツ</t>
    </rPh>
    <rPh sb="86" eb="88">
      <t>セイビ</t>
    </rPh>
    <rPh sb="89" eb="9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</si>
  <si>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</si>
  <si>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</si>
  <si>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</si>
  <si>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</si>
  <si>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</si>
  <si>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</si>
  <si>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将来負担比率、実質公債費比率ともに類似団体に比べて低い水準にあるが、主な要因は、地方債現在高について、新規発行抑制及び任意繰上償還の実施により、減少しているためである。
今後も引き続き、新規発行は最低限に抑制し、実質公債費比率の抑制に努める。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</si>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</sst>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xmlns:c16r2="http://schemas.microsoft.com/office/drawing/2015/06/chart">
            <c:ext xmlns:c16="http://schemas.microsoft.com/office/drawing/2014/chart" uri="{C3380CC4-5D6E-409C-BE32-E72D297353CC}">
              <c16:uniqueId val="{00000000-4F7F-49ED-9A73-21A3A7D88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59968</c:v>
                </c:pt>
                <c:pt idx="1">
                  <c:v>71029</c:v>
                </c:pt>
                <c:pt idx="2">
                  <c:v>79081</c:v>
                </c:pt>
                <c:pt idx="3">
                  <c:v>163422</c:v>
                </c:pt>
                <c:pt idx="4">
                  <c:v>169683</c:v>
                </c:pt>
              </c:numCache>
            </c:numRef>
          </c:val>
          <c:smooth val="0"/>
          <c:extLst xmlns:c16r2="http://schemas.microsoft.com/office/drawing/2015/06/chart">
            <c:ext xmlns:c16="http://schemas.microsoft.com/office/drawing/2014/chart" uri="{C3380CC4-5D6E-409C-BE32-E72D297353CC}">
              <c16:uniqueId val="{00000001-4F7F-49ED-9A73-21A3A7D88067}"/>
            </c:ext>
          </c:extLst>
        </c:ser>
        <c:dLbls>
          <c:showLegendKey val="0"/>
          <c:showVal val="0"/>
          <c:showCatName val="0"/>
          <c:showSerName val="0"/>
          <c:showPercent val="0"/>
          <c:showBubbleSize val="0"/>
        </c:dLbls>
        <c:marker val="1"/>
        <c:smooth val="0"/>
        <c:axId val="497058152"/>
        <c:axId val="499200016"/>
      </c:lineChart>
      <c:catAx>
        <c:axId val="497058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200016"/>
        <c:crosses val="autoZero"/>
        <c:auto val="1"/>
        <c:lblAlgn val="ctr"/>
        <c:lblOffset val="100"/>
        <c:tickLblSkip val="1"/>
        <c:tickMarkSkip val="1"/>
        <c:noMultiLvlLbl val="0"/>
      </c:catAx>
      <c:valAx>
        <c:axId val="49920001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7058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3.42</c:v>
                </c:pt>
                <c:pt idx="1">
                  <c:v>9.1999999999999993</c:v>
                </c:pt>
                <c:pt idx="2">
                  <c:v>11.3</c:v>
                </c:pt>
                <c:pt idx="3">
                  <c:v>12.54</c:v>
                </c:pt>
                <c:pt idx="4">
                  <c:v>12.88</c:v>
                </c:pt>
              </c:numCache>
            </c:numRef>
          </c:val>
          <c:extLst xmlns:c16r2="http://schemas.microsoft.com/office/drawing/2015/06/chart">
            <c:ext xmlns:c16="http://schemas.microsoft.com/office/drawing/2014/chart" uri="{C3380CC4-5D6E-409C-BE32-E72D297353CC}">
              <c16:uniqueId val="{00000000-EFF2-4416-98B3-46E3212B56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64.5</c:v>
                </c:pt>
                <c:pt idx="1">
                  <c:v>67.959999999999994</c:v>
                </c:pt>
                <c:pt idx="2">
                  <c:v>75.16</c:v>
                </c:pt>
                <c:pt idx="3">
                  <c:v>72.650000000000006</c:v>
                </c:pt>
                <c:pt idx="4">
                  <c:v>69.150000000000006</c:v>
                </c:pt>
              </c:numCache>
            </c:numRef>
          </c:val>
          <c:extLst xmlns:c16r2="http://schemas.microsoft.com/office/drawing/2015/06/chart">
            <c:ext xmlns:c16="http://schemas.microsoft.com/office/drawing/2014/chart" uri="{C3380CC4-5D6E-409C-BE32-E72D297353CC}">
              <c16:uniqueId val="{00000001-EFF2-4416-98B3-46E3212B560C}"/>
            </c:ext>
          </c:extLst>
        </c:ser>
        <c:dLbls>
          <c:showLegendKey val="0"/>
          <c:showVal val="0"/>
          <c:showCatName val="0"/>
          <c:showSerName val="0"/>
          <c:showPercent val="0"/>
          <c:showBubbleSize val="0"/>
        </c:dLbls>
        <c:gapWidth val="250"/>
        <c:overlap val="100"/>
        <c:axId val="504304784"/>
        <c:axId val="50430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8.1199999999999992</c:v>
                </c:pt>
                <c:pt idx="1">
                  <c:v>14.34</c:v>
                </c:pt>
                <c:pt idx="2">
                  <c:v>14.05</c:v>
                </c:pt>
                <c:pt idx="3">
                  <c:v>10.35</c:v>
                </c:pt>
                <c:pt idx="4">
                  <c:v>0.94</c:v>
                </c:pt>
              </c:numCache>
            </c:numRef>
          </c:val>
          <c:smooth val="0"/>
          <c:extLst xmlns:c16r2="http://schemas.microsoft.com/office/drawing/2015/06/chart">
            <c:ext xmlns:c16="http://schemas.microsoft.com/office/drawing/2014/chart" uri="{C3380CC4-5D6E-409C-BE32-E72D297353CC}">
              <c16:uniqueId val="{00000002-EFF2-4416-98B3-46E3212B560C}"/>
            </c:ext>
          </c:extLst>
        </c:ser>
        <c:dLbls>
          <c:showLegendKey val="0"/>
          <c:showVal val="0"/>
          <c:showCatName val="0"/>
          <c:showSerName val="0"/>
          <c:showPercent val="0"/>
          <c:showBubbleSize val="0"/>
        </c:dLbls>
        <c:marker val="1"/>
        <c:smooth val="0"/>
        <c:axId val="504304784"/>
        <c:axId val="504305168"/>
      </c:lineChart>
      <c:catAx>
        <c:axId val="50430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4305168"/>
        <c:crosses val="autoZero"/>
        <c:auto val="1"/>
        <c:lblAlgn val="ctr"/>
        <c:lblOffset val="100"/>
        <c:tickLblSkip val="1"/>
        <c:tickMarkSkip val="1"/>
        <c:noMultiLvlLbl val="0"/>
      </c:catAx>
      <c:valAx>
        <c:axId val="50430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30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882-4E09-9C8D-F207D9FC94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882-4E09-9C8D-F207D9FC9470}"/>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0.02</c:v>
                </c:pt>
                <c:pt idx="4">
                  <c:v>#N/A</c:v>
                </c:pt>
                <c:pt idx="5">
                  <c:v>0.02</c:v>
                </c:pt>
                <c:pt idx="6">
                  <c:v>#N/A</c:v>
                </c:pt>
                <c:pt idx="7">
                  <c:v>0.06</c:v>
                </c:pt>
                <c:pt idx="8">
                  <c:v>#N/A</c:v>
                </c:pt>
                <c:pt idx="9">
                  <c:v>0</c:v>
                </c:pt>
              </c:numCache>
            </c:numRef>
          </c:val>
          <c:extLst xmlns:c16r2="http://schemas.microsoft.com/office/drawing/2015/06/chart">
            <c:ext xmlns:c16="http://schemas.microsoft.com/office/drawing/2014/chart" uri="{C3380CC4-5D6E-409C-BE32-E72D297353CC}">
              <c16:uniqueId val="{00000002-8882-4E09-9C8D-F207D9FC9470}"/>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0.04</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8882-4E09-9C8D-F207D9FC9470}"/>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0.03</c:v>
                </c:pt>
                <c:pt idx="4">
                  <c:v>#N/A</c:v>
                </c:pt>
                <c:pt idx="5">
                  <c:v>0.04</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8882-4E09-9C8D-F207D9FC9470}"/>
            </c:ext>
          </c:extLst>
        </c:ser>
        <c:ser>
          <c:idx val="5"/>
          <c:order val="5"/>
          <c:tx>
            <c:strRef>
              <c:f>データシート!$A$32</c:f>
              <c:strCache>
                <c:ptCount val="1"/>
                <c:pt idx="0">
                  <c:v>住宅新築資金等特別会計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8882-4E09-9C8D-F207D9FC947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0.15</c:v>
                </c:pt>
                <c:pt idx="4">
                  <c:v>#N/A</c:v>
                </c:pt>
                <c:pt idx="5">
                  <c:v>0.12</c:v>
                </c:pt>
                <c:pt idx="6">
                  <c:v>#N/A</c:v>
                </c:pt>
                <c:pt idx="7">
                  <c:v>0.12</c:v>
                </c:pt>
                <c:pt idx="8">
                  <c:v>#N/A</c:v>
                </c:pt>
                <c:pt idx="9">
                  <c:v>0.1</c:v>
                </c:pt>
              </c:numCache>
            </c:numRef>
          </c:val>
          <c:extLst xmlns:c16r2="http://schemas.microsoft.com/office/drawing/2015/06/chart">
            <c:ext xmlns:c16="http://schemas.microsoft.com/office/drawing/2014/chart" uri="{C3380CC4-5D6E-409C-BE32-E72D297353CC}">
              <c16:uniqueId val="{00000006-8882-4E09-9C8D-F207D9FC9470}"/>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2.4500000000000002</c:v>
                </c:pt>
                <c:pt idx="2">
                  <c:v>#N/A</c:v>
                </c:pt>
                <c:pt idx="3">
                  <c:v>0.41</c:v>
                </c:pt>
                <c:pt idx="4">
                  <c:v>#N/A</c:v>
                </c:pt>
                <c:pt idx="5">
                  <c:v>1.03</c:v>
                </c:pt>
                <c:pt idx="6">
                  <c:v>#N/A</c:v>
                </c:pt>
                <c:pt idx="7">
                  <c:v>1.34</c:v>
                </c:pt>
                <c:pt idx="8">
                  <c:v>#N/A</c:v>
                </c:pt>
                <c:pt idx="9">
                  <c:v>0.93</c:v>
                </c:pt>
              </c:numCache>
            </c:numRef>
          </c:val>
          <c:extLst xmlns:c16r2="http://schemas.microsoft.com/office/drawing/2015/06/chart">
            <c:ext xmlns:c16="http://schemas.microsoft.com/office/drawing/2014/chart" uri="{C3380CC4-5D6E-409C-BE32-E72D297353CC}">
              <c16:uniqueId val="{00000007-8882-4E09-9C8D-F207D9FC9470}"/>
            </c:ext>
          </c:extLst>
        </c:ser>
        <c:ser>
          <c:idx val="8"/>
          <c:order val="8"/>
          <c:tx>
            <c:strRef>
              <c:f>データシート!$A$35</c:f>
              <c:strCache>
                <c:ptCount val="1"/>
                <c:pt idx="0">
                  <c:v>工業等用地造成事業特別会計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c:v>
                </c:pt>
                <c:pt idx="4">
                  <c:v>#N/A</c:v>
                </c:pt>
                <c:pt idx="5">
                  <c:v>0.15</c:v>
                </c:pt>
                <c:pt idx="6">
                  <c:v>#N/A</c:v>
                </c:pt>
                <c:pt idx="7">
                  <c:v>0.32</c:v>
                </c:pt>
                <c:pt idx="8">
                  <c:v>#N/A</c:v>
                </c:pt>
                <c:pt idx="9">
                  <c:v>3.84</c:v>
                </c:pt>
              </c:numCache>
            </c:numRef>
          </c:val>
          <c:extLst xmlns:c16r2="http://schemas.microsoft.com/office/drawing/2015/06/chart">
            <c:ext xmlns:c16="http://schemas.microsoft.com/office/drawing/2014/chart" uri="{C3380CC4-5D6E-409C-BE32-E72D297353CC}">
              <c16:uniqueId val="{00000008-8882-4E09-9C8D-F207D9FC94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3.32</c:v>
                </c:pt>
                <c:pt idx="2">
                  <c:v>#N/A</c:v>
                </c:pt>
                <c:pt idx="3">
                  <c:v>9.15</c:v>
                </c:pt>
                <c:pt idx="4">
                  <c:v>#N/A</c:v>
                </c:pt>
                <c:pt idx="5">
                  <c:v>11.24</c:v>
                </c:pt>
                <c:pt idx="6">
                  <c:v>#N/A</c:v>
                </c:pt>
                <c:pt idx="7">
                  <c:v>12.43</c:v>
                </c:pt>
                <c:pt idx="8">
                  <c:v>#N/A</c:v>
                </c:pt>
                <c:pt idx="9">
                  <c:v>12.83</c:v>
                </c:pt>
              </c:numCache>
            </c:numRef>
          </c:val>
          <c:extLst xmlns:c16r2="http://schemas.microsoft.com/office/drawing/2015/06/chart">
            <c:ext xmlns:c16="http://schemas.microsoft.com/office/drawing/2014/chart" uri="{C3380CC4-5D6E-409C-BE32-E72D297353CC}">
              <c16:uniqueId val="{00000009-8882-4E09-9C8D-F207D9FC9470}"/>
            </c:ext>
          </c:extLst>
        </c:ser>
        <c:dLbls>
          <c:showLegendKey val="0"/>
          <c:showVal val="0"/>
          <c:showCatName val="0"/>
          <c:showSerName val="0"/>
          <c:showPercent val="0"/>
          <c:showBubbleSize val="0"/>
        </c:dLbls>
        <c:gapWidth val="150"/>
        <c:overlap val="100"/>
        <c:axId val="510345520"/>
        <c:axId val="510345904"/>
      </c:barChart>
      <c:catAx>
        <c:axId val="510345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0345904"/>
        <c:crosses val="autoZero"/>
        <c:auto val="1"/>
        <c:lblAlgn val="ctr"/>
        <c:lblOffset val="100"/>
        <c:tickLblSkip val="1"/>
        <c:tickMarkSkip val="1"/>
        <c:noMultiLvlLbl val="0"/>
      </c:catAx>
      <c:valAx>
        <c:axId val="51034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0345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485</c:v>
                </c:pt>
                <c:pt idx="5">
                  <c:v>471</c:v>
                </c:pt>
                <c:pt idx="8">
                  <c:v>428</c:v>
                </c:pt>
                <c:pt idx="11">
                  <c:v>421</c:v>
                </c:pt>
                <c:pt idx="14">
                  <c:v>393</c:v>
                </c:pt>
              </c:numCache>
            </c:numRef>
          </c:val>
          <c:extLst xmlns:c16r2="http://schemas.microsoft.com/office/drawing/2015/06/chart">
            <c:ext xmlns:c16="http://schemas.microsoft.com/office/drawing/2014/chart" uri="{C3380CC4-5D6E-409C-BE32-E72D297353CC}">
              <c16:uniqueId val="{00000000-6D24-4559-A2E5-4742BD5676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24-4559-A2E5-4742BD5676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30</c:v>
                </c:pt>
                <c:pt idx="3">
                  <c:v>30</c:v>
                </c:pt>
                <c:pt idx="6">
                  <c:v>31</c:v>
                </c:pt>
                <c:pt idx="9">
                  <c:v>31</c:v>
                </c:pt>
                <c:pt idx="12">
                  <c:v>28</c:v>
                </c:pt>
              </c:numCache>
            </c:numRef>
          </c:val>
          <c:extLst xmlns:c16r2="http://schemas.microsoft.com/office/drawing/2015/06/chart">
            <c:ext xmlns:c16="http://schemas.microsoft.com/office/drawing/2014/chart" uri="{C3380CC4-5D6E-409C-BE32-E72D297353CC}">
              <c16:uniqueId val="{00000002-6D24-4559-A2E5-4742BD5676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D24-4559-A2E5-4742BD5676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57</c:v>
                </c:pt>
                <c:pt idx="3">
                  <c:v>62</c:v>
                </c:pt>
                <c:pt idx="6">
                  <c:v>58</c:v>
                </c:pt>
                <c:pt idx="9">
                  <c:v>58</c:v>
                </c:pt>
                <c:pt idx="12">
                  <c:v>58</c:v>
                </c:pt>
              </c:numCache>
            </c:numRef>
          </c:val>
          <c:extLst xmlns:c16r2="http://schemas.microsoft.com/office/drawing/2015/06/chart">
            <c:ext xmlns:c16="http://schemas.microsoft.com/office/drawing/2014/chart" uri="{C3380CC4-5D6E-409C-BE32-E72D297353CC}">
              <c16:uniqueId val="{00000004-6D24-4559-A2E5-4742BD5676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24-4559-A2E5-4742BD5676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24-4559-A2E5-4742BD5676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384</c:v>
                </c:pt>
                <c:pt idx="3">
                  <c:v>335</c:v>
                </c:pt>
                <c:pt idx="6">
                  <c:v>264</c:v>
                </c:pt>
                <c:pt idx="9">
                  <c:v>243</c:v>
                </c:pt>
                <c:pt idx="12">
                  <c:v>244</c:v>
                </c:pt>
              </c:numCache>
            </c:numRef>
          </c:val>
          <c:extLst xmlns:c16r2="http://schemas.microsoft.com/office/drawing/2015/06/chart">
            <c:ext xmlns:c16="http://schemas.microsoft.com/office/drawing/2014/chart" uri="{C3380CC4-5D6E-409C-BE32-E72D297353CC}">
              <c16:uniqueId val="{00000007-6D24-4559-A2E5-4742BD567670}"/>
            </c:ext>
          </c:extLst>
        </c:ser>
        <c:dLbls>
          <c:showLegendKey val="0"/>
          <c:showVal val="0"/>
          <c:showCatName val="0"/>
          <c:showSerName val="0"/>
          <c:showPercent val="0"/>
          <c:showBubbleSize val="0"/>
        </c:dLbls>
        <c:gapWidth val="100"/>
        <c:overlap val="100"/>
        <c:axId val="499959064"/>
        <c:axId val="499959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c:v>
                </c:pt>
                <c:pt idx="2">
                  <c:v>#N/A</c:v>
                </c:pt>
                <c:pt idx="3">
                  <c:v>#N/A</c:v>
                </c:pt>
                <c:pt idx="4">
                  <c:v>-44</c:v>
                </c:pt>
                <c:pt idx="5">
                  <c:v>#N/A</c:v>
                </c:pt>
                <c:pt idx="6">
                  <c:v>#N/A</c:v>
                </c:pt>
                <c:pt idx="7">
                  <c:v>-75</c:v>
                </c:pt>
                <c:pt idx="8">
                  <c:v>#N/A</c:v>
                </c:pt>
                <c:pt idx="9">
                  <c:v>#N/A</c:v>
                </c:pt>
                <c:pt idx="10">
                  <c:v>-89</c:v>
                </c:pt>
                <c:pt idx="11">
                  <c:v>#N/A</c:v>
                </c:pt>
                <c:pt idx="12">
                  <c:v>#N/A</c:v>
                </c:pt>
                <c:pt idx="13">
                  <c:v>-63</c:v>
                </c:pt>
                <c:pt idx="14">
                  <c:v>#N/A</c:v>
                </c:pt>
              </c:numCache>
            </c:numRef>
          </c:val>
          <c:smooth val="0"/>
          <c:extLst xmlns:c16r2="http://schemas.microsoft.com/office/drawing/2015/06/chart">
            <c:ext xmlns:c16="http://schemas.microsoft.com/office/drawing/2014/chart" uri="{C3380CC4-5D6E-409C-BE32-E72D297353CC}">
              <c16:uniqueId val="{00000008-6D24-4559-A2E5-4742BD567670}"/>
            </c:ext>
          </c:extLst>
        </c:ser>
        <c:dLbls>
          <c:showLegendKey val="0"/>
          <c:showVal val="0"/>
          <c:showCatName val="0"/>
          <c:showSerName val="0"/>
          <c:showPercent val="0"/>
          <c:showBubbleSize val="0"/>
        </c:dLbls>
        <c:marker val="1"/>
        <c:smooth val="0"/>
        <c:axId val="499959064"/>
        <c:axId val="499959448"/>
      </c:lineChart>
      <c:catAx>
        <c:axId val="49995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959448"/>
        <c:crosses val="autoZero"/>
        <c:auto val="1"/>
        <c:lblAlgn val="ctr"/>
        <c:lblOffset val="100"/>
        <c:tickLblSkip val="1"/>
        <c:tickMarkSkip val="1"/>
        <c:noMultiLvlLbl val="0"/>
      </c:catAx>
      <c:valAx>
        <c:axId val="499959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95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3584</c:v>
                </c:pt>
                <c:pt idx="5">
                  <c:v>3377</c:v>
                </c:pt>
                <c:pt idx="8">
                  <c:v>3165</c:v>
                </c:pt>
                <c:pt idx="11">
                  <c:v>3125</c:v>
                </c:pt>
                <c:pt idx="14">
                  <c:v>3037</c:v>
                </c:pt>
              </c:numCache>
            </c:numRef>
          </c:val>
          <c:extLst xmlns:c16r2="http://schemas.microsoft.com/office/drawing/2015/06/chart">
            <c:ext xmlns:c16="http://schemas.microsoft.com/office/drawing/2014/chart" uri="{C3380CC4-5D6E-409C-BE32-E72D297353CC}">
              <c16:uniqueId val="{00000000-254B-4AFA-90A6-8FA603AB07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54B-4AFA-90A6-8FA603AB07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7707</c:v>
                </c:pt>
                <c:pt idx="5">
                  <c:v>8458</c:v>
                </c:pt>
                <c:pt idx="8">
                  <c:v>8372</c:v>
                </c:pt>
                <c:pt idx="11">
                  <c:v>7994</c:v>
                </c:pt>
                <c:pt idx="14">
                  <c:v>8646</c:v>
                </c:pt>
              </c:numCache>
            </c:numRef>
          </c:val>
          <c:extLst xmlns:c16r2="http://schemas.microsoft.com/office/drawing/2015/06/chart">
            <c:ext xmlns:c16="http://schemas.microsoft.com/office/drawing/2014/chart" uri="{C3380CC4-5D6E-409C-BE32-E72D297353CC}">
              <c16:uniqueId val="{00000002-254B-4AFA-90A6-8FA603AB07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54B-4AFA-90A6-8FA603AB07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54B-4AFA-90A6-8FA603AB07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4B-4AFA-90A6-8FA603AB07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988</c:v>
                </c:pt>
                <c:pt idx="3">
                  <c:v>938</c:v>
                </c:pt>
                <c:pt idx="6">
                  <c:v>924</c:v>
                </c:pt>
                <c:pt idx="9">
                  <c:v>930</c:v>
                </c:pt>
                <c:pt idx="12">
                  <c:v>973</c:v>
                </c:pt>
              </c:numCache>
            </c:numRef>
          </c:val>
          <c:extLst xmlns:c16r2="http://schemas.microsoft.com/office/drawing/2015/06/chart">
            <c:ext xmlns:c16="http://schemas.microsoft.com/office/drawing/2014/chart" uri="{C3380CC4-5D6E-409C-BE32-E72D297353CC}">
              <c16:uniqueId val="{00000006-254B-4AFA-90A6-8FA603AB07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154</c:v>
                </c:pt>
                <c:pt idx="3">
                  <c:v>127</c:v>
                </c:pt>
                <c:pt idx="6">
                  <c:v>100</c:v>
                </c:pt>
                <c:pt idx="9">
                  <c:v>70</c:v>
                </c:pt>
                <c:pt idx="12">
                  <c:v>47</c:v>
                </c:pt>
              </c:numCache>
            </c:numRef>
          </c:val>
          <c:extLst xmlns:c16r2="http://schemas.microsoft.com/office/drawing/2015/06/chart">
            <c:ext xmlns:c16="http://schemas.microsoft.com/office/drawing/2014/chart" uri="{C3380CC4-5D6E-409C-BE32-E72D297353CC}">
              <c16:uniqueId val="{00000007-254B-4AFA-90A6-8FA603AB07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586</c:v>
                </c:pt>
                <c:pt idx="3">
                  <c:v>541</c:v>
                </c:pt>
                <c:pt idx="6">
                  <c:v>481</c:v>
                </c:pt>
                <c:pt idx="9">
                  <c:v>443</c:v>
                </c:pt>
                <c:pt idx="12">
                  <c:v>394</c:v>
                </c:pt>
              </c:numCache>
            </c:numRef>
          </c:val>
          <c:extLst xmlns:c16r2="http://schemas.microsoft.com/office/drawing/2015/06/chart">
            <c:ext xmlns:c16="http://schemas.microsoft.com/office/drawing/2014/chart" uri="{C3380CC4-5D6E-409C-BE32-E72D297353CC}">
              <c16:uniqueId val="{00000008-254B-4AFA-90A6-8FA603AB07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54B-4AFA-90A6-8FA603AB07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3150</c:v>
                </c:pt>
                <c:pt idx="3">
                  <c:v>2863</c:v>
                </c:pt>
                <c:pt idx="6">
                  <c:v>2560</c:v>
                </c:pt>
                <c:pt idx="9">
                  <c:v>2397</c:v>
                </c:pt>
                <c:pt idx="12">
                  <c:v>2981</c:v>
                </c:pt>
              </c:numCache>
            </c:numRef>
          </c:val>
          <c:extLst xmlns:c16r2="http://schemas.microsoft.com/office/drawing/2015/06/chart">
            <c:ext xmlns:c16="http://schemas.microsoft.com/office/drawing/2014/chart" uri="{C3380CC4-5D6E-409C-BE32-E72D297353CC}">
              <c16:uniqueId val="{0000000A-254B-4AFA-90A6-8FA603AB07D9}"/>
            </c:ext>
          </c:extLst>
        </c:ser>
        <c:dLbls>
          <c:showLegendKey val="0"/>
          <c:showVal val="0"/>
          <c:showCatName val="0"/>
          <c:showSerName val="0"/>
          <c:showPercent val="0"/>
          <c:showBubbleSize val="0"/>
        </c:dLbls>
        <c:gapWidth val="100"/>
        <c:overlap val="100"/>
        <c:axId val="496816472"/>
        <c:axId val="496816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54B-4AFA-90A6-8FA603AB07D9}"/>
            </c:ext>
          </c:extLst>
        </c:ser>
        <c:dLbls>
          <c:showLegendKey val="0"/>
          <c:showVal val="0"/>
          <c:showCatName val="0"/>
          <c:showSerName val="0"/>
          <c:showPercent val="0"/>
          <c:showBubbleSize val="0"/>
        </c:dLbls>
        <c:marker val="1"/>
        <c:smooth val="0"/>
        <c:axId val="496816472"/>
        <c:axId val="496816856"/>
      </c:lineChart>
      <c:catAx>
        <c:axId val="496816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816856"/>
        <c:crosses val="autoZero"/>
        <c:auto val="1"/>
        <c:lblAlgn val="ctr"/>
        <c:lblOffset val="100"/>
        <c:tickLblSkip val="1"/>
        <c:tickMarkSkip val="1"/>
        <c:noMultiLvlLbl val="0"/>
      </c:catAx>
      <c:valAx>
        <c:axId val="49681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816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2263</c:v>
                </c:pt>
                <c:pt idx="1">
                  <c:v>2262</c:v>
                </c:pt>
                <c:pt idx="2">
                  <c:v>2262</c:v>
                </c:pt>
              </c:numCache>
            </c:numRef>
          </c:val>
          <c:extLst xmlns:c16r2="http://schemas.microsoft.com/office/drawing/2015/06/chart">
            <c:ext xmlns:c16="http://schemas.microsoft.com/office/drawing/2014/chart" uri="{C3380CC4-5D6E-409C-BE32-E72D297353CC}">
              <c16:uniqueId val="{00000000-DB4C-45E3-B8FD-F0F6632F0D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1291</c:v>
                </c:pt>
                <c:pt idx="1">
                  <c:v>885</c:v>
                </c:pt>
                <c:pt idx="2">
                  <c:v>1039</c:v>
                </c:pt>
              </c:numCache>
            </c:numRef>
          </c:val>
          <c:extLst xmlns:c16r2="http://schemas.microsoft.com/office/drawing/2015/06/chart">
            <c:ext xmlns:c16="http://schemas.microsoft.com/office/drawing/2014/chart" uri="{C3380CC4-5D6E-409C-BE32-E72D297353CC}">
              <c16:uniqueId val="{00000001-DB4C-45E3-B8FD-F0F6632F0D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5818</c:v>
                </c:pt>
                <c:pt idx="1">
                  <c:v>5847</c:v>
                </c:pt>
                <c:pt idx="2">
                  <c:v>6346</c:v>
                </c:pt>
              </c:numCache>
            </c:numRef>
          </c:val>
          <c:extLst xmlns:c16r2="http://schemas.microsoft.com/office/drawing/2015/06/chart">
            <c:ext xmlns:c16="http://schemas.microsoft.com/office/drawing/2014/chart" uri="{C3380CC4-5D6E-409C-BE32-E72D297353CC}">
              <c16:uniqueId val="{00000002-DB4C-45E3-B8FD-F0F6632F0DD1}"/>
            </c:ext>
          </c:extLst>
        </c:ser>
        <c:dLbls>
          <c:showLegendKey val="0"/>
          <c:showVal val="0"/>
          <c:showCatName val="0"/>
          <c:showSerName val="0"/>
          <c:showPercent val="0"/>
          <c:showBubbleSize val="0"/>
        </c:dLbls>
        <c:gapWidth val="120"/>
        <c:overlap val="100"/>
        <c:axId val="510103008"/>
        <c:axId val="505482368"/>
      </c:barChart>
      <c:catAx>
        <c:axId val="51010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5482368"/>
        <c:crosses val="autoZero"/>
        <c:auto val="1"/>
        <c:lblAlgn val="ctr"/>
        <c:lblOffset val="100"/>
        <c:tickLblSkip val="1"/>
        <c:tickMarkSkip val="1"/>
        <c:noMultiLvlLbl val="0"/>
      </c:catAx>
      <c:valAx>
        <c:axId val="50548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010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4D-4DDB-874C-331DD5785CA4}"/>
                </c:ext>
                <c:ext xmlns:c15="http://schemas.microsoft.com/office/drawing/2012/chart" uri="{CE6537A1-D6FC-4f65-9D91-7224C49458BB}">
                  <c15:dlblFieldTable>
                    <c15:dlblFTEntry>
                      <c15:txfldGUID>{A9C4F2B4-E8D0-4EF0-9904-53C0036B81E0}</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4D-4DDB-874C-331DD5785CA4}"/>
                </c:ext>
                <c:ext xmlns:c15="http://schemas.microsoft.com/office/drawing/2012/chart" uri="{CE6537A1-D6FC-4f65-9D91-7224C49458BB}">
                  <c15:dlblFieldTable>
                    <c15:dlblFTEntry>
                      <c15:txfldGUID>{7CF92028-1768-4935-88FA-C513784D28E6}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4D-4DDB-874C-331DD5785CA4}"/>
                </c:ext>
                <c:ext xmlns:c15="http://schemas.microsoft.com/office/drawing/2012/chart" uri="{CE6537A1-D6FC-4f65-9D91-7224C49458BB}">
                  <c15:dlblFieldTable>
                    <c15:dlblFTEntry>
                      <c15:txfldGUID>{65AA788C-11BC-4800-A6DA-FA1FCBDC944D}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4D-4DDB-874C-331DD5785CA4}"/>
                </c:ext>
                <c:ext xmlns:c15="http://schemas.microsoft.com/office/drawing/2012/chart" uri="{CE6537A1-D6FC-4f65-9D91-7224C49458BB}">
                  <c15:dlblFieldTable>
                    <c15:dlblFTEntry>
                      <c15:txfldGUID>{72BD7D4D-AB8C-42F3-B2FD-369ED0A72E16}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4D-4DDB-874C-331DD5785CA4}"/>
                </c:ext>
                <c:ext xmlns:c15="http://schemas.microsoft.com/office/drawing/2012/chart" uri="{CE6537A1-D6FC-4f65-9D91-7224C49458BB}">
                  <c15:dlblFieldTable>
                    <c15:dlblFTEntry>
                      <c15:txfldGUID>{201B9E43-489D-4740-B97E-6042FF2494AA}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4D-4DDB-874C-331DD5785CA4}"/>
                </c:ext>
                <c:ext xmlns:c15="http://schemas.microsoft.com/office/drawing/2012/chart" uri="{CE6537A1-D6FC-4f65-9D91-7224C49458BB}">
                  <c15:dlblFieldTable>
                    <c15:dlblFTEntry>
                      <c15:txfldGUID>{56AC5C14-0833-42EA-8581-DB3D25F23607}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4D-4DDB-874C-331DD5785CA4}"/>
                </c:ext>
                <c:ext xmlns:c15="http://schemas.microsoft.com/office/drawing/2012/chart" uri="{CE6537A1-D6FC-4f65-9D91-7224C49458BB}">
                  <c15:dlblFieldTable>
                    <c15:dlblFTEntry>
                      <c15:txfldGUID>{91F63681-2787-48E5-865E-423714CAD5BC}</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4D-4DDB-874C-331DD5785CA4}"/>
                </c:ext>
                <c:ext xmlns:c15="http://schemas.microsoft.com/office/drawing/2012/chart" uri="{CE6537A1-D6FC-4f65-9D91-7224C49458BB}">
                  <c15:dlblFieldTable>
                    <c15:dlblFTEntry>
                      <c15:txfldGUID>{0178E7B1-F4A7-4413-88ED-0DEA36B3DF8C}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4D-4DDB-874C-331DD5785CA4}"/>
                </c:ext>
                <c:ext xmlns:c15="http://schemas.microsoft.com/office/drawing/2012/chart" uri="{CE6537A1-D6FC-4f65-9D91-7224C49458BB}">
                  <c15:dlblFieldTable>
                    <c15:dlblFTEntry>
                      <c15:txfldGUID>{8714410D-938F-48F6-A0EE-01045AF7BFAD}</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55.5</c:v>
                </c:pt>
                <c:pt idx="8">
                  <c:v>56.8</c:v>
                </c:pt>
                <c:pt idx="16">
                  <c:v>58.5</c:v>
                </c:pt>
                <c:pt idx="24">
                  <c:v>59.1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B4D-4DDB-874C-331DD5785C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4D-4DDB-874C-331DD5785CA4}"/>
                </c:ext>
                <c:ext xmlns:c15="http://schemas.microsoft.com/office/drawing/2012/chart" uri="{CE6537A1-D6FC-4f65-9D91-7224C49458BB}">
                  <c15:dlblFieldTable>
                    <c15:dlblFTEntry>
                      <c15:txfldGUID>{02376371-205D-4790-80EF-B62AE15F0EB7}</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4D-4DDB-874C-331DD5785CA4}"/>
                </c:ext>
                <c:ext xmlns:c15="http://schemas.microsoft.com/office/drawing/2012/chart" uri="{CE6537A1-D6FC-4f65-9D91-7224C49458BB}">
                  <c15:dlblFieldTable>
                    <c15:dlblFTEntry>
                      <c15:txfldGUID>{75EEE620-E34B-4BBA-8329-5F002BB0CA0F}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4D-4DDB-874C-331DD5785CA4}"/>
                </c:ext>
                <c:ext xmlns:c15="http://schemas.microsoft.com/office/drawing/2012/chart" uri="{CE6537A1-D6FC-4f65-9D91-7224C49458BB}">
                  <c15:dlblFieldTable>
                    <c15:dlblFTEntry>
                      <c15:txfldGUID>{B49A4012-5479-4927-9FCD-20B80DE40056}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4D-4DDB-874C-331DD5785CA4}"/>
                </c:ext>
                <c:ext xmlns:c15="http://schemas.microsoft.com/office/drawing/2012/chart" uri="{CE6537A1-D6FC-4f65-9D91-7224C49458BB}">
                  <c15:dlblFieldTable>
                    <c15:dlblFTEntry>
                      <c15:txfldGUID>{31C2B4B1-9416-4798-AC26-63E5A399F8F3}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4D-4DDB-874C-331DD5785CA4}"/>
                </c:ext>
                <c:ext xmlns:c15="http://schemas.microsoft.com/office/drawing/2012/chart" uri="{CE6537A1-D6FC-4f65-9D91-7224C49458BB}">
                  <c15:dlblFieldTable>
                    <c15:dlblFTEntry>
                      <c15:txfldGUID>{64E0C1E5-CD4D-4C5A-B175-F9847C670500}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4D-4DDB-874C-331DD5785CA4}"/>
                </c:ext>
                <c:ext xmlns:c15="http://schemas.microsoft.com/office/drawing/2012/chart" uri="{CE6537A1-D6FC-4f65-9D91-7224C49458BB}">
                  <c15:dlblFieldTable>
                    <c15:dlblFTEntry>
                      <c15:txfldGUID>{34615FDE-8246-46AB-8A4B-2FBD32336C56}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4D-4DDB-874C-331DD5785CA4}"/>
                </c:ext>
                <c:ext xmlns:c15="http://schemas.microsoft.com/office/drawing/2012/chart" uri="{CE6537A1-D6FC-4f65-9D91-7224C49458BB}">
                  <c15:dlblFieldTable>
                    <c15:dlblFTEntry>
                      <c15:txfldGUID>{4E9231F6-EB09-4482-8A97-848CA2D2CA7E}</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4D-4DDB-874C-331DD5785CA4}"/>
                </c:ext>
                <c:ext xmlns:c15="http://schemas.microsoft.com/office/drawing/2012/chart" uri="{CE6537A1-D6FC-4f65-9D91-7224C49458BB}">
                  <c15:dlblFieldTable>
                    <c15:dlblFTEntry>
                      <c15:txfldGUID>{9E41F425-130E-44FD-8EAA-75E2B5BD3B0C}</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4D-4DDB-874C-331DD5785CA4}"/>
                </c:ext>
                <c:ext xmlns:c15="http://schemas.microsoft.com/office/drawing/2012/chart" uri="{CE6537A1-D6FC-4f65-9D91-7224C49458BB}">
                  <c15:dlblFieldTable>
                    <c15:dlblFTEntry>
                      <c15:txfldGUID>{4BBCF3AE-2733-4672-BB87-4F0449813DF7}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numCache>
            </c:numRef>
          </c:xVal>
          <c:yVal>
            <c:numRef>
              <c:f>公会計指標分析・財政指標組合せ分析表!$BP$55:$DC$55</c:f>
              <c:numCache>
                <c:formatCode>#,##0.0;"▲ "#,##0.0</c:formatCode>
                <c:ptCount val="40"/>
                <c:pt idx="0">
                  <c:v>0</c:v>
                </c:pt>
                <c:pt idx="8">
                  <c:v>0</c:v>
                </c:pt>
                <c:pt idx="16">
                  <c:v>0</c:v>
                </c:pt>
                <c:pt idx="24">
                  <c:v>0</c:v>
                </c:pt>
              </c:numCache>
            </c:numRef>
          </c:yVal>
          <c:smooth val="0"/>
          <c:extLst xmlns:c16r2="http://schemas.microsoft.com/office/drawing/2015/06/chart">
            <c:ext xmlns:c16="http://schemas.microsoft.com/office/drawing/2014/chart" uri="{C3380CC4-5D6E-409C-BE32-E72D297353CC}">
              <c16:uniqueId val="{00000013-0B4D-4DDB-874C-331DD5785CA4}"/>
            </c:ext>
          </c:extLst>
        </c:ser>
        <c:dLbls>
          <c:showLegendKey val="0"/>
          <c:showVal val="1"/>
          <c:showCatName val="0"/>
          <c:showSerName val="0"/>
          <c:showPercent val="0"/>
          <c:showBubbleSize val="0"/>
        </c:dLbls>
        <c:axId val="505488424"/>
        <c:axId val="505488808"/>
      </c:scatterChart>
      <c:valAx>
        <c:axId val="505488424"/>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488808"/>
        <c:crosses val="autoZero"/>
        <c:crossBetween val="midCat"/>
      </c:valAx>
      <c:valAx>
        <c:axId val="50548880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488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D73-4141-9412-073EBDCCF886}"/>
                </c:ext>
                <c:ext xmlns:c15="http://schemas.microsoft.com/office/drawing/2012/chart" uri="{CE6537A1-D6FC-4f65-9D91-7224C49458BB}">
                  <c15:dlblFieldTable>
                    <c15:dlblFTEntry>
                      <c15:txfldGUID>{ED77EB3F-199E-4584-A1FF-A5FC16DD37AF}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D73-4141-9412-073EBDCCF886}"/>
                </c:ext>
                <c:ext xmlns:c15="http://schemas.microsoft.com/office/drawing/2012/chart" uri="{CE6537A1-D6FC-4f65-9D91-7224C49458BB}">
                  <c15:dlblFieldTable>
                    <c15:dlblFTEntry>
                      <c15:txfldGUID>{44CDE906-A905-4900-A71C-4461F0D0792B}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D73-4141-9412-073EBDCCF886}"/>
                </c:ext>
                <c:ext xmlns:c15="http://schemas.microsoft.com/office/drawing/2012/chart" uri="{CE6537A1-D6FC-4f65-9D91-7224C49458BB}">
                  <c15:dlblFieldTable>
                    <c15:dlblFTEntry>
                      <c15:txfldGUID>{685A7158-011D-496B-90C8-18B9BA6DE2A2}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D73-4141-9412-073EBDCCF886}"/>
                </c:ext>
                <c:ext xmlns:c15="http://schemas.microsoft.com/office/drawing/2012/chart" uri="{CE6537A1-D6FC-4f65-9D91-7224C49458BB}">
                  <c15:dlblFieldTable>
                    <c15:dlblFTEntry>
                      <c15:txfldGUID>{3A3E2C18-1134-4551-A115-E9ADC24970C0}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D73-4141-9412-073EBDCCF886}"/>
                </c:ext>
                <c:ext xmlns:c15="http://schemas.microsoft.com/office/drawing/2012/chart" uri="{CE6537A1-D6FC-4f65-9D91-7224C49458BB}">
                  <c15:dlblFieldTable>
                    <c15:dlblFTEntry>
                      <c15:txfldGUID>{52927CB9-6ED6-490B-ACFF-24282DB19953}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D73-4141-9412-073EBDCCF886}"/>
                </c:ext>
                <c:ext xmlns:c15="http://schemas.microsoft.com/office/drawing/2012/chart" uri="{CE6537A1-D6FC-4f65-9D91-7224C49458BB}">
                  <c15:dlblFieldTable>
                    <c15:dlblFTEntry>
                      <c15:txfldGUID>{C033D0CC-B6B1-4ED7-8398-3E0D8D4DF306}</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D73-4141-9412-073EBDCCF886}"/>
                </c:ext>
                <c:ext xmlns:c15="http://schemas.microsoft.com/office/drawing/2012/chart" uri="{CE6537A1-D6FC-4f65-9D91-7224C49458BB}">
                  <c15:dlblFieldTable>
                    <c15:dlblFTEntry>
                      <c15:txfldGUID>{9D8CA535-EE16-4A73-B109-6F48FDF413E7}</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D73-4141-9412-073EBDCCF886}"/>
                </c:ext>
                <c:ext xmlns:c15="http://schemas.microsoft.com/office/drawing/2012/chart" uri="{CE6537A1-D6FC-4f65-9D91-7224C49458BB}">
                  <c15:dlblFieldTable>
                    <c15:dlblFTEntry>
                      <c15:txfldGUID>{CB20EEA6-76B3-47A2-BC94-670033BEB62F}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D73-4141-9412-073EBDCCF886}"/>
                </c:ext>
                <c:ext xmlns:c15="http://schemas.microsoft.com/office/drawing/2012/chart" uri="{CE6537A1-D6FC-4f65-9D91-7224C49458BB}">
                  <c15:dlblFieldTable>
                    <c15:dlblFTEntry>
                      <c15:txfldGUID>{26CE96D3-FB6F-470F-860F-FF2F1227C164}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-0.2</c:v>
                </c:pt>
                <c:pt idx="16">
                  <c:v>-1.5</c:v>
                </c:pt>
                <c:pt idx="24">
                  <c:v>-2.6</c:v>
                </c:pt>
                <c:pt idx="32">
                  <c:v>-2.7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D73-4141-9412-073EBDCCF8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D73-4141-9412-073EBDCCF886}"/>
                </c:ext>
                <c:ext xmlns:c15="http://schemas.microsoft.com/office/drawing/2012/chart" uri="{CE6537A1-D6FC-4f65-9D91-7224C49458BB}">
                  <c15:dlblFieldTable>
                    <c15:dlblFTEntry>
                      <c15:txfldGUID>{43936D79-ABC6-4D83-8F3D-B8E755E37F94}</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D73-4141-9412-073EBDCCF886}"/>
                </c:ext>
                <c:ext xmlns:c15="http://schemas.microsoft.com/office/drawing/2012/chart" uri="{CE6537A1-D6FC-4f65-9D91-7224C49458BB}">
                  <c15:dlblFieldTable>
                    <c15:dlblFTEntry>
                      <c15:txfldGUID>{8DA7665A-7BB4-455F-BA21-9CB160AD8EDC}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D73-4141-9412-073EBDCCF886}"/>
                </c:ext>
                <c:ext xmlns:c15="http://schemas.microsoft.com/office/drawing/2012/chart" uri="{CE6537A1-D6FC-4f65-9D91-7224C49458BB}">
                  <c15:dlblFieldTable>
                    <c15:dlblFTEntry>
                      <c15:txfldGUID>{4D43C5B9-1CEA-488C-8F3F-628077A7B3E4}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D73-4141-9412-073EBDCCF886}"/>
                </c:ext>
                <c:ext xmlns:c15="http://schemas.microsoft.com/office/drawing/2012/chart" uri="{CE6537A1-D6FC-4f65-9D91-7224C49458BB}">
                  <c15:dlblFieldTable>
                    <c15:dlblFTEntry>
                      <c15:txfldGUID>{B3AC59F0-09CC-419F-9E09-E5EA1E53969A}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D73-4141-9412-073EBDCCF886}"/>
                </c:ext>
                <c:ext xmlns:c15="http://schemas.microsoft.com/office/drawing/2012/chart" uri="{CE6537A1-D6FC-4f65-9D91-7224C49458BB}">
                  <c15:dlblFieldTable>
                    <c15:dlblFTEntry>
                      <c15:txfldGUID>{109862FA-C023-41B3-9B35-FB7B3DC5EFFC}</c15:txfldGUID>
                      <c15:f>#REF!</c15:f>
                      <c15:dlblFieldTableCache>
                        <c:ptCount val="1"/>
                        <c:pt idx="0">
                          <c:v>#REF!</c:v>
                        </c:pt>
                      </c15:dlblFieldTableCache>
                    </c15:dlblFTEntry>
                  </c15:dlblFieldTable>
                  <c15:showDataLabelsRange val="0"/>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D73-4141-9412-073EBDCCF886}"/>
                </c:ext>
                <c:ext xmlns:c15="http://schemas.microsoft.com/office/drawing/2012/chart" uri="{CE6537A1-D6FC-4f65-9D91-7224C49458BB}">
                  <c15:dlblFieldTable>
                    <c15:dlblFTEntry>
                      <c15:txfldGUID>{BBE58086-490A-484F-BE5E-BFC51C1A0E5C}</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D73-4141-9412-073EBDCCF886}"/>
                </c:ext>
                <c:ext xmlns:c15="http://schemas.microsoft.com/office/drawing/2012/chart" uri="{CE6537A1-D6FC-4f65-9D91-7224C49458BB}">
                  <c15:dlblFieldTable>
                    <c15:dlblFTEntry>
                      <c15:txfldGUID>{93C5ADFF-782F-499A-8BA8-791FE61C9C1C}</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D73-4141-9412-073EBDCCF886}"/>
                </c:ext>
                <c:ext xmlns:c15="http://schemas.microsoft.com/office/drawing/2012/chart" uri="{CE6537A1-D6FC-4f65-9D91-7224C49458BB}">
                  <c15:dlblFieldTable>
                    <c15:dlblFTEntry>
                      <c15:txfldGUID>{64841C48-A273-4E9C-ABB7-35EAEB25D97F}</c15:txfldGUID>
                      <c15:f>公会計指標分析・財政指標組合せ分析表!$CN$72</c15:f>
                      <c15:dlblFieldTableCache>
                        <c:ptCount val="1"/>
                        <c:pt idx="0">
                          <c:v>R02</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D73-4141-9412-073EBDCCF886}"/>
                </c:ext>
                <c:ext xmlns:c15="http://schemas.microsoft.com/office/drawing/2012/chart" uri="{CE6537A1-D6FC-4f65-9D91-7224C49458BB}">
                  <c15:dlblFieldTable>
                    <c15:dlblFTEntry>
                      <c15:txfldGUID>{EBCA1392-C0B6-4698-87C1-F0920E74F151}</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D73-4141-9412-073EBDCCF886}"/>
            </c:ext>
          </c:extLst>
        </c:ser>
        <c:dLbls>
          <c:showLegendKey val="0"/>
          <c:showVal val="1"/>
          <c:showCatName val="0"/>
          <c:showSerName val="0"/>
          <c:showPercent val="0"/>
          <c:showBubbleSize val="0"/>
        </c:dLbls>
        <c:axId val="511625896"/>
        <c:axId val="511626280"/>
      </c:scatterChart>
      <c:valAx>
        <c:axId val="51162589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1626280"/>
        <c:crosses val="autoZero"/>
        <c:crossBetween val="midCat"/>
      </c:valAx>
      <c:valAx>
        <c:axId val="5116262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11625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算入終了により算入公債費等の額が減少していることに伴い、分子は増加しているが、依然としてマイナスの状態である。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年度以降、体育館建設事業等により借入を行った起債の償還が始まるため、元利償還金が増加していく見込みであるため、分子が増加していくと考えられる。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事業終了後は、新規発行は最小限に抑え、実質公債費比率の抑制に努める。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満期一括償還を実施していないため該当なし。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体育館建設事業等により地方債現在高が増加しているが、充当可能基金が増加しているため、将来負担比率の分子は減少している。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起債残高は今後しばらく増加していく見込であるが、起債額は必要最小限に抑え、基金残高についても、施設の老朽化等に備えて積立を行い、将来負担比率がプラスに転じないよう努める。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百万円を財政調整基金に積立て、その他目的基金に各目的事業の見込み額を積立てた。（公共施設整備基金に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また、財政調整基金から新型コロナウイルス感染症対策事業に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百万円、公共施設整備基金から道路新設改良事業に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百万円、ふるさと応援基金から小中学校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機器活用事業、大ノ瀬官衙遺跡活用事業、体育館建設事業に合わせて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ふるさと応援基金については、活用目的が明確であるため、積極的に活用していく。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公共施設等の老朽化に伴う施設の更新等の財源として、また、災害への備えとして積立てを行い、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・上毛町まちづくり基金：個性豊かで魅力ある地域づくりを推進し、人材育成及び伝統文化の振興並びに観光の活性化に資する事業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・上毛町ふるさと応援基金：上毛町に貢献又は応援したいという想いのもとに贈られた寄附金を活用し、魅力あるまちづくりの施策を推進する事業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・上毛町公共施設整備基金：道路新設改良事業に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百万円を充当した一方、公共施設の老朽化による更新整備等への備えとして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・上毛町まちづくり基金：宿泊税交付金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百万円、運用益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百円の積立てにより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・上毛町ふるさと応援基金：小中学校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機器活用事業、大ノ瀬官衙遺跡活用事業、体育館建設事業に合わせて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百万円を充当し、ふるさと納税による寄附金のうち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・上毛町公共施設整備基金：公共施設の老朽化による更新整備への備えとして決算剰余金を積立てる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・上毛町まちづくり基金：国際交流事業の拡充に備え、積立を行う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・上毛町ふるさと応援基金：ふるさと納税による寄附金を積立て、目的に沿った事業に充当するため、積極的に取崩しを行っていく。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新型コロナウイルス感染症対策事業（上毛町生活支援金事業等）に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災害や普通交付税の減による財源不足に備えて積立を行うこととしている。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将来の元利償還金の増に備えて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体育館建設事業や防災行政無線デジタル化事業等に起債を充当しており、今後数年間は公債費が増加する見込みであるため、財源不足に備えて積立てを行っていく。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DEFA794-E466-4C1C-BA49-A1E963706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820D8E2-3485-4DCF-BAB0-649683AA9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D1744F56-75C7-40D3-A558-5FCFFEF74ACC}"/>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62DFD9B4-3318-4830-A3F4-E720A1E000F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8D67E27-6B36-418C-88DA-0507A323F0D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F0700CB1-F253-4D21-B23F-C75959C6F43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03E4A4DC-EEA5-4C5D-88D0-BEDFAB11279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C0C9E3E6-A636-405B-98B7-F8B7DFE485C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28BCB5D3-F571-499C-81C9-AD4FECC4D65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08BA237B-A5A5-4FC0-816B-EADB8A5DACF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C89BE39E-502E-4716-B967-02F529E3300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90877B1E-6F59-4E35-9FA4-512F3268649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B7F5A30B-6DD5-4120-835D-2DF9D516DDA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D83B4330-AD15-401E-9C99-D80E3B8AA56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10A21A03-D256-4588-B79E-0BE27841D61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D23CB449-95B3-47A7-BE9A-3F741F03B1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3DD12C15-3077-4655-8B8B-206C30FA10C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467723E4-595A-4DFF-9BBE-E9BDD9937F5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BAE0E796-20EC-4E9F-8976-C29D35893D2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35BDA59F-7FF5-4622-B9CA-7BB647F27F6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37951AC9-DAE5-4025-B038-42871F2BF07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3ABCD7D0-A01E-4143-8F41-868ED080CAB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0D2795D3-A9FB-4AED-82DA-1CA0E956BA8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D388096E-E628-4E2D-A509-44773CA6F8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7FA852F8-05F6-4728-899E-C4D4A9BBE90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BD01F6B6-B88A-4455-98EA-D255D86CBA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ABC356FE-04B5-47E7-8E89-073318E6D8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3CD7B7B2-6E6F-40D6-A626-0EF09D01DF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F6CA6388-4EFD-4040-944F-62FD3C028E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56E5C9AF-F6A9-4EE1-B3C7-4872E6F7007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1FB7D631-0BE2-4ECC-84CD-9985063C53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B3B3ECB2-D216-448F-B146-CF6625D924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1553616C-26D6-4770-9916-90B2205716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ED12A3ED-76CB-457D-A730-5AE93A4ADE0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4C78FCC1-BBA3-4696-A94D-BC918494B19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C43CD5B3-4003-4804-8464-96EB108F07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FDE60F18-B9EC-47F7-8674-A0E242DCF8E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3ADC4870-C730-42F2-B789-44E82014094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5D141365-B9E2-43E5-877E-691C4871BB0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92918FBC-20B9-4189-966F-31150B838A5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xmlns="" id="{4EB0FEF0-CA25-4576-9045-7E0A77FE709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6784F796-C0BF-4C70-BF1F-4B171605DD7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CF1D5BE8-3E66-4608-B076-38F98A79BE3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3F68E915-4AB0-4CA0-9BA2-DD434047F4A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EA4D22C5-AE6F-40D1-AC61-E4EF28B5942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xmlns="" id="{871EF04D-FF35-484A-9D79-34809D775957}"/>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3A5E5140-299E-4A2A-AB7E-8BC8FE5ECE7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2B39ECE7-17E6-4CFA-B02F-01279A1BF0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F9F79370-7850-434F-BB24-261FD220A27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B5EAA9F7-1E32-4901-A799-334505AD66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A2C5C867-4AAF-4983-B948-A812FF11171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1DECB358-E42E-409B-BC5B-F026478FAD4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8332D918-6F67-4FA4-BA74-E041BFDEB02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1F24DAA8-0510-447C-AB34-7F0995AD5B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24047AFF-FD09-4269-ACB8-5CCC7B1641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B589A7E3-3275-47A0-BD41-768383F0568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令和元年度、令和２年度ともに類似団体に比べて低い水準となっている。</a:t>
          </a:r>
          <a:endParaRPr lang="ja-JP" altLang="ja-JP">
            <a:effectLst/>
          </a:endParaRPr>
        </a:p>
        <a:p>
          <a:r>
            <a:rPr kumimoji="1" lang="ja-JP" altLang="ja-JP" sz="1100">
              <a:solidFill>
                <a:schemeClr val="dk1"/>
              </a:solidFill>
              <a:effectLst/>
              <a:latin typeface="+mn-lt"/>
              <a:ea typeface="+mn-ea"/>
              <a:cs typeface="+mn-cs"/>
            </a:rPr>
            <a:t>主な要因は、合併後、民営化や、新規整備を最小限にとどめることにより所有資産を抑制してきたこと等が挙げられる。</a:t>
          </a:r>
          <a:endParaRPr lang="ja-JP" altLang="ja-JP">
            <a:effectLst/>
          </a:endParaRPr>
        </a:p>
        <a:p>
          <a:r>
            <a:rPr kumimoji="1" lang="ja-JP" altLang="ja-JP" sz="1100">
              <a:solidFill>
                <a:schemeClr val="dk1"/>
              </a:solidFill>
              <a:effectLst/>
              <a:latin typeface="+mn-lt"/>
              <a:ea typeface="+mn-ea"/>
              <a:cs typeface="+mn-cs"/>
            </a:rPr>
            <a:t>今後、老朽化した施設や耐用年数を迎える施設について、公共施設等総合管理計画に基づき、適切に整備を行っていく。</a:t>
          </a:r>
          <a:endParaRPr lang="ja-JP" altLang="ja-JP">
            <a:effectLst/>
          </a:endParaRPr>
        </a:p>
        <a:p>
          <a:r>
            <a:rPr kumimoji="1" lang="ja-JP" altLang="ja-JP" sz="1100">
              <a:solidFill>
                <a:schemeClr val="dk1"/>
              </a:solidFill>
              <a:effectLst/>
              <a:latin typeface="+mn-lt"/>
              <a:ea typeface="+mn-ea"/>
              <a:cs typeface="+mn-cs"/>
            </a:rPr>
            <a:t>令和３年度分は固定資産台帳整備中である。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5CBCACA3-8527-4EB4-A4E7-2922538A533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B5AE9A85-2C83-48CD-A9F8-A63B65C3F8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xmlns="" id="{5C4B7F0D-839B-45C0-A982-F185C74FDB3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xmlns="" id="{E0E698EF-4DF8-4F9D-BD80-BE450E15EEF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a:extLst>
            <a:ext uri="{FF2B5EF4-FFF2-40B4-BE49-F238E27FC236}">
              <a16:creationId xmlns:a16="http://schemas.microsoft.com/office/drawing/2014/main" xmlns="" id="{69393F6E-4111-461D-A95A-E57EEDC46E89}"/>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xmlns="" id="{5F8F77B0-F7CB-41EF-B5CA-F62ADFA4923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xmlns="" id="{652DB3F2-BC9E-42FC-8797-B55BF7BA8A8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xmlns="" id="{6FA38B7E-4787-4BD4-8CCE-44C43494536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xmlns="" id="{CFD31A62-5D1D-4E4A-B23B-21F01BCC79E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xmlns="" id="{AABEB364-D381-4575-882D-E288761F934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xmlns="" id="{EDD59D3D-2A1E-4D0E-BB7B-6082038B0A3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xmlns="" id="{F003B612-7344-474F-AB43-83C4C6DD97C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xmlns="" id="{334155D3-E030-415D-AF60-2B2C6888C28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097615B5-9387-47F7-8E10-47C65FC8D2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a:extLst>
            <a:ext uri="{FF2B5EF4-FFF2-40B4-BE49-F238E27FC236}">
              <a16:creationId xmlns:a16="http://schemas.microsoft.com/office/drawing/2014/main" xmlns="" id="{FCDADCAC-0CAF-4A65-85F9-AA979A36FB2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FAB08FF9-1499-45EC-80E2-0B636F40E2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4" name="直線コネクタ 73">
          <a:extLst>
            <a:ext uri="{FF2B5EF4-FFF2-40B4-BE49-F238E27FC236}">
              <a16:creationId xmlns:a16="http://schemas.microsoft.com/office/drawing/2014/main" xmlns="" id="{30E5CA4C-606E-4CD1-BDA3-C052E3B7FBBD}"/>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5" name="有形固定資産減価償却率最小値テキスト">
          <a:extLst>
            <a:ext uri="{FF2B5EF4-FFF2-40B4-BE49-F238E27FC236}">
              <a16:creationId xmlns:a16="http://schemas.microsoft.com/office/drawing/2014/main" xmlns="" id="{014DEA6C-29F5-4A10-BF40-C9C6529BDB63}"/>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6" name="直線コネクタ 75">
          <a:extLst>
            <a:ext uri="{FF2B5EF4-FFF2-40B4-BE49-F238E27FC236}">
              <a16:creationId xmlns:a16="http://schemas.microsoft.com/office/drawing/2014/main" xmlns="" id="{728C086A-9DC9-40E7-92B0-0751778E9A1D}"/>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7" name="有形固定資産減価償却率最大値テキスト">
          <a:extLst>
            <a:ext uri="{FF2B5EF4-FFF2-40B4-BE49-F238E27FC236}">
              <a16:creationId xmlns:a16="http://schemas.microsoft.com/office/drawing/2014/main" xmlns="" id="{ECCC1B0B-8A55-4035-A5EF-DE5B97BC9130}"/>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8" name="直線コネクタ 77">
          <a:extLst>
            <a:ext uri="{FF2B5EF4-FFF2-40B4-BE49-F238E27FC236}">
              <a16:creationId xmlns:a16="http://schemas.microsoft.com/office/drawing/2014/main" xmlns="" id="{C6FCC704-6FC5-4580-AAC0-7672AF9DA7B0}"/>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9" name="有形固定資産減価償却率平均値テキスト">
          <a:extLst>
            <a:ext uri="{FF2B5EF4-FFF2-40B4-BE49-F238E27FC236}">
              <a16:creationId xmlns:a16="http://schemas.microsoft.com/office/drawing/2014/main" xmlns="" id="{C7AFF3D0-9BEC-41EB-8165-2FD3F824E47B}"/>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0" name="フローチャート: 判断 79">
          <a:extLst>
            <a:ext uri="{FF2B5EF4-FFF2-40B4-BE49-F238E27FC236}">
              <a16:creationId xmlns:a16="http://schemas.microsoft.com/office/drawing/2014/main" xmlns="" id="{B2E9859F-50BE-4FC4-8C31-100396FBAAD0}"/>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1" name="フローチャート: 判断 80">
          <a:extLst>
            <a:ext uri="{FF2B5EF4-FFF2-40B4-BE49-F238E27FC236}">
              <a16:creationId xmlns:a16="http://schemas.microsoft.com/office/drawing/2014/main" xmlns="" id="{C7FB31C7-A04D-4F75-9AEC-B40616BE9F66}"/>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2" name="フローチャート: 判断 81">
          <a:extLst>
            <a:ext uri="{FF2B5EF4-FFF2-40B4-BE49-F238E27FC236}">
              <a16:creationId xmlns:a16="http://schemas.microsoft.com/office/drawing/2014/main" xmlns="" id="{1C4305B4-277C-43E8-9587-5C6845F09E9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3" name="フローチャート: 判断 82">
          <a:extLst>
            <a:ext uri="{FF2B5EF4-FFF2-40B4-BE49-F238E27FC236}">
              <a16:creationId xmlns:a16="http://schemas.microsoft.com/office/drawing/2014/main" xmlns="" id="{4DFC189E-B520-4213-9E05-1CDB03CEB003}"/>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4" name="フローチャート: 判断 83">
          <a:extLst>
            <a:ext uri="{FF2B5EF4-FFF2-40B4-BE49-F238E27FC236}">
              <a16:creationId xmlns:a16="http://schemas.microsoft.com/office/drawing/2014/main" xmlns="" id="{464AAD57-402A-4702-BDBE-4F25381E3F4A}"/>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C1E9D2EE-3717-448E-B00E-22B2183AD0A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49C3E01-F2C0-41AC-A989-B769B4A2B0A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9D00FA94-A0B9-498D-8246-7D1D482ADD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89F1CEBA-8BB8-4992-B0CD-04E5DD5138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FC2EFF7E-44A3-4659-A808-F493F98FE82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50483</xdr:rowOff>
    </xdr:from>
    <xdr:to>
      <xdr:col>19</xdr:col>
      <xdr:colOff>187325</xdr:colOff>
      <xdr:row>30</xdr:row>
      <xdr:rowOff>152083</xdr:rowOff>
    </xdr:to>
    <xdr:sp macro="" textlink="">
      <xdr:nvSpPr>
        <xdr:cNvPr id="90" name="楕円 89">
          <a:extLst>
            <a:ext uri="{FF2B5EF4-FFF2-40B4-BE49-F238E27FC236}">
              <a16:creationId xmlns:a16="http://schemas.microsoft.com/office/drawing/2014/main" xmlns="" id="{86B084E5-4842-4A4B-99BA-08141E975FB4}"/>
            </a:ext>
          </a:extLst>
        </xdr:cNvPr>
        <xdr:cNvSpPr/>
      </xdr:nvSpPr>
      <xdr:spPr>
        <a:xfrm>
          <a:off x="40005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39688</xdr:rowOff>
    </xdr:from>
    <xdr:to>
      <xdr:col>15</xdr:col>
      <xdr:colOff>187325</xdr:colOff>
      <xdr:row>30</xdr:row>
      <xdr:rowOff>141288</xdr:rowOff>
    </xdr:to>
    <xdr:sp macro="" textlink="">
      <xdr:nvSpPr>
        <xdr:cNvPr id="91" name="楕円 90">
          <a:extLst>
            <a:ext uri="{FF2B5EF4-FFF2-40B4-BE49-F238E27FC236}">
              <a16:creationId xmlns:a16="http://schemas.microsoft.com/office/drawing/2014/main" xmlns="" id="{37DF45E5-57A4-46FD-BB90-AEBE340FE95B}"/>
            </a:ext>
          </a:extLst>
        </xdr:cNvPr>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101283</xdr:rowOff>
    </xdr:to>
    <xdr:cxnSp macro="">
      <xdr:nvCxnSpPr>
        <xdr:cNvPr id="92" name="直線コネクタ 91">
          <a:extLst>
            <a:ext uri="{FF2B5EF4-FFF2-40B4-BE49-F238E27FC236}">
              <a16:creationId xmlns:a16="http://schemas.microsoft.com/office/drawing/2014/main" xmlns="" id="{0CBD18CD-0C96-4F89-B29E-C7971756DA79}"/>
            </a:ext>
          </a:extLst>
        </xdr:cNvPr>
        <xdr:cNvCxnSpPr/>
      </xdr:nvCxnSpPr>
      <xdr:spPr>
        <a:xfrm>
          <a:off x="3289300" y="600551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9102</xdr:rowOff>
    </xdr:from>
    <xdr:to>
      <xdr:col>11</xdr:col>
      <xdr:colOff>187325</xdr:colOff>
      <xdr:row>30</xdr:row>
      <xdr:rowOff>110702</xdr:rowOff>
    </xdr:to>
    <xdr:sp macro="" textlink="">
      <xdr:nvSpPr>
        <xdr:cNvPr id="93" name="楕円 92">
          <a:extLst>
            <a:ext uri="{FF2B5EF4-FFF2-40B4-BE49-F238E27FC236}">
              <a16:creationId xmlns:a16="http://schemas.microsoft.com/office/drawing/2014/main" xmlns="" id="{183D071E-718C-4CD2-9CAB-309593C92F25}"/>
            </a:ext>
          </a:extLst>
        </xdr:cNvPr>
        <xdr:cNvSpPr/>
      </xdr:nvSpPr>
      <xdr:spPr>
        <a:xfrm>
          <a:off x="2476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59902</xdr:rowOff>
    </xdr:from>
    <xdr:to>
      <xdr:col>15</xdr:col>
      <xdr:colOff>136525</xdr:colOff>
      <xdr:row>30</xdr:row>
      <xdr:rowOff>90488</xdr:rowOff>
    </xdr:to>
    <xdr:cxnSp macro="">
      <xdr:nvCxnSpPr>
        <xdr:cNvPr id="94" name="直線コネクタ 93">
          <a:extLst>
            <a:ext uri="{FF2B5EF4-FFF2-40B4-BE49-F238E27FC236}">
              <a16:creationId xmlns:a16="http://schemas.microsoft.com/office/drawing/2014/main" xmlns="" id="{DAC84AB0-0155-4A2C-9A2A-F77F28A7E138}"/>
            </a:ext>
          </a:extLst>
        </xdr:cNvPr>
        <xdr:cNvCxnSpPr/>
      </xdr:nvCxnSpPr>
      <xdr:spPr>
        <a:xfrm>
          <a:off x="2527300" y="5974927"/>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157163</xdr:rowOff>
    </xdr:from>
    <xdr:to>
      <xdr:col>7</xdr:col>
      <xdr:colOff>187325</xdr:colOff>
      <xdr:row>30</xdr:row>
      <xdr:rowOff>87313</xdr:rowOff>
    </xdr:to>
    <xdr:sp macro="" textlink="">
      <xdr:nvSpPr>
        <xdr:cNvPr id="95" name="楕円 94">
          <a:extLst>
            <a:ext uri="{FF2B5EF4-FFF2-40B4-BE49-F238E27FC236}">
              <a16:creationId xmlns:a16="http://schemas.microsoft.com/office/drawing/2014/main" xmlns="" id="{37452966-A0BC-4FCD-BB8A-D1DD38152B2B}"/>
            </a:ext>
          </a:extLst>
        </xdr:cNvPr>
        <xdr:cNvSpPr/>
      </xdr:nvSpPr>
      <xdr:spPr>
        <a:xfrm>
          <a:off x="1714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36513</xdr:rowOff>
    </xdr:from>
    <xdr:to>
      <xdr:col>11</xdr:col>
      <xdr:colOff>136525</xdr:colOff>
      <xdr:row>30</xdr:row>
      <xdr:rowOff>59902</xdr:rowOff>
    </xdr:to>
    <xdr:cxnSp macro="">
      <xdr:nvCxnSpPr>
        <xdr:cNvPr id="96" name="直線コネクタ 95">
          <a:extLst>
            <a:ext uri="{FF2B5EF4-FFF2-40B4-BE49-F238E27FC236}">
              <a16:creationId xmlns:a16="http://schemas.microsoft.com/office/drawing/2014/main" xmlns="" id="{ADF1FA45-D323-4200-8DCD-AA5A3FF1AC46}"/>
            </a:ext>
          </a:extLst>
        </xdr:cNvPr>
        <xdr:cNvCxnSpPr/>
      </xdr:nvCxnSpPr>
      <xdr:spPr>
        <a:xfrm>
          <a:off x="1765300" y="5951538"/>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7" name="n_1aveValue有形固定資産減価償却率">
          <a:extLst>
            <a:ext uri="{FF2B5EF4-FFF2-40B4-BE49-F238E27FC236}">
              <a16:creationId xmlns:a16="http://schemas.microsoft.com/office/drawing/2014/main" xmlns="" id="{EA470574-AEE8-426B-BACE-897114CA77E8}"/>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8" name="n_2aveValue有形固定資産減価償却率">
          <a:extLst>
            <a:ext uri="{FF2B5EF4-FFF2-40B4-BE49-F238E27FC236}">
              <a16:creationId xmlns:a16="http://schemas.microsoft.com/office/drawing/2014/main" xmlns="" id="{62739380-33E3-413E-99AC-9367D26ACCB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99" name="n_3aveValue有形固定資産減価償却率">
          <a:extLst>
            <a:ext uri="{FF2B5EF4-FFF2-40B4-BE49-F238E27FC236}">
              <a16:creationId xmlns:a16="http://schemas.microsoft.com/office/drawing/2014/main" xmlns="" id="{5A7FAD9D-1233-4D2B-BBF9-A16D2CE57239}"/>
            </a:ext>
          </a:extLst>
        </xdr:cNvPr>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0" name="n_4aveValue有形固定資産減価償却率">
          <a:extLst>
            <a:ext uri="{FF2B5EF4-FFF2-40B4-BE49-F238E27FC236}">
              <a16:creationId xmlns:a16="http://schemas.microsoft.com/office/drawing/2014/main" xmlns="" id="{03A68F5E-C05E-49C2-9501-3876BEAEF918}"/>
            </a:ext>
          </a:extLst>
        </xdr:cNvPr>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168610</xdr:rowOff>
    </xdr:from>
    <xdr:ext cx="405111" cy="259045"/>
    <xdr:sp macro="" textlink="">
      <xdr:nvSpPr>
        <xdr:cNvPr id="101" name="n_1mainValue有形固定資産減価償却率">
          <a:extLst>
            <a:ext uri="{FF2B5EF4-FFF2-40B4-BE49-F238E27FC236}">
              <a16:creationId xmlns:a16="http://schemas.microsoft.com/office/drawing/2014/main" xmlns="" id="{EA7B4C30-AED0-4106-ADC2-1AFC74AF7A48}"/>
            </a:ext>
          </a:extLst>
        </xdr:cNvPr>
        <xdr:cNvSpPr txBox="1"/>
      </xdr:nvSpPr>
      <xdr:spPr>
        <a:xfrm>
          <a:off x="38360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102" name="n_2mainValue有形固定資産減価償却率">
          <a:extLst>
            <a:ext uri="{FF2B5EF4-FFF2-40B4-BE49-F238E27FC236}">
              <a16:creationId xmlns:a16="http://schemas.microsoft.com/office/drawing/2014/main" xmlns="" id="{1DAC6CAB-F144-4605-A82F-7FCC80861DA2}"/>
            </a:ext>
          </a:extLst>
        </xdr:cNvPr>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127229</xdr:rowOff>
    </xdr:from>
    <xdr:ext cx="405111" cy="259045"/>
    <xdr:sp macro="" textlink="">
      <xdr:nvSpPr>
        <xdr:cNvPr id="103" name="n_3mainValue有形固定資産減価償却率">
          <a:extLst>
            <a:ext uri="{FF2B5EF4-FFF2-40B4-BE49-F238E27FC236}">
              <a16:creationId xmlns:a16="http://schemas.microsoft.com/office/drawing/2014/main" xmlns="" id="{951373CA-2AB7-495F-B9FF-B2638D137B63}"/>
            </a:ext>
          </a:extLst>
        </xdr:cNvPr>
        <xdr:cNvSpPr txBox="1"/>
      </xdr:nvSpPr>
      <xdr:spPr>
        <a:xfrm>
          <a:off x="2324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104" name="n_4mainValue有形固定資産減価償却率">
          <a:extLst>
            <a:ext uri="{FF2B5EF4-FFF2-40B4-BE49-F238E27FC236}">
              <a16:creationId xmlns:a16="http://schemas.microsoft.com/office/drawing/2014/main" xmlns="" id="{9A9BDAEC-4C83-4806-8B7A-8BFA54DF50D5}"/>
            </a:ext>
          </a:extLst>
        </xdr:cNvPr>
        <xdr:cNvSpPr txBox="1"/>
      </xdr:nvSpPr>
      <xdr:spPr>
        <a:xfrm>
          <a:off x="1562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B3135B3D-11E7-48E0-A02E-F5D6267FC84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C5EF898B-DA72-4D94-8BFF-9D7A664E0F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7" name="正方形/長方形 106">
          <a:extLst>
            <a:ext uri="{FF2B5EF4-FFF2-40B4-BE49-F238E27FC236}">
              <a16:creationId xmlns:a16="http://schemas.microsoft.com/office/drawing/2014/main" xmlns="" id="{E00EA226-E327-454B-B71D-161C496DC85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944AA9C3-9CF4-4964-A9BF-0DD8656D83A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6D7AA0B2-FACF-4B80-B563-6D8F3A4D1A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A8CE42D2-5015-4C63-BA75-783F877C228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7FDE3052-30D3-402F-8499-229CD43243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51E3DA81-C440-41E6-868F-F4084BF83C5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928E6B9A-7D42-4B7D-9143-C4450F4A1CA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4FE5CEFC-1DD1-45D3-B102-ABD68D02157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728FFB64-A886-4E21-93BD-F6FB14AD57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A0AA7F20-CD65-480D-BB7E-E8D2BA00B0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AF425A12-EF8D-4B2A-9967-969FA8CEC9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充当可能財源が将来負担額を上回るため、債務償還比率は発生してない。</a:t>
          </a:r>
          <a:endParaRPr lang="ja-JP" altLang="ja-JP">
            <a:effectLst/>
          </a:endParaRPr>
        </a:p>
        <a:p>
          <a:r>
            <a:rPr kumimoji="1" lang="ja-JP" altLang="ja-JP" sz="1100">
              <a:solidFill>
                <a:schemeClr val="dk1"/>
              </a:solidFill>
              <a:effectLst/>
              <a:latin typeface="+mn-lt"/>
              <a:ea typeface="+mn-ea"/>
              <a:cs typeface="+mn-cs"/>
            </a:rPr>
            <a:t>引き続き、地方債の発行抑制等により、健全な財政運営に努める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AFC12789-E52D-476D-9868-74F070CFCB5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9AAB139F-5241-471E-A6B9-DA14BFC957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35C5FC31-8472-42C1-A525-EF4B0D02EE0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xmlns="" id="{F849F553-C06A-48CC-9334-C5AE7FCE8FC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xmlns="" id="{E7F1F4CF-0BB0-4567-918C-E328CBEB1CD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xmlns="" id="{E9E1EC7F-D1FA-4EDE-9C25-BD6FB62E5DD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xmlns="" id="{13816722-C0E1-4737-9557-B18412C6531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xmlns="" id="{BDA411A8-ECE3-4CD3-97A2-692B9A264EF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xmlns="" id="{5E6458B4-5F84-4B59-8262-717D3E452C5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xmlns="" id="{B0D3EC87-92F4-4794-AFA3-59DAC1CD99A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xmlns="" id="{633C19FE-1265-418B-B5AC-197A65A393A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xmlns="" id="{8F9906B5-F55B-4687-8AC8-233112022A2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xmlns="" id="{70B03114-EA14-4B58-8E95-29E6DECE153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xmlns="" id="{7FD8D0A1-D689-42D7-B95A-922C039520F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xmlns="" id="{AF1CCE48-AAD5-4D8F-B378-3C7E96C9763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3" name="直線コネクタ 132">
          <a:extLst>
            <a:ext uri="{FF2B5EF4-FFF2-40B4-BE49-F238E27FC236}">
              <a16:creationId xmlns:a16="http://schemas.microsoft.com/office/drawing/2014/main" xmlns="" id="{58B69549-06BA-484C-A2D7-01FDF14CD168}"/>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4" name="債務償還比率最小値テキスト">
          <a:extLst>
            <a:ext uri="{FF2B5EF4-FFF2-40B4-BE49-F238E27FC236}">
              <a16:creationId xmlns:a16="http://schemas.microsoft.com/office/drawing/2014/main" xmlns="" id="{AB76AA69-68AE-49E2-96AE-33A2DA5BEF79}"/>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5" name="直線コネクタ 134">
          <a:extLst>
            <a:ext uri="{FF2B5EF4-FFF2-40B4-BE49-F238E27FC236}">
              <a16:creationId xmlns:a16="http://schemas.microsoft.com/office/drawing/2014/main" xmlns="" id="{702A14B6-05B9-47DA-99D5-3F8A8D9F8454}"/>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xmlns="" id="{12BABF18-6C88-4CA2-91CB-24774D69AB7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xmlns="" id="{A1DFA5CF-4363-499B-A2A1-3505C4B27BB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38" name="債務償還比率平均値テキスト">
          <a:extLst>
            <a:ext uri="{FF2B5EF4-FFF2-40B4-BE49-F238E27FC236}">
              <a16:creationId xmlns:a16="http://schemas.microsoft.com/office/drawing/2014/main" xmlns="" id="{8E2BA98E-4332-491F-A1B1-446CD5ADA57C}"/>
            </a:ext>
          </a:extLst>
        </xdr:cNvPr>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9" name="フローチャート: 判断 138">
          <a:extLst>
            <a:ext uri="{FF2B5EF4-FFF2-40B4-BE49-F238E27FC236}">
              <a16:creationId xmlns:a16="http://schemas.microsoft.com/office/drawing/2014/main" xmlns="" id="{631D16B7-D90B-4A1B-9140-819B1F52831D}"/>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0" name="フローチャート: 判断 139">
          <a:extLst>
            <a:ext uri="{FF2B5EF4-FFF2-40B4-BE49-F238E27FC236}">
              <a16:creationId xmlns:a16="http://schemas.microsoft.com/office/drawing/2014/main" xmlns="" id="{8D5EA3C9-91E8-4294-8517-542E29825EB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1" name="フローチャート: 判断 140">
          <a:extLst>
            <a:ext uri="{FF2B5EF4-FFF2-40B4-BE49-F238E27FC236}">
              <a16:creationId xmlns:a16="http://schemas.microsoft.com/office/drawing/2014/main" xmlns="" id="{90C59608-DC16-4831-AF4F-8962B54E0F37}"/>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2" name="フローチャート: 判断 141">
          <a:extLst>
            <a:ext uri="{FF2B5EF4-FFF2-40B4-BE49-F238E27FC236}">
              <a16:creationId xmlns:a16="http://schemas.microsoft.com/office/drawing/2014/main" xmlns="" id="{D6ECB399-C984-4FB1-8E69-5CA09B4457E0}"/>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3" name="フローチャート: 判断 142">
          <a:extLst>
            <a:ext uri="{FF2B5EF4-FFF2-40B4-BE49-F238E27FC236}">
              <a16:creationId xmlns:a16="http://schemas.microsoft.com/office/drawing/2014/main" xmlns="" id="{C8AB7DFA-DE9A-468C-84B6-29B033489967}"/>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947A2A85-D061-40FD-943A-CCCF92D7340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xmlns="" id="{05DE2802-F5F9-4C57-9AE2-1AA68D60D5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526ECAC0-E3C9-4975-8E64-B72BFEB29B3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DD4FB711-0998-454E-AFD7-F165D41F65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AC601AF9-0742-4434-89EC-47D847EDD10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160622</xdr:rowOff>
    </xdr:from>
    <xdr:ext cx="469744" cy="259045"/>
    <xdr:sp macro="" textlink="">
      <xdr:nvSpPr>
        <xdr:cNvPr id="149" name="n_1aveValue債務償還比率">
          <a:extLst>
            <a:ext uri="{FF2B5EF4-FFF2-40B4-BE49-F238E27FC236}">
              <a16:creationId xmlns:a16="http://schemas.microsoft.com/office/drawing/2014/main" xmlns="" id="{9ADBC6CC-E729-4DE3-9E9A-198EBA24069D}"/>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0" name="n_2aveValue債務償還比率">
          <a:extLst>
            <a:ext uri="{FF2B5EF4-FFF2-40B4-BE49-F238E27FC236}">
              <a16:creationId xmlns:a16="http://schemas.microsoft.com/office/drawing/2014/main" xmlns="" id="{E0CE88E8-8B1F-4137-9FA8-C10F5E0657E4}"/>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1" name="n_3aveValue債務償還比率">
          <a:extLst>
            <a:ext uri="{FF2B5EF4-FFF2-40B4-BE49-F238E27FC236}">
              <a16:creationId xmlns:a16="http://schemas.microsoft.com/office/drawing/2014/main" xmlns="" id="{FC47FB34-9A35-451C-8EE0-5C62521ED81B}"/>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52" name="n_4aveValue債務償還比率">
          <a:extLst>
            <a:ext uri="{FF2B5EF4-FFF2-40B4-BE49-F238E27FC236}">
              <a16:creationId xmlns:a16="http://schemas.microsoft.com/office/drawing/2014/main" xmlns="" id="{CFFCFA30-3AC4-4788-AE6F-98AA7CBDDD7E}"/>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a:extLst>
            <a:ext uri="{FF2B5EF4-FFF2-40B4-BE49-F238E27FC236}">
              <a16:creationId xmlns:a16="http://schemas.microsoft.com/office/drawing/2014/main" xmlns="" id="{32C11195-08C2-405E-AA7C-21C019D2904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a:extLst>
            <a:ext uri="{FF2B5EF4-FFF2-40B4-BE49-F238E27FC236}">
              <a16:creationId xmlns:a16="http://schemas.microsoft.com/office/drawing/2014/main" xmlns="" id="{29B0FC86-91B4-4217-A2A1-D3CC035692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a:extLst>
            <a:ext uri="{FF2B5EF4-FFF2-40B4-BE49-F238E27FC236}">
              <a16:creationId xmlns:a16="http://schemas.microsoft.com/office/drawing/2014/main" xmlns="" id="{57DD8351-54C5-4317-BC28-714CC6B0A7A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a:extLst>
            <a:ext uri="{FF2B5EF4-FFF2-40B4-BE49-F238E27FC236}">
              <a16:creationId xmlns:a16="http://schemas.microsoft.com/office/drawing/2014/main" xmlns="" id="{5AFF6604-225C-4DD1-B565-5EF41734C13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a:extLst>
            <a:ext uri="{FF2B5EF4-FFF2-40B4-BE49-F238E27FC236}">
              <a16:creationId xmlns:a16="http://schemas.microsoft.com/office/drawing/2014/main" xmlns="" id="{D66BA190-1CBC-42A2-904F-77AA0368D79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a:extLst>
            <a:ext uri="{FF2B5EF4-FFF2-40B4-BE49-F238E27FC236}">
              <a16:creationId xmlns:a16="http://schemas.microsoft.com/office/drawing/2014/main" xmlns="" id="{2D57478D-5C4A-4550-B99B-CE1A3E4C84A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D272880-51C4-4DD4-902F-BC642F3BA0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2B26189-ACA7-48B9-B5D8-F677CF99B65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F0687389-0926-42CB-AD04-08931CBAD9F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E1C2FD37-DABE-4916-9578-77AF40628EE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9DB07912-8ED8-402F-B673-72B31A5B61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E0E22C3-2564-4515-B03E-AC01EAD23E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58329EE-F29E-4ABA-8083-4A2978FEEA7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633DA0F-E85C-4A2F-A03A-E3B163B861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D164D69-D27F-4058-8C94-94CC016C91B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659BAA9-F73B-4494-A056-E5A66E62FAE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A4CE853-23DB-47DD-8AB7-F8A89BC193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BA4D7A5-65E9-4568-B12A-FEF405C319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3FCA35F5-3F98-4994-B9F7-5F535A9CF49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A1F2E92-09E3-4681-BEE6-ED17E11548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E160BDAE-7B93-42C2-A75F-80E9EEF86E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53148408-02D5-4FA6-ADF3-1407AEDA132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433B3B7-1DD6-4107-9498-5F492C608B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670A264-D275-4DD2-9BE7-81D5989A599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195C529-18C0-412D-8F0F-6277BDD62BC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2253E4B-DD84-44EC-8E8F-D11B531587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C5186805-8C7B-48EC-8B77-7FC30D9E8E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F1E7E58-A9FC-4924-9077-03A1EDC76A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D8455AB6-AD3E-494D-BD82-EA1F5EFC5E9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16CB8ED-9B55-4236-8CBA-A5AB1C7C58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F1E31D3-5985-426D-8194-AF35C6A1B1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0FE1CD6-B20C-4CB4-BD34-DDD2280F5AD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ABE0FF4D-BD58-4458-9B10-313D30E8EA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4A5CAEE-931B-4324-AECC-21BD6BEE448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34E3B0D0-BF27-49BD-9D55-DD33A4DAC9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4782D5CA-0B71-45B0-BE81-03D586CB590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DF31FDC7-4711-4F25-869F-9194A5B7EB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98613152-2C19-479A-B3E6-11EFD9C747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393905E3-F6D7-402C-9EE5-4A5E842ACC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BAC39F43-EE90-4060-BE01-FBA33D0472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2CC54A13-ECE1-42B6-A69A-FA768470980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872A10D-54B6-47BF-8879-EEE58AEE673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34DF9AA1-2D44-4E1F-8649-89E2D98436A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4C868EF-19BA-4504-8900-BF1D90A8D49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5F1AD621-D0BB-45D6-A15E-10D1764CAB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B24743D7-FFE6-4829-98E5-4720F5C69BB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148F23AC-347F-48D9-B0F5-1CB6CE80B8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A1BC26A2-336A-4780-8B45-3E97328F635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C788B1E0-A01F-4826-837C-F26A42C225E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62C952CD-7AF7-41F0-9B54-1E55D5359BF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704B9867-0E6E-4B46-87C1-A15A7C96EA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D0A34B2D-DBC5-466C-B1F8-7E8F2CBFBF8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BFAD4A2B-6D1C-4424-93AB-C4CE622F01F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8E076D41-BDE1-458D-84BF-A555F8604AF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56CBBF01-E53A-4487-A5DC-24EFB59414D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A4F7457C-8A8B-4AF0-9003-FEEAE8E087E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78B4CCA2-A283-4BA7-B93B-F82343E63FB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077B48A6-6D4F-4D9E-AFAB-D325D4DF145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DD5321B-28D1-49FE-8421-37F797EB7F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975247ED-A28F-4315-83CA-771B3F66A3A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76AF24A3-BFF7-4BD4-9544-00FABB63452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xmlns="" id="{38FDC39E-0514-4B20-BA10-F5EC34A07CD1}"/>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53D5D502-3815-4143-96AB-35D84CF72665}"/>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xmlns="" id="{009DDB63-42C3-48CC-8606-6573A2C7365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xmlns="" id="{5226FF8C-288C-4089-9184-441E75B16A36}"/>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xmlns="" id="{15236AEA-93CC-4028-AB94-E76F02248992}"/>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xmlns="" id="{B6D0AA28-D2A8-4EAE-86E1-062726AE7922}"/>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xmlns="" id="{C8120491-5346-41D8-8F02-96FA640A9D8B}"/>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xmlns="" id="{99CE93E0-8D8E-4E6C-96F8-744F93B0FC69}"/>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xmlns="" id="{89500E4C-73E6-4CE2-8E63-8FA6F1F4ECDC}"/>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xmlns="" id="{6A915786-9A55-4E4C-9075-0CA52C386264}"/>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xmlns="" id="{8830E39C-5952-4009-8838-7884791BEB8E}"/>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7318A61-EEE9-4DAD-8C40-FC11C0CAB3D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B525908-A3EB-4034-A706-0FC41A5A3CB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EA89E83-7883-4F24-B529-5EC63E94200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CFF3DE19-7A28-4AAD-80EB-6A4A1F7136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ECFF726F-2303-4464-9140-1B401EBA6A9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3" name="楕円 72">
          <a:extLst>
            <a:ext uri="{FF2B5EF4-FFF2-40B4-BE49-F238E27FC236}">
              <a16:creationId xmlns:a16="http://schemas.microsoft.com/office/drawing/2014/main" xmlns="" id="{6F0B1361-9445-4B24-A8C1-45CBAEFFEB5D}"/>
            </a:ext>
          </a:extLst>
        </xdr:cNvPr>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74" name="楕円 73">
          <a:extLst>
            <a:ext uri="{FF2B5EF4-FFF2-40B4-BE49-F238E27FC236}">
              <a16:creationId xmlns:a16="http://schemas.microsoft.com/office/drawing/2014/main" xmlns="" id="{FBD3ACC0-6F0A-4653-B73A-429AFEFEADB6}"/>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131445</xdr:rowOff>
    </xdr:to>
    <xdr:cxnSp macro="">
      <xdr:nvCxnSpPr>
        <xdr:cNvPr id="75" name="直線コネクタ 74">
          <a:extLst>
            <a:ext uri="{FF2B5EF4-FFF2-40B4-BE49-F238E27FC236}">
              <a16:creationId xmlns:a16="http://schemas.microsoft.com/office/drawing/2014/main" xmlns="" id="{40E8CCA2-146D-48C7-868E-E4B3F4FA143E}"/>
            </a:ext>
          </a:extLst>
        </xdr:cNvPr>
        <xdr:cNvCxnSpPr/>
      </xdr:nvCxnSpPr>
      <xdr:spPr>
        <a:xfrm>
          <a:off x="2908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6" name="楕円 75">
          <a:extLst>
            <a:ext uri="{FF2B5EF4-FFF2-40B4-BE49-F238E27FC236}">
              <a16:creationId xmlns:a16="http://schemas.microsoft.com/office/drawing/2014/main" xmlns="" id="{4A1D48AA-9B3F-4817-9F27-48B20D15C20E}"/>
            </a:ext>
          </a:extLst>
        </xdr:cNvPr>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70485</xdr:rowOff>
    </xdr:from>
    <xdr:to>
      <xdr:col>15</xdr:col>
      <xdr:colOff>50800</xdr:colOff>
      <xdr:row>37</xdr:row>
      <xdr:rowOff>99060</xdr:rowOff>
    </xdr:to>
    <xdr:cxnSp macro="">
      <xdr:nvCxnSpPr>
        <xdr:cNvPr id="77" name="直線コネクタ 76">
          <a:extLst>
            <a:ext uri="{FF2B5EF4-FFF2-40B4-BE49-F238E27FC236}">
              <a16:creationId xmlns:a16="http://schemas.microsoft.com/office/drawing/2014/main" xmlns="" id="{1D92843B-3B8C-4239-9AFF-C4E148B960B3}"/>
            </a:ext>
          </a:extLst>
        </xdr:cNvPr>
        <xdr:cNvCxnSpPr/>
      </xdr:nvCxnSpPr>
      <xdr:spPr>
        <a:xfrm>
          <a:off x="2019300" y="6414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162560</xdr:rowOff>
    </xdr:from>
    <xdr:to>
      <xdr:col>6</xdr:col>
      <xdr:colOff>38100</xdr:colOff>
      <xdr:row>37</xdr:row>
      <xdr:rowOff>92710</xdr:rowOff>
    </xdr:to>
    <xdr:sp macro="" textlink="">
      <xdr:nvSpPr>
        <xdr:cNvPr id="78" name="楕円 77">
          <a:extLst>
            <a:ext uri="{FF2B5EF4-FFF2-40B4-BE49-F238E27FC236}">
              <a16:creationId xmlns:a16="http://schemas.microsoft.com/office/drawing/2014/main" xmlns="" id="{A5FA3551-7DA0-45B2-941F-04D0FB79F6C5}"/>
            </a:ext>
          </a:extLst>
        </xdr:cNvPr>
        <xdr:cNvSpPr/>
      </xdr:nvSpPr>
      <xdr:spPr>
        <a:xfrm>
          <a:off x="107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41910</xdr:rowOff>
    </xdr:from>
    <xdr:to>
      <xdr:col>10</xdr:col>
      <xdr:colOff>114300</xdr:colOff>
      <xdr:row>37</xdr:row>
      <xdr:rowOff>70485</xdr:rowOff>
    </xdr:to>
    <xdr:cxnSp macro="">
      <xdr:nvCxnSpPr>
        <xdr:cNvPr id="79" name="直線コネクタ 78">
          <a:extLst>
            <a:ext uri="{FF2B5EF4-FFF2-40B4-BE49-F238E27FC236}">
              <a16:creationId xmlns:a16="http://schemas.microsoft.com/office/drawing/2014/main" xmlns="" id="{035105CC-465F-4C18-ACEF-1989DF4543A3}"/>
            </a:ext>
          </a:extLst>
        </xdr:cNvPr>
        <xdr:cNvCxnSpPr/>
      </xdr:nvCxnSpPr>
      <xdr:spPr>
        <a:xfrm>
          <a:off x="1130300" y="6385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0" name="n_1aveValue【道路】&#10;有形固定資産減価償却率">
          <a:extLst>
            <a:ext uri="{FF2B5EF4-FFF2-40B4-BE49-F238E27FC236}">
              <a16:creationId xmlns:a16="http://schemas.microsoft.com/office/drawing/2014/main" xmlns="" id="{9F7B9322-1E87-4B36-A318-7FD59CA13BC7}"/>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1" name="n_2aveValue【道路】&#10;有形固定資産減価償却率">
          <a:extLst>
            <a:ext uri="{FF2B5EF4-FFF2-40B4-BE49-F238E27FC236}">
              <a16:creationId xmlns:a16="http://schemas.microsoft.com/office/drawing/2014/main" xmlns="" id="{AEB354AF-B0BF-4E28-871C-0E1A9FB96B95}"/>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2" name="n_3aveValue【道路】&#10;有形固定資産減価償却率">
          <a:extLst>
            <a:ext uri="{FF2B5EF4-FFF2-40B4-BE49-F238E27FC236}">
              <a16:creationId xmlns:a16="http://schemas.microsoft.com/office/drawing/2014/main" xmlns="" id="{A3341DC5-C20B-47F0-8AE1-CB4190A8DA73}"/>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3" name="n_4aveValue【道路】&#10;有形固定資産減価償却率">
          <a:extLst>
            <a:ext uri="{FF2B5EF4-FFF2-40B4-BE49-F238E27FC236}">
              <a16:creationId xmlns:a16="http://schemas.microsoft.com/office/drawing/2014/main" xmlns="" id="{A47517DC-015B-49AE-AE65-A2251F4B104A}"/>
            </a:ext>
          </a:extLst>
        </xdr:cNvPr>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4" name="n_1mainValue【道路】&#10;有形固定資産減価償却率">
          <a:extLst>
            <a:ext uri="{FF2B5EF4-FFF2-40B4-BE49-F238E27FC236}">
              <a16:creationId xmlns:a16="http://schemas.microsoft.com/office/drawing/2014/main" xmlns="" id="{87BCD101-6630-4240-9C68-1D1E4F28AB30}"/>
            </a:ext>
          </a:extLst>
        </xdr:cNvPr>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mainValue【道路】&#10;有形固定資産減価償却率">
          <a:extLst>
            <a:ext uri="{FF2B5EF4-FFF2-40B4-BE49-F238E27FC236}">
              <a16:creationId xmlns:a16="http://schemas.microsoft.com/office/drawing/2014/main" xmlns="" id="{B98FFBA9-26E1-4F73-82B4-46AFAD1D85ED}"/>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6" name="n_3mainValue【道路】&#10;有形固定資産減価償却率">
          <a:extLst>
            <a:ext uri="{FF2B5EF4-FFF2-40B4-BE49-F238E27FC236}">
              <a16:creationId xmlns:a16="http://schemas.microsoft.com/office/drawing/2014/main" xmlns="" id="{2E3E283B-27B3-4025-8866-1B24CE9A89A7}"/>
            </a:ext>
          </a:extLst>
        </xdr:cNvPr>
        <xdr:cNvSpPr txBox="1"/>
      </xdr:nvSpPr>
      <xdr:spPr>
        <a:xfrm>
          <a:off x="1816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mainValue【道路】&#10;有形固定資産減価償却率">
          <a:extLst>
            <a:ext uri="{FF2B5EF4-FFF2-40B4-BE49-F238E27FC236}">
              <a16:creationId xmlns:a16="http://schemas.microsoft.com/office/drawing/2014/main" xmlns="" id="{1C3E12EF-2FA9-4B59-AABD-F0CE1DF8B484}"/>
            </a:ext>
          </a:extLst>
        </xdr:cNvPr>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ECED6AAE-A326-492D-9161-FA04387A57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6AF04470-2386-487C-93B5-5E47BE525F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CD80CABB-B1F7-4F78-8FE9-1E6AE0538B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14583F51-48F6-4C46-AAC9-797FDD9228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385FF3A9-763D-4E1E-BE4A-717CC9CB83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A6486CF9-A483-49E7-80B1-4B0C64A2DA0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62D22865-430C-4686-93EC-60D857B595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39682770-8C38-4C05-9DDF-095146908D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xmlns="" id="{F420A1D4-2F17-4C21-AE95-3FBFE524A0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22399686-D2DA-48BA-A115-D888F9DC93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xmlns="" id="{40B67A25-EF6C-4BA6-BB51-CEF5E13EA26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xmlns="" id="{5E12A08E-CD0E-4EDD-8706-88F00033490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xmlns="" id="{E39A5DB9-291E-4CD8-8487-4FF8C7774A2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xmlns="" id="{ECCD2BE4-7847-4C2D-ADEA-DD4FB9208E7A}"/>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xmlns="" id="{34AF3401-A94C-44E3-9767-C928B6B90B7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xmlns="" id="{0850806C-37E9-4368-B077-F5FDF6EAF64E}"/>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xmlns="" id="{62EF7997-7A49-4090-8616-ECDE75E90CC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xmlns="" id="{148EF769-9E77-4C8E-A245-9D54AEDCF65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xmlns="" id="{A12F5AC0-5E32-418D-99F8-37EF29A0058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xmlns="" id="{528434A9-234E-4DB2-ACB4-71513E42CA57}"/>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xmlns="" id="{33B98A6E-FC6F-4A8A-AAC5-8B062B6A4F2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9" name="テキスト ボックス 108">
          <a:extLst>
            <a:ext uri="{FF2B5EF4-FFF2-40B4-BE49-F238E27FC236}">
              <a16:creationId xmlns:a16="http://schemas.microsoft.com/office/drawing/2014/main" xmlns="" id="{B9E0C7E1-8913-4345-B1C7-46FE1BE9A5C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xmlns="" id="{42B567E0-C8B9-4AAD-9D75-532726CAE4A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xmlns="" id="{B28DBA85-33B6-4D6E-8ECF-56FF991C154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xmlns="" id="{A9963D41-3B0A-4C63-AD44-6C4562756A0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3" name="直線コネクタ 112">
          <a:extLst>
            <a:ext uri="{FF2B5EF4-FFF2-40B4-BE49-F238E27FC236}">
              <a16:creationId xmlns:a16="http://schemas.microsoft.com/office/drawing/2014/main" xmlns="" id="{83EF1C6D-2063-4ED7-88CD-C57E5AA97590}"/>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4" name="【道路】&#10;一人当たり延長最小値テキスト">
          <a:extLst>
            <a:ext uri="{FF2B5EF4-FFF2-40B4-BE49-F238E27FC236}">
              <a16:creationId xmlns:a16="http://schemas.microsoft.com/office/drawing/2014/main" xmlns="" id="{9C46AE66-D991-4BD2-BF44-4DA3669569F1}"/>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5" name="直線コネクタ 114">
          <a:extLst>
            <a:ext uri="{FF2B5EF4-FFF2-40B4-BE49-F238E27FC236}">
              <a16:creationId xmlns:a16="http://schemas.microsoft.com/office/drawing/2014/main" xmlns="" id="{C093753F-C750-4861-B5B2-77E58C965F7D}"/>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6" name="【道路】&#10;一人当たり延長最大値テキスト">
          <a:extLst>
            <a:ext uri="{FF2B5EF4-FFF2-40B4-BE49-F238E27FC236}">
              <a16:creationId xmlns:a16="http://schemas.microsoft.com/office/drawing/2014/main" xmlns="" id="{D666830C-AD4F-4BF3-9439-C0D617B046CB}"/>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17" name="直線コネクタ 116">
          <a:extLst>
            <a:ext uri="{FF2B5EF4-FFF2-40B4-BE49-F238E27FC236}">
              <a16:creationId xmlns:a16="http://schemas.microsoft.com/office/drawing/2014/main" xmlns="" id="{AD11AB57-E264-47DD-9C5B-C116479FC950}"/>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18" name="【道路】&#10;一人当たり延長平均値テキスト">
          <a:extLst>
            <a:ext uri="{FF2B5EF4-FFF2-40B4-BE49-F238E27FC236}">
              <a16:creationId xmlns:a16="http://schemas.microsoft.com/office/drawing/2014/main" xmlns="" id="{D76A4170-2671-433A-95BD-A3967DDCEDF1}"/>
            </a:ext>
          </a:extLst>
        </xdr:cNvPr>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19" name="フローチャート: 判断 118">
          <a:extLst>
            <a:ext uri="{FF2B5EF4-FFF2-40B4-BE49-F238E27FC236}">
              <a16:creationId xmlns:a16="http://schemas.microsoft.com/office/drawing/2014/main" xmlns="" id="{DF153622-92BA-4707-91A7-7C14CFE8F750}"/>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0" name="フローチャート: 判断 119">
          <a:extLst>
            <a:ext uri="{FF2B5EF4-FFF2-40B4-BE49-F238E27FC236}">
              <a16:creationId xmlns:a16="http://schemas.microsoft.com/office/drawing/2014/main" xmlns="" id="{9794EA28-7783-4C5F-A55A-692A1EF8C8C5}"/>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1" name="フローチャート: 判断 120">
          <a:extLst>
            <a:ext uri="{FF2B5EF4-FFF2-40B4-BE49-F238E27FC236}">
              <a16:creationId xmlns:a16="http://schemas.microsoft.com/office/drawing/2014/main" xmlns="" id="{C4E868C6-0903-492E-9F91-0F16BC880EBB}"/>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2" name="フローチャート: 判断 121">
          <a:extLst>
            <a:ext uri="{FF2B5EF4-FFF2-40B4-BE49-F238E27FC236}">
              <a16:creationId xmlns:a16="http://schemas.microsoft.com/office/drawing/2014/main" xmlns="" id="{8EC94553-A62D-468B-AE0C-4DC170970446}"/>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3" name="フローチャート: 判断 122">
          <a:extLst>
            <a:ext uri="{FF2B5EF4-FFF2-40B4-BE49-F238E27FC236}">
              <a16:creationId xmlns:a16="http://schemas.microsoft.com/office/drawing/2014/main" xmlns="" id="{8222083C-7930-49FD-A19C-55791FAE5C96}"/>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0B90ED81-451F-4D27-BCDC-7D4B5CB48C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DD9EED0E-6643-4783-AD0C-9D993D4ACCA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50E38D96-15C1-497D-89D2-4E93D4B914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FE3CA6B-8FF8-4BC2-952A-AB35EF3462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2FA8C927-094D-4DF4-A707-CF366E99112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63952</xdr:rowOff>
    </xdr:from>
    <xdr:to>
      <xdr:col>50</xdr:col>
      <xdr:colOff>165100</xdr:colOff>
      <xdr:row>38</xdr:row>
      <xdr:rowOff>165552</xdr:rowOff>
    </xdr:to>
    <xdr:sp macro="" textlink="">
      <xdr:nvSpPr>
        <xdr:cNvPr id="129" name="楕円 128">
          <a:extLst>
            <a:ext uri="{FF2B5EF4-FFF2-40B4-BE49-F238E27FC236}">
              <a16:creationId xmlns:a16="http://schemas.microsoft.com/office/drawing/2014/main" xmlns="" id="{6BE9777D-2E74-4A17-9253-A996087CE3E2}"/>
            </a:ext>
          </a:extLst>
        </xdr:cNvPr>
        <xdr:cNvSpPr/>
      </xdr:nvSpPr>
      <xdr:spPr>
        <a:xfrm>
          <a:off x="9588500" y="65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74941</xdr:rowOff>
    </xdr:from>
    <xdr:to>
      <xdr:col>46</xdr:col>
      <xdr:colOff>38100</xdr:colOff>
      <xdr:row>39</xdr:row>
      <xdr:rowOff>5091</xdr:rowOff>
    </xdr:to>
    <xdr:sp macro="" textlink="">
      <xdr:nvSpPr>
        <xdr:cNvPr id="130" name="楕円 129">
          <a:extLst>
            <a:ext uri="{FF2B5EF4-FFF2-40B4-BE49-F238E27FC236}">
              <a16:creationId xmlns:a16="http://schemas.microsoft.com/office/drawing/2014/main" xmlns="" id="{D5455931-C6ED-4E82-8BBE-49E3B7CFDFF9}"/>
            </a:ext>
          </a:extLst>
        </xdr:cNvPr>
        <xdr:cNvSpPr/>
      </xdr:nvSpPr>
      <xdr:spPr>
        <a:xfrm>
          <a:off x="8699500" y="65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114752</xdr:rowOff>
    </xdr:from>
    <xdr:to>
      <xdr:col>50</xdr:col>
      <xdr:colOff>114300</xdr:colOff>
      <xdr:row>38</xdr:row>
      <xdr:rowOff>125741</xdr:rowOff>
    </xdr:to>
    <xdr:cxnSp macro="">
      <xdr:nvCxnSpPr>
        <xdr:cNvPr id="131" name="直線コネクタ 130">
          <a:extLst>
            <a:ext uri="{FF2B5EF4-FFF2-40B4-BE49-F238E27FC236}">
              <a16:creationId xmlns:a16="http://schemas.microsoft.com/office/drawing/2014/main" xmlns="" id="{CDFDC82B-57D7-4427-B4AB-C0B03AF9F202}"/>
            </a:ext>
          </a:extLst>
        </xdr:cNvPr>
        <xdr:cNvCxnSpPr/>
      </xdr:nvCxnSpPr>
      <xdr:spPr>
        <a:xfrm flipV="1">
          <a:off x="8750300" y="662985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95580</xdr:rowOff>
    </xdr:from>
    <xdr:to>
      <xdr:col>41</xdr:col>
      <xdr:colOff>101600</xdr:colOff>
      <xdr:row>39</xdr:row>
      <xdr:rowOff>25730</xdr:rowOff>
    </xdr:to>
    <xdr:sp macro="" textlink="">
      <xdr:nvSpPr>
        <xdr:cNvPr id="132" name="楕円 131">
          <a:extLst>
            <a:ext uri="{FF2B5EF4-FFF2-40B4-BE49-F238E27FC236}">
              <a16:creationId xmlns:a16="http://schemas.microsoft.com/office/drawing/2014/main" xmlns="" id="{A895A8CF-371A-4BD7-BEEE-D71F64A3C188}"/>
            </a:ext>
          </a:extLst>
        </xdr:cNvPr>
        <xdr:cNvSpPr/>
      </xdr:nvSpPr>
      <xdr:spPr>
        <a:xfrm>
          <a:off x="7810500" y="66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125741</xdr:rowOff>
    </xdr:from>
    <xdr:to>
      <xdr:col>45</xdr:col>
      <xdr:colOff>177800</xdr:colOff>
      <xdr:row>38</xdr:row>
      <xdr:rowOff>146380</xdr:rowOff>
    </xdr:to>
    <xdr:cxnSp macro="">
      <xdr:nvCxnSpPr>
        <xdr:cNvPr id="133" name="直線コネクタ 132">
          <a:extLst>
            <a:ext uri="{FF2B5EF4-FFF2-40B4-BE49-F238E27FC236}">
              <a16:creationId xmlns:a16="http://schemas.microsoft.com/office/drawing/2014/main" xmlns="" id="{8B620778-E662-45E8-BB3B-F0962030B7BA}"/>
            </a:ext>
          </a:extLst>
        </xdr:cNvPr>
        <xdr:cNvCxnSpPr/>
      </xdr:nvCxnSpPr>
      <xdr:spPr>
        <a:xfrm flipV="1">
          <a:off x="7861300" y="6640841"/>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111990</xdr:rowOff>
    </xdr:from>
    <xdr:to>
      <xdr:col>36</xdr:col>
      <xdr:colOff>165100</xdr:colOff>
      <xdr:row>39</xdr:row>
      <xdr:rowOff>42140</xdr:rowOff>
    </xdr:to>
    <xdr:sp macro="" textlink="">
      <xdr:nvSpPr>
        <xdr:cNvPr id="134" name="楕円 133">
          <a:extLst>
            <a:ext uri="{FF2B5EF4-FFF2-40B4-BE49-F238E27FC236}">
              <a16:creationId xmlns:a16="http://schemas.microsoft.com/office/drawing/2014/main" xmlns="" id="{4DA62FC1-4EBA-4136-9308-B68CC5DA7831}"/>
            </a:ext>
          </a:extLst>
        </xdr:cNvPr>
        <xdr:cNvSpPr/>
      </xdr:nvSpPr>
      <xdr:spPr>
        <a:xfrm>
          <a:off x="6921500" y="66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146380</xdr:rowOff>
    </xdr:from>
    <xdr:to>
      <xdr:col>41</xdr:col>
      <xdr:colOff>50800</xdr:colOff>
      <xdr:row>38</xdr:row>
      <xdr:rowOff>162790</xdr:rowOff>
    </xdr:to>
    <xdr:cxnSp macro="">
      <xdr:nvCxnSpPr>
        <xdr:cNvPr id="135" name="直線コネクタ 134">
          <a:extLst>
            <a:ext uri="{FF2B5EF4-FFF2-40B4-BE49-F238E27FC236}">
              <a16:creationId xmlns:a16="http://schemas.microsoft.com/office/drawing/2014/main" xmlns="" id="{E05C07F9-766D-4024-8154-74822D877F59}"/>
            </a:ext>
          </a:extLst>
        </xdr:cNvPr>
        <xdr:cNvCxnSpPr/>
      </xdr:nvCxnSpPr>
      <xdr:spPr>
        <a:xfrm flipV="1">
          <a:off x="6972300" y="6661480"/>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36" name="n_1aveValue【道路】&#10;一人当たり延長">
          <a:extLst>
            <a:ext uri="{FF2B5EF4-FFF2-40B4-BE49-F238E27FC236}">
              <a16:creationId xmlns:a16="http://schemas.microsoft.com/office/drawing/2014/main" xmlns="" id="{9917E13C-509B-453C-A645-CCCC3E50A466}"/>
            </a:ext>
          </a:extLst>
        </xdr:cNvPr>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37" name="n_2aveValue【道路】&#10;一人当たり延長">
          <a:extLst>
            <a:ext uri="{FF2B5EF4-FFF2-40B4-BE49-F238E27FC236}">
              <a16:creationId xmlns:a16="http://schemas.microsoft.com/office/drawing/2014/main" xmlns="" id="{DD0DF3FF-BF92-4173-AD42-132319CE4DC9}"/>
            </a:ext>
          </a:extLst>
        </xdr:cNvPr>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38" name="n_3aveValue【道路】&#10;一人当たり延長">
          <a:extLst>
            <a:ext uri="{FF2B5EF4-FFF2-40B4-BE49-F238E27FC236}">
              <a16:creationId xmlns:a16="http://schemas.microsoft.com/office/drawing/2014/main" xmlns="" id="{12E52A09-2A52-4AAB-ACF0-27A37661B991}"/>
            </a:ext>
          </a:extLst>
        </xdr:cNvPr>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39" name="n_4aveValue【道路】&#10;一人当たり延長">
          <a:extLst>
            <a:ext uri="{FF2B5EF4-FFF2-40B4-BE49-F238E27FC236}">
              <a16:creationId xmlns:a16="http://schemas.microsoft.com/office/drawing/2014/main" xmlns="" id="{FFC9D4B9-AC6C-476E-B58C-BAFDAC9B9C2B}"/>
            </a:ext>
          </a:extLst>
        </xdr:cNvPr>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10629</xdr:rowOff>
    </xdr:from>
    <xdr:ext cx="534377" cy="259045"/>
    <xdr:sp macro="" textlink="">
      <xdr:nvSpPr>
        <xdr:cNvPr id="140" name="n_1mainValue【道路】&#10;一人当たり延長">
          <a:extLst>
            <a:ext uri="{FF2B5EF4-FFF2-40B4-BE49-F238E27FC236}">
              <a16:creationId xmlns:a16="http://schemas.microsoft.com/office/drawing/2014/main" xmlns="" id="{8EF328E2-228B-4C7F-8361-E72885190385}"/>
            </a:ext>
          </a:extLst>
        </xdr:cNvPr>
        <xdr:cNvSpPr txBox="1"/>
      </xdr:nvSpPr>
      <xdr:spPr>
        <a:xfrm>
          <a:off x="9359411" y="635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21618</xdr:rowOff>
    </xdr:from>
    <xdr:ext cx="534377" cy="259045"/>
    <xdr:sp macro="" textlink="">
      <xdr:nvSpPr>
        <xdr:cNvPr id="141" name="n_2mainValue【道路】&#10;一人当たり延長">
          <a:extLst>
            <a:ext uri="{FF2B5EF4-FFF2-40B4-BE49-F238E27FC236}">
              <a16:creationId xmlns:a16="http://schemas.microsoft.com/office/drawing/2014/main" xmlns="" id="{CEA4B519-491B-4611-B9B1-371BBD35B425}"/>
            </a:ext>
          </a:extLst>
        </xdr:cNvPr>
        <xdr:cNvSpPr txBox="1"/>
      </xdr:nvSpPr>
      <xdr:spPr>
        <a:xfrm>
          <a:off x="8483111" y="636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42257</xdr:rowOff>
    </xdr:from>
    <xdr:ext cx="534377" cy="259045"/>
    <xdr:sp macro="" textlink="">
      <xdr:nvSpPr>
        <xdr:cNvPr id="142" name="n_3mainValue【道路】&#10;一人当たり延長">
          <a:extLst>
            <a:ext uri="{FF2B5EF4-FFF2-40B4-BE49-F238E27FC236}">
              <a16:creationId xmlns:a16="http://schemas.microsoft.com/office/drawing/2014/main" xmlns="" id="{820FEF08-A866-43D6-865B-99218A315A4D}"/>
            </a:ext>
          </a:extLst>
        </xdr:cNvPr>
        <xdr:cNvSpPr txBox="1"/>
      </xdr:nvSpPr>
      <xdr:spPr>
        <a:xfrm>
          <a:off x="7594111" y="63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58667</xdr:rowOff>
    </xdr:from>
    <xdr:ext cx="534377" cy="259045"/>
    <xdr:sp macro="" textlink="">
      <xdr:nvSpPr>
        <xdr:cNvPr id="143" name="n_4mainValue【道路】&#10;一人当たり延長">
          <a:extLst>
            <a:ext uri="{FF2B5EF4-FFF2-40B4-BE49-F238E27FC236}">
              <a16:creationId xmlns:a16="http://schemas.microsoft.com/office/drawing/2014/main" xmlns="" id="{F238B5F5-693E-4F26-B8E9-5C312BFF9108}"/>
            </a:ext>
          </a:extLst>
        </xdr:cNvPr>
        <xdr:cNvSpPr txBox="1"/>
      </xdr:nvSpPr>
      <xdr:spPr>
        <a:xfrm>
          <a:off x="6705111" y="64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xmlns="" id="{1807E7CC-6746-443B-AE43-43E3CF5BF7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xmlns="" id="{D2F4B0D0-6B1C-447E-90BC-AF66126A68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xmlns="" id="{01825D81-3EAF-4C56-A1E1-DFA7899CEE5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xmlns="" id="{C5671A8E-3964-4DBD-BA9A-49901D9130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xmlns="" id="{CAE19812-931F-4FE9-B270-2F15D89BD3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xmlns="" id="{29C32196-4777-44A9-B18F-0260DFA771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xmlns="" id="{2E0733C6-D635-49C5-9FEA-D188711230C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xmlns="" id="{6EA47154-7906-492F-BA32-681881DF92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xmlns="" id="{B05CEEFF-1412-436B-B621-A238F3CD8B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xmlns="" id="{08BDE3BC-710D-4023-8353-F13FB88DF5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xmlns="" id="{BEF46DE8-8B05-4019-969B-86AA381DCF6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xmlns="" id="{2900D4D5-82C7-4D92-ADE5-15589A7BF4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xmlns="" id="{F57BA54B-DD80-424C-9486-90C125B1D0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xmlns="" id="{F4B72928-9C58-483B-B280-C61EDBBBA88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xmlns="" id="{B0A91AF0-5540-43DE-932D-295EE26FC1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xmlns="" id="{61C3BE6A-1537-450B-9E97-2B64370532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xmlns="" id="{835EDA3D-BC53-4500-8BF5-D01259BBC6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xmlns="" id="{64FD7181-DC5D-4F0C-AE63-E67841484C8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xmlns="" id="{48135E4A-32DD-46D2-B321-B928DFE4CFD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xmlns="" id="{E84F27C6-A499-4100-BF9B-2C9282FE51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xmlns="" id="{E5958769-CAB5-4ABD-A1E6-E1995129B15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xmlns="" id="{8DC85A6E-9986-4543-9D53-13648417E1B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xmlns="" id="{710AF726-3A40-468A-A41F-4980A2F88A2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xmlns="" id="{C7861296-B77D-4557-871C-BD540E2AF78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xmlns="" id="{FF85C645-987B-48E7-9827-3872EBBBE0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69" name="直線コネクタ 168">
          <a:extLst>
            <a:ext uri="{FF2B5EF4-FFF2-40B4-BE49-F238E27FC236}">
              <a16:creationId xmlns:a16="http://schemas.microsoft.com/office/drawing/2014/main" xmlns="" id="{87922704-FE79-4B4B-8754-D2FA8EF5D241}"/>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xmlns="" id="{4D073B69-01A1-4D0C-9E00-C15D2E4F7BA2}"/>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1" name="直線コネクタ 170">
          <a:extLst>
            <a:ext uri="{FF2B5EF4-FFF2-40B4-BE49-F238E27FC236}">
              <a16:creationId xmlns:a16="http://schemas.microsoft.com/office/drawing/2014/main" xmlns="" id="{6CC51A40-7C6E-4EE6-9CE8-5DFDF7CC7143}"/>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xmlns="" id="{DADACD6D-DC5E-458B-85BD-660071E39D84}"/>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3" name="直線コネクタ 172">
          <a:extLst>
            <a:ext uri="{FF2B5EF4-FFF2-40B4-BE49-F238E27FC236}">
              <a16:creationId xmlns:a16="http://schemas.microsoft.com/office/drawing/2014/main" xmlns="" id="{6A297FE4-7B4F-4A77-8622-54B7E94DE637}"/>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xmlns="" id="{1C5FB79C-68F3-48B5-B133-00F7E3FBD72C}"/>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75" name="フローチャート: 判断 174">
          <a:extLst>
            <a:ext uri="{FF2B5EF4-FFF2-40B4-BE49-F238E27FC236}">
              <a16:creationId xmlns:a16="http://schemas.microsoft.com/office/drawing/2014/main" xmlns="" id="{7B5112B5-69D6-4A0F-A776-A63018AB44F9}"/>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76" name="フローチャート: 判断 175">
          <a:extLst>
            <a:ext uri="{FF2B5EF4-FFF2-40B4-BE49-F238E27FC236}">
              <a16:creationId xmlns:a16="http://schemas.microsoft.com/office/drawing/2014/main" xmlns="" id="{BF9D6A93-5823-4F29-B1DD-0D5FE6D4B988}"/>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77" name="フローチャート: 判断 176">
          <a:extLst>
            <a:ext uri="{FF2B5EF4-FFF2-40B4-BE49-F238E27FC236}">
              <a16:creationId xmlns:a16="http://schemas.microsoft.com/office/drawing/2014/main" xmlns="" id="{0D074318-6319-4BD2-8397-CEC84E8B5064}"/>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78" name="フローチャート: 判断 177">
          <a:extLst>
            <a:ext uri="{FF2B5EF4-FFF2-40B4-BE49-F238E27FC236}">
              <a16:creationId xmlns:a16="http://schemas.microsoft.com/office/drawing/2014/main" xmlns="" id="{3092C624-E543-4254-BF24-6591A6F45DA8}"/>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79" name="フローチャート: 判断 178">
          <a:extLst>
            <a:ext uri="{FF2B5EF4-FFF2-40B4-BE49-F238E27FC236}">
              <a16:creationId xmlns:a16="http://schemas.microsoft.com/office/drawing/2014/main" xmlns="" id="{403FA249-18E8-4E26-8058-A14C7FF2851B}"/>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73A3649C-A384-42D0-B67B-D30A35BB7D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C54351B7-57D9-4EBD-804C-5ACF9A5C8A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26D8F127-43FB-4597-A0F9-8C7F170984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C402E0E-63E3-4126-9B9B-9DD10091615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E5451F97-7C09-4B6A-B1FE-0B918206E41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136978</xdr:rowOff>
    </xdr:from>
    <xdr:to>
      <xdr:col>20</xdr:col>
      <xdr:colOff>38100</xdr:colOff>
      <xdr:row>61</xdr:row>
      <xdr:rowOff>67128</xdr:rowOff>
    </xdr:to>
    <xdr:sp macro="" textlink="">
      <xdr:nvSpPr>
        <xdr:cNvPr id="185" name="楕円 184">
          <a:extLst>
            <a:ext uri="{FF2B5EF4-FFF2-40B4-BE49-F238E27FC236}">
              <a16:creationId xmlns:a16="http://schemas.microsoft.com/office/drawing/2014/main" xmlns="" id="{4B74AD44-2C39-4276-AFC8-E1FF2D2BD2DA}"/>
            </a:ext>
          </a:extLst>
        </xdr:cNvPr>
        <xdr:cNvSpPr/>
      </xdr:nvSpPr>
      <xdr:spPr>
        <a:xfrm>
          <a:off x="3746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6" name="楕円 185">
          <a:extLst>
            <a:ext uri="{FF2B5EF4-FFF2-40B4-BE49-F238E27FC236}">
              <a16:creationId xmlns:a16="http://schemas.microsoft.com/office/drawing/2014/main" xmlns="" id="{A5C56C00-810F-4707-AF5B-EC179177E7F3}"/>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16328</xdr:rowOff>
    </xdr:to>
    <xdr:cxnSp macro="">
      <xdr:nvCxnSpPr>
        <xdr:cNvPr id="187" name="直線コネクタ 186">
          <a:extLst>
            <a:ext uri="{FF2B5EF4-FFF2-40B4-BE49-F238E27FC236}">
              <a16:creationId xmlns:a16="http://schemas.microsoft.com/office/drawing/2014/main" xmlns="" id="{D04D0050-D4BF-4FCA-8018-EE5C00A679EF}"/>
            </a:ext>
          </a:extLst>
        </xdr:cNvPr>
        <xdr:cNvCxnSpPr/>
      </xdr:nvCxnSpPr>
      <xdr:spPr>
        <a:xfrm>
          <a:off x="2908300" y="104584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88" name="楕円 187">
          <a:extLst>
            <a:ext uri="{FF2B5EF4-FFF2-40B4-BE49-F238E27FC236}">
              <a16:creationId xmlns:a16="http://schemas.microsoft.com/office/drawing/2014/main" xmlns="" id="{9062EBDF-D2FF-4F33-A3B3-A4D5BD5876AD}"/>
            </a:ext>
          </a:extLst>
        </xdr:cNvPr>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61</xdr:row>
      <xdr:rowOff>0</xdr:rowOff>
    </xdr:to>
    <xdr:cxnSp macro="">
      <xdr:nvCxnSpPr>
        <xdr:cNvPr id="189" name="直線コネクタ 188">
          <a:extLst>
            <a:ext uri="{FF2B5EF4-FFF2-40B4-BE49-F238E27FC236}">
              <a16:creationId xmlns:a16="http://schemas.microsoft.com/office/drawing/2014/main" xmlns="" id="{66BE2E51-B9CE-4914-9C07-303D14AC81DB}"/>
            </a:ext>
          </a:extLst>
        </xdr:cNvPr>
        <xdr:cNvCxnSpPr/>
      </xdr:nvCxnSpPr>
      <xdr:spPr>
        <a:xfrm>
          <a:off x="2019300" y="1042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90" name="楕円 189">
          <a:extLst>
            <a:ext uri="{FF2B5EF4-FFF2-40B4-BE49-F238E27FC236}">
              <a16:creationId xmlns:a16="http://schemas.microsoft.com/office/drawing/2014/main" xmlns="" id="{AEA2253F-85B9-4ACF-A412-E1D6740EF46C}"/>
            </a:ext>
          </a:extLst>
        </xdr:cNvPr>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138793</xdr:rowOff>
    </xdr:to>
    <xdr:cxnSp macro="">
      <xdr:nvCxnSpPr>
        <xdr:cNvPr id="191" name="直線コネクタ 190">
          <a:extLst>
            <a:ext uri="{FF2B5EF4-FFF2-40B4-BE49-F238E27FC236}">
              <a16:creationId xmlns:a16="http://schemas.microsoft.com/office/drawing/2014/main" xmlns="" id="{3508F79D-172D-4179-BDBF-FFD2ACB1A781}"/>
            </a:ext>
          </a:extLst>
        </xdr:cNvPr>
        <xdr:cNvCxnSpPr/>
      </xdr:nvCxnSpPr>
      <xdr:spPr>
        <a:xfrm>
          <a:off x="1130300" y="104029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xmlns="" id="{0B2611EA-8CCE-4191-BE0D-1DBD2D3D5CDB}"/>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xmlns="" id="{3B4910F7-B56B-4085-82DE-0F34E4AA668E}"/>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xmlns="" id="{ABF81950-4F01-4C2A-B3DB-B8D08F534A3F}"/>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xmlns="" id="{5430D2D9-D376-4612-B475-2E516FAE94AA}"/>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58255</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xmlns="" id="{497DCAE7-CD92-47DD-B77F-F388247E8FA2}"/>
            </a:ext>
          </a:extLst>
        </xdr:cNvPr>
        <xdr:cNvSpPr txBox="1"/>
      </xdr:nvSpPr>
      <xdr:spPr>
        <a:xfrm>
          <a:off x="35820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xmlns="" id="{9F6C52B5-7E6D-43DF-A06F-612933F34563}"/>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xmlns="" id="{DCACD518-F295-423E-96CE-D623B60C5D8B}"/>
            </a:ext>
          </a:extLst>
        </xdr:cNvPr>
        <xdr:cNvSpPr txBox="1"/>
      </xdr:nvSpPr>
      <xdr:spPr>
        <a:xfrm>
          <a:off x="1816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9" name="n_4mainValue【橋りょう・トンネル】&#10;有形固定資産減価償却率">
          <a:extLst>
            <a:ext uri="{FF2B5EF4-FFF2-40B4-BE49-F238E27FC236}">
              <a16:creationId xmlns:a16="http://schemas.microsoft.com/office/drawing/2014/main" xmlns="" id="{79DC9C41-824E-487D-8D5F-195251FE6A96}"/>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xmlns="" id="{6CC3DFEE-8ED9-4C6A-90AF-D1F456B175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xmlns="" id="{D41095D6-D6AA-4FF8-AC7A-CBC8A88D99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xmlns="" id="{3236A26A-40F9-4249-947F-4D7AF1C083F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xmlns="" id="{AA99DE09-0C5A-4579-80DC-3E757925F3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xmlns="" id="{6FD04A27-9A3D-467E-8BA2-9A144593B8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xmlns="" id="{6E083803-93DE-43B2-A102-5145477290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xmlns="" id="{5835EAE5-D379-4A0D-96EB-9F16FE6311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xmlns="" id="{212CDA6E-5A90-4DE7-97F5-201C4DFCEA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xmlns="" id="{99A91130-4F09-439F-996A-A02859791A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xmlns="" id="{8FEAFCA5-1DBA-45C2-8F7F-5CBAE9E935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0" name="直線コネクタ 209">
          <a:extLst>
            <a:ext uri="{FF2B5EF4-FFF2-40B4-BE49-F238E27FC236}">
              <a16:creationId xmlns:a16="http://schemas.microsoft.com/office/drawing/2014/main" xmlns="" id="{352DDC33-1F10-453B-9817-EA0797126E7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1" name="テキスト ボックス 210">
          <a:extLst>
            <a:ext uri="{FF2B5EF4-FFF2-40B4-BE49-F238E27FC236}">
              <a16:creationId xmlns:a16="http://schemas.microsoft.com/office/drawing/2014/main" xmlns="" id="{B36BEDF1-A36F-441C-8A68-A55CA406779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2" name="直線コネクタ 211">
          <a:extLst>
            <a:ext uri="{FF2B5EF4-FFF2-40B4-BE49-F238E27FC236}">
              <a16:creationId xmlns:a16="http://schemas.microsoft.com/office/drawing/2014/main" xmlns="" id="{662A82FD-9DBD-477A-A009-330769AFB7A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3" name="テキスト ボックス 212">
          <a:extLst>
            <a:ext uri="{FF2B5EF4-FFF2-40B4-BE49-F238E27FC236}">
              <a16:creationId xmlns:a16="http://schemas.microsoft.com/office/drawing/2014/main" xmlns="" id="{0B46B102-50DC-40E3-AB01-98A5BF8E3BE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4" name="直線コネクタ 213">
          <a:extLst>
            <a:ext uri="{FF2B5EF4-FFF2-40B4-BE49-F238E27FC236}">
              <a16:creationId xmlns:a16="http://schemas.microsoft.com/office/drawing/2014/main" xmlns="" id="{A18EEAF2-A3CF-4D95-A256-DB8B8A8B9D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5" name="テキスト ボックス 214">
          <a:extLst>
            <a:ext uri="{FF2B5EF4-FFF2-40B4-BE49-F238E27FC236}">
              <a16:creationId xmlns:a16="http://schemas.microsoft.com/office/drawing/2014/main" xmlns="" id="{6209E6C5-15DD-4393-B7F3-12ECF7D5F9D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6" name="直線コネクタ 215">
          <a:extLst>
            <a:ext uri="{FF2B5EF4-FFF2-40B4-BE49-F238E27FC236}">
              <a16:creationId xmlns:a16="http://schemas.microsoft.com/office/drawing/2014/main" xmlns="" id="{B6EA59E2-6185-4142-AD1A-CEE79CF7A54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7" name="テキスト ボックス 216">
          <a:extLst>
            <a:ext uri="{FF2B5EF4-FFF2-40B4-BE49-F238E27FC236}">
              <a16:creationId xmlns:a16="http://schemas.microsoft.com/office/drawing/2014/main" xmlns="" id="{4520A925-C918-4DBF-820B-05878BFBD0B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xmlns="" id="{226BA623-06C3-4856-A5A4-2F51FCBB6D8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xmlns="" id="{7A3C633C-31CF-468C-9432-1708D4ECE71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xmlns="" id="{7CC7057D-7F5E-4295-AADB-8967980ADD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21" name="直線コネクタ 220">
          <a:extLst>
            <a:ext uri="{FF2B5EF4-FFF2-40B4-BE49-F238E27FC236}">
              <a16:creationId xmlns:a16="http://schemas.microsoft.com/office/drawing/2014/main" xmlns="" id="{07842F68-942F-4935-95E5-54D2C4E935C3}"/>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22" name="【橋りょう・トンネル】&#10;一人当たり有形固定資産（償却資産）額最小値テキスト">
          <a:extLst>
            <a:ext uri="{FF2B5EF4-FFF2-40B4-BE49-F238E27FC236}">
              <a16:creationId xmlns:a16="http://schemas.microsoft.com/office/drawing/2014/main" xmlns="" id="{63C9B139-A6C4-46EA-AA75-8487A6CB86D8}"/>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23" name="直線コネクタ 222">
          <a:extLst>
            <a:ext uri="{FF2B5EF4-FFF2-40B4-BE49-F238E27FC236}">
              <a16:creationId xmlns:a16="http://schemas.microsoft.com/office/drawing/2014/main" xmlns="" id="{2373BD1A-FF59-47E4-90CB-A45D6F978103}"/>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xmlns="" id="{330E45D4-DD1B-4B87-AECA-51D98072BE10}"/>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25" name="直線コネクタ 224">
          <a:extLst>
            <a:ext uri="{FF2B5EF4-FFF2-40B4-BE49-F238E27FC236}">
              <a16:creationId xmlns:a16="http://schemas.microsoft.com/office/drawing/2014/main" xmlns="" id="{63CB53CF-613D-4275-A003-1FD86AD3D084}"/>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xmlns="" id="{6301031A-2532-4052-909D-DBC7A8972CB1}"/>
            </a:ext>
          </a:extLst>
        </xdr:cNvPr>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27" name="フローチャート: 判断 226">
          <a:extLst>
            <a:ext uri="{FF2B5EF4-FFF2-40B4-BE49-F238E27FC236}">
              <a16:creationId xmlns:a16="http://schemas.microsoft.com/office/drawing/2014/main" xmlns="" id="{B9B10F1A-F564-46A2-A7CA-44630F25E285}"/>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28" name="フローチャート: 判断 227">
          <a:extLst>
            <a:ext uri="{FF2B5EF4-FFF2-40B4-BE49-F238E27FC236}">
              <a16:creationId xmlns:a16="http://schemas.microsoft.com/office/drawing/2014/main" xmlns="" id="{980E7EE9-15F1-4E1C-A224-F176147DDB5C}"/>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29" name="フローチャート: 判断 228">
          <a:extLst>
            <a:ext uri="{FF2B5EF4-FFF2-40B4-BE49-F238E27FC236}">
              <a16:creationId xmlns:a16="http://schemas.microsoft.com/office/drawing/2014/main" xmlns="" id="{9FB798AB-5393-4863-A2EE-FA4BB178E333}"/>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0" name="フローチャート: 判断 229">
          <a:extLst>
            <a:ext uri="{FF2B5EF4-FFF2-40B4-BE49-F238E27FC236}">
              <a16:creationId xmlns:a16="http://schemas.microsoft.com/office/drawing/2014/main" xmlns="" id="{29EE4EF9-3BA1-463A-A020-DB2822F4CD26}"/>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31" name="フローチャート: 判断 230">
          <a:extLst>
            <a:ext uri="{FF2B5EF4-FFF2-40B4-BE49-F238E27FC236}">
              <a16:creationId xmlns:a16="http://schemas.microsoft.com/office/drawing/2014/main" xmlns="" id="{144D7687-BB4E-485A-9051-3CE27A7A2AFF}"/>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xmlns="" id="{B242EE90-47C0-4159-8419-82AB9F6FB6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DC107807-F29C-4516-987D-E12E15EEED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427C19AF-53A3-4746-B029-2F19846660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52108A68-1197-459E-8338-6771BE41DC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C25E878A-B1C6-4186-A437-AD4A9DAC0ED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82680</xdr:rowOff>
    </xdr:from>
    <xdr:to>
      <xdr:col>50</xdr:col>
      <xdr:colOff>165100</xdr:colOff>
      <xdr:row>63</xdr:row>
      <xdr:rowOff>12830</xdr:rowOff>
    </xdr:to>
    <xdr:sp macro="" textlink="">
      <xdr:nvSpPr>
        <xdr:cNvPr id="237" name="楕円 236">
          <a:extLst>
            <a:ext uri="{FF2B5EF4-FFF2-40B4-BE49-F238E27FC236}">
              <a16:creationId xmlns:a16="http://schemas.microsoft.com/office/drawing/2014/main" xmlns="" id="{608EB0FA-4EC7-43BF-8E28-2BA46C4968C5}"/>
            </a:ext>
          </a:extLst>
        </xdr:cNvPr>
        <xdr:cNvSpPr/>
      </xdr:nvSpPr>
      <xdr:spPr>
        <a:xfrm>
          <a:off x="9588500" y="107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86571</xdr:rowOff>
    </xdr:from>
    <xdr:to>
      <xdr:col>46</xdr:col>
      <xdr:colOff>38100</xdr:colOff>
      <xdr:row>63</xdr:row>
      <xdr:rowOff>16721</xdr:rowOff>
    </xdr:to>
    <xdr:sp macro="" textlink="">
      <xdr:nvSpPr>
        <xdr:cNvPr id="238" name="楕円 237">
          <a:extLst>
            <a:ext uri="{FF2B5EF4-FFF2-40B4-BE49-F238E27FC236}">
              <a16:creationId xmlns:a16="http://schemas.microsoft.com/office/drawing/2014/main" xmlns="" id="{1A6089F6-87B7-408C-AA29-2D680B910003}"/>
            </a:ext>
          </a:extLst>
        </xdr:cNvPr>
        <xdr:cNvSpPr/>
      </xdr:nvSpPr>
      <xdr:spPr>
        <a:xfrm>
          <a:off x="8699500" y="107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133480</xdr:rowOff>
    </xdr:from>
    <xdr:to>
      <xdr:col>50</xdr:col>
      <xdr:colOff>114300</xdr:colOff>
      <xdr:row>62</xdr:row>
      <xdr:rowOff>137371</xdr:rowOff>
    </xdr:to>
    <xdr:cxnSp macro="">
      <xdr:nvCxnSpPr>
        <xdr:cNvPr id="239" name="直線コネクタ 238">
          <a:extLst>
            <a:ext uri="{FF2B5EF4-FFF2-40B4-BE49-F238E27FC236}">
              <a16:creationId xmlns:a16="http://schemas.microsoft.com/office/drawing/2014/main" xmlns="" id="{B052DA60-1C14-4BE7-8C6A-506248AE6966}"/>
            </a:ext>
          </a:extLst>
        </xdr:cNvPr>
        <xdr:cNvCxnSpPr/>
      </xdr:nvCxnSpPr>
      <xdr:spPr>
        <a:xfrm flipV="1">
          <a:off x="8750300" y="10763380"/>
          <a:ext cx="889000" cy="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86438</xdr:rowOff>
    </xdr:from>
    <xdr:to>
      <xdr:col>41</xdr:col>
      <xdr:colOff>101600</xdr:colOff>
      <xdr:row>63</xdr:row>
      <xdr:rowOff>16588</xdr:rowOff>
    </xdr:to>
    <xdr:sp macro="" textlink="">
      <xdr:nvSpPr>
        <xdr:cNvPr id="240" name="楕円 239">
          <a:extLst>
            <a:ext uri="{FF2B5EF4-FFF2-40B4-BE49-F238E27FC236}">
              <a16:creationId xmlns:a16="http://schemas.microsoft.com/office/drawing/2014/main" xmlns="" id="{8C3C3EBB-867E-43FB-BF98-82DF65920A25}"/>
            </a:ext>
          </a:extLst>
        </xdr:cNvPr>
        <xdr:cNvSpPr/>
      </xdr:nvSpPr>
      <xdr:spPr>
        <a:xfrm>
          <a:off x="7810500" y="107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137238</xdr:rowOff>
    </xdr:from>
    <xdr:to>
      <xdr:col>45</xdr:col>
      <xdr:colOff>177800</xdr:colOff>
      <xdr:row>62</xdr:row>
      <xdr:rowOff>137371</xdr:rowOff>
    </xdr:to>
    <xdr:cxnSp macro="">
      <xdr:nvCxnSpPr>
        <xdr:cNvPr id="241" name="直線コネクタ 240">
          <a:extLst>
            <a:ext uri="{FF2B5EF4-FFF2-40B4-BE49-F238E27FC236}">
              <a16:creationId xmlns:a16="http://schemas.microsoft.com/office/drawing/2014/main" xmlns="" id="{661D8552-BC28-4A78-A576-EC528336CC4A}"/>
            </a:ext>
          </a:extLst>
        </xdr:cNvPr>
        <xdr:cNvCxnSpPr/>
      </xdr:nvCxnSpPr>
      <xdr:spPr>
        <a:xfrm>
          <a:off x="7861300" y="10767138"/>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89705</xdr:rowOff>
    </xdr:from>
    <xdr:to>
      <xdr:col>36</xdr:col>
      <xdr:colOff>165100</xdr:colOff>
      <xdr:row>63</xdr:row>
      <xdr:rowOff>19855</xdr:rowOff>
    </xdr:to>
    <xdr:sp macro="" textlink="">
      <xdr:nvSpPr>
        <xdr:cNvPr id="242" name="楕円 241">
          <a:extLst>
            <a:ext uri="{FF2B5EF4-FFF2-40B4-BE49-F238E27FC236}">
              <a16:creationId xmlns:a16="http://schemas.microsoft.com/office/drawing/2014/main" xmlns="" id="{F546CC23-8E4A-4332-AE7D-608CC233A8E5}"/>
            </a:ext>
          </a:extLst>
        </xdr:cNvPr>
        <xdr:cNvSpPr/>
      </xdr:nvSpPr>
      <xdr:spPr>
        <a:xfrm>
          <a:off x="6921500" y="107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137238</xdr:rowOff>
    </xdr:from>
    <xdr:to>
      <xdr:col>41</xdr:col>
      <xdr:colOff>50800</xdr:colOff>
      <xdr:row>62</xdr:row>
      <xdr:rowOff>140505</xdr:rowOff>
    </xdr:to>
    <xdr:cxnSp macro="">
      <xdr:nvCxnSpPr>
        <xdr:cNvPr id="243" name="直線コネクタ 242">
          <a:extLst>
            <a:ext uri="{FF2B5EF4-FFF2-40B4-BE49-F238E27FC236}">
              <a16:creationId xmlns:a16="http://schemas.microsoft.com/office/drawing/2014/main" xmlns="" id="{714D414C-0ABF-4F92-B207-5E3078ED0555}"/>
            </a:ext>
          </a:extLst>
        </xdr:cNvPr>
        <xdr:cNvCxnSpPr/>
      </xdr:nvCxnSpPr>
      <xdr:spPr>
        <a:xfrm flipV="1">
          <a:off x="6972300" y="107671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xmlns="" id="{481A9E42-EBA9-4008-A6D5-92F3804543BC}"/>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xmlns="" id="{96D5D7EF-F10B-4F56-9491-60B7649AB73C}"/>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xmlns="" id="{20664D31-FF74-4700-8C2C-3D6CDF769DCC}"/>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xmlns="" id="{B3472D2C-B5DF-479B-B962-65279978BEB7}"/>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3957</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xmlns="" id="{7780557D-A535-47D1-A091-B8A4B7140594}"/>
            </a:ext>
          </a:extLst>
        </xdr:cNvPr>
        <xdr:cNvSpPr txBox="1"/>
      </xdr:nvSpPr>
      <xdr:spPr>
        <a:xfrm>
          <a:off x="9327095" y="1080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7848</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xmlns="" id="{D3A4890D-D087-407F-AC25-2BF3F9AAF422}"/>
            </a:ext>
          </a:extLst>
        </xdr:cNvPr>
        <xdr:cNvSpPr txBox="1"/>
      </xdr:nvSpPr>
      <xdr:spPr>
        <a:xfrm>
          <a:off x="8450795" y="10809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7715</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xmlns="" id="{F8557796-EC55-48D2-AA1F-92A1E5297B0A}"/>
            </a:ext>
          </a:extLst>
        </xdr:cNvPr>
        <xdr:cNvSpPr txBox="1"/>
      </xdr:nvSpPr>
      <xdr:spPr>
        <a:xfrm>
          <a:off x="7561795" y="108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10982</xdr:rowOff>
    </xdr:from>
    <xdr:ext cx="599010" cy="259045"/>
    <xdr:sp macro="" textlink="">
      <xdr:nvSpPr>
        <xdr:cNvPr id="251" name="n_4mainValue【橋りょう・トンネル】&#10;一人当たり有形固定資産（償却資産）額">
          <a:extLst>
            <a:ext uri="{FF2B5EF4-FFF2-40B4-BE49-F238E27FC236}">
              <a16:creationId xmlns:a16="http://schemas.microsoft.com/office/drawing/2014/main" xmlns="" id="{D327C601-59C1-4F82-A321-52AF275B016C}"/>
            </a:ext>
          </a:extLst>
        </xdr:cNvPr>
        <xdr:cNvSpPr txBox="1"/>
      </xdr:nvSpPr>
      <xdr:spPr>
        <a:xfrm>
          <a:off x="6672795" y="108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xmlns="" id="{8D72F985-EBA7-4646-BFF4-A340CCE02B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xmlns="" id="{FC633B30-E30C-4BF8-A28D-042CFF1987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xmlns="" id="{5E647939-AE3A-4C56-ACB4-96FFCE8C4C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xmlns="" id="{CF008B7A-B805-47E8-9EEC-32FEF114AA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xmlns="" id="{1629B72A-0E6D-4708-8DC6-B5C6E95356C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xmlns="" id="{A69DBEE8-5283-40ED-BEE9-D09FBA5C0D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xmlns="" id="{0C5AB241-E08E-46B8-AF5A-46A6584172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xmlns="" id="{2A43D7B2-10F1-4E33-B144-B0EFC73794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xmlns="" id="{061379C8-C62C-4F9B-90EE-65BD16E474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xmlns="" id="{619223D2-E095-4F00-89F2-34E061D439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xmlns="" id="{7F7C13A7-AFA3-47A0-A146-EF23D81A11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xmlns="" id="{BDD3CEA8-C47B-4F63-924A-05DDDE3074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xmlns="" id="{E541C586-1DB0-4DF2-B3B0-B509351F68F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xmlns="" id="{924163DA-F403-473D-A065-C85A920FF61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xmlns="" id="{DF37D809-DA65-4889-838F-0A496A1D1D1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xmlns="" id="{5F4BC12C-C9EF-4BDE-9B19-E9C3D07E5EC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xmlns="" id="{4D41DFB6-C1B0-465A-AF3F-B0852002AB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xmlns="" id="{CC282D40-1A4A-4ED0-841A-D9960ACA73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xmlns="" id="{A1B3C93F-6802-452C-8304-42A32798C87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xmlns="" id="{C24FFB86-3171-4BAD-A923-1E11E1A08E8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xmlns="" id="{97AFA816-94BC-4AB9-981A-4D6A4A0977B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xmlns="" id="{A042ABA5-11B7-4C27-B2DD-D0DE1CA858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xmlns="" id="{A7EF0B1F-8DCF-40C1-B342-ED27305021E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xmlns="" id="{56ADD1D3-1D45-4CCD-A2F7-1604249D9F8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xmlns="" id="{648C9505-B0C6-40C9-A9D9-0B2A779DC5C8}"/>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xmlns="" id="{87E3EC3A-7463-44A4-8279-CA71B545DDC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xmlns="" id="{7F81C802-0F19-4364-A980-83201E64CD1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79" name="【公営住宅】&#10;有形固定資産減価償却率最大値テキスト">
          <a:extLst>
            <a:ext uri="{FF2B5EF4-FFF2-40B4-BE49-F238E27FC236}">
              <a16:creationId xmlns:a16="http://schemas.microsoft.com/office/drawing/2014/main" xmlns="" id="{1A39A13F-C0D1-4AB5-B9D6-135C3A579036}"/>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80" name="直線コネクタ 279">
          <a:extLst>
            <a:ext uri="{FF2B5EF4-FFF2-40B4-BE49-F238E27FC236}">
              <a16:creationId xmlns:a16="http://schemas.microsoft.com/office/drawing/2014/main" xmlns="" id="{3D4F9DB1-DE4F-418B-8D58-2F82583C721D}"/>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81" name="【公営住宅】&#10;有形固定資産減価償却率平均値テキスト">
          <a:extLst>
            <a:ext uri="{FF2B5EF4-FFF2-40B4-BE49-F238E27FC236}">
              <a16:creationId xmlns:a16="http://schemas.microsoft.com/office/drawing/2014/main" xmlns="" id="{2511EE06-050B-409D-935D-BF476D89BC47}"/>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2" name="フローチャート: 判断 281">
          <a:extLst>
            <a:ext uri="{FF2B5EF4-FFF2-40B4-BE49-F238E27FC236}">
              <a16:creationId xmlns:a16="http://schemas.microsoft.com/office/drawing/2014/main" xmlns="" id="{DF13A164-53EC-43DD-9E64-1B46DE485FC2}"/>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83" name="フローチャート: 判断 282">
          <a:extLst>
            <a:ext uri="{FF2B5EF4-FFF2-40B4-BE49-F238E27FC236}">
              <a16:creationId xmlns:a16="http://schemas.microsoft.com/office/drawing/2014/main" xmlns="" id="{3CC17FE1-5AB8-4803-85BC-12C21A3C53D5}"/>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84" name="フローチャート: 判断 283">
          <a:extLst>
            <a:ext uri="{FF2B5EF4-FFF2-40B4-BE49-F238E27FC236}">
              <a16:creationId xmlns:a16="http://schemas.microsoft.com/office/drawing/2014/main" xmlns="" id="{D5D0F48D-AB9A-4CE7-95A8-0FDA77FE462A}"/>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5" name="フローチャート: 判断 284">
          <a:extLst>
            <a:ext uri="{FF2B5EF4-FFF2-40B4-BE49-F238E27FC236}">
              <a16:creationId xmlns:a16="http://schemas.microsoft.com/office/drawing/2014/main" xmlns="" id="{220C7607-8FCA-4F0D-B414-2F773C86361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86" name="フローチャート: 判断 285">
          <a:extLst>
            <a:ext uri="{FF2B5EF4-FFF2-40B4-BE49-F238E27FC236}">
              <a16:creationId xmlns:a16="http://schemas.microsoft.com/office/drawing/2014/main" xmlns="" id="{3455A7D9-DD46-4DA4-92D2-89DE1DEA60AA}"/>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EAA7521E-F44F-4B7D-918D-958DBCF225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E93B7A0B-EB4B-4862-909D-F77618921F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2FAB6384-E2D4-450A-BB35-91D9769CD1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7860966F-5E14-49E9-804D-E0575216E8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D30C5010-F337-42D1-97A0-C453D46FFC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143511</xdr:rowOff>
    </xdr:from>
    <xdr:to>
      <xdr:col>20</xdr:col>
      <xdr:colOff>38100</xdr:colOff>
      <xdr:row>86</xdr:row>
      <xdr:rowOff>73661</xdr:rowOff>
    </xdr:to>
    <xdr:sp macro="" textlink="">
      <xdr:nvSpPr>
        <xdr:cNvPr id="292" name="楕円 291">
          <a:extLst>
            <a:ext uri="{FF2B5EF4-FFF2-40B4-BE49-F238E27FC236}">
              <a16:creationId xmlns:a16="http://schemas.microsoft.com/office/drawing/2014/main" xmlns="" id="{F43334C5-11B5-4571-8505-6D95D991BB52}"/>
            </a:ext>
          </a:extLst>
        </xdr:cNvPr>
        <xdr:cNvSpPr/>
      </xdr:nvSpPr>
      <xdr:spPr>
        <a:xfrm>
          <a:off x="3746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128270</xdr:rowOff>
    </xdr:from>
    <xdr:to>
      <xdr:col>15</xdr:col>
      <xdr:colOff>101600</xdr:colOff>
      <xdr:row>86</xdr:row>
      <xdr:rowOff>58420</xdr:rowOff>
    </xdr:to>
    <xdr:sp macro="" textlink="">
      <xdr:nvSpPr>
        <xdr:cNvPr id="293" name="楕円 292">
          <a:extLst>
            <a:ext uri="{FF2B5EF4-FFF2-40B4-BE49-F238E27FC236}">
              <a16:creationId xmlns:a16="http://schemas.microsoft.com/office/drawing/2014/main" xmlns="" id="{2473DD3B-7C8E-4741-85B1-6AB70D90D76E}"/>
            </a:ext>
          </a:extLst>
        </xdr:cNvPr>
        <xdr:cNvSpPr/>
      </xdr:nvSpPr>
      <xdr:spPr>
        <a:xfrm>
          <a:off x="2857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7620</xdr:rowOff>
    </xdr:from>
    <xdr:to>
      <xdr:col>19</xdr:col>
      <xdr:colOff>177800</xdr:colOff>
      <xdr:row>86</xdr:row>
      <xdr:rowOff>22861</xdr:rowOff>
    </xdr:to>
    <xdr:cxnSp macro="">
      <xdr:nvCxnSpPr>
        <xdr:cNvPr id="294" name="直線コネクタ 293">
          <a:extLst>
            <a:ext uri="{FF2B5EF4-FFF2-40B4-BE49-F238E27FC236}">
              <a16:creationId xmlns:a16="http://schemas.microsoft.com/office/drawing/2014/main" xmlns="" id="{6B70675A-1DD4-43FB-B51A-2D221BF2645D}"/>
            </a:ext>
          </a:extLst>
        </xdr:cNvPr>
        <xdr:cNvCxnSpPr/>
      </xdr:nvCxnSpPr>
      <xdr:spPr>
        <a:xfrm>
          <a:off x="2908300" y="14752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114936</xdr:rowOff>
    </xdr:from>
    <xdr:to>
      <xdr:col>10</xdr:col>
      <xdr:colOff>165100</xdr:colOff>
      <xdr:row>86</xdr:row>
      <xdr:rowOff>45086</xdr:rowOff>
    </xdr:to>
    <xdr:sp macro="" textlink="">
      <xdr:nvSpPr>
        <xdr:cNvPr id="295" name="楕円 294">
          <a:extLst>
            <a:ext uri="{FF2B5EF4-FFF2-40B4-BE49-F238E27FC236}">
              <a16:creationId xmlns:a16="http://schemas.microsoft.com/office/drawing/2014/main" xmlns="" id="{9517E098-31F6-4C8A-82B3-D871877B0E00}"/>
            </a:ext>
          </a:extLst>
        </xdr:cNvPr>
        <xdr:cNvSpPr/>
      </xdr:nvSpPr>
      <xdr:spPr>
        <a:xfrm>
          <a:off x="1968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165736</xdr:rowOff>
    </xdr:from>
    <xdr:to>
      <xdr:col>15</xdr:col>
      <xdr:colOff>50800</xdr:colOff>
      <xdr:row>86</xdr:row>
      <xdr:rowOff>7620</xdr:rowOff>
    </xdr:to>
    <xdr:cxnSp macro="">
      <xdr:nvCxnSpPr>
        <xdr:cNvPr id="296" name="直線コネクタ 295">
          <a:extLst>
            <a:ext uri="{FF2B5EF4-FFF2-40B4-BE49-F238E27FC236}">
              <a16:creationId xmlns:a16="http://schemas.microsoft.com/office/drawing/2014/main" xmlns="" id="{896845A3-5E0E-4890-BFD1-F82E3289FF63}"/>
            </a:ext>
          </a:extLst>
        </xdr:cNvPr>
        <xdr:cNvCxnSpPr/>
      </xdr:nvCxnSpPr>
      <xdr:spPr>
        <a:xfrm>
          <a:off x="2019300" y="147389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99695</xdr:rowOff>
    </xdr:from>
    <xdr:to>
      <xdr:col>6</xdr:col>
      <xdr:colOff>38100</xdr:colOff>
      <xdr:row>86</xdr:row>
      <xdr:rowOff>29845</xdr:rowOff>
    </xdr:to>
    <xdr:sp macro="" textlink="">
      <xdr:nvSpPr>
        <xdr:cNvPr id="297" name="楕円 296">
          <a:extLst>
            <a:ext uri="{FF2B5EF4-FFF2-40B4-BE49-F238E27FC236}">
              <a16:creationId xmlns:a16="http://schemas.microsoft.com/office/drawing/2014/main" xmlns="" id="{30E17914-14E0-4563-BF01-F333ED8C7EBA}"/>
            </a:ext>
          </a:extLst>
        </xdr:cNvPr>
        <xdr:cNvSpPr/>
      </xdr:nvSpPr>
      <xdr:spPr>
        <a:xfrm>
          <a:off x="1079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150495</xdr:rowOff>
    </xdr:from>
    <xdr:to>
      <xdr:col>10</xdr:col>
      <xdr:colOff>114300</xdr:colOff>
      <xdr:row>85</xdr:row>
      <xdr:rowOff>165736</xdr:rowOff>
    </xdr:to>
    <xdr:cxnSp macro="">
      <xdr:nvCxnSpPr>
        <xdr:cNvPr id="298" name="直線コネクタ 297">
          <a:extLst>
            <a:ext uri="{FF2B5EF4-FFF2-40B4-BE49-F238E27FC236}">
              <a16:creationId xmlns:a16="http://schemas.microsoft.com/office/drawing/2014/main" xmlns="" id="{2996D6B6-F160-48FE-8D55-39CDEF18AE95}"/>
            </a:ext>
          </a:extLst>
        </xdr:cNvPr>
        <xdr:cNvCxnSpPr/>
      </xdr:nvCxnSpPr>
      <xdr:spPr>
        <a:xfrm>
          <a:off x="1130300" y="147237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31132</xdr:rowOff>
    </xdr:from>
    <xdr:ext cx="405111" cy="259045"/>
    <xdr:sp macro="" textlink="">
      <xdr:nvSpPr>
        <xdr:cNvPr id="299" name="n_1aveValue【公営住宅】&#10;有形固定資産減価償却率">
          <a:extLst>
            <a:ext uri="{FF2B5EF4-FFF2-40B4-BE49-F238E27FC236}">
              <a16:creationId xmlns:a16="http://schemas.microsoft.com/office/drawing/2014/main" xmlns="" id="{5400F029-DC5F-4CA4-93C2-813DB62C14F7}"/>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00" name="n_2aveValue【公営住宅】&#10;有形固定資産減価償却率">
          <a:extLst>
            <a:ext uri="{FF2B5EF4-FFF2-40B4-BE49-F238E27FC236}">
              <a16:creationId xmlns:a16="http://schemas.microsoft.com/office/drawing/2014/main" xmlns="" id="{90CB12F9-FA77-4433-A272-07A786A789B2}"/>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01" name="n_3aveValue【公営住宅】&#10;有形固定資産減価償却率">
          <a:extLst>
            <a:ext uri="{FF2B5EF4-FFF2-40B4-BE49-F238E27FC236}">
              <a16:creationId xmlns:a16="http://schemas.microsoft.com/office/drawing/2014/main" xmlns="" id="{9331160B-0E16-4CA9-B1A0-A92D9B3593B5}"/>
            </a:ext>
          </a:extLst>
        </xdr:cNvPr>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02" name="n_4aveValue【公営住宅】&#10;有形固定資産減価償却率">
          <a:extLst>
            <a:ext uri="{FF2B5EF4-FFF2-40B4-BE49-F238E27FC236}">
              <a16:creationId xmlns:a16="http://schemas.microsoft.com/office/drawing/2014/main" xmlns="" id="{67257B17-D9D7-4725-8924-EC30CD9501B8}"/>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64788</xdr:rowOff>
    </xdr:from>
    <xdr:ext cx="405111" cy="259045"/>
    <xdr:sp macro="" textlink="">
      <xdr:nvSpPr>
        <xdr:cNvPr id="303" name="n_1mainValue【公営住宅】&#10;有形固定資産減価償却率">
          <a:extLst>
            <a:ext uri="{FF2B5EF4-FFF2-40B4-BE49-F238E27FC236}">
              <a16:creationId xmlns:a16="http://schemas.microsoft.com/office/drawing/2014/main" xmlns="" id="{B1F58231-0ABC-46C7-9D5C-B36F7A65634A}"/>
            </a:ext>
          </a:extLst>
        </xdr:cNvPr>
        <xdr:cNvSpPr txBox="1"/>
      </xdr:nvSpPr>
      <xdr:spPr>
        <a:xfrm>
          <a:off x="35820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49547</xdr:rowOff>
    </xdr:from>
    <xdr:ext cx="405111" cy="259045"/>
    <xdr:sp macro="" textlink="">
      <xdr:nvSpPr>
        <xdr:cNvPr id="304" name="n_2mainValue【公営住宅】&#10;有形固定資産減価償却率">
          <a:extLst>
            <a:ext uri="{FF2B5EF4-FFF2-40B4-BE49-F238E27FC236}">
              <a16:creationId xmlns:a16="http://schemas.microsoft.com/office/drawing/2014/main" xmlns="" id="{93D39EEE-2F26-4100-B7D2-40C5EE7B5F91}"/>
            </a:ext>
          </a:extLst>
        </xdr:cNvPr>
        <xdr:cNvSpPr txBox="1"/>
      </xdr:nvSpPr>
      <xdr:spPr>
        <a:xfrm>
          <a:off x="27057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36213</xdr:rowOff>
    </xdr:from>
    <xdr:ext cx="405111" cy="259045"/>
    <xdr:sp macro="" textlink="">
      <xdr:nvSpPr>
        <xdr:cNvPr id="305" name="n_3mainValue【公営住宅】&#10;有形固定資産減価償却率">
          <a:extLst>
            <a:ext uri="{FF2B5EF4-FFF2-40B4-BE49-F238E27FC236}">
              <a16:creationId xmlns:a16="http://schemas.microsoft.com/office/drawing/2014/main" xmlns="" id="{1A767BFC-5468-4689-B461-1A0E7D78F7BE}"/>
            </a:ext>
          </a:extLst>
        </xdr:cNvPr>
        <xdr:cNvSpPr txBox="1"/>
      </xdr:nvSpPr>
      <xdr:spPr>
        <a:xfrm>
          <a:off x="1816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20972</xdr:rowOff>
    </xdr:from>
    <xdr:ext cx="405111" cy="259045"/>
    <xdr:sp macro="" textlink="">
      <xdr:nvSpPr>
        <xdr:cNvPr id="306" name="n_4mainValue【公営住宅】&#10;有形固定資産減価償却率">
          <a:extLst>
            <a:ext uri="{FF2B5EF4-FFF2-40B4-BE49-F238E27FC236}">
              <a16:creationId xmlns:a16="http://schemas.microsoft.com/office/drawing/2014/main" xmlns="" id="{33616632-81E7-4DC8-A20E-01654BFD3EA7}"/>
            </a:ext>
          </a:extLst>
        </xdr:cNvPr>
        <xdr:cNvSpPr txBox="1"/>
      </xdr:nvSpPr>
      <xdr:spPr>
        <a:xfrm>
          <a:off x="927744"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xmlns="" id="{658AC954-B21B-4AC4-9278-2D33C47F5F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xmlns="" id="{128950D6-33A4-48CA-99D0-072853239D7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xmlns="" id="{D50F68A1-E33A-4215-9B83-0B4BF03072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xmlns="" id="{29BA2023-986E-4EDB-9A52-E08C4ADCBA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xmlns="" id="{01BB4C7A-A700-4E06-8F03-78D087508B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xmlns="" id="{AC91D819-4D08-4409-9279-5FDBA65BCBD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xmlns="" id="{C5D77477-5750-4639-B21F-EE2A863566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xmlns="" id="{E7357FD7-947E-47F1-802E-F21403FE8F7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xmlns="" id="{6F374D29-7B82-4A38-B61B-C8F156C81A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xmlns="" id="{002BB61E-45A3-4574-8DE6-C1FA305A61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7" name="直線コネクタ 316">
          <a:extLst>
            <a:ext uri="{FF2B5EF4-FFF2-40B4-BE49-F238E27FC236}">
              <a16:creationId xmlns:a16="http://schemas.microsoft.com/office/drawing/2014/main" xmlns="" id="{297D1BFD-B048-4F5B-A40E-95A1ECB6FD7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8" name="テキスト ボックス 317">
          <a:extLst>
            <a:ext uri="{FF2B5EF4-FFF2-40B4-BE49-F238E27FC236}">
              <a16:creationId xmlns:a16="http://schemas.microsoft.com/office/drawing/2014/main" xmlns="" id="{2DB1F030-4F4B-46FC-9DD5-CCB59C2EC79A}"/>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9" name="直線コネクタ 318">
          <a:extLst>
            <a:ext uri="{FF2B5EF4-FFF2-40B4-BE49-F238E27FC236}">
              <a16:creationId xmlns:a16="http://schemas.microsoft.com/office/drawing/2014/main" xmlns="" id="{D0338BD1-A336-4A8F-9BC4-7DAD4F28E6A9}"/>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0" name="テキスト ボックス 319">
          <a:extLst>
            <a:ext uri="{FF2B5EF4-FFF2-40B4-BE49-F238E27FC236}">
              <a16:creationId xmlns:a16="http://schemas.microsoft.com/office/drawing/2014/main" xmlns="" id="{FC56566D-FC2F-48BB-A0D1-3597E761AFA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1" name="直線コネクタ 320">
          <a:extLst>
            <a:ext uri="{FF2B5EF4-FFF2-40B4-BE49-F238E27FC236}">
              <a16:creationId xmlns:a16="http://schemas.microsoft.com/office/drawing/2014/main" xmlns="" id="{F58EBF4A-22AD-4C18-91E1-C92E22276B9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2" name="テキスト ボックス 321">
          <a:extLst>
            <a:ext uri="{FF2B5EF4-FFF2-40B4-BE49-F238E27FC236}">
              <a16:creationId xmlns:a16="http://schemas.microsoft.com/office/drawing/2014/main" xmlns="" id="{51EC41B8-6929-4898-9C64-133A9A62023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3" name="直線コネクタ 322">
          <a:extLst>
            <a:ext uri="{FF2B5EF4-FFF2-40B4-BE49-F238E27FC236}">
              <a16:creationId xmlns:a16="http://schemas.microsoft.com/office/drawing/2014/main" xmlns="" id="{79E7169B-18C6-4961-A6AE-C6E3E52B46C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4" name="テキスト ボックス 323">
          <a:extLst>
            <a:ext uri="{FF2B5EF4-FFF2-40B4-BE49-F238E27FC236}">
              <a16:creationId xmlns:a16="http://schemas.microsoft.com/office/drawing/2014/main" xmlns="" id="{38D3B7BD-0B5E-40A1-A14D-FEAA9B3A9FC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5" name="直線コネクタ 324">
          <a:extLst>
            <a:ext uri="{FF2B5EF4-FFF2-40B4-BE49-F238E27FC236}">
              <a16:creationId xmlns:a16="http://schemas.microsoft.com/office/drawing/2014/main" xmlns="" id="{CEAD7A12-17C6-4AD9-B6A6-ECECCB8680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26" name="テキスト ボックス 325">
          <a:extLst>
            <a:ext uri="{FF2B5EF4-FFF2-40B4-BE49-F238E27FC236}">
              <a16:creationId xmlns:a16="http://schemas.microsoft.com/office/drawing/2014/main" xmlns="" id="{B01A6653-634D-455A-BA96-314399A40FB7}"/>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7" name="直線コネクタ 326">
          <a:extLst>
            <a:ext uri="{FF2B5EF4-FFF2-40B4-BE49-F238E27FC236}">
              <a16:creationId xmlns:a16="http://schemas.microsoft.com/office/drawing/2014/main" xmlns="" id="{D381B3E8-74CB-454F-ACA7-AA90EDFA2FF4}"/>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28" name="テキスト ボックス 327">
          <a:extLst>
            <a:ext uri="{FF2B5EF4-FFF2-40B4-BE49-F238E27FC236}">
              <a16:creationId xmlns:a16="http://schemas.microsoft.com/office/drawing/2014/main" xmlns="" id="{82C595BB-A61D-449E-8E2B-7FA320AD7B0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xmlns="" id="{FF538A17-211F-4ACD-82AD-8F710C87F33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a:extLst>
            <a:ext uri="{FF2B5EF4-FFF2-40B4-BE49-F238E27FC236}">
              <a16:creationId xmlns:a16="http://schemas.microsoft.com/office/drawing/2014/main" xmlns="" id="{16FF3C43-BE6D-4AA6-8116-31BC0761922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xmlns="" id="{A329751F-0797-420D-9491-AD7300A27C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32" name="直線コネクタ 331">
          <a:extLst>
            <a:ext uri="{FF2B5EF4-FFF2-40B4-BE49-F238E27FC236}">
              <a16:creationId xmlns:a16="http://schemas.microsoft.com/office/drawing/2014/main" xmlns="" id="{230553F9-E9E8-42A5-9C61-83C8F5FBFCD0}"/>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33" name="【公営住宅】&#10;一人当たり面積最小値テキスト">
          <a:extLst>
            <a:ext uri="{FF2B5EF4-FFF2-40B4-BE49-F238E27FC236}">
              <a16:creationId xmlns:a16="http://schemas.microsoft.com/office/drawing/2014/main" xmlns="" id="{C7E27065-0693-46EC-B735-8B8FBD2A7BCB}"/>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34" name="直線コネクタ 333">
          <a:extLst>
            <a:ext uri="{FF2B5EF4-FFF2-40B4-BE49-F238E27FC236}">
              <a16:creationId xmlns:a16="http://schemas.microsoft.com/office/drawing/2014/main" xmlns="" id="{1F4792EB-2A7D-4E6A-818C-D1014BE40098}"/>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35" name="【公営住宅】&#10;一人当たり面積最大値テキスト">
          <a:extLst>
            <a:ext uri="{FF2B5EF4-FFF2-40B4-BE49-F238E27FC236}">
              <a16:creationId xmlns:a16="http://schemas.microsoft.com/office/drawing/2014/main" xmlns="" id="{8D1CD2C9-4504-41A3-841C-0D40466F8B65}"/>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36" name="直線コネクタ 335">
          <a:extLst>
            <a:ext uri="{FF2B5EF4-FFF2-40B4-BE49-F238E27FC236}">
              <a16:creationId xmlns:a16="http://schemas.microsoft.com/office/drawing/2014/main" xmlns="" id="{82582FCB-A84D-441C-8A28-28184E846A75}"/>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37" name="【公営住宅】&#10;一人当たり面積平均値テキスト">
          <a:extLst>
            <a:ext uri="{FF2B5EF4-FFF2-40B4-BE49-F238E27FC236}">
              <a16:creationId xmlns:a16="http://schemas.microsoft.com/office/drawing/2014/main" xmlns="" id="{0A27F008-D658-44BE-95EE-173C1035171C}"/>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38" name="フローチャート: 判断 337">
          <a:extLst>
            <a:ext uri="{FF2B5EF4-FFF2-40B4-BE49-F238E27FC236}">
              <a16:creationId xmlns:a16="http://schemas.microsoft.com/office/drawing/2014/main" xmlns="" id="{FB4053DD-F448-46ED-951E-CD31EB931E63}"/>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39" name="フローチャート: 判断 338">
          <a:extLst>
            <a:ext uri="{FF2B5EF4-FFF2-40B4-BE49-F238E27FC236}">
              <a16:creationId xmlns:a16="http://schemas.microsoft.com/office/drawing/2014/main" xmlns="" id="{AE1B03AA-A3F6-44B3-9A7E-C6551BACACC2}"/>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40" name="フローチャート: 判断 339">
          <a:extLst>
            <a:ext uri="{FF2B5EF4-FFF2-40B4-BE49-F238E27FC236}">
              <a16:creationId xmlns:a16="http://schemas.microsoft.com/office/drawing/2014/main" xmlns="" id="{204F5B22-C6DF-4233-AA80-9650A85A0473}"/>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41" name="フローチャート: 判断 340">
          <a:extLst>
            <a:ext uri="{FF2B5EF4-FFF2-40B4-BE49-F238E27FC236}">
              <a16:creationId xmlns:a16="http://schemas.microsoft.com/office/drawing/2014/main" xmlns="" id="{B6B07B86-E4A8-4CAD-99F5-BA1A31E1A17E}"/>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42" name="フローチャート: 判断 341">
          <a:extLst>
            <a:ext uri="{FF2B5EF4-FFF2-40B4-BE49-F238E27FC236}">
              <a16:creationId xmlns:a16="http://schemas.microsoft.com/office/drawing/2014/main" xmlns="" id="{7F616946-E632-4D10-810F-8BB667D585F8}"/>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xmlns="" id="{E5BF6699-9587-4F69-9ECF-03B0B39DAB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xmlns="" id="{A6EC687F-8C98-4010-8AF6-4EAB55E7A6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xmlns="" id="{1D68C6BB-18BE-44F7-8881-9EA8F11C6C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xmlns="" id="{272DBCCC-6EF5-4A26-B84A-40E6B87E9DD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xmlns="" id="{C8870343-5B61-448A-A685-5B49A4188FD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146667</xdr:rowOff>
    </xdr:from>
    <xdr:to>
      <xdr:col>50</xdr:col>
      <xdr:colOff>165100</xdr:colOff>
      <xdr:row>86</xdr:row>
      <xdr:rowOff>76817</xdr:rowOff>
    </xdr:to>
    <xdr:sp macro="" textlink="">
      <xdr:nvSpPr>
        <xdr:cNvPr id="348" name="楕円 347">
          <a:extLst>
            <a:ext uri="{FF2B5EF4-FFF2-40B4-BE49-F238E27FC236}">
              <a16:creationId xmlns:a16="http://schemas.microsoft.com/office/drawing/2014/main" xmlns="" id="{A19629E5-6A19-4B7A-829D-B7B1D5F9FD71}"/>
            </a:ext>
          </a:extLst>
        </xdr:cNvPr>
        <xdr:cNvSpPr/>
      </xdr:nvSpPr>
      <xdr:spPr>
        <a:xfrm>
          <a:off x="9588500" y="1471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147428</xdr:rowOff>
    </xdr:from>
    <xdr:to>
      <xdr:col>46</xdr:col>
      <xdr:colOff>38100</xdr:colOff>
      <xdr:row>86</xdr:row>
      <xdr:rowOff>77578</xdr:rowOff>
    </xdr:to>
    <xdr:sp macro="" textlink="">
      <xdr:nvSpPr>
        <xdr:cNvPr id="349" name="楕円 348">
          <a:extLst>
            <a:ext uri="{FF2B5EF4-FFF2-40B4-BE49-F238E27FC236}">
              <a16:creationId xmlns:a16="http://schemas.microsoft.com/office/drawing/2014/main" xmlns="" id="{0917AFA4-7216-4AB9-8CC9-A4DB9CDFC90C}"/>
            </a:ext>
          </a:extLst>
        </xdr:cNvPr>
        <xdr:cNvSpPr/>
      </xdr:nvSpPr>
      <xdr:spPr>
        <a:xfrm>
          <a:off x="8699500" y="1472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26017</xdr:rowOff>
    </xdr:from>
    <xdr:to>
      <xdr:col>50</xdr:col>
      <xdr:colOff>114300</xdr:colOff>
      <xdr:row>86</xdr:row>
      <xdr:rowOff>26778</xdr:rowOff>
    </xdr:to>
    <xdr:cxnSp macro="">
      <xdr:nvCxnSpPr>
        <xdr:cNvPr id="350" name="直線コネクタ 349">
          <a:extLst>
            <a:ext uri="{FF2B5EF4-FFF2-40B4-BE49-F238E27FC236}">
              <a16:creationId xmlns:a16="http://schemas.microsoft.com/office/drawing/2014/main" xmlns="" id="{810C7E07-189F-4A21-967F-B206754F95AF}"/>
            </a:ext>
          </a:extLst>
        </xdr:cNvPr>
        <xdr:cNvCxnSpPr/>
      </xdr:nvCxnSpPr>
      <xdr:spPr>
        <a:xfrm flipV="1">
          <a:off x="8750300" y="1477071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148082</xdr:rowOff>
    </xdr:from>
    <xdr:to>
      <xdr:col>41</xdr:col>
      <xdr:colOff>101600</xdr:colOff>
      <xdr:row>86</xdr:row>
      <xdr:rowOff>78232</xdr:rowOff>
    </xdr:to>
    <xdr:sp macro="" textlink="">
      <xdr:nvSpPr>
        <xdr:cNvPr id="351" name="楕円 350">
          <a:extLst>
            <a:ext uri="{FF2B5EF4-FFF2-40B4-BE49-F238E27FC236}">
              <a16:creationId xmlns:a16="http://schemas.microsoft.com/office/drawing/2014/main" xmlns="" id="{2C6C668E-1D38-4787-9F10-4CB6D7D69019}"/>
            </a:ext>
          </a:extLst>
        </xdr:cNvPr>
        <xdr:cNvSpPr/>
      </xdr:nvSpPr>
      <xdr:spPr>
        <a:xfrm>
          <a:off x="7810500" y="147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26778</xdr:rowOff>
    </xdr:from>
    <xdr:to>
      <xdr:col>45</xdr:col>
      <xdr:colOff>177800</xdr:colOff>
      <xdr:row>86</xdr:row>
      <xdr:rowOff>27432</xdr:rowOff>
    </xdr:to>
    <xdr:cxnSp macro="">
      <xdr:nvCxnSpPr>
        <xdr:cNvPr id="352" name="直線コネクタ 351">
          <a:extLst>
            <a:ext uri="{FF2B5EF4-FFF2-40B4-BE49-F238E27FC236}">
              <a16:creationId xmlns:a16="http://schemas.microsoft.com/office/drawing/2014/main" xmlns="" id="{C0D1FC3E-AE31-4D46-8E4B-FA617AD84EC0}"/>
            </a:ext>
          </a:extLst>
        </xdr:cNvPr>
        <xdr:cNvCxnSpPr/>
      </xdr:nvCxnSpPr>
      <xdr:spPr>
        <a:xfrm flipV="1">
          <a:off x="7861300" y="14771478"/>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149606</xdr:rowOff>
    </xdr:from>
    <xdr:to>
      <xdr:col>36</xdr:col>
      <xdr:colOff>165100</xdr:colOff>
      <xdr:row>86</xdr:row>
      <xdr:rowOff>79756</xdr:rowOff>
    </xdr:to>
    <xdr:sp macro="" textlink="">
      <xdr:nvSpPr>
        <xdr:cNvPr id="353" name="楕円 352">
          <a:extLst>
            <a:ext uri="{FF2B5EF4-FFF2-40B4-BE49-F238E27FC236}">
              <a16:creationId xmlns:a16="http://schemas.microsoft.com/office/drawing/2014/main" xmlns="" id="{8399BCE3-B27C-4441-9905-EC2007DA38D3}"/>
            </a:ext>
          </a:extLst>
        </xdr:cNvPr>
        <xdr:cNvSpPr/>
      </xdr:nvSpPr>
      <xdr:spPr>
        <a:xfrm>
          <a:off x="6921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27432</xdr:rowOff>
    </xdr:from>
    <xdr:to>
      <xdr:col>41</xdr:col>
      <xdr:colOff>50800</xdr:colOff>
      <xdr:row>86</xdr:row>
      <xdr:rowOff>28956</xdr:rowOff>
    </xdr:to>
    <xdr:cxnSp macro="">
      <xdr:nvCxnSpPr>
        <xdr:cNvPr id="354" name="直線コネクタ 353">
          <a:extLst>
            <a:ext uri="{FF2B5EF4-FFF2-40B4-BE49-F238E27FC236}">
              <a16:creationId xmlns:a16="http://schemas.microsoft.com/office/drawing/2014/main" xmlns="" id="{A0559A88-3EDC-484A-B57D-9EB38F970D53}"/>
            </a:ext>
          </a:extLst>
        </xdr:cNvPr>
        <xdr:cNvCxnSpPr/>
      </xdr:nvCxnSpPr>
      <xdr:spPr>
        <a:xfrm flipV="1">
          <a:off x="6972300" y="147721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76579</xdr:rowOff>
    </xdr:from>
    <xdr:ext cx="469744" cy="259045"/>
    <xdr:sp macro="" textlink="">
      <xdr:nvSpPr>
        <xdr:cNvPr id="355" name="n_1aveValue【公営住宅】&#10;一人当たり面積">
          <a:extLst>
            <a:ext uri="{FF2B5EF4-FFF2-40B4-BE49-F238E27FC236}">
              <a16:creationId xmlns:a16="http://schemas.microsoft.com/office/drawing/2014/main" xmlns="" id="{4F748E58-963D-41B2-802E-30B994F8909E}"/>
            </a:ext>
          </a:extLst>
        </xdr:cNvPr>
        <xdr:cNvSpPr txBox="1"/>
      </xdr:nvSpPr>
      <xdr:spPr>
        <a:xfrm>
          <a:off x="9391727" y="144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89752</xdr:rowOff>
    </xdr:from>
    <xdr:ext cx="469744" cy="259045"/>
    <xdr:sp macro="" textlink="">
      <xdr:nvSpPr>
        <xdr:cNvPr id="356" name="n_2aveValue【公営住宅】&#10;一人当たり面積">
          <a:extLst>
            <a:ext uri="{FF2B5EF4-FFF2-40B4-BE49-F238E27FC236}">
              <a16:creationId xmlns:a16="http://schemas.microsoft.com/office/drawing/2014/main" xmlns="" id="{77811078-DC21-4671-89BB-03C88B6DCED3}"/>
            </a:ext>
          </a:extLst>
        </xdr:cNvPr>
        <xdr:cNvSpPr txBox="1"/>
      </xdr:nvSpPr>
      <xdr:spPr>
        <a:xfrm>
          <a:off x="8515427" y="144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91276</xdr:rowOff>
    </xdr:from>
    <xdr:ext cx="469744" cy="259045"/>
    <xdr:sp macro="" textlink="">
      <xdr:nvSpPr>
        <xdr:cNvPr id="357" name="n_3aveValue【公営住宅】&#10;一人当たり面積">
          <a:extLst>
            <a:ext uri="{FF2B5EF4-FFF2-40B4-BE49-F238E27FC236}">
              <a16:creationId xmlns:a16="http://schemas.microsoft.com/office/drawing/2014/main" xmlns="" id="{0ECF57E2-FA82-4946-AAEB-D582811245E6}"/>
            </a:ext>
          </a:extLst>
        </xdr:cNvPr>
        <xdr:cNvSpPr txBox="1"/>
      </xdr:nvSpPr>
      <xdr:spPr>
        <a:xfrm>
          <a:off x="7626427" y="1449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90949</xdr:rowOff>
    </xdr:from>
    <xdr:ext cx="469744" cy="259045"/>
    <xdr:sp macro="" textlink="">
      <xdr:nvSpPr>
        <xdr:cNvPr id="358" name="n_4aveValue【公営住宅】&#10;一人当たり面積">
          <a:extLst>
            <a:ext uri="{FF2B5EF4-FFF2-40B4-BE49-F238E27FC236}">
              <a16:creationId xmlns:a16="http://schemas.microsoft.com/office/drawing/2014/main" xmlns="" id="{BD89F161-EE21-46CF-9BAA-7E91E0501AFA}"/>
            </a:ext>
          </a:extLst>
        </xdr:cNvPr>
        <xdr:cNvSpPr txBox="1"/>
      </xdr:nvSpPr>
      <xdr:spPr>
        <a:xfrm>
          <a:off x="6737427" y="1449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67944</xdr:rowOff>
    </xdr:from>
    <xdr:ext cx="469744" cy="259045"/>
    <xdr:sp macro="" textlink="">
      <xdr:nvSpPr>
        <xdr:cNvPr id="359" name="n_1mainValue【公営住宅】&#10;一人当たり面積">
          <a:extLst>
            <a:ext uri="{FF2B5EF4-FFF2-40B4-BE49-F238E27FC236}">
              <a16:creationId xmlns:a16="http://schemas.microsoft.com/office/drawing/2014/main" xmlns="" id="{A195474F-893B-40F3-98A2-6686AEF4F0F7}"/>
            </a:ext>
          </a:extLst>
        </xdr:cNvPr>
        <xdr:cNvSpPr txBox="1"/>
      </xdr:nvSpPr>
      <xdr:spPr>
        <a:xfrm>
          <a:off x="9391727" y="1481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68705</xdr:rowOff>
    </xdr:from>
    <xdr:ext cx="469744" cy="259045"/>
    <xdr:sp macro="" textlink="">
      <xdr:nvSpPr>
        <xdr:cNvPr id="360" name="n_2mainValue【公営住宅】&#10;一人当たり面積">
          <a:extLst>
            <a:ext uri="{FF2B5EF4-FFF2-40B4-BE49-F238E27FC236}">
              <a16:creationId xmlns:a16="http://schemas.microsoft.com/office/drawing/2014/main" xmlns="" id="{064F545E-FEDB-40B6-8941-6B0912057AC2}"/>
            </a:ext>
          </a:extLst>
        </xdr:cNvPr>
        <xdr:cNvSpPr txBox="1"/>
      </xdr:nvSpPr>
      <xdr:spPr>
        <a:xfrm>
          <a:off x="8515427" y="1481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69359</xdr:rowOff>
    </xdr:from>
    <xdr:ext cx="469744" cy="259045"/>
    <xdr:sp macro="" textlink="">
      <xdr:nvSpPr>
        <xdr:cNvPr id="361" name="n_3mainValue【公営住宅】&#10;一人当たり面積">
          <a:extLst>
            <a:ext uri="{FF2B5EF4-FFF2-40B4-BE49-F238E27FC236}">
              <a16:creationId xmlns:a16="http://schemas.microsoft.com/office/drawing/2014/main" xmlns="" id="{2AC44E20-FA67-4C28-887D-DF0F2BD90E53}"/>
            </a:ext>
          </a:extLst>
        </xdr:cNvPr>
        <xdr:cNvSpPr txBox="1"/>
      </xdr:nvSpPr>
      <xdr:spPr>
        <a:xfrm>
          <a:off x="7626427" y="1481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70883</xdr:rowOff>
    </xdr:from>
    <xdr:ext cx="469744" cy="259045"/>
    <xdr:sp macro="" textlink="">
      <xdr:nvSpPr>
        <xdr:cNvPr id="362" name="n_4mainValue【公営住宅】&#10;一人当たり面積">
          <a:extLst>
            <a:ext uri="{FF2B5EF4-FFF2-40B4-BE49-F238E27FC236}">
              <a16:creationId xmlns:a16="http://schemas.microsoft.com/office/drawing/2014/main" xmlns="" id="{FDD9A6CE-A5A4-409C-962A-D3D19C18E7D1}"/>
            </a:ext>
          </a:extLst>
        </xdr:cNvPr>
        <xdr:cNvSpPr txBox="1"/>
      </xdr:nvSpPr>
      <xdr:spPr>
        <a:xfrm>
          <a:off x="6737427" y="148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xmlns="" id="{070001D8-42FC-4333-B5B5-EE8127FA89F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xmlns="" id="{0B19F373-EB2E-4F31-B290-57AADB2C55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xmlns="" id="{E0C32877-A95B-48AD-87D8-2FF107B2BC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xmlns="" id="{0A72AD87-28B6-4249-8FE5-E565B525AE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xmlns="" id="{102A7EDD-5C41-4A3A-A332-4B546D38BB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xmlns="" id="{49F62497-795A-4267-8917-7BC9215FAB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xmlns="" id="{3DBACDB6-71C6-4055-8C96-7DDAAD94956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xmlns="" id="{DD310673-C695-4A51-A3C3-EAF30A2B3D3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xmlns="" id="{7F2C5B69-D743-474F-861B-69BDDBADC5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xmlns="" id="{C9CB815E-070D-4650-85A2-6621B4F8AC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xmlns="" id="{43256B4C-7243-4448-A0C7-9B71AB24BB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xmlns="" id="{D7E3111F-2EAB-4DD2-95FF-1A8D186412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xmlns="" id="{B589FACD-CC06-4EE5-AE31-A8957152077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xmlns="" id="{B91748EB-6F52-42FA-B9BD-1AE516C83A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xmlns="" id="{49F1210E-F82C-4B55-B12D-54C50F42AC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xmlns="" id="{5FB3DC61-D189-4BF0-A1B8-76A8FB4311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xmlns="" id="{D8A4F909-679C-4480-B610-FBFF7DF1E8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xmlns="" id="{ABE20417-0BD6-4120-A890-5380DA54E5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xmlns="" id="{44E7EA25-31A2-4A93-A618-A1E1E6F088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xmlns="" id="{2DE6104D-49A4-4AE3-B302-E0E9FB543FC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xmlns="" id="{27613254-42A1-4EFB-A86F-C157E29DD67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xmlns="" id="{A36EE05A-E924-4587-B08E-E8CAC33105C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xmlns="" id="{A119A202-FFB1-49F9-A851-3A8725F4552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xmlns="" id="{2F69F858-A01B-4A73-ABCD-FB9CDBEA4C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xmlns="" id="{41817F74-1A0F-469B-BC0E-7485EA54CC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xmlns="" id="{F0107EE3-4E90-40BB-8D1B-64C6F720D5D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xmlns="" id="{CB2DA349-CB93-425C-9416-58026DCA07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xmlns="" id="{CB9397D5-9B2F-4CFF-8DD1-D3733B616D5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xmlns="" id="{348C5F98-87BD-4804-A8A6-6774D63237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xmlns="" id="{CAB1FC45-7FAC-45F5-883D-6867B805940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xmlns="" id="{56C29F6C-8697-4E75-82C4-BB9DA3A72C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xmlns="" id="{6B625F66-FDCB-4050-9C57-2D055F62A44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xmlns="" id="{7E774E26-4F1A-4FC9-8BD4-634E1EBD180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xmlns="" id="{D8F3B02D-8878-49C7-90DD-2B27F9F920F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xmlns="" id="{704A35BC-C514-4867-B50D-3EA5231A255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xmlns="" id="{A07764D2-CED8-4DB2-8D1A-5AC874930A4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xmlns="" id="{C8CF9E24-2ED9-4121-B8AB-DFAC25C221B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xmlns="" id="{D5B52B2B-A440-4CBD-AFF3-E953AA53D7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xmlns="" id="{079A64C9-76F2-4028-A0A6-DB3C17C7BCE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xmlns="" id="{A472001F-7957-4E4B-B25B-21A1494073C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xmlns="" id="{8F986ACC-B1E1-4422-8829-2D034024DB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xmlns="" id="{E60A9FEA-40FB-45BB-BCDD-28AD552730A7}"/>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a:extLst>
            <a:ext uri="{FF2B5EF4-FFF2-40B4-BE49-F238E27FC236}">
              <a16:creationId xmlns:a16="http://schemas.microsoft.com/office/drawing/2014/main" xmlns="" id="{2D4560FD-A598-4196-A976-2790CB7F075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xmlns="" id="{ABFA513C-4E59-44E1-B77F-910BE845292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07" name="【認定こども園・幼稚園・保育所】&#10;有形固定資産減価償却率最大値テキスト">
          <a:extLst>
            <a:ext uri="{FF2B5EF4-FFF2-40B4-BE49-F238E27FC236}">
              <a16:creationId xmlns:a16="http://schemas.microsoft.com/office/drawing/2014/main" xmlns="" id="{F34D89C6-3AC7-477A-A68A-08C4E23ADECA}"/>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08" name="直線コネクタ 407">
          <a:extLst>
            <a:ext uri="{FF2B5EF4-FFF2-40B4-BE49-F238E27FC236}">
              <a16:creationId xmlns:a16="http://schemas.microsoft.com/office/drawing/2014/main" xmlns="" id="{A396A16E-C3A5-4163-87FB-A7AF0E890F2C}"/>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xmlns="" id="{AD403014-E650-4C15-8CE6-F590EF2C7687}"/>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10" name="フローチャート: 判断 409">
          <a:extLst>
            <a:ext uri="{FF2B5EF4-FFF2-40B4-BE49-F238E27FC236}">
              <a16:creationId xmlns:a16="http://schemas.microsoft.com/office/drawing/2014/main" xmlns="" id="{C6943B79-35B5-42B0-947A-31C5D04B26F9}"/>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11" name="フローチャート: 判断 410">
          <a:extLst>
            <a:ext uri="{FF2B5EF4-FFF2-40B4-BE49-F238E27FC236}">
              <a16:creationId xmlns:a16="http://schemas.microsoft.com/office/drawing/2014/main" xmlns="" id="{4A912155-A251-4619-B44D-E108BFB9E418}"/>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12" name="フローチャート: 判断 411">
          <a:extLst>
            <a:ext uri="{FF2B5EF4-FFF2-40B4-BE49-F238E27FC236}">
              <a16:creationId xmlns:a16="http://schemas.microsoft.com/office/drawing/2014/main" xmlns="" id="{1F94D2AC-61C6-43E6-B9B8-3D7FCBF55FB0}"/>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13" name="フローチャート: 判断 412">
          <a:extLst>
            <a:ext uri="{FF2B5EF4-FFF2-40B4-BE49-F238E27FC236}">
              <a16:creationId xmlns:a16="http://schemas.microsoft.com/office/drawing/2014/main" xmlns="" id="{E843CA25-E2DB-4829-BF44-DA6522533C6D}"/>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14" name="フローチャート: 判断 413">
          <a:extLst>
            <a:ext uri="{FF2B5EF4-FFF2-40B4-BE49-F238E27FC236}">
              <a16:creationId xmlns:a16="http://schemas.microsoft.com/office/drawing/2014/main" xmlns="" id="{456F04D3-E777-4EAD-9547-DEABE9A40ED7}"/>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A414571F-7E94-47C4-AE42-C4B0FC860F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E939955E-C6E8-483A-827B-1CE46F90F44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1FFABCBB-DA0E-422E-8863-EC550D799C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F6EEFE4A-E6CD-40F7-991E-138B0E3B3C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D07F4A5A-151C-4638-A263-976B82E0482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420" name="楕円 419">
          <a:extLst>
            <a:ext uri="{FF2B5EF4-FFF2-40B4-BE49-F238E27FC236}">
              <a16:creationId xmlns:a16="http://schemas.microsoft.com/office/drawing/2014/main" xmlns="" id="{584A5D97-AE23-49D6-9FEE-F8C257E91CBC}"/>
            </a:ext>
          </a:extLst>
        </xdr:cNvPr>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1" name="楕円 420">
          <a:extLst>
            <a:ext uri="{FF2B5EF4-FFF2-40B4-BE49-F238E27FC236}">
              <a16:creationId xmlns:a16="http://schemas.microsoft.com/office/drawing/2014/main" xmlns="" id="{2AB0AFE8-A211-4089-A425-51643030AEC9}"/>
            </a:ext>
          </a:extLst>
        </xdr:cNvPr>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89263</xdr:rowOff>
    </xdr:to>
    <xdr:cxnSp macro="">
      <xdr:nvCxnSpPr>
        <xdr:cNvPr id="422" name="直線コネクタ 421">
          <a:extLst>
            <a:ext uri="{FF2B5EF4-FFF2-40B4-BE49-F238E27FC236}">
              <a16:creationId xmlns:a16="http://schemas.microsoft.com/office/drawing/2014/main" xmlns="" id="{7613E330-222B-4998-8A43-F26362629C08}"/>
            </a:ext>
          </a:extLst>
        </xdr:cNvPr>
        <xdr:cNvCxnSpPr/>
      </xdr:nvCxnSpPr>
      <xdr:spPr>
        <a:xfrm>
          <a:off x="14592300" y="653251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66222</xdr:rowOff>
    </xdr:from>
    <xdr:to>
      <xdr:col>72</xdr:col>
      <xdr:colOff>38100</xdr:colOff>
      <xdr:row>37</xdr:row>
      <xdr:rowOff>167822</xdr:rowOff>
    </xdr:to>
    <xdr:sp macro="" textlink="">
      <xdr:nvSpPr>
        <xdr:cNvPr id="423" name="楕円 422">
          <a:extLst>
            <a:ext uri="{FF2B5EF4-FFF2-40B4-BE49-F238E27FC236}">
              <a16:creationId xmlns:a16="http://schemas.microsoft.com/office/drawing/2014/main" xmlns="" id="{42F9078B-484D-4851-8558-1F53B7C6861A}"/>
            </a:ext>
          </a:extLst>
        </xdr:cNvPr>
        <xdr:cNvSpPr/>
      </xdr:nvSpPr>
      <xdr:spPr>
        <a:xfrm>
          <a:off x="13652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117022</xdr:rowOff>
    </xdr:from>
    <xdr:to>
      <xdr:col>76</xdr:col>
      <xdr:colOff>114300</xdr:colOff>
      <xdr:row>38</xdr:row>
      <xdr:rowOff>17417</xdr:rowOff>
    </xdr:to>
    <xdr:cxnSp macro="">
      <xdr:nvCxnSpPr>
        <xdr:cNvPr id="424" name="直線コネクタ 423">
          <a:extLst>
            <a:ext uri="{FF2B5EF4-FFF2-40B4-BE49-F238E27FC236}">
              <a16:creationId xmlns:a16="http://schemas.microsoft.com/office/drawing/2014/main" xmlns="" id="{81D462B8-F022-49B0-B028-387B9012544C}"/>
            </a:ext>
          </a:extLst>
        </xdr:cNvPr>
        <xdr:cNvCxnSpPr/>
      </xdr:nvCxnSpPr>
      <xdr:spPr>
        <a:xfrm>
          <a:off x="13703300" y="6460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165826</xdr:rowOff>
    </xdr:from>
    <xdr:to>
      <xdr:col>67</xdr:col>
      <xdr:colOff>101600</xdr:colOff>
      <xdr:row>37</xdr:row>
      <xdr:rowOff>95976</xdr:rowOff>
    </xdr:to>
    <xdr:sp macro="" textlink="">
      <xdr:nvSpPr>
        <xdr:cNvPr id="425" name="楕円 424">
          <a:extLst>
            <a:ext uri="{FF2B5EF4-FFF2-40B4-BE49-F238E27FC236}">
              <a16:creationId xmlns:a16="http://schemas.microsoft.com/office/drawing/2014/main" xmlns="" id="{FE61F881-5E1A-4636-AD64-A1BD6E49CA10}"/>
            </a:ext>
          </a:extLst>
        </xdr:cNvPr>
        <xdr:cNvSpPr/>
      </xdr:nvSpPr>
      <xdr:spPr>
        <a:xfrm>
          <a:off x="12763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45176</xdr:rowOff>
    </xdr:from>
    <xdr:to>
      <xdr:col>71</xdr:col>
      <xdr:colOff>177800</xdr:colOff>
      <xdr:row>37</xdr:row>
      <xdr:rowOff>117022</xdr:rowOff>
    </xdr:to>
    <xdr:cxnSp macro="">
      <xdr:nvCxnSpPr>
        <xdr:cNvPr id="426" name="直線コネクタ 425">
          <a:extLst>
            <a:ext uri="{FF2B5EF4-FFF2-40B4-BE49-F238E27FC236}">
              <a16:creationId xmlns:a16="http://schemas.microsoft.com/office/drawing/2014/main" xmlns="" id="{81EAD795-93D6-4AB0-9814-82EC76BB1903}"/>
            </a:ext>
          </a:extLst>
        </xdr:cNvPr>
        <xdr:cNvCxnSpPr/>
      </xdr:nvCxnSpPr>
      <xdr:spPr>
        <a:xfrm>
          <a:off x="12814300" y="63888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xmlns="" id="{1ECBD7DC-1AB9-4E6A-8E08-272D7F27B86F}"/>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xmlns="" id="{068EC516-99C6-4C83-8DEE-AAD619567BB0}"/>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xmlns="" id="{EB8698AA-F688-4860-A12F-891CCD80FDAC}"/>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xmlns="" id="{239FE001-F902-48B3-A431-924CFC18F1D8}"/>
            </a:ext>
          </a:extLst>
        </xdr:cNvPr>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131190</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xmlns="" id="{1CE46894-C911-435D-AC4D-7FCFAF11C57B}"/>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xmlns="" id="{B5701766-149B-4C55-A311-D7F22C7514F7}"/>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158949</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xmlns="" id="{4E75C4DC-D1C0-4AF8-A43F-4A13078A460E}"/>
            </a:ext>
          </a:extLst>
        </xdr:cNvPr>
        <xdr:cNvSpPr txBox="1"/>
      </xdr:nvSpPr>
      <xdr:spPr>
        <a:xfrm>
          <a:off x="13500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112503</xdr:rowOff>
    </xdr:from>
    <xdr:ext cx="405111" cy="259045"/>
    <xdr:sp macro="" textlink="">
      <xdr:nvSpPr>
        <xdr:cNvPr id="434" name="n_4mainValue【認定こども園・幼稚園・保育所】&#10;有形固定資産減価償却率">
          <a:extLst>
            <a:ext uri="{FF2B5EF4-FFF2-40B4-BE49-F238E27FC236}">
              <a16:creationId xmlns:a16="http://schemas.microsoft.com/office/drawing/2014/main" xmlns="" id="{C01BD005-05E0-4585-9714-3A4845995C74}"/>
            </a:ext>
          </a:extLst>
        </xdr:cNvPr>
        <xdr:cNvSpPr txBox="1"/>
      </xdr:nvSpPr>
      <xdr:spPr>
        <a:xfrm>
          <a:off x="12611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xmlns="" id="{6D834B92-053F-42CF-8695-EFFA55553DE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xmlns="" id="{D65BFD4B-15E3-489C-BD13-A37D7EBC67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xmlns="" id="{00C35E0F-B3A0-4C31-B036-E1D197C696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xmlns="" id="{DBFB45F3-827B-4747-BFC4-E29B86A49E8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xmlns="" id="{738611C2-FA86-49C1-9844-2FC8670054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xmlns="" id="{349D2B71-96C8-4E33-A58E-4909A2FAF5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xmlns="" id="{AA054389-A5D2-4F36-82E9-B400C51596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xmlns="" id="{74A3DA73-3045-4FE0-B42B-8AB9727E61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xmlns="" id="{C5C29C44-DCBC-45E0-B386-708775E2B09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xmlns="" id="{6BD006F0-2084-46CE-ADD7-F609824BC37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a:extLst>
            <a:ext uri="{FF2B5EF4-FFF2-40B4-BE49-F238E27FC236}">
              <a16:creationId xmlns:a16="http://schemas.microsoft.com/office/drawing/2014/main" xmlns="" id="{832604FD-FEB8-4933-AFE5-AA9B5BABF23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6" name="テキスト ボックス 445">
          <a:extLst>
            <a:ext uri="{FF2B5EF4-FFF2-40B4-BE49-F238E27FC236}">
              <a16:creationId xmlns:a16="http://schemas.microsoft.com/office/drawing/2014/main" xmlns="" id="{58F76DCA-1FE6-4BEC-8B6E-5B9D64011867}"/>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a:extLst>
            <a:ext uri="{FF2B5EF4-FFF2-40B4-BE49-F238E27FC236}">
              <a16:creationId xmlns:a16="http://schemas.microsoft.com/office/drawing/2014/main" xmlns="" id="{8BE93F93-2321-4EB7-8005-4CAA4C74DCC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8" name="テキスト ボックス 447">
          <a:extLst>
            <a:ext uri="{FF2B5EF4-FFF2-40B4-BE49-F238E27FC236}">
              <a16:creationId xmlns:a16="http://schemas.microsoft.com/office/drawing/2014/main" xmlns="" id="{317D27B3-53BF-436A-83F4-D30A18E31B6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a:extLst>
            <a:ext uri="{FF2B5EF4-FFF2-40B4-BE49-F238E27FC236}">
              <a16:creationId xmlns:a16="http://schemas.microsoft.com/office/drawing/2014/main" xmlns="" id="{9D4B1446-4263-422E-AA69-3FF08FA5424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0" name="テキスト ボックス 449">
          <a:extLst>
            <a:ext uri="{FF2B5EF4-FFF2-40B4-BE49-F238E27FC236}">
              <a16:creationId xmlns:a16="http://schemas.microsoft.com/office/drawing/2014/main" xmlns="" id="{03C584F8-85ED-4C73-9FEC-0C5DAD7D021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a:extLst>
            <a:ext uri="{FF2B5EF4-FFF2-40B4-BE49-F238E27FC236}">
              <a16:creationId xmlns:a16="http://schemas.microsoft.com/office/drawing/2014/main" xmlns="" id="{A81DEF78-4808-4B5B-BF7D-921B978CB6B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2" name="テキスト ボックス 451">
          <a:extLst>
            <a:ext uri="{FF2B5EF4-FFF2-40B4-BE49-F238E27FC236}">
              <a16:creationId xmlns:a16="http://schemas.microsoft.com/office/drawing/2014/main" xmlns="" id="{77BF7420-9803-40AC-8F4A-6517059AE66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a:extLst>
            <a:ext uri="{FF2B5EF4-FFF2-40B4-BE49-F238E27FC236}">
              <a16:creationId xmlns:a16="http://schemas.microsoft.com/office/drawing/2014/main" xmlns="" id="{76C9EACD-2445-47B1-BC66-FB5F05C064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4" name="テキスト ボックス 453">
          <a:extLst>
            <a:ext uri="{FF2B5EF4-FFF2-40B4-BE49-F238E27FC236}">
              <a16:creationId xmlns:a16="http://schemas.microsoft.com/office/drawing/2014/main" xmlns="" id="{27F45F51-5C98-4FEB-A775-A39566E184C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a:extLst>
            <a:ext uri="{FF2B5EF4-FFF2-40B4-BE49-F238E27FC236}">
              <a16:creationId xmlns:a16="http://schemas.microsoft.com/office/drawing/2014/main" xmlns="" id="{C6915FF9-9BD4-48AB-8486-4D99841DD28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xmlns="" id="{A753F381-41D5-4FBD-8BFC-29CD975B54C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xmlns="" id="{F7FF41B3-2182-49E2-B5D8-7DA76B4FB83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xmlns="" id="{07B30099-B336-4A8C-8416-BA6FC9866E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a:extLst>
            <a:ext uri="{FF2B5EF4-FFF2-40B4-BE49-F238E27FC236}">
              <a16:creationId xmlns:a16="http://schemas.microsoft.com/office/drawing/2014/main" xmlns="" id="{6AC9FC9B-B883-4EFB-BFB4-CCCFCC325E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60" name="直線コネクタ 459">
          <a:extLst>
            <a:ext uri="{FF2B5EF4-FFF2-40B4-BE49-F238E27FC236}">
              <a16:creationId xmlns:a16="http://schemas.microsoft.com/office/drawing/2014/main" xmlns="" id="{FF7B60F5-4A2F-4C1D-96A5-055A928E1D1F}"/>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61" name="【認定こども園・幼稚園・保育所】&#10;一人当たり面積最小値テキスト">
          <a:extLst>
            <a:ext uri="{FF2B5EF4-FFF2-40B4-BE49-F238E27FC236}">
              <a16:creationId xmlns:a16="http://schemas.microsoft.com/office/drawing/2014/main" xmlns="" id="{ED3805F6-28B2-4F1C-8D45-B5E59BB51E86}"/>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62" name="直線コネクタ 461">
          <a:extLst>
            <a:ext uri="{FF2B5EF4-FFF2-40B4-BE49-F238E27FC236}">
              <a16:creationId xmlns:a16="http://schemas.microsoft.com/office/drawing/2014/main" xmlns="" id="{902C3E3E-8B32-42A1-AB8C-EEBC892FD758}"/>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63" name="【認定こども園・幼稚園・保育所】&#10;一人当たり面積最大値テキスト">
          <a:extLst>
            <a:ext uri="{FF2B5EF4-FFF2-40B4-BE49-F238E27FC236}">
              <a16:creationId xmlns:a16="http://schemas.microsoft.com/office/drawing/2014/main" xmlns="" id="{06EAD041-9439-4A1D-82D2-80C910B11CDC}"/>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64" name="直線コネクタ 463">
          <a:extLst>
            <a:ext uri="{FF2B5EF4-FFF2-40B4-BE49-F238E27FC236}">
              <a16:creationId xmlns:a16="http://schemas.microsoft.com/office/drawing/2014/main" xmlns="" id="{99643FD5-B387-4586-9C23-7EBE2105EE88}"/>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65" name="【認定こども園・幼稚園・保育所】&#10;一人当たり面積平均値テキスト">
          <a:extLst>
            <a:ext uri="{FF2B5EF4-FFF2-40B4-BE49-F238E27FC236}">
              <a16:creationId xmlns:a16="http://schemas.microsoft.com/office/drawing/2014/main" xmlns="" id="{2DC68D64-873B-4DCA-A7B9-946954BBD97B}"/>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66" name="フローチャート: 判断 465">
          <a:extLst>
            <a:ext uri="{FF2B5EF4-FFF2-40B4-BE49-F238E27FC236}">
              <a16:creationId xmlns:a16="http://schemas.microsoft.com/office/drawing/2014/main" xmlns="" id="{B5040F2A-4DF5-47E2-A143-136B2041C7AA}"/>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67" name="フローチャート: 判断 466">
          <a:extLst>
            <a:ext uri="{FF2B5EF4-FFF2-40B4-BE49-F238E27FC236}">
              <a16:creationId xmlns:a16="http://schemas.microsoft.com/office/drawing/2014/main" xmlns="" id="{9E6C3549-AF73-4FEC-A1C7-340DFC508EBD}"/>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68" name="フローチャート: 判断 467">
          <a:extLst>
            <a:ext uri="{FF2B5EF4-FFF2-40B4-BE49-F238E27FC236}">
              <a16:creationId xmlns:a16="http://schemas.microsoft.com/office/drawing/2014/main" xmlns="" id="{AEF9C6B5-B2ED-4CC4-B467-932255BC61F5}"/>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69" name="フローチャート: 判断 468">
          <a:extLst>
            <a:ext uri="{FF2B5EF4-FFF2-40B4-BE49-F238E27FC236}">
              <a16:creationId xmlns:a16="http://schemas.microsoft.com/office/drawing/2014/main" xmlns="" id="{0706019A-9036-445E-A32E-EBDB11EDA31D}"/>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70" name="フローチャート: 判断 469">
          <a:extLst>
            <a:ext uri="{FF2B5EF4-FFF2-40B4-BE49-F238E27FC236}">
              <a16:creationId xmlns:a16="http://schemas.microsoft.com/office/drawing/2014/main" xmlns="" id="{7BC1F2C4-FDB5-4358-9DEE-E431C61F0092}"/>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xmlns="" id="{DE415B14-C5BB-42EE-95EA-C685BD7683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xmlns="" id="{5A603AD2-2ED5-49CB-8DFA-45A4510DB06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xmlns="" id="{F4D55323-4823-4B0B-B3A0-85C4F75E5F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xmlns="" id="{A3573CDF-5B61-4E83-B149-597CF6C865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xmlns="" id="{07932E57-5147-4BD5-BF4C-83CC8B1D678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125004</xdr:rowOff>
    </xdr:from>
    <xdr:to>
      <xdr:col>112</xdr:col>
      <xdr:colOff>38100</xdr:colOff>
      <xdr:row>41</xdr:row>
      <xdr:rowOff>55154</xdr:rowOff>
    </xdr:to>
    <xdr:sp macro="" textlink="">
      <xdr:nvSpPr>
        <xdr:cNvPr id="476" name="楕円 475">
          <a:extLst>
            <a:ext uri="{FF2B5EF4-FFF2-40B4-BE49-F238E27FC236}">
              <a16:creationId xmlns:a16="http://schemas.microsoft.com/office/drawing/2014/main" xmlns="" id="{D1F80D96-8116-400E-969B-C013F674F331}"/>
            </a:ext>
          </a:extLst>
        </xdr:cNvPr>
        <xdr:cNvSpPr/>
      </xdr:nvSpPr>
      <xdr:spPr>
        <a:xfrm>
          <a:off x="21272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126637</xdr:rowOff>
    </xdr:from>
    <xdr:to>
      <xdr:col>107</xdr:col>
      <xdr:colOff>101600</xdr:colOff>
      <xdr:row>41</xdr:row>
      <xdr:rowOff>56787</xdr:rowOff>
    </xdr:to>
    <xdr:sp macro="" textlink="">
      <xdr:nvSpPr>
        <xdr:cNvPr id="477" name="楕円 476">
          <a:extLst>
            <a:ext uri="{FF2B5EF4-FFF2-40B4-BE49-F238E27FC236}">
              <a16:creationId xmlns:a16="http://schemas.microsoft.com/office/drawing/2014/main" xmlns="" id="{6086D18B-25A3-4E3A-874B-920BBC129BAC}"/>
            </a:ext>
          </a:extLst>
        </xdr:cNvPr>
        <xdr:cNvSpPr/>
      </xdr:nvSpPr>
      <xdr:spPr>
        <a:xfrm>
          <a:off x="20383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4354</xdr:rowOff>
    </xdr:from>
    <xdr:to>
      <xdr:col>111</xdr:col>
      <xdr:colOff>177800</xdr:colOff>
      <xdr:row>41</xdr:row>
      <xdr:rowOff>5987</xdr:rowOff>
    </xdr:to>
    <xdr:cxnSp macro="">
      <xdr:nvCxnSpPr>
        <xdr:cNvPr id="478" name="直線コネクタ 477">
          <a:extLst>
            <a:ext uri="{FF2B5EF4-FFF2-40B4-BE49-F238E27FC236}">
              <a16:creationId xmlns:a16="http://schemas.microsoft.com/office/drawing/2014/main" xmlns="" id="{F4ED9024-1890-41F0-8B89-916F1192D0A3}"/>
            </a:ext>
          </a:extLst>
        </xdr:cNvPr>
        <xdr:cNvCxnSpPr/>
      </xdr:nvCxnSpPr>
      <xdr:spPr>
        <a:xfrm flipV="1">
          <a:off x="20434300" y="703380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128270</xdr:rowOff>
    </xdr:from>
    <xdr:to>
      <xdr:col>102</xdr:col>
      <xdr:colOff>165100</xdr:colOff>
      <xdr:row>41</xdr:row>
      <xdr:rowOff>58420</xdr:rowOff>
    </xdr:to>
    <xdr:sp macro="" textlink="">
      <xdr:nvSpPr>
        <xdr:cNvPr id="479" name="楕円 478">
          <a:extLst>
            <a:ext uri="{FF2B5EF4-FFF2-40B4-BE49-F238E27FC236}">
              <a16:creationId xmlns:a16="http://schemas.microsoft.com/office/drawing/2014/main" xmlns="" id="{DB1C5C10-C166-4A00-A73C-E164F756CB87}"/>
            </a:ext>
          </a:extLst>
        </xdr:cNvPr>
        <xdr:cNvSpPr/>
      </xdr:nvSpPr>
      <xdr:spPr>
        <a:xfrm>
          <a:off x="19494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5987</xdr:rowOff>
    </xdr:from>
    <xdr:to>
      <xdr:col>107</xdr:col>
      <xdr:colOff>50800</xdr:colOff>
      <xdr:row>41</xdr:row>
      <xdr:rowOff>7620</xdr:rowOff>
    </xdr:to>
    <xdr:cxnSp macro="">
      <xdr:nvCxnSpPr>
        <xdr:cNvPr id="480" name="直線コネクタ 479">
          <a:extLst>
            <a:ext uri="{FF2B5EF4-FFF2-40B4-BE49-F238E27FC236}">
              <a16:creationId xmlns:a16="http://schemas.microsoft.com/office/drawing/2014/main" xmlns="" id="{351468E6-6860-417B-B07B-853898199544}"/>
            </a:ext>
          </a:extLst>
        </xdr:cNvPr>
        <xdr:cNvCxnSpPr/>
      </xdr:nvCxnSpPr>
      <xdr:spPr>
        <a:xfrm flipV="1">
          <a:off x="19545300" y="70354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129903</xdr:rowOff>
    </xdr:from>
    <xdr:to>
      <xdr:col>98</xdr:col>
      <xdr:colOff>38100</xdr:colOff>
      <xdr:row>41</xdr:row>
      <xdr:rowOff>60053</xdr:rowOff>
    </xdr:to>
    <xdr:sp macro="" textlink="">
      <xdr:nvSpPr>
        <xdr:cNvPr id="481" name="楕円 480">
          <a:extLst>
            <a:ext uri="{FF2B5EF4-FFF2-40B4-BE49-F238E27FC236}">
              <a16:creationId xmlns:a16="http://schemas.microsoft.com/office/drawing/2014/main" xmlns="" id="{5FEC4E19-5A14-4A54-8CFD-CE8B07ED7F42}"/>
            </a:ext>
          </a:extLst>
        </xdr:cNvPr>
        <xdr:cNvSpPr/>
      </xdr:nvSpPr>
      <xdr:spPr>
        <a:xfrm>
          <a:off x="18605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7620</xdr:rowOff>
    </xdr:from>
    <xdr:to>
      <xdr:col>102</xdr:col>
      <xdr:colOff>114300</xdr:colOff>
      <xdr:row>41</xdr:row>
      <xdr:rowOff>9253</xdr:rowOff>
    </xdr:to>
    <xdr:cxnSp macro="">
      <xdr:nvCxnSpPr>
        <xdr:cNvPr id="482" name="直線コネクタ 481">
          <a:extLst>
            <a:ext uri="{FF2B5EF4-FFF2-40B4-BE49-F238E27FC236}">
              <a16:creationId xmlns:a16="http://schemas.microsoft.com/office/drawing/2014/main" xmlns="" id="{E6C1B44A-E8AE-479F-8EE7-7E74CEAF4998}"/>
            </a:ext>
          </a:extLst>
        </xdr:cNvPr>
        <xdr:cNvCxnSpPr/>
      </xdr:nvCxnSpPr>
      <xdr:spPr>
        <a:xfrm flipV="1">
          <a:off x="18656300" y="703707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483" name="n_1aveValue【認定こども園・幼稚園・保育所】&#10;一人当たり面積">
          <a:extLst>
            <a:ext uri="{FF2B5EF4-FFF2-40B4-BE49-F238E27FC236}">
              <a16:creationId xmlns:a16="http://schemas.microsoft.com/office/drawing/2014/main" xmlns="" id="{6A3F1FFE-EACF-4BA7-9012-003DC6914CA7}"/>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484" name="n_2aveValue【認定こども園・幼稚園・保育所】&#10;一人当たり面積">
          <a:extLst>
            <a:ext uri="{FF2B5EF4-FFF2-40B4-BE49-F238E27FC236}">
              <a16:creationId xmlns:a16="http://schemas.microsoft.com/office/drawing/2014/main" xmlns="" id="{506F3311-1B73-4F74-83F0-15C8A033C26D}"/>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485" name="n_3aveValue【認定こども園・幼稚園・保育所】&#10;一人当たり面積">
          <a:extLst>
            <a:ext uri="{FF2B5EF4-FFF2-40B4-BE49-F238E27FC236}">
              <a16:creationId xmlns:a16="http://schemas.microsoft.com/office/drawing/2014/main" xmlns="" id="{00A3BA22-BE09-44EA-880E-EF559C4367C6}"/>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486" name="n_4aveValue【認定こども園・幼稚園・保育所】&#10;一人当たり面積">
          <a:extLst>
            <a:ext uri="{FF2B5EF4-FFF2-40B4-BE49-F238E27FC236}">
              <a16:creationId xmlns:a16="http://schemas.microsoft.com/office/drawing/2014/main" xmlns="" id="{AD5E8B29-D3CC-480F-8F89-2CB076A9B136}"/>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46281</xdr:rowOff>
    </xdr:from>
    <xdr:ext cx="469744" cy="259045"/>
    <xdr:sp macro="" textlink="">
      <xdr:nvSpPr>
        <xdr:cNvPr id="487" name="n_1mainValue【認定こども園・幼稚園・保育所】&#10;一人当たり面積">
          <a:extLst>
            <a:ext uri="{FF2B5EF4-FFF2-40B4-BE49-F238E27FC236}">
              <a16:creationId xmlns:a16="http://schemas.microsoft.com/office/drawing/2014/main" xmlns="" id="{975F482A-7B35-4A74-832E-7E077DCA531A}"/>
            </a:ext>
          </a:extLst>
        </xdr:cNvPr>
        <xdr:cNvSpPr txBox="1"/>
      </xdr:nvSpPr>
      <xdr:spPr>
        <a:xfrm>
          <a:off x="21075727" y="707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47914</xdr:rowOff>
    </xdr:from>
    <xdr:ext cx="469744" cy="259045"/>
    <xdr:sp macro="" textlink="">
      <xdr:nvSpPr>
        <xdr:cNvPr id="488" name="n_2mainValue【認定こども園・幼稚園・保育所】&#10;一人当たり面積">
          <a:extLst>
            <a:ext uri="{FF2B5EF4-FFF2-40B4-BE49-F238E27FC236}">
              <a16:creationId xmlns:a16="http://schemas.microsoft.com/office/drawing/2014/main" xmlns="" id="{F2C86839-7AFE-4D78-8F3E-7E11FACC811B}"/>
            </a:ext>
          </a:extLst>
        </xdr:cNvPr>
        <xdr:cNvSpPr txBox="1"/>
      </xdr:nvSpPr>
      <xdr:spPr>
        <a:xfrm>
          <a:off x="20199427" y="70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49547</xdr:rowOff>
    </xdr:from>
    <xdr:ext cx="469744" cy="259045"/>
    <xdr:sp macro="" textlink="">
      <xdr:nvSpPr>
        <xdr:cNvPr id="489" name="n_3mainValue【認定こども園・幼稚園・保育所】&#10;一人当たり面積">
          <a:extLst>
            <a:ext uri="{FF2B5EF4-FFF2-40B4-BE49-F238E27FC236}">
              <a16:creationId xmlns:a16="http://schemas.microsoft.com/office/drawing/2014/main" xmlns="" id="{5E820DFF-FF7A-46C1-8ACE-B7F9397F3D15}"/>
            </a:ext>
          </a:extLst>
        </xdr:cNvPr>
        <xdr:cNvSpPr txBox="1"/>
      </xdr:nvSpPr>
      <xdr:spPr>
        <a:xfrm>
          <a:off x="19310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51180</xdr:rowOff>
    </xdr:from>
    <xdr:ext cx="469744" cy="259045"/>
    <xdr:sp macro="" textlink="">
      <xdr:nvSpPr>
        <xdr:cNvPr id="490" name="n_4mainValue【認定こども園・幼稚園・保育所】&#10;一人当たり面積">
          <a:extLst>
            <a:ext uri="{FF2B5EF4-FFF2-40B4-BE49-F238E27FC236}">
              <a16:creationId xmlns:a16="http://schemas.microsoft.com/office/drawing/2014/main" xmlns="" id="{27DA97B1-9BB9-48F9-899B-9CB941731795}"/>
            </a:ext>
          </a:extLst>
        </xdr:cNvPr>
        <xdr:cNvSpPr txBox="1"/>
      </xdr:nvSpPr>
      <xdr:spPr>
        <a:xfrm>
          <a:off x="18421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xmlns="" id="{6EE94720-A936-446B-9706-555DB9D271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xmlns="" id="{22568699-9039-430A-A5FA-9C81C60D40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xmlns="" id="{643D3A39-8E28-46C1-80E7-C5FE90ACFF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xmlns="" id="{0363A768-D193-4DA8-B830-A6A75EF5337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xmlns="" id="{0C23F0B8-9647-4EB6-B10E-8A5BA974E8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xmlns="" id="{4026A870-6A6A-48E0-A734-07C0F9AE72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xmlns="" id="{633D9F4E-D344-481C-B88F-A2D212DD5B1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xmlns="" id="{258C9C40-A448-4276-9A55-3AF4598A27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xmlns="" id="{37AFA444-0227-4B6A-B968-336A8E493E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xmlns="" id="{39D6B364-3285-48D0-9845-0C6DC49C000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xmlns="" id="{8D25E288-D85A-47C3-A521-BCBFA6720D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a:extLst>
            <a:ext uri="{FF2B5EF4-FFF2-40B4-BE49-F238E27FC236}">
              <a16:creationId xmlns:a16="http://schemas.microsoft.com/office/drawing/2014/main" xmlns="" id="{1AEC87D3-F85C-4B9C-90C7-FF3834B030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3" name="テキスト ボックス 502">
          <a:extLst>
            <a:ext uri="{FF2B5EF4-FFF2-40B4-BE49-F238E27FC236}">
              <a16:creationId xmlns:a16="http://schemas.microsoft.com/office/drawing/2014/main" xmlns="" id="{D660F028-887D-4F53-A3A5-15487B79BC3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a:extLst>
            <a:ext uri="{FF2B5EF4-FFF2-40B4-BE49-F238E27FC236}">
              <a16:creationId xmlns:a16="http://schemas.microsoft.com/office/drawing/2014/main" xmlns="" id="{E7E1DFE2-71AC-43ED-9E5E-C6AD66FD6F6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a:extLst>
            <a:ext uri="{FF2B5EF4-FFF2-40B4-BE49-F238E27FC236}">
              <a16:creationId xmlns:a16="http://schemas.microsoft.com/office/drawing/2014/main" xmlns="" id="{5F5AD7FC-A0EC-4501-9C26-AB6C8524C4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a:extLst>
            <a:ext uri="{FF2B5EF4-FFF2-40B4-BE49-F238E27FC236}">
              <a16:creationId xmlns:a16="http://schemas.microsoft.com/office/drawing/2014/main" xmlns="" id="{B7B11B99-69CE-4945-B260-97EA0208883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a:extLst>
            <a:ext uri="{FF2B5EF4-FFF2-40B4-BE49-F238E27FC236}">
              <a16:creationId xmlns:a16="http://schemas.microsoft.com/office/drawing/2014/main" xmlns="" id="{C28449EA-F13E-40CF-92FF-771AC92CA73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a:extLst>
            <a:ext uri="{FF2B5EF4-FFF2-40B4-BE49-F238E27FC236}">
              <a16:creationId xmlns:a16="http://schemas.microsoft.com/office/drawing/2014/main" xmlns="" id="{51A9B066-5DDA-45A1-AABB-AAA9FA76215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a:extLst>
            <a:ext uri="{FF2B5EF4-FFF2-40B4-BE49-F238E27FC236}">
              <a16:creationId xmlns:a16="http://schemas.microsoft.com/office/drawing/2014/main" xmlns="" id="{E5D80A21-5956-4FD1-A9D1-382192D5441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a:extLst>
            <a:ext uri="{FF2B5EF4-FFF2-40B4-BE49-F238E27FC236}">
              <a16:creationId xmlns:a16="http://schemas.microsoft.com/office/drawing/2014/main" xmlns="" id="{3F81ED21-D19C-4F89-8FD8-F7D4C5B5A98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a:extLst>
            <a:ext uri="{FF2B5EF4-FFF2-40B4-BE49-F238E27FC236}">
              <a16:creationId xmlns:a16="http://schemas.microsoft.com/office/drawing/2014/main" xmlns="" id="{CA821497-D249-4523-9933-403996A7D7AA}"/>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a:extLst>
            <a:ext uri="{FF2B5EF4-FFF2-40B4-BE49-F238E27FC236}">
              <a16:creationId xmlns:a16="http://schemas.microsoft.com/office/drawing/2014/main" xmlns="" id="{08C1241D-C621-47C1-8A30-5CB90FA7297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3" name="テキスト ボックス 512">
          <a:extLst>
            <a:ext uri="{FF2B5EF4-FFF2-40B4-BE49-F238E27FC236}">
              <a16:creationId xmlns:a16="http://schemas.microsoft.com/office/drawing/2014/main" xmlns="" id="{D8C17A67-7CEA-4134-A83C-D06559D1061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a:extLst>
            <a:ext uri="{FF2B5EF4-FFF2-40B4-BE49-F238E27FC236}">
              <a16:creationId xmlns:a16="http://schemas.microsoft.com/office/drawing/2014/main" xmlns="" id="{B1E46705-1BCC-48FA-AA68-DA5342C03CA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15" name="直線コネクタ 514">
          <a:extLst>
            <a:ext uri="{FF2B5EF4-FFF2-40B4-BE49-F238E27FC236}">
              <a16:creationId xmlns:a16="http://schemas.microsoft.com/office/drawing/2014/main" xmlns="" id="{0D9715EE-DC3B-49E7-9AE4-33548B15B638}"/>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16" name="【学校施設】&#10;有形固定資産減価償却率最小値テキスト">
          <a:extLst>
            <a:ext uri="{FF2B5EF4-FFF2-40B4-BE49-F238E27FC236}">
              <a16:creationId xmlns:a16="http://schemas.microsoft.com/office/drawing/2014/main" xmlns="" id="{43D158F0-3820-4F4D-8B06-FF2A35EC0AA7}"/>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17" name="直線コネクタ 516">
          <a:extLst>
            <a:ext uri="{FF2B5EF4-FFF2-40B4-BE49-F238E27FC236}">
              <a16:creationId xmlns:a16="http://schemas.microsoft.com/office/drawing/2014/main" xmlns="" id="{498E75F9-BE08-42C1-9E8B-D53541119EB1}"/>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18" name="【学校施設】&#10;有形固定資産減価償却率最大値テキスト">
          <a:extLst>
            <a:ext uri="{FF2B5EF4-FFF2-40B4-BE49-F238E27FC236}">
              <a16:creationId xmlns:a16="http://schemas.microsoft.com/office/drawing/2014/main" xmlns="" id="{908CB233-C146-4844-9C74-BC7D864D99A8}"/>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9" name="直線コネクタ 518">
          <a:extLst>
            <a:ext uri="{FF2B5EF4-FFF2-40B4-BE49-F238E27FC236}">
              <a16:creationId xmlns:a16="http://schemas.microsoft.com/office/drawing/2014/main" xmlns="" id="{03EF44B7-161F-4754-90A5-88C816901976}"/>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131462</xdr:rowOff>
    </xdr:from>
    <xdr:ext cx="405111" cy="259045"/>
    <xdr:sp macro="" textlink="">
      <xdr:nvSpPr>
        <xdr:cNvPr id="520" name="【学校施設】&#10;有形固定資産減価償却率平均値テキスト">
          <a:extLst>
            <a:ext uri="{FF2B5EF4-FFF2-40B4-BE49-F238E27FC236}">
              <a16:creationId xmlns:a16="http://schemas.microsoft.com/office/drawing/2014/main" xmlns="" id="{5D0BB1DB-5620-45C4-A84E-A15784A90FA9}"/>
            </a:ext>
          </a:extLst>
        </xdr:cNvPr>
        <xdr:cNvSpPr txBox="1"/>
      </xdr:nvSpPr>
      <xdr:spPr>
        <a:xfrm>
          <a:off x="16357600" y="1024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21" name="フローチャート: 判断 520">
          <a:extLst>
            <a:ext uri="{FF2B5EF4-FFF2-40B4-BE49-F238E27FC236}">
              <a16:creationId xmlns:a16="http://schemas.microsoft.com/office/drawing/2014/main" xmlns="" id="{9C08F8D2-BB51-4E9B-8D74-E0362AB476A2}"/>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22" name="フローチャート: 判断 521">
          <a:extLst>
            <a:ext uri="{FF2B5EF4-FFF2-40B4-BE49-F238E27FC236}">
              <a16:creationId xmlns:a16="http://schemas.microsoft.com/office/drawing/2014/main" xmlns="" id="{F6E67A8B-6FE9-4A81-B638-D383EECE10F1}"/>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23" name="フローチャート: 判断 522">
          <a:extLst>
            <a:ext uri="{FF2B5EF4-FFF2-40B4-BE49-F238E27FC236}">
              <a16:creationId xmlns:a16="http://schemas.microsoft.com/office/drawing/2014/main" xmlns="" id="{15629564-FEF5-4EF7-93E1-DBBB40AB489B}"/>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24" name="フローチャート: 判断 523">
          <a:extLst>
            <a:ext uri="{FF2B5EF4-FFF2-40B4-BE49-F238E27FC236}">
              <a16:creationId xmlns:a16="http://schemas.microsoft.com/office/drawing/2014/main" xmlns="" id="{38D2C238-AF36-428F-AE59-C732E109B6E1}"/>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25" name="フローチャート: 判断 524">
          <a:extLst>
            <a:ext uri="{FF2B5EF4-FFF2-40B4-BE49-F238E27FC236}">
              <a16:creationId xmlns:a16="http://schemas.microsoft.com/office/drawing/2014/main" xmlns="" id="{7348606A-6D52-4E53-8736-634435A265A8}"/>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07253C27-5B96-471F-94F7-CFF045F1EC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xmlns="" id="{E176690A-2C7E-45F1-9EA7-E32EEF172BB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xmlns="" id="{06C60871-42FB-44ED-A54A-32CA5F33DE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4C60103D-1F6E-42CE-958B-3A701EDD65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BEE5DA9A-DBCA-439E-9240-349F67AEF4C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31" name="楕円 530">
          <a:extLst>
            <a:ext uri="{FF2B5EF4-FFF2-40B4-BE49-F238E27FC236}">
              <a16:creationId xmlns:a16="http://schemas.microsoft.com/office/drawing/2014/main" xmlns="" id="{DFF67CD8-AFE1-4879-B3A4-348220996437}"/>
            </a:ext>
          </a:extLst>
        </xdr:cNvPr>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78740</xdr:rowOff>
    </xdr:from>
    <xdr:to>
      <xdr:col>76</xdr:col>
      <xdr:colOff>165100</xdr:colOff>
      <xdr:row>60</xdr:row>
      <xdr:rowOff>8890</xdr:rowOff>
    </xdr:to>
    <xdr:sp macro="" textlink="">
      <xdr:nvSpPr>
        <xdr:cNvPr id="532" name="楕円 531">
          <a:extLst>
            <a:ext uri="{FF2B5EF4-FFF2-40B4-BE49-F238E27FC236}">
              <a16:creationId xmlns:a16="http://schemas.microsoft.com/office/drawing/2014/main" xmlns="" id="{B7C1B9A5-598F-4BBB-9558-9383EABD4BF6}"/>
            </a:ext>
          </a:extLst>
        </xdr:cNvPr>
        <xdr:cNvSpPr/>
      </xdr:nvSpPr>
      <xdr:spPr>
        <a:xfrm>
          <a:off x="14541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129540</xdr:rowOff>
    </xdr:to>
    <xdr:cxnSp macro="">
      <xdr:nvCxnSpPr>
        <xdr:cNvPr id="533" name="直線コネクタ 532">
          <a:extLst>
            <a:ext uri="{FF2B5EF4-FFF2-40B4-BE49-F238E27FC236}">
              <a16:creationId xmlns:a16="http://schemas.microsoft.com/office/drawing/2014/main" xmlns="" id="{85964A08-4318-49DC-B947-2933DE94A703}"/>
            </a:ext>
          </a:extLst>
        </xdr:cNvPr>
        <xdr:cNvCxnSpPr/>
      </xdr:nvCxnSpPr>
      <xdr:spPr>
        <a:xfrm flipV="1">
          <a:off x="14592300" y="102431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xdr:rowOff>
    </xdr:from>
    <xdr:to>
      <xdr:col>72</xdr:col>
      <xdr:colOff>38100</xdr:colOff>
      <xdr:row>59</xdr:row>
      <xdr:rowOff>117475</xdr:rowOff>
    </xdr:to>
    <xdr:sp macro="" textlink="">
      <xdr:nvSpPr>
        <xdr:cNvPr id="534" name="楕円 533">
          <a:extLst>
            <a:ext uri="{FF2B5EF4-FFF2-40B4-BE49-F238E27FC236}">
              <a16:creationId xmlns:a16="http://schemas.microsoft.com/office/drawing/2014/main" xmlns="" id="{A11F7B65-1A2E-4925-B70C-C4EC20AC2552}"/>
            </a:ext>
          </a:extLst>
        </xdr:cNvPr>
        <xdr:cNvSpPr/>
      </xdr:nvSpPr>
      <xdr:spPr>
        <a:xfrm>
          <a:off x="13652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66675</xdr:rowOff>
    </xdr:from>
    <xdr:to>
      <xdr:col>76</xdr:col>
      <xdr:colOff>114300</xdr:colOff>
      <xdr:row>59</xdr:row>
      <xdr:rowOff>129540</xdr:rowOff>
    </xdr:to>
    <xdr:cxnSp macro="">
      <xdr:nvCxnSpPr>
        <xdr:cNvPr id="535" name="直線コネクタ 534">
          <a:extLst>
            <a:ext uri="{FF2B5EF4-FFF2-40B4-BE49-F238E27FC236}">
              <a16:creationId xmlns:a16="http://schemas.microsoft.com/office/drawing/2014/main" xmlns="" id="{C86ED879-1564-4720-8F6C-BB3B7BC256AE}"/>
            </a:ext>
          </a:extLst>
        </xdr:cNvPr>
        <xdr:cNvCxnSpPr/>
      </xdr:nvCxnSpPr>
      <xdr:spPr>
        <a:xfrm>
          <a:off x="13703300" y="101822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536" name="楕円 535">
          <a:extLst>
            <a:ext uri="{FF2B5EF4-FFF2-40B4-BE49-F238E27FC236}">
              <a16:creationId xmlns:a16="http://schemas.microsoft.com/office/drawing/2014/main" xmlns="" id="{C5462836-1B34-4D56-9A38-0C542078F2BA}"/>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34290</xdr:rowOff>
    </xdr:from>
    <xdr:to>
      <xdr:col>71</xdr:col>
      <xdr:colOff>177800</xdr:colOff>
      <xdr:row>59</xdr:row>
      <xdr:rowOff>66675</xdr:rowOff>
    </xdr:to>
    <xdr:cxnSp macro="">
      <xdr:nvCxnSpPr>
        <xdr:cNvPr id="537" name="直線コネクタ 536">
          <a:extLst>
            <a:ext uri="{FF2B5EF4-FFF2-40B4-BE49-F238E27FC236}">
              <a16:creationId xmlns:a16="http://schemas.microsoft.com/office/drawing/2014/main" xmlns="" id="{DCBBD53A-7FF7-40C5-9693-F031B2BDF48D}"/>
            </a:ext>
          </a:extLst>
        </xdr:cNvPr>
        <xdr:cNvCxnSpPr/>
      </xdr:nvCxnSpPr>
      <xdr:spPr>
        <a:xfrm>
          <a:off x="12814300" y="101498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95267</xdr:rowOff>
    </xdr:from>
    <xdr:ext cx="405111" cy="259045"/>
    <xdr:sp macro="" textlink="">
      <xdr:nvSpPr>
        <xdr:cNvPr id="538" name="n_1aveValue【学校施設】&#10;有形固定資産減価償却率">
          <a:extLst>
            <a:ext uri="{FF2B5EF4-FFF2-40B4-BE49-F238E27FC236}">
              <a16:creationId xmlns:a16="http://schemas.microsoft.com/office/drawing/2014/main" xmlns="" id="{60669D47-D8C6-4226-86FF-D53AE231B1BD}"/>
            </a:ext>
          </a:extLst>
        </xdr:cNvPr>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539" name="n_2aveValue【学校施設】&#10;有形固定資産減価償却率">
          <a:extLst>
            <a:ext uri="{FF2B5EF4-FFF2-40B4-BE49-F238E27FC236}">
              <a16:creationId xmlns:a16="http://schemas.microsoft.com/office/drawing/2014/main" xmlns="" id="{E84B746D-C728-48E9-A28E-879C6B5827CE}"/>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26687</xdr:rowOff>
    </xdr:from>
    <xdr:ext cx="405111" cy="259045"/>
    <xdr:sp macro="" textlink="">
      <xdr:nvSpPr>
        <xdr:cNvPr id="540" name="n_3aveValue【学校施設】&#10;有形固定資産減価償却率">
          <a:extLst>
            <a:ext uri="{FF2B5EF4-FFF2-40B4-BE49-F238E27FC236}">
              <a16:creationId xmlns:a16="http://schemas.microsoft.com/office/drawing/2014/main" xmlns="" id="{EFADBE8F-B094-48E3-AAF8-3979F0D25D0A}"/>
            </a:ext>
          </a:extLst>
        </xdr:cNvPr>
        <xdr:cNvSpPr txBox="1"/>
      </xdr:nvSpPr>
      <xdr:spPr>
        <a:xfrm>
          <a:off x="13500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154322</xdr:rowOff>
    </xdr:from>
    <xdr:ext cx="405111" cy="259045"/>
    <xdr:sp macro="" textlink="">
      <xdr:nvSpPr>
        <xdr:cNvPr id="541" name="n_4aveValue【学校施設】&#10;有形固定資産減価償却率">
          <a:extLst>
            <a:ext uri="{FF2B5EF4-FFF2-40B4-BE49-F238E27FC236}">
              <a16:creationId xmlns:a16="http://schemas.microsoft.com/office/drawing/2014/main" xmlns="" id="{99E4E263-F851-4930-AEDA-5C993F35676C}"/>
            </a:ext>
          </a:extLst>
        </xdr:cNvPr>
        <xdr:cNvSpPr txBox="1"/>
      </xdr:nvSpPr>
      <xdr:spPr>
        <a:xfrm>
          <a:off x="12611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542" name="n_1mainValue【学校施設】&#10;有形固定資産減価償却率">
          <a:extLst>
            <a:ext uri="{FF2B5EF4-FFF2-40B4-BE49-F238E27FC236}">
              <a16:creationId xmlns:a16="http://schemas.microsoft.com/office/drawing/2014/main" xmlns="" id="{49DA44E4-89A4-4867-864D-2A7EEDF4F81D}"/>
            </a:ext>
          </a:extLst>
        </xdr:cNvPr>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25417</xdr:rowOff>
    </xdr:from>
    <xdr:ext cx="405111" cy="259045"/>
    <xdr:sp macro="" textlink="">
      <xdr:nvSpPr>
        <xdr:cNvPr id="543" name="n_2mainValue【学校施設】&#10;有形固定資産減価償却率">
          <a:extLst>
            <a:ext uri="{FF2B5EF4-FFF2-40B4-BE49-F238E27FC236}">
              <a16:creationId xmlns:a16="http://schemas.microsoft.com/office/drawing/2014/main" xmlns="" id="{538969FE-21E9-41B9-8FFE-03F78396E531}"/>
            </a:ext>
          </a:extLst>
        </xdr:cNvPr>
        <xdr:cNvSpPr txBox="1"/>
      </xdr:nvSpPr>
      <xdr:spPr>
        <a:xfrm>
          <a:off x="143897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134002</xdr:rowOff>
    </xdr:from>
    <xdr:ext cx="405111" cy="259045"/>
    <xdr:sp macro="" textlink="">
      <xdr:nvSpPr>
        <xdr:cNvPr id="544" name="n_3mainValue【学校施設】&#10;有形固定資産減価償却率">
          <a:extLst>
            <a:ext uri="{FF2B5EF4-FFF2-40B4-BE49-F238E27FC236}">
              <a16:creationId xmlns:a16="http://schemas.microsoft.com/office/drawing/2014/main" xmlns="" id="{9271FCA7-0078-46E8-81E9-5CE906080D95}"/>
            </a:ext>
          </a:extLst>
        </xdr:cNvPr>
        <xdr:cNvSpPr txBox="1"/>
      </xdr:nvSpPr>
      <xdr:spPr>
        <a:xfrm>
          <a:off x="13500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45" name="n_4mainValue【学校施設】&#10;有形固定資産減価償却率">
          <a:extLst>
            <a:ext uri="{FF2B5EF4-FFF2-40B4-BE49-F238E27FC236}">
              <a16:creationId xmlns:a16="http://schemas.microsoft.com/office/drawing/2014/main" xmlns="" id="{94981338-9475-4BE9-B1AF-585A74682F07}"/>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a:extLst>
            <a:ext uri="{FF2B5EF4-FFF2-40B4-BE49-F238E27FC236}">
              <a16:creationId xmlns:a16="http://schemas.microsoft.com/office/drawing/2014/main" xmlns="" id="{02B69C0A-E66D-46BE-A78A-AAF6B456EB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a:extLst>
            <a:ext uri="{FF2B5EF4-FFF2-40B4-BE49-F238E27FC236}">
              <a16:creationId xmlns:a16="http://schemas.microsoft.com/office/drawing/2014/main" xmlns="" id="{7A3C7CEE-71FB-4FBB-8C0D-477AD74032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a:extLst>
            <a:ext uri="{FF2B5EF4-FFF2-40B4-BE49-F238E27FC236}">
              <a16:creationId xmlns:a16="http://schemas.microsoft.com/office/drawing/2014/main" xmlns="" id="{383324D5-C6A0-4C7D-902C-E5C63185D2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a:extLst>
            <a:ext uri="{FF2B5EF4-FFF2-40B4-BE49-F238E27FC236}">
              <a16:creationId xmlns:a16="http://schemas.microsoft.com/office/drawing/2014/main" xmlns="" id="{E0A7BEE6-EA48-4784-9402-A2B312B310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a:extLst>
            <a:ext uri="{FF2B5EF4-FFF2-40B4-BE49-F238E27FC236}">
              <a16:creationId xmlns:a16="http://schemas.microsoft.com/office/drawing/2014/main" xmlns="" id="{8C82DE88-AAE1-43D5-85AE-A5FD152676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a:extLst>
            <a:ext uri="{FF2B5EF4-FFF2-40B4-BE49-F238E27FC236}">
              <a16:creationId xmlns:a16="http://schemas.microsoft.com/office/drawing/2014/main" xmlns="" id="{530F8EB4-B986-4885-9A22-087C460EB6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a:extLst>
            <a:ext uri="{FF2B5EF4-FFF2-40B4-BE49-F238E27FC236}">
              <a16:creationId xmlns:a16="http://schemas.microsoft.com/office/drawing/2014/main" xmlns="" id="{F6E87695-656A-4144-A8E2-B0D11A5E2E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a:extLst>
            <a:ext uri="{FF2B5EF4-FFF2-40B4-BE49-F238E27FC236}">
              <a16:creationId xmlns:a16="http://schemas.microsoft.com/office/drawing/2014/main" xmlns="" id="{465D7123-1639-44F3-B290-1364D55653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a:extLst>
            <a:ext uri="{FF2B5EF4-FFF2-40B4-BE49-F238E27FC236}">
              <a16:creationId xmlns:a16="http://schemas.microsoft.com/office/drawing/2014/main" xmlns="" id="{ECC1CAE0-1A19-4AE0-8308-AC743BAEE21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a:extLst>
            <a:ext uri="{FF2B5EF4-FFF2-40B4-BE49-F238E27FC236}">
              <a16:creationId xmlns:a16="http://schemas.microsoft.com/office/drawing/2014/main" xmlns="" id="{76E6EF21-3BA6-4159-8EF0-FE31D0849BA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6" name="直線コネクタ 555">
          <a:extLst>
            <a:ext uri="{FF2B5EF4-FFF2-40B4-BE49-F238E27FC236}">
              <a16:creationId xmlns:a16="http://schemas.microsoft.com/office/drawing/2014/main" xmlns="" id="{E0AA467B-DAB1-451B-9FDF-245B8D20BF2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7" name="テキスト ボックス 556">
          <a:extLst>
            <a:ext uri="{FF2B5EF4-FFF2-40B4-BE49-F238E27FC236}">
              <a16:creationId xmlns:a16="http://schemas.microsoft.com/office/drawing/2014/main" xmlns="" id="{F110FCD9-E42B-4288-B13B-5D694E9D1B7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8" name="直線コネクタ 557">
          <a:extLst>
            <a:ext uri="{FF2B5EF4-FFF2-40B4-BE49-F238E27FC236}">
              <a16:creationId xmlns:a16="http://schemas.microsoft.com/office/drawing/2014/main" xmlns="" id="{7F9C7D54-2077-4CC3-8B64-05436B564C3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9" name="テキスト ボックス 558">
          <a:extLst>
            <a:ext uri="{FF2B5EF4-FFF2-40B4-BE49-F238E27FC236}">
              <a16:creationId xmlns:a16="http://schemas.microsoft.com/office/drawing/2014/main" xmlns="" id="{8DBC83B0-EE15-44BD-890A-4DBD2A76EF7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0" name="直線コネクタ 559">
          <a:extLst>
            <a:ext uri="{FF2B5EF4-FFF2-40B4-BE49-F238E27FC236}">
              <a16:creationId xmlns:a16="http://schemas.microsoft.com/office/drawing/2014/main" xmlns="" id="{E8EFF027-8C87-4019-B228-C6FC0582880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1" name="テキスト ボックス 560">
          <a:extLst>
            <a:ext uri="{FF2B5EF4-FFF2-40B4-BE49-F238E27FC236}">
              <a16:creationId xmlns:a16="http://schemas.microsoft.com/office/drawing/2014/main" xmlns="" id="{6E80A84F-702E-4FE3-8825-4F57F23281F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2" name="直線コネクタ 561">
          <a:extLst>
            <a:ext uri="{FF2B5EF4-FFF2-40B4-BE49-F238E27FC236}">
              <a16:creationId xmlns:a16="http://schemas.microsoft.com/office/drawing/2014/main" xmlns="" id="{124E3F99-185A-4B6F-8B03-D1B3D7D1D7C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3" name="テキスト ボックス 562">
          <a:extLst>
            <a:ext uri="{FF2B5EF4-FFF2-40B4-BE49-F238E27FC236}">
              <a16:creationId xmlns:a16="http://schemas.microsoft.com/office/drawing/2014/main" xmlns="" id="{855393D2-C63E-4A75-AADC-641D1D435E9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4" name="直線コネクタ 563">
          <a:extLst>
            <a:ext uri="{FF2B5EF4-FFF2-40B4-BE49-F238E27FC236}">
              <a16:creationId xmlns:a16="http://schemas.microsoft.com/office/drawing/2014/main" xmlns="" id="{81A0F620-FCD8-43E7-A5E6-9870A12899D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5" name="テキスト ボックス 564">
          <a:extLst>
            <a:ext uri="{FF2B5EF4-FFF2-40B4-BE49-F238E27FC236}">
              <a16:creationId xmlns:a16="http://schemas.microsoft.com/office/drawing/2014/main" xmlns="" id="{0E7D563F-A349-4AAC-88D3-D957B4D5E4F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6" name="直線コネクタ 565">
          <a:extLst>
            <a:ext uri="{FF2B5EF4-FFF2-40B4-BE49-F238E27FC236}">
              <a16:creationId xmlns:a16="http://schemas.microsoft.com/office/drawing/2014/main" xmlns="" id="{4DEDFD31-B184-4E98-97D9-BB89322181F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7" name="テキスト ボックス 566">
          <a:extLst>
            <a:ext uri="{FF2B5EF4-FFF2-40B4-BE49-F238E27FC236}">
              <a16:creationId xmlns:a16="http://schemas.microsoft.com/office/drawing/2014/main" xmlns="" id="{330A3033-FE00-4151-B42A-9514FC1C78D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a:extLst>
            <a:ext uri="{FF2B5EF4-FFF2-40B4-BE49-F238E27FC236}">
              <a16:creationId xmlns:a16="http://schemas.microsoft.com/office/drawing/2014/main" xmlns="" id="{27905400-9D49-4A67-88C4-AA6973384C2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9" name="テキスト ボックス 568">
          <a:extLst>
            <a:ext uri="{FF2B5EF4-FFF2-40B4-BE49-F238E27FC236}">
              <a16:creationId xmlns:a16="http://schemas.microsoft.com/office/drawing/2014/main" xmlns="" id="{4EB3AB46-AFD1-4BEC-9EDC-CE634C1E572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a:extLst>
            <a:ext uri="{FF2B5EF4-FFF2-40B4-BE49-F238E27FC236}">
              <a16:creationId xmlns:a16="http://schemas.microsoft.com/office/drawing/2014/main" xmlns="" id="{A477000E-B5D6-4A9E-ADB9-D0C05F0344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71" name="直線コネクタ 570">
          <a:extLst>
            <a:ext uri="{FF2B5EF4-FFF2-40B4-BE49-F238E27FC236}">
              <a16:creationId xmlns:a16="http://schemas.microsoft.com/office/drawing/2014/main" xmlns="" id="{D2217FE6-BDFE-40EC-9090-83902DDBD37E}"/>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72" name="【学校施設】&#10;一人当たり面積最小値テキスト">
          <a:extLst>
            <a:ext uri="{FF2B5EF4-FFF2-40B4-BE49-F238E27FC236}">
              <a16:creationId xmlns:a16="http://schemas.microsoft.com/office/drawing/2014/main" xmlns="" id="{FF103020-6418-475C-9248-03F54F9D8EAA}"/>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73" name="直線コネクタ 572">
          <a:extLst>
            <a:ext uri="{FF2B5EF4-FFF2-40B4-BE49-F238E27FC236}">
              <a16:creationId xmlns:a16="http://schemas.microsoft.com/office/drawing/2014/main" xmlns="" id="{6470296B-CE1B-438D-A766-F48DB6535459}"/>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74" name="【学校施設】&#10;一人当たり面積最大値テキスト">
          <a:extLst>
            <a:ext uri="{FF2B5EF4-FFF2-40B4-BE49-F238E27FC236}">
              <a16:creationId xmlns:a16="http://schemas.microsoft.com/office/drawing/2014/main" xmlns="" id="{34287C61-5E5D-4049-9A0A-7837654677A1}"/>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75" name="直線コネクタ 574">
          <a:extLst>
            <a:ext uri="{FF2B5EF4-FFF2-40B4-BE49-F238E27FC236}">
              <a16:creationId xmlns:a16="http://schemas.microsoft.com/office/drawing/2014/main" xmlns="" id="{8C61D9AC-5AC1-4D48-A3F3-BDD83C0AAAFB}"/>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576" name="【学校施設】&#10;一人当たり面積平均値テキスト">
          <a:extLst>
            <a:ext uri="{FF2B5EF4-FFF2-40B4-BE49-F238E27FC236}">
              <a16:creationId xmlns:a16="http://schemas.microsoft.com/office/drawing/2014/main" xmlns="" id="{63B4752D-29C6-4917-91F8-ACE801AF52A7}"/>
            </a:ext>
          </a:extLst>
        </xdr:cNvPr>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77" name="フローチャート: 判断 576">
          <a:extLst>
            <a:ext uri="{FF2B5EF4-FFF2-40B4-BE49-F238E27FC236}">
              <a16:creationId xmlns:a16="http://schemas.microsoft.com/office/drawing/2014/main" xmlns="" id="{7E717974-000C-4088-97FA-DC0E02F3C39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78" name="フローチャート: 判断 577">
          <a:extLst>
            <a:ext uri="{FF2B5EF4-FFF2-40B4-BE49-F238E27FC236}">
              <a16:creationId xmlns:a16="http://schemas.microsoft.com/office/drawing/2014/main" xmlns="" id="{353C392E-006A-43E4-8D7F-5A855236937A}"/>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79" name="フローチャート: 判断 578">
          <a:extLst>
            <a:ext uri="{FF2B5EF4-FFF2-40B4-BE49-F238E27FC236}">
              <a16:creationId xmlns:a16="http://schemas.microsoft.com/office/drawing/2014/main" xmlns="" id="{2541444F-6794-4406-AF5F-06E0C82A76B0}"/>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80" name="フローチャート: 判断 579">
          <a:extLst>
            <a:ext uri="{FF2B5EF4-FFF2-40B4-BE49-F238E27FC236}">
              <a16:creationId xmlns:a16="http://schemas.microsoft.com/office/drawing/2014/main" xmlns="" id="{A406FD98-DB62-438D-A68D-4C5C9C11CF31}"/>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81" name="フローチャート: 判断 580">
          <a:extLst>
            <a:ext uri="{FF2B5EF4-FFF2-40B4-BE49-F238E27FC236}">
              <a16:creationId xmlns:a16="http://schemas.microsoft.com/office/drawing/2014/main" xmlns="" id="{D5494494-2DAF-497E-AC54-2B5892B5763C}"/>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91A724DE-AED6-4176-897B-3845EC79B99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xmlns="" id="{510B64D7-21B1-42BB-B26A-79306C22F53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FAEF72E3-F5ED-47D8-9198-51EE250093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F4FBD44E-7753-4446-8170-6B76BF2EC71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xmlns="" id="{956957A9-B212-4EAD-8FC7-1817CD4D22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18923</xdr:rowOff>
    </xdr:from>
    <xdr:to>
      <xdr:col>112</xdr:col>
      <xdr:colOff>38100</xdr:colOff>
      <xdr:row>62</xdr:row>
      <xdr:rowOff>120523</xdr:rowOff>
    </xdr:to>
    <xdr:sp macro="" textlink="">
      <xdr:nvSpPr>
        <xdr:cNvPr id="587" name="楕円 586">
          <a:extLst>
            <a:ext uri="{FF2B5EF4-FFF2-40B4-BE49-F238E27FC236}">
              <a16:creationId xmlns:a16="http://schemas.microsoft.com/office/drawing/2014/main" xmlns="" id="{D5593913-2874-43E0-9DAC-2912387CA785}"/>
            </a:ext>
          </a:extLst>
        </xdr:cNvPr>
        <xdr:cNvSpPr/>
      </xdr:nvSpPr>
      <xdr:spPr>
        <a:xfrm>
          <a:off x="21272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21209</xdr:rowOff>
    </xdr:from>
    <xdr:to>
      <xdr:col>107</xdr:col>
      <xdr:colOff>101600</xdr:colOff>
      <xdr:row>62</xdr:row>
      <xdr:rowOff>122809</xdr:rowOff>
    </xdr:to>
    <xdr:sp macro="" textlink="">
      <xdr:nvSpPr>
        <xdr:cNvPr id="588" name="楕円 587">
          <a:extLst>
            <a:ext uri="{FF2B5EF4-FFF2-40B4-BE49-F238E27FC236}">
              <a16:creationId xmlns:a16="http://schemas.microsoft.com/office/drawing/2014/main" xmlns="" id="{2CB87D06-2E8B-44A2-A997-DA8316ED978B}"/>
            </a:ext>
          </a:extLst>
        </xdr:cNvPr>
        <xdr:cNvSpPr/>
      </xdr:nvSpPr>
      <xdr:spPr>
        <a:xfrm>
          <a:off x="20383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69723</xdr:rowOff>
    </xdr:from>
    <xdr:to>
      <xdr:col>111</xdr:col>
      <xdr:colOff>177800</xdr:colOff>
      <xdr:row>62</xdr:row>
      <xdr:rowOff>72009</xdr:rowOff>
    </xdr:to>
    <xdr:cxnSp macro="">
      <xdr:nvCxnSpPr>
        <xdr:cNvPr id="589" name="直線コネクタ 588">
          <a:extLst>
            <a:ext uri="{FF2B5EF4-FFF2-40B4-BE49-F238E27FC236}">
              <a16:creationId xmlns:a16="http://schemas.microsoft.com/office/drawing/2014/main" xmlns="" id="{A53C1074-87C1-493C-AE2B-9BF515D25576}"/>
            </a:ext>
          </a:extLst>
        </xdr:cNvPr>
        <xdr:cNvCxnSpPr/>
      </xdr:nvCxnSpPr>
      <xdr:spPr>
        <a:xfrm flipV="1">
          <a:off x="20434300" y="106996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22842</xdr:rowOff>
    </xdr:from>
    <xdr:to>
      <xdr:col>102</xdr:col>
      <xdr:colOff>165100</xdr:colOff>
      <xdr:row>62</xdr:row>
      <xdr:rowOff>124442</xdr:rowOff>
    </xdr:to>
    <xdr:sp macro="" textlink="">
      <xdr:nvSpPr>
        <xdr:cNvPr id="590" name="楕円 589">
          <a:extLst>
            <a:ext uri="{FF2B5EF4-FFF2-40B4-BE49-F238E27FC236}">
              <a16:creationId xmlns:a16="http://schemas.microsoft.com/office/drawing/2014/main" xmlns="" id="{FF31FC15-A161-427D-AFEB-686D7C9D2787}"/>
            </a:ext>
          </a:extLst>
        </xdr:cNvPr>
        <xdr:cNvSpPr/>
      </xdr:nvSpPr>
      <xdr:spPr>
        <a:xfrm>
          <a:off x="19494500" y="1065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72009</xdr:rowOff>
    </xdr:from>
    <xdr:to>
      <xdr:col>107</xdr:col>
      <xdr:colOff>50800</xdr:colOff>
      <xdr:row>62</xdr:row>
      <xdr:rowOff>73642</xdr:rowOff>
    </xdr:to>
    <xdr:cxnSp macro="">
      <xdr:nvCxnSpPr>
        <xdr:cNvPr id="591" name="直線コネクタ 590">
          <a:extLst>
            <a:ext uri="{FF2B5EF4-FFF2-40B4-BE49-F238E27FC236}">
              <a16:creationId xmlns:a16="http://schemas.microsoft.com/office/drawing/2014/main" xmlns="" id="{517454E7-5815-49A8-8816-6D9D1D22CBD0}"/>
            </a:ext>
          </a:extLst>
        </xdr:cNvPr>
        <xdr:cNvCxnSpPr/>
      </xdr:nvCxnSpPr>
      <xdr:spPr>
        <a:xfrm flipV="1">
          <a:off x="19545300" y="1070190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27414</xdr:rowOff>
    </xdr:from>
    <xdr:to>
      <xdr:col>98</xdr:col>
      <xdr:colOff>38100</xdr:colOff>
      <xdr:row>62</xdr:row>
      <xdr:rowOff>129014</xdr:rowOff>
    </xdr:to>
    <xdr:sp macro="" textlink="">
      <xdr:nvSpPr>
        <xdr:cNvPr id="592" name="楕円 591">
          <a:extLst>
            <a:ext uri="{FF2B5EF4-FFF2-40B4-BE49-F238E27FC236}">
              <a16:creationId xmlns:a16="http://schemas.microsoft.com/office/drawing/2014/main" xmlns="" id="{61279DF0-2E80-48DB-804D-E39FFFFA00AD}"/>
            </a:ext>
          </a:extLst>
        </xdr:cNvPr>
        <xdr:cNvSpPr/>
      </xdr:nvSpPr>
      <xdr:spPr>
        <a:xfrm>
          <a:off x="18605500" y="106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73642</xdr:rowOff>
    </xdr:from>
    <xdr:to>
      <xdr:col>102</xdr:col>
      <xdr:colOff>114300</xdr:colOff>
      <xdr:row>62</xdr:row>
      <xdr:rowOff>78214</xdr:rowOff>
    </xdr:to>
    <xdr:cxnSp macro="">
      <xdr:nvCxnSpPr>
        <xdr:cNvPr id="593" name="直線コネクタ 592">
          <a:extLst>
            <a:ext uri="{FF2B5EF4-FFF2-40B4-BE49-F238E27FC236}">
              <a16:creationId xmlns:a16="http://schemas.microsoft.com/office/drawing/2014/main" xmlns="" id="{4832995D-E658-48FD-9B9C-78B5384BD4CD}"/>
            </a:ext>
          </a:extLst>
        </xdr:cNvPr>
        <xdr:cNvCxnSpPr/>
      </xdr:nvCxnSpPr>
      <xdr:spPr>
        <a:xfrm flipV="1">
          <a:off x="18656300" y="107035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594" name="n_1aveValue【学校施設】&#10;一人当たり面積">
          <a:extLst>
            <a:ext uri="{FF2B5EF4-FFF2-40B4-BE49-F238E27FC236}">
              <a16:creationId xmlns:a16="http://schemas.microsoft.com/office/drawing/2014/main" xmlns="" id="{8F30400E-14AE-4174-AC89-8BDECD79470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95" name="n_2aveValue【学校施設】&#10;一人当たり面積">
          <a:extLst>
            <a:ext uri="{FF2B5EF4-FFF2-40B4-BE49-F238E27FC236}">
              <a16:creationId xmlns:a16="http://schemas.microsoft.com/office/drawing/2014/main" xmlns="" id="{D24AE27A-1CAC-488A-977D-5DD623CC8206}"/>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96" name="n_3aveValue【学校施設】&#10;一人当たり面積">
          <a:extLst>
            <a:ext uri="{FF2B5EF4-FFF2-40B4-BE49-F238E27FC236}">
              <a16:creationId xmlns:a16="http://schemas.microsoft.com/office/drawing/2014/main" xmlns="" id="{ED8ABABD-529A-4C65-A6D1-07BCF7086019}"/>
            </a:ext>
          </a:extLst>
        </xdr:cNvPr>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121611</xdr:rowOff>
    </xdr:from>
    <xdr:ext cx="469744" cy="259045"/>
    <xdr:sp macro="" textlink="">
      <xdr:nvSpPr>
        <xdr:cNvPr id="597" name="n_4aveValue【学校施設】&#10;一人当たり面積">
          <a:extLst>
            <a:ext uri="{FF2B5EF4-FFF2-40B4-BE49-F238E27FC236}">
              <a16:creationId xmlns:a16="http://schemas.microsoft.com/office/drawing/2014/main" xmlns="" id="{C090A52B-EE34-4067-A7D4-980413E5F0AA}"/>
            </a:ext>
          </a:extLst>
        </xdr:cNvPr>
        <xdr:cNvSpPr txBox="1"/>
      </xdr:nvSpPr>
      <xdr:spPr>
        <a:xfrm>
          <a:off x="18421427" y="1075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111650</xdr:rowOff>
    </xdr:from>
    <xdr:ext cx="469744" cy="259045"/>
    <xdr:sp macro="" textlink="">
      <xdr:nvSpPr>
        <xdr:cNvPr id="598" name="n_1mainValue【学校施設】&#10;一人当たり面積">
          <a:extLst>
            <a:ext uri="{FF2B5EF4-FFF2-40B4-BE49-F238E27FC236}">
              <a16:creationId xmlns:a16="http://schemas.microsoft.com/office/drawing/2014/main" xmlns="" id="{D5FF571F-42F0-4B92-8F8E-94F7F5D0FE3C}"/>
            </a:ext>
          </a:extLst>
        </xdr:cNvPr>
        <xdr:cNvSpPr txBox="1"/>
      </xdr:nvSpPr>
      <xdr:spPr>
        <a:xfrm>
          <a:off x="210757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113936</xdr:rowOff>
    </xdr:from>
    <xdr:ext cx="469744" cy="259045"/>
    <xdr:sp macro="" textlink="">
      <xdr:nvSpPr>
        <xdr:cNvPr id="599" name="n_2mainValue【学校施設】&#10;一人当たり面積">
          <a:extLst>
            <a:ext uri="{FF2B5EF4-FFF2-40B4-BE49-F238E27FC236}">
              <a16:creationId xmlns:a16="http://schemas.microsoft.com/office/drawing/2014/main" xmlns="" id="{FE94D3B7-33AD-43DB-BE33-0119B4A92669}"/>
            </a:ext>
          </a:extLst>
        </xdr:cNvPr>
        <xdr:cNvSpPr txBox="1"/>
      </xdr:nvSpPr>
      <xdr:spPr>
        <a:xfrm>
          <a:off x="201994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140969</xdr:rowOff>
    </xdr:from>
    <xdr:ext cx="469744" cy="259045"/>
    <xdr:sp macro="" textlink="">
      <xdr:nvSpPr>
        <xdr:cNvPr id="600" name="n_3mainValue【学校施設】&#10;一人当たり面積">
          <a:extLst>
            <a:ext uri="{FF2B5EF4-FFF2-40B4-BE49-F238E27FC236}">
              <a16:creationId xmlns:a16="http://schemas.microsoft.com/office/drawing/2014/main" xmlns="" id="{25084BD0-4E1A-476F-AAAA-CEB7255D717C}"/>
            </a:ext>
          </a:extLst>
        </xdr:cNvPr>
        <xdr:cNvSpPr txBox="1"/>
      </xdr:nvSpPr>
      <xdr:spPr>
        <a:xfrm>
          <a:off x="19310427" y="1042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145541</xdr:rowOff>
    </xdr:from>
    <xdr:ext cx="469744" cy="259045"/>
    <xdr:sp macro="" textlink="">
      <xdr:nvSpPr>
        <xdr:cNvPr id="601" name="n_4mainValue【学校施設】&#10;一人当たり面積">
          <a:extLst>
            <a:ext uri="{FF2B5EF4-FFF2-40B4-BE49-F238E27FC236}">
              <a16:creationId xmlns:a16="http://schemas.microsoft.com/office/drawing/2014/main" xmlns="" id="{790F687C-44E1-4A91-B5D6-2F7193587056}"/>
            </a:ext>
          </a:extLst>
        </xdr:cNvPr>
        <xdr:cNvSpPr txBox="1"/>
      </xdr:nvSpPr>
      <xdr:spPr>
        <a:xfrm>
          <a:off x="18421427" y="104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a:extLst>
            <a:ext uri="{FF2B5EF4-FFF2-40B4-BE49-F238E27FC236}">
              <a16:creationId xmlns:a16="http://schemas.microsoft.com/office/drawing/2014/main" xmlns="" id="{3502505F-DA8C-4488-AEA4-C073B343E9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a:extLst>
            <a:ext uri="{FF2B5EF4-FFF2-40B4-BE49-F238E27FC236}">
              <a16:creationId xmlns:a16="http://schemas.microsoft.com/office/drawing/2014/main" xmlns="" id="{24D4C4BA-297A-46F2-B1E1-163DB50FB8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a:extLst>
            <a:ext uri="{FF2B5EF4-FFF2-40B4-BE49-F238E27FC236}">
              <a16:creationId xmlns:a16="http://schemas.microsoft.com/office/drawing/2014/main" xmlns="" id="{0B4EFDF8-5EE5-40CD-93B0-F1086D9765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a:extLst>
            <a:ext uri="{FF2B5EF4-FFF2-40B4-BE49-F238E27FC236}">
              <a16:creationId xmlns:a16="http://schemas.microsoft.com/office/drawing/2014/main" xmlns="" id="{FA64A108-9C5C-434F-99B5-353402AC34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a:extLst>
            <a:ext uri="{FF2B5EF4-FFF2-40B4-BE49-F238E27FC236}">
              <a16:creationId xmlns:a16="http://schemas.microsoft.com/office/drawing/2014/main" xmlns="" id="{A6360983-C791-425A-ADA4-C570B7AF70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a:extLst>
            <a:ext uri="{FF2B5EF4-FFF2-40B4-BE49-F238E27FC236}">
              <a16:creationId xmlns:a16="http://schemas.microsoft.com/office/drawing/2014/main" xmlns="" id="{6C010B4D-BBFD-4883-B6E4-AA4C0C0C892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a:extLst>
            <a:ext uri="{FF2B5EF4-FFF2-40B4-BE49-F238E27FC236}">
              <a16:creationId xmlns:a16="http://schemas.microsoft.com/office/drawing/2014/main" xmlns="" id="{56503397-B69E-4EED-970E-6D495253CE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a:extLst>
            <a:ext uri="{FF2B5EF4-FFF2-40B4-BE49-F238E27FC236}">
              <a16:creationId xmlns:a16="http://schemas.microsoft.com/office/drawing/2014/main" xmlns="" id="{764E71D7-803B-460A-B4A7-FF97DEF6F5D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a:extLst>
            <a:ext uri="{FF2B5EF4-FFF2-40B4-BE49-F238E27FC236}">
              <a16:creationId xmlns:a16="http://schemas.microsoft.com/office/drawing/2014/main" xmlns="" id="{384E2AB9-8A18-493A-A5DD-EC8485C540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a:extLst>
            <a:ext uri="{FF2B5EF4-FFF2-40B4-BE49-F238E27FC236}">
              <a16:creationId xmlns:a16="http://schemas.microsoft.com/office/drawing/2014/main" xmlns="" id="{09496C7D-03D7-462A-B73A-036304B03A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a:extLst>
            <a:ext uri="{FF2B5EF4-FFF2-40B4-BE49-F238E27FC236}">
              <a16:creationId xmlns:a16="http://schemas.microsoft.com/office/drawing/2014/main" xmlns="" id="{98D45331-0BFE-4360-ACB3-D18643E61E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a:extLst>
            <a:ext uri="{FF2B5EF4-FFF2-40B4-BE49-F238E27FC236}">
              <a16:creationId xmlns:a16="http://schemas.microsoft.com/office/drawing/2014/main" xmlns="" id="{B4595682-1A56-4B12-AC7B-E4D16BF0D9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a:extLst>
            <a:ext uri="{FF2B5EF4-FFF2-40B4-BE49-F238E27FC236}">
              <a16:creationId xmlns:a16="http://schemas.microsoft.com/office/drawing/2014/main" xmlns="" id="{A7060173-81C6-407D-9F06-389166F1FEC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a:extLst>
            <a:ext uri="{FF2B5EF4-FFF2-40B4-BE49-F238E27FC236}">
              <a16:creationId xmlns:a16="http://schemas.microsoft.com/office/drawing/2014/main" xmlns="" id="{C1E4A9AA-D2A1-4CF8-BFB2-BC8CC33DF8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a:extLst>
            <a:ext uri="{FF2B5EF4-FFF2-40B4-BE49-F238E27FC236}">
              <a16:creationId xmlns:a16="http://schemas.microsoft.com/office/drawing/2014/main" xmlns="" id="{0E03FE10-260A-4677-9DA7-7F1E41CB21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a:extLst>
            <a:ext uri="{FF2B5EF4-FFF2-40B4-BE49-F238E27FC236}">
              <a16:creationId xmlns:a16="http://schemas.microsoft.com/office/drawing/2014/main" xmlns="" id="{D3589110-47C0-461C-AE34-148881D7E5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a:extLst>
            <a:ext uri="{FF2B5EF4-FFF2-40B4-BE49-F238E27FC236}">
              <a16:creationId xmlns:a16="http://schemas.microsoft.com/office/drawing/2014/main" xmlns="" id="{9ABB60C9-0B6B-4346-B1C5-95DB84FED2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a:extLst>
            <a:ext uri="{FF2B5EF4-FFF2-40B4-BE49-F238E27FC236}">
              <a16:creationId xmlns:a16="http://schemas.microsoft.com/office/drawing/2014/main" xmlns="" id="{3A1D7D8D-40EE-40B1-9FAA-BF3554A759B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a:extLst>
            <a:ext uri="{FF2B5EF4-FFF2-40B4-BE49-F238E27FC236}">
              <a16:creationId xmlns:a16="http://schemas.microsoft.com/office/drawing/2014/main" xmlns="" id="{64077CB5-A8E6-4D6C-9920-89207DCEF1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a:extLst>
            <a:ext uri="{FF2B5EF4-FFF2-40B4-BE49-F238E27FC236}">
              <a16:creationId xmlns:a16="http://schemas.microsoft.com/office/drawing/2014/main" xmlns="" id="{AD42D4AE-4926-45D4-B566-8F4848E3CDB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a:extLst>
            <a:ext uri="{FF2B5EF4-FFF2-40B4-BE49-F238E27FC236}">
              <a16:creationId xmlns:a16="http://schemas.microsoft.com/office/drawing/2014/main" xmlns="" id="{8B2F1D1E-559A-4E8E-8D9E-81971F826F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a:extLst>
            <a:ext uri="{FF2B5EF4-FFF2-40B4-BE49-F238E27FC236}">
              <a16:creationId xmlns:a16="http://schemas.microsoft.com/office/drawing/2014/main" xmlns="" id="{04E33F39-D66A-4F22-B944-C04AF6AFF2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a:extLst>
            <a:ext uri="{FF2B5EF4-FFF2-40B4-BE49-F238E27FC236}">
              <a16:creationId xmlns:a16="http://schemas.microsoft.com/office/drawing/2014/main" xmlns="" id="{1944CE92-975C-4B20-9A7E-919BEB6FBFF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a:extLst>
            <a:ext uri="{FF2B5EF4-FFF2-40B4-BE49-F238E27FC236}">
              <a16:creationId xmlns:a16="http://schemas.microsoft.com/office/drawing/2014/main" xmlns="" id="{D9DD8C8B-E9E8-4320-B646-7BE3F1B487D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a:extLst>
            <a:ext uri="{FF2B5EF4-FFF2-40B4-BE49-F238E27FC236}">
              <a16:creationId xmlns:a16="http://schemas.microsoft.com/office/drawing/2014/main" xmlns="" id="{703F4D81-0FA8-4BAE-9444-2CFFF14BBB8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a:extLst>
            <a:ext uri="{FF2B5EF4-FFF2-40B4-BE49-F238E27FC236}">
              <a16:creationId xmlns:a16="http://schemas.microsoft.com/office/drawing/2014/main" xmlns="" id="{F754026C-03E8-4B88-ABD4-D5D84B17CD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a:extLst>
            <a:ext uri="{FF2B5EF4-FFF2-40B4-BE49-F238E27FC236}">
              <a16:creationId xmlns:a16="http://schemas.microsoft.com/office/drawing/2014/main" xmlns="" id="{155CCC56-FF90-4654-B3D0-B285F09750F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9" name="直線コネクタ 628">
          <a:extLst>
            <a:ext uri="{FF2B5EF4-FFF2-40B4-BE49-F238E27FC236}">
              <a16:creationId xmlns:a16="http://schemas.microsoft.com/office/drawing/2014/main" xmlns="" id="{AF7F9A19-645C-4EE0-9682-C2D830304CF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0" name="テキスト ボックス 629">
          <a:extLst>
            <a:ext uri="{FF2B5EF4-FFF2-40B4-BE49-F238E27FC236}">
              <a16:creationId xmlns:a16="http://schemas.microsoft.com/office/drawing/2014/main" xmlns="" id="{630D8CED-DBA6-4730-A23B-70D93EBF744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1" name="直線コネクタ 630">
          <a:extLst>
            <a:ext uri="{FF2B5EF4-FFF2-40B4-BE49-F238E27FC236}">
              <a16:creationId xmlns:a16="http://schemas.microsoft.com/office/drawing/2014/main" xmlns="" id="{B7BC21C3-4F33-48FA-94C5-949F2664F3B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2" name="テキスト ボックス 631">
          <a:extLst>
            <a:ext uri="{FF2B5EF4-FFF2-40B4-BE49-F238E27FC236}">
              <a16:creationId xmlns:a16="http://schemas.microsoft.com/office/drawing/2014/main" xmlns="" id="{2CA6851B-9DA8-4C7F-9F1C-31A3196088C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3" name="直線コネクタ 632">
          <a:extLst>
            <a:ext uri="{FF2B5EF4-FFF2-40B4-BE49-F238E27FC236}">
              <a16:creationId xmlns:a16="http://schemas.microsoft.com/office/drawing/2014/main" xmlns="" id="{E183646B-2BE0-4473-8CD9-0AE0B237AD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4" name="テキスト ボックス 633">
          <a:extLst>
            <a:ext uri="{FF2B5EF4-FFF2-40B4-BE49-F238E27FC236}">
              <a16:creationId xmlns:a16="http://schemas.microsoft.com/office/drawing/2014/main" xmlns="" id="{589B2862-8585-4583-9EEE-0ADD3E5434D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5" name="直線コネクタ 634">
          <a:extLst>
            <a:ext uri="{FF2B5EF4-FFF2-40B4-BE49-F238E27FC236}">
              <a16:creationId xmlns:a16="http://schemas.microsoft.com/office/drawing/2014/main" xmlns="" id="{A1684A33-2F9B-48B2-822D-C68F4E254A9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6" name="テキスト ボックス 635">
          <a:extLst>
            <a:ext uri="{FF2B5EF4-FFF2-40B4-BE49-F238E27FC236}">
              <a16:creationId xmlns:a16="http://schemas.microsoft.com/office/drawing/2014/main" xmlns="" id="{F04A242E-832A-40E7-A847-836B02EE1FE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7" name="直線コネクタ 636">
          <a:extLst>
            <a:ext uri="{FF2B5EF4-FFF2-40B4-BE49-F238E27FC236}">
              <a16:creationId xmlns:a16="http://schemas.microsoft.com/office/drawing/2014/main" xmlns="" id="{C33139B1-7A8B-4E25-87C8-B1A160F522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8" name="テキスト ボックス 637">
          <a:extLst>
            <a:ext uri="{FF2B5EF4-FFF2-40B4-BE49-F238E27FC236}">
              <a16:creationId xmlns:a16="http://schemas.microsoft.com/office/drawing/2014/main" xmlns="" id="{E54B666C-5F9C-4377-86F9-31A5D88D2E6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a:extLst>
            <a:ext uri="{FF2B5EF4-FFF2-40B4-BE49-F238E27FC236}">
              <a16:creationId xmlns:a16="http://schemas.microsoft.com/office/drawing/2014/main" xmlns="" id="{5B3AEFD0-D2A7-417D-A7F4-7F9948E429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40" name="テキスト ボックス 639">
          <a:extLst>
            <a:ext uri="{FF2B5EF4-FFF2-40B4-BE49-F238E27FC236}">
              <a16:creationId xmlns:a16="http://schemas.microsoft.com/office/drawing/2014/main" xmlns="" id="{69D6AF7E-5CF9-4738-A559-16E43E86F42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a:extLst>
            <a:ext uri="{FF2B5EF4-FFF2-40B4-BE49-F238E27FC236}">
              <a16:creationId xmlns:a16="http://schemas.microsoft.com/office/drawing/2014/main" xmlns="" id="{DA4DA521-132A-455C-A236-4FEC28516E6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42" name="直線コネクタ 641">
          <a:extLst>
            <a:ext uri="{FF2B5EF4-FFF2-40B4-BE49-F238E27FC236}">
              <a16:creationId xmlns:a16="http://schemas.microsoft.com/office/drawing/2014/main" xmlns="" id="{B36B6754-D812-4539-AB49-62433E68847B}"/>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3" name="【公民館】&#10;有形固定資産減価償却率最小値テキスト">
          <a:extLst>
            <a:ext uri="{FF2B5EF4-FFF2-40B4-BE49-F238E27FC236}">
              <a16:creationId xmlns:a16="http://schemas.microsoft.com/office/drawing/2014/main" xmlns="" id="{1C9669DF-8EB1-4DE1-9AAE-A7CEC3F0AF5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4" name="直線コネクタ 643">
          <a:extLst>
            <a:ext uri="{FF2B5EF4-FFF2-40B4-BE49-F238E27FC236}">
              <a16:creationId xmlns:a16="http://schemas.microsoft.com/office/drawing/2014/main" xmlns="" id="{849518D4-D03B-4210-80B7-D135EEC74D6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45" name="【公民館】&#10;有形固定資産減価償却率最大値テキスト">
          <a:extLst>
            <a:ext uri="{FF2B5EF4-FFF2-40B4-BE49-F238E27FC236}">
              <a16:creationId xmlns:a16="http://schemas.microsoft.com/office/drawing/2014/main" xmlns="" id="{6D302CF1-D085-4020-85B7-8F046154D7C9}"/>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46" name="直線コネクタ 645">
          <a:extLst>
            <a:ext uri="{FF2B5EF4-FFF2-40B4-BE49-F238E27FC236}">
              <a16:creationId xmlns:a16="http://schemas.microsoft.com/office/drawing/2014/main" xmlns="" id="{3D0A60BE-5898-4F86-8DE2-CDF62BC6CD34}"/>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47" name="【公民館】&#10;有形固定資産減価償却率平均値テキスト">
          <a:extLst>
            <a:ext uri="{FF2B5EF4-FFF2-40B4-BE49-F238E27FC236}">
              <a16:creationId xmlns:a16="http://schemas.microsoft.com/office/drawing/2014/main" xmlns="" id="{D9829861-6CD6-42DC-BCE1-D778EF9B9372}"/>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48" name="フローチャート: 判断 647">
          <a:extLst>
            <a:ext uri="{FF2B5EF4-FFF2-40B4-BE49-F238E27FC236}">
              <a16:creationId xmlns:a16="http://schemas.microsoft.com/office/drawing/2014/main" xmlns="" id="{3CD215BB-7E68-44E1-B527-A45F823D7FEC}"/>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49" name="フローチャート: 判断 648">
          <a:extLst>
            <a:ext uri="{FF2B5EF4-FFF2-40B4-BE49-F238E27FC236}">
              <a16:creationId xmlns:a16="http://schemas.microsoft.com/office/drawing/2014/main" xmlns="" id="{717B12C8-2AA7-474A-AA03-51F0AAF65F07}"/>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50" name="フローチャート: 判断 649">
          <a:extLst>
            <a:ext uri="{FF2B5EF4-FFF2-40B4-BE49-F238E27FC236}">
              <a16:creationId xmlns:a16="http://schemas.microsoft.com/office/drawing/2014/main" xmlns="" id="{3265D504-40E1-4C86-A5FA-53ACCF72F8FC}"/>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51" name="フローチャート: 判断 650">
          <a:extLst>
            <a:ext uri="{FF2B5EF4-FFF2-40B4-BE49-F238E27FC236}">
              <a16:creationId xmlns:a16="http://schemas.microsoft.com/office/drawing/2014/main" xmlns="" id="{BD70A189-CA76-4983-84BC-23542F6BC778}"/>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52" name="フローチャート: 判断 651">
          <a:extLst>
            <a:ext uri="{FF2B5EF4-FFF2-40B4-BE49-F238E27FC236}">
              <a16:creationId xmlns:a16="http://schemas.microsoft.com/office/drawing/2014/main" xmlns="" id="{DE3D5DC6-6B23-4F78-8CC3-FB9DA7DEE52C}"/>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xmlns="" id="{D242DF12-A915-413A-A9ED-DB988D56D4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xmlns="" id="{AC0FBBB7-5749-4141-96C0-90A68839C7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xmlns="" id="{DA598070-849E-4413-B90E-17D0ABA61E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91801ED2-8D87-4EAE-9197-2E6422BA57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63635CD5-3E52-4EBA-B6D3-DCC5B320F70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58" name="楕円 657">
          <a:extLst>
            <a:ext uri="{FF2B5EF4-FFF2-40B4-BE49-F238E27FC236}">
              <a16:creationId xmlns:a16="http://schemas.microsoft.com/office/drawing/2014/main" xmlns="" id="{DE332D26-5C1B-4057-AF67-4AC7B74A7829}"/>
            </a:ext>
          </a:extLst>
        </xdr:cNvPr>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61595</xdr:rowOff>
    </xdr:from>
    <xdr:to>
      <xdr:col>76</xdr:col>
      <xdr:colOff>165100</xdr:colOff>
      <xdr:row>102</xdr:row>
      <xdr:rowOff>163195</xdr:rowOff>
    </xdr:to>
    <xdr:sp macro="" textlink="">
      <xdr:nvSpPr>
        <xdr:cNvPr id="659" name="楕円 658">
          <a:extLst>
            <a:ext uri="{FF2B5EF4-FFF2-40B4-BE49-F238E27FC236}">
              <a16:creationId xmlns:a16="http://schemas.microsoft.com/office/drawing/2014/main" xmlns="" id="{D55139BF-B23E-4DB0-8206-E0611064AD27}"/>
            </a:ext>
          </a:extLst>
        </xdr:cNvPr>
        <xdr:cNvSpPr/>
      </xdr:nvSpPr>
      <xdr:spPr>
        <a:xfrm>
          <a:off x="14541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112395</xdr:rowOff>
    </xdr:from>
    <xdr:to>
      <xdr:col>81</xdr:col>
      <xdr:colOff>50800</xdr:colOff>
      <xdr:row>102</xdr:row>
      <xdr:rowOff>148589</xdr:rowOff>
    </xdr:to>
    <xdr:cxnSp macro="">
      <xdr:nvCxnSpPr>
        <xdr:cNvPr id="660" name="直線コネクタ 659">
          <a:extLst>
            <a:ext uri="{FF2B5EF4-FFF2-40B4-BE49-F238E27FC236}">
              <a16:creationId xmlns:a16="http://schemas.microsoft.com/office/drawing/2014/main" xmlns="" id="{1830B172-91F0-4150-82F6-72D02B6C2CBC}"/>
            </a:ext>
          </a:extLst>
        </xdr:cNvPr>
        <xdr:cNvCxnSpPr/>
      </xdr:nvCxnSpPr>
      <xdr:spPr>
        <a:xfrm>
          <a:off x="14592300" y="17600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27305</xdr:rowOff>
    </xdr:from>
    <xdr:to>
      <xdr:col>72</xdr:col>
      <xdr:colOff>38100</xdr:colOff>
      <xdr:row>102</xdr:row>
      <xdr:rowOff>128905</xdr:rowOff>
    </xdr:to>
    <xdr:sp macro="" textlink="">
      <xdr:nvSpPr>
        <xdr:cNvPr id="661" name="楕円 660">
          <a:extLst>
            <a:ext uri="{FF2B5EF4-FFF2-40B4-BE49-F238E27FC236}">
              <a16:creationId xmlns:a16="http://schemas.microsoft.com/office/drawing/2014/main" xmlns="" id="{505D2F87-9F01-4172-B8BB-D48EAED52130}"/>
            </a:ext>
          </a:extLst>
        </xdr:cNvPr>
        <xdr:cNvSpPr/>
      </xdr:nvSpPr>
      <xdr:spPr>
        <a:xfrm>
          <a:off x="13652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78105</xdr:rowOff>
    </xdr:from>
    <xdr:to>
      <xdr:col>76</xdr:col>
      <xdr:colOff>114300</xdr:colOff>
      <xdr:row>102</xdr:row>
      <xdr:rowOff>112395</xdr:rowOff>
    </xdr:to>
    <xdr:cxnSp macro="">
      <xdr:nvCxnSpPr>
        <xdr:cNvPr id="662" name="直線コネクタ 661">
          <a:extLst>
            <a:ext uri="{FF2B5EF4-FFF2-40B4-BE49-F238E27FC236}">
              <a16:creationId xmlns:a16="http://schemas.microsoft.com/office/drawing/2014/main" xmlns="" id="{8B7E416B-936E-4ECB-BFFA-2F085C31CD3D}"/>
            </a:ext>
          </a:extLst>
        </xdr:cNvPr>
        <xdr:cNvCxnSpPr/>
      </xdr:nvCxnSpPr>
      <xdr:spPr>
        <a:xfrm>
          <a:off x="13703300" y="17566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162561</xdr:rowOff>
    </xdr:from>
    <xdr:to>
      <xdr:col>67</xdr:col>
      <xdr:colOff>101600</xdr:colOff>
      <xdr:row>102</xdr:row>
      <xdr:rowOff>92711</xdr:rowOff>
    </xdr:to>
    <xdr:sp macro="" textlink="">
      <xdr:nvSpPr>
        <xdr:cNvPr id="663" name="楕円 662">
          <a:extLst>
            <a:ext uri="{FF2B5EF4-FFF2-40B4-BE49-F238E27FC236}">
              <a16:creationId xmlns:a16="http://schemas.microsoft.com/office/drawing/2014/main" xmlns="" id="{01286624-4026-442B-8148-0DDC1F96BA25}"/>
            </a:ext>
          </a:extLst>
        </xdr:cNvPr>
        <xdr:cNvSpPr/>
      </xdr:nvSpPr>
      <xdr:spPr>
        <a:xfrm>
          <a:off x="12763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41911</xdr:rowOff>
    </xdr:from>
    <xdr:to>
      <xdr:col>71</xdr:col>
      <xdr:colOff>177800</xdr:colOff>
      <xdr:row>102</xdr:row>
      <xdr:rowOff>78105</xdr:rowOff>
    </xdr:to>
    <xdr:cxnSp macro="">
      <xdr:nvCxnSpPr>
        <xdr:cNvPr id="664" name="直線コネクタ 663">
          <a:extLst>
            <a:ext uri="{FF2B5EF4-FFF2-40B4-BE49-F238E27FC236}">
              <a16:creationId xmlns:a16="http://schemas.microsoft.com/office/drawing/2014/main" xmlns="" id="{CD3CA74C-6ADD-4414-86AF-CE3A0DFFB061}"/>
            </a:ext>
          </a:extLst>
        </xdr:cNvPr>
        <xdr:cNvCxnSpPr/>
      </xdr:nvCxnSpPr>
      <xdr:spPr>
        <a:xfrm>
          <a:off x="12814300" y="175298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65" name="n_1aveValue【公民館】&#10;有形固定資産減価償却率">
          <a:extLst>
            <a:ext uri="{FF2B5EF4-FFF2-40B4-BE49-F238E27FC236}">
              <a16:creationId xmlns:a16="http://schemas.microsoft.com/office/drawing/2014/main" xmlns="" id="{98C2A13C-504B-469A-9E97-28C59EE3D53B}"/>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66" name="n_2aveValue【公民館】&#10;有形固定資産減価償却率">
          <a:extLst>
            <a:ext uri="{FF2B5EF4-FFF2-40B4-BE49-F238E27FC236}">
              <a16:creationId xmlns:a16="http://schemas.microsoft.com/office/drawing/2014/main" xmlns="" id="{2D154F7E-D5A7-43B6-9694-F22CC568496E}"/>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67" name="n_3aveValue【公民館】&#10;有形固定資産減価償却率">
          <a:extLst>
            <a:ext uri="{FF2B5EF4-FFF2-40B4-BE49-F238E27FC236}">
              <a16:creationId xmlns:a16="http://schemas.microsoft.com/office/drawing/2014/main" xmlns="" id="{200E6AC8-9F03-473E-A312-B565F0B2D5B2}"/>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668" name="n_4aveValue【公民館】&#10;有形固定資産減価償却率">
          <a:extLst>
            <a:ext uri="{FF2B5EF4-FFF2-40B4-BE49-F238E27FC236}">
              <a16:creationId xmlns:a16="http://schemas.microsoft.com/office/drawing/2014/main" xmlns="" id="{04AC40BC-7CDA-4A67-AD14-0D9781C35861}"/>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69" name="n_1mainValue【公民館】&#10;有形固定資産減価償却率">
          <a:extLst>
            <a:ext uri="{FF2B5EF4-FFF2-40B4-BE49-F238E27FC236}">
              <a16:creationId xmlns:a16="http://schemas.microsoft.com/office/drawing/2014/main" xmlns="" id="{095FE6D2-0E04-4F47-8570-948231ADE400}"/>
            </a:ext>
          </a:extLst>
        </xdr:cNvPr>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8272</xdr:rowOff>
    </xdr:from>
    <xdr:ext cx="405111" cy="259045"/>
    <xdr:sp macro="" textlink="">
      <xdr:nvSpPr>
        <xdr:cNvPr id="670" name="n_2mainValue【公民館】&#10;有形固定資産減価償却率">
          <a:extLst>
            <a:ext uri="{FF2B5EF4-FFF2-40B4-BE49-F238E27FC236}">
              <a16:creationId xmlns:a16="http://schemas.microsoft.com/office/drawing/2014/main" xmlns="" id="{C7753C8A-1A28-4442-B8C2-5B5EC47F0FE1}"/>
            </a:ext>
          </a:extLst>
        </xdr:cNvPr>
        <xdr:cNvSpPr txBox="1"/>
      </xdr:nvSpPr>
      <xdr:spPr>
        <a:xfrm>
          <a:off x="14389744" y="1732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145432</xdr:rowOff>
    </xdr:from>
    <xdr:ext cx="405111" cy="259045"/>
    <xdr:sp macro="" textlink="">
      <xdr:nvSpPr>
        <xdr:cNvPr id="671" name="n_3mainValue【公民館】&#10;有形固定資産減価償却率">
          <a:extLst>
            <a:ext uri="{FF2B5EF4-FFF2-40B4-BE49-F238E27FC236}">
              <a16:creationId xmlns:a16="http://schemas.microsoft.com/office/drawing/2014/main" xmlns="" id="{89E83BBC-8028-4723-97A4-60630036F52D}"/>
            </a:ext>
          </a:extLst>
        </xdr:cNvPr>
        <xdr:cNvSpPr txBox="1"/>
      </xdr:nvSpPr>
      <xdr:spPr>
        <a:xfrm>
          <a:off x="135007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109238</xdr:rowOff>
    </xdr:from>
    <xdr:ext cx="405111" cy="259045"/>
    <xdr:sp macro="" textlink="">
      <xdr:nvSpPr>
        <xdr:cNvPr id="672" name="n_4mainValue【公民館】&#10;有形固定資産減価償却率">
          <a:extLst>
            <a:ext uri="{FF2B5EF4-FFF2-40B4-BE49-F238E27FC236}">
              <a16:creationId xmlns:a16="http://schemas.microsoft.com/office/drawing/2014/main" xmlns="" id="{2913BD56-E5D3-4050-B018-8C918175D4C5}"/>
            </a:ext>
          </a:extLst>
        </xdr:cNvPr>
        <xdr:cNvSpPr txBox="1"/>
      </xdr:nvSpPr>
      <xdr:spPr>
        <a:xfrm>
          <a:off x="12611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3" name="正方形/長方形 672">
          <a:extLst>
            <a:ext uri="{FF2B5EF4-FFF2-40B4-BE49-F238E27FC236}">
              <a16:creationId xmlns:a16="http://schemas.microsoft.com/office/drawing/2014/main" xmlns="" id="{9FCB34FB-4E70-48B0-B894-51CAB3EAB0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4" name="正方形/長方形 673">
          <a:extLst>
            <a:ext uri="{FF2B5EF4-FFF2-40B4-BE49-F238E27FC236}">
              <a16:creationId xmlns:a16="http://schemas.microsoft.com/office/drawing/2014/main" xmlns="" id="{82988897-E1B2-4BBA-A557-F997290726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5" name="正方形/長方形 674">
          <a:extLst>
            <a:ext uri="{FF2B5EF4-FFF2-40B4-BE49-F238E27FC236}">
              <a16:creationId xmlns:a16="http://schemas.microsoft.com/office/drawing/2014/main" xmlns="" id="{E259BCED-4B1B-4D15-973E-18B7BE99C7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6" name="正方形/長方形 675">
          <a:extLst>
            <a:ext uri="{FF2B5EF4-FFF2-40B4-BE49-F238E27FC236}">
              <a16:creationId xmlns:a16="http://schemas.microsoft.com/office/drawing/2014/main" xmlns="" id="{F7C0677F-1A30-40B8-8409-6D7C93E463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7" name="正方形/長方形 676">
          <a:extLst>
            <a:ext uri="{FF2B5EF4-FFF2-40B4-BE49-F238E27FC236}">
              <a16:creationId xmlns:a16="http://schemas.microsoft.com/office/drawing/2014/main" xmlns="" id="{650D4831-B757-4F15-991E-7F60FDA6D5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8" name="正方形/長方形 677">
          <a:extLst>
            <a:ext uri="{FF2B5EF4-FFF2-40B4-BE49-F238E27FC236}">
              <a16:creationId xmlns:a16="http://schemas.microsoft.com/office/drawing/2014/main" xmlns="" id="{799F5F21-1503-49C2-91D9-0B20E13AF3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9" name="正方形/長方形 678">
          <a:extLst>
            <a:ext uri="{FF2B5EF4-FFF2-40B4-BE49-F238E27FC236}">
              <a16:creationId xmlns:a16="http://schemas.microsoft.com/office/drawing/2014/main" xmlns="" id="{B721DEDF-9FBD-468C-866E-8F05441E93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0" name="正方形/長方形 679">
          <a:extLst>
            <a:ext uri="{FF2B5EF4-FFF2-40B4-BE49-F238E27FC236}">
              <a16:creationId xmlns:a16="http://schemas.microsoft.com/office/drawing/2014/main" xmlns="" id="{6BA955D0-3C92-44C4-BABF-B413FF77D9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1" name="テキスト ボックス 680">
          <a:extLst>
            <a:ext uri="{FF2B5EF4-FFF2-40B4-BE49-F238E27FC236}">
              <a16:creationId xmlns:a16="http://schemas.microsoft.com/office/drawing/2014/main" xmlns="" id="{6875EE62-EF81-4C38-A80F-449B8FBAD08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2" name="直線コネクタ 681">
          <a:extLst>
            <a:ext uri="{FF2B5EF4-FFF2-40B4-BE49-F238E27FC236}">
              <a16:creationId xmlns:a16="http://schemas.microsoft.com/office/drawing/2014/main" xmlns="" id="{E7B6F91A-7A01-4022-B7C5-271F1B8FF1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3" name="直線コネクタ 682">
          <a:extLst>
            <a:ext uri="{FF2B5EF4-FFF2-40B4-BE49-F238E27FC236}">
              <a16:creationId xmlns:a16="http://schemas.microsoft.com/office/drawing/2014/main" xmlns="" id="{D74DBC57-E81B-4471-9420-C388CF52A87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4" name="テキスト ボックス 683">
          <a:extLst>
            <a:ext uri="{FF2B5EF4-FFF2-40B4-BE49-F238E27FC236}">
              <a16:creationId xmlns:a16="http://schemas.microsoft.com/office/drawing/2014/main" xmlns="" id="{7BBD4D17-E88F-4C9C-80A5-3835BD82E7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5" name="直線コネクタ 684">
          <a:extLst>
            <a:ext uri="{FF2B5EF4-FFF2-40B4-BE49-F238E27FC236}">
              <a16:creationId xmlns:a16="http://schemas.microsoft.com/office/drawing/2014/main" xmlns="" id="{7E098618-8663-4304-A6D7-0CFE20C89AD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6" name="テキスト ボックス 685">
          <a:extLst>
            <a:ext uri="{FF2B5EF4-FFF2-40B4-BE49-F238E27FC236}">
              <a16:creationId xmlns:a16="http://schemas.microsoft.com/office/drawing/2014/main" xmlns="" id="{391843F2-CC42-4ECE-A627-C774C10EBC9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7" name="直線コネクタ 686">
          <a:extLst>
            <a:ext uri="{FF2B5EF4-FFF2-40B4-BE49-F238E27FC236}">
              <a16:creationId xmlns:a16="http://schemas.microsoft.com/office/drawing/2014/main" xmlns="" id="{0BB03EFC-09FE-4B3F-8170-8723AEC9353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8" name="テキスト ボックス 687">
          <a:extLst>
            <a:ext uri="{FF2B5EF4-FFF2-40B4-BE49-F238E27FC236}">
              <a16:creationId xmlns:a16="http://schemas.microsoft.com/office/drawing/2014/main" xmlns="" id="{F3C352D7-E32E-4871-90A5-E4F2C00FF9E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9" name="直線コネクタ 688">
          <a:extLst>
            <a:ext uri="{FF2B5EF4-FFF2-40B4-BE49-F238E27FC236}">
              <a16:creationId xmlns:a16="http://schemas.microsoft.com/office/drawing/2014/main" xmlns="" id="{339E5355-15C5-492B-8207-C85485EF18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0" name="テキスト ボックス 689">
          <a:extLst>
            <a:ext uri="{FF2B5EF4-FFF2-40B4-BE49-F238E27FC236}">
              <a16:creationId xmlns:a16="http://schemas.microsoft.com/office/drawing/2014/main" xmlns="" id="{6C265AC6-7E4F-4D73-9A6E-F74F4CB667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1" name="直線コネクタ 690">
          <a:extLst>
            <a:ext uri="{FF2B5EF4-FFF2-40B4-BE49-F238E27FC236}">
              <a16:creationId xmlns:a16="http://schemas.microsoft.com/office/drawing/2014/main" xmlns="" id="{77B319B2-C6B9-4253-9114-580D2C65748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2" name="テキスト ボックス 691">
          <a:extLst>
            <a:ext uri="{FF2B5EF4-FFF2-40B4-BE49-F238E27FC236}">
              <a16:creationId xmlns:a16="http://schemas.microsoft.com/office/drawing/2014/main" xmlns="" id="{276DCC28-6483-4A69-8499-C4D907D4B89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a:extLst>
            <a:ext uri="{FF2B5EF4-FFF2-40B4-BE49-F238E27FC236}">
              <a16:creationId xmlns:a16="http://schemas.microsoft.com/office/drawing/2014/main" xmlns="" id="{FF7D2788-260D-4410-87D9-6F03404224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a:extLst>
            <a:ext uri="{FF2B5EF4-FFF2-40B4-BE49-F238E27FC236}">
              <a16:creationId xmlns:a16="http://schemas.microsoft.com/office/drawing/2014/main" xmlns="" id="{88FBB647-A3E7-4B64-99DE-DF06E71470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公民館】&#10;一人当たり面積グラフ枠">
          <a:extLst>
            <a:ext uri="{FF2B5EF4-FFF2-40B4-BE49-F238E27FC236}">
              <a16:creationId xmlns:a16="http://schemas.microsoft.com/office/drawing/2014/main" xmlns="" id="{2773E1EC-7651-4F83-BF3F-0A83623E41F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696" name="直線コネクタ 695">
          <a:extLst>
            <a:ext uri="{FF2B5EF4-FFF2-40B4-BE49-F238E27FC236}">
              <a16:creationId xmlns:a16="http://schemas.microsoft.com/office/drawing/2014/main" xmlns="" id="{94DACC72-FE47-4D53-81D7-A5F7295C2E5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697" name="【公民館】&#10;一人当たり面積最小値テキスト">
          <a:extLst>
            <a:ext uri="{FF2B5EF4-FFF2-40B4-BE49-F238E27FC236}">
              <a16:creationId xmlns:a16="http://schemas.microsoft.com/office/drawing/2014/main" xmlns="" id="{7C04ABBD-6111-4657-A980-3320E44BBFCB}"/>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698" name="直線コネクタ 697">
          <a:extLst>
            <a:ext uri="{FF2B5EF4-FFF2-40B4-BE49-F238E27FC236}">
              <a16:creationId xmlns:a16="http://schemas.microsoft.com/office/drawing/2014/main" xmlns="" id="{7F27488C-17B2-4193-8388-1741BA0239C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699" name="【公民館】&#10;一人当たり面積最大値テキスト">
          <a:extLst>
            <a:ext uri="{FF2B5EF4-FFF2-40B4-BE49-F238E27FC236}">
              <a16:creationId xmlns:a16="http://schemas.microsoft.com/office/drawing/2014/main" xmlns="" id="{F259076F-06BD-47A4-BDA5-7E3C5C9953C4}"/>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00" name="直線コネクタ 699">
          <a:extLst>
            <a:ext uri="{FF2B5EF4-FFF2-40B4-BE49-F238E27FC236}">
              <a16:creationId xmlns:a16="http://schemas.microsoft.com/office/drawing/2014/main" xmlns="" id="{1F30576B-F768-4930-B2EE-7B4BFDDF6B78}"/>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01" name="【公民館】&#10;一人当たり面積平均値テキスト">
          <a:extLst>
            <a:ext uri="{FF2B5EF4-FFF2-40B4-BE49-F238E27FC236}">
              <a16:creationId xmlns:a16="http://schemas.microsoft.com/office/drawing/2014/main" xmlns="" id="{489909CD-23C1-4720-A247-6FA29DE2C2AA}"/>
            </a:ext>
          </a:extLst>
        </xdr:cNvPr>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02" name="フローチャート: 判断 701">
          <a:extLst>
            <a:ext uri="{FF2B5EF4-FFF2-40B4-BE49-F238E27FC236}">
              <a16:creationId xmlns:a16="http://schemas.microsoft.com/office/drawing/2014/main" xmlns="" id="{6B854089-A6F8-4549-B5DA-A408E87E08FB}"/>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03" name="フローチャート: 判断 702">
          <a:extLst>
            <a:ext uri="{FF2B5EF4-FFF2-40B4-BE49-F238E27FC236}">
              <a16:creationId xmlns:a16="http://schemas.microsoft.com/office/drawing/2014/main" xmlns="" id="{FE9BA333-8749-4727-9F1F-A3B7CCD4B14A}"/>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04" name="フローチャート: 判断 703">
          <a:extLst>
            <a:ext uri="{FF2B5EF4-FFF2-40B4-BE49-F238E27FC236}">
              <a16:creationId xmlns:a16="http://schemas.microsoft.com/office/drawing/2014/main" xmlns="" id="{D1AB723A-3C66-4BC0-931A-0D9FC68421F2}"/>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05" name="フローチャート: 判断 704">
          <a:extLst>
            <a:ext uri="{FF2B5EF4-FFF2-40B4-BE49-F238E27FC236}">
              <a16:creationId xmlns:a16="http://schemas.microsoft.com/office/drawing/2014/main" xmlns="" id="{64D58FB6-2D74-44E5-B021-FB68277941EF}"/>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06" name="フローチャート: 判断 705">
          <a:extLst>
            <a:ext uri="{FF2B5EF4-FFF2-40B4-BE49-F238E27FC236}">
              <a16:creationId xmlns:a16="http://schemas.microsoft.com/office/drawing/2014/main" xmlns="" id="{DBEDAD5E-F715-4969-8CF5-EC5094CF046F}"/>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xmlns="" id="{B80D32E3-ED7B-489E-A69C-2A6525D04A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xmlns="" id="{F4023FF9-EFD0-46D5-8600-7AABC30223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xmlns="" id="{F2BE2F75-A537-4688-935B-A7B8EAB6CD5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xmlns="" id="{0B5ABDC5-99F0-4266-9459-92B535327E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xmlns="" id="{BC63EE11-CCC9-4AEC-BE18-1343BA7DBED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xdr:rowOff>
    </xdr:from>
    <xdr:to>
      <xdr:col>112</xdr:col>
      <xdr:colOff>38100</xdr:colOff>
      <xdr:row>107</xdr:row>
      <xdr:rowOff>118618</xdr:rowOff>
    </xdr:to>
    <xdr:sp macro="" textlink="">
      <xdr:nvSpPr>
        <xdr:cNvPr id="712" name="楕円 711">
          <a:extLst>
            <a:ext uri="{FF2B5EF4-FFF2-40B4-BE49-F238E27FC236}">
              <a16:creationId xmlns:a16="http://schemas.microsoft.com/office/drawing/2014/main" xmlns="" id="{52F6A488-41DB-47C5-86E0-5A4DB2FD091C}"/>
            </a:ext>
          </a:extLst>
        </xdr:cNvPr>
        <xdr:cNvSpPr/>
      </xdr:nvSpPr>
      <xdr:spPr>
        <a:xfrm>
          <a:off x="21272500" y="183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18542</xdr:rowOff>
    </xdr:from>
    <xdr:to>
      <xdr:col>107</xdr:col>
      <xdr:colOff>101600</xdr:colOff>
      <xdr:row>107</xdr:row>
      <xdr:rowOff>120142</xdr:rowOff>
    </xdr:to>
    <xdr:sp macro="" textlink="">
      <xdr:nvSpPr>
        <xdr:cNvPr id="713" name="楕円 712">
          <a:extLst>
            <a:ext uri="{FF2B5EF4-FFF2-40B4-BE49-F238E27FC236}">
              <a16:creationId xmlns:a16="http://schemas.microsoft.com/office/drawing/2014/main" xmlns="" id="{C6F1F099-EA71-4D7B-84AB-1E75BD85EB56}"/>
            </a:ext>
          </a:extLst>
        </xdr:cNvPr>
        <xdr:cNvSpPr/>
      </xdr:nvSpPr>
      <xdr:spPr>
        <a:xfrm>
          <a:off x="20383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67818</xdr:rowOff>
    </xdr:from>
    <xdr:to>
      <xdr:col>111</xdr:col>
      <xdr:colOff>177800</xdr:colOff>
      <xdr:row>107</xdr:row>
      <xdr:rowOff>69342</xdr:rowOff>
    </xdr:to>
    <xdr:cxnSp macro="">
      <xdr:nvCxnSpPr>
        <xdr:cNvPr id="714" name="直線コネクタ 713">
          <a:extLst>
            <a:ext uri="{FF2B5EF4-FFF2-40B4-BE49-F238E27FC236}">
              <a16:creationId xmlns:a16="http://schemas.microsoft.com/office/drawing/2014/main" xmlns="" id="{B9400F29-BF34-43BA-944D-9B4501EEF7A6}"/>
            </a:ext>
          </a:extLst>
        </xdr:cNvPr>
        <xdr:cNvCxnSpPr/>
      </xdr:nvCxnSpPr>
      <xdr:spPr>
        <a:xfrm flipV="1">
          <a:off x="20434300" y="184129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19686</xdr:rowOff>
    </xdr:from>
    <xdr:to>
      <xdr:col>102</xdr:col>
      <xdr:colOff>165100</xdr:colOff>
      <xdr:row>107</xdr:row>
      <xdr:rowOff>121286</xdr:rowOff>
    </xdr:to>
    <xdr:sp macro="" textlink="">
      <xdr:nvSpPr>
        <xdr:cNvPr id="715" name="楕円 714">
          <a:extLst>
            <a:ext uri="{FF2B5EF4-FFF2-40B4-BE49-F238E27FC236}">
              <a16:creationId xmlns:a16="http://schemas.microsoft.com/office/drawing/2014/main" xmlns="" id="{F6EE9CD9-3272-495C-AAB9-4B6A9776C18F}"/>
            </a:ext>
          </a:extLst>
        </xdr:cNvPr>
        <xdr:cNvSpPr/>
      </xdr:nvSpPr>
      <xdr:spPr>
        <a:xfrm>
          <a:off x="19494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69342</xdr:rowOff>
    </xdr:from>
    <xdr:to>
      <xdr:col>107</xdr:col>
      <xdr:colOff>50800</xdr:colOff>
      <xdr:row>107</xdr:row>
      <xdr:rowOff>70486</xdr:rowOff>
    </xdr:to>
    <xdr:cxnSp macro="">
      <xdr:nvCxnSpPr>
        <xdr:cNvPr id="716" name="直線コネクタ 715">
          <a:extLst>
            <a:ext uri="{FF2B5EF4-FFF2-40B4-BE49-F238E27FC236}">
              <a16:creationId xmlns:a16="http://schemas.microsoft.com/office/drawing/2014/main" xmlns="" id="{95E347A8-ED65-41D9-B094-AA754D7ED7A7}"/>
            </a:ext>
          </a:extLst>
        </xdr:cNvPr>
        <xdr:cNvCxnSpPr/>
      </xdr:nvCxnSpPr>
      <xdr:spPr>
        <a:xfrm flipV="1">
          <a:off x="19545300" y="184144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22352</xdr:rowOff>
    </xdr:from>
    <xdr:to>
      <xdr:col>98</xdr:col>
      <xdr:colOff>38100</xdr:colOff>
      <xdr:row>107</xdr:row>
      <xdr:rowOff>123952</xdr:rowOff>
    </xdr:to>
    <xdr:sp macro="" textlink="">
      <xdr:nvSpPr>
        <xdr:cNvPr id="717" name="楕円 716">
          <a:extLst>
            <a:ext uri="{FF2B5EF4-FFF2-40B4-BE49-F238E27FC236}">
              <a16:creationId xmlns:a16="http://schemas.microsoft.com/office/drawing/2014/main" xmlns="" id="{E9BC9A83-68FE-4786-8D03-23D231D8DFA3}"/>
            </a:ext>
          </a:extLst>
        </xdr:cNvPr>
        <xdr:cNvSpPr/>
      </xdr:nvSpPr>
      <xdr:spPr>
        <a:xfrm>
          <a:off x="18605500" y="18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70486</xdr:rowOff>
    </xdr:from>
    <xdr:to>
      <xdr:col>102</xdr:col>
      <xdr:colOff>114300</xdr:colOff>
      <xdr:row>107</xdr:row>
      <xdr:rowOff>73152</xdr:rowOff>
    </xdr:to>
    <xdr:cxnSp macro="">
      <xdr:nvCxnSpPr>
        <xdr:cNvPr id="718" name="直線コネクタ 717">
          <a:extLst>
            <a:ext uri="{FF2B5EF4-FFF2-40B4-BE49-F238E27FC236}">
              <a16:creationId xmlns:a16="http://schemas.microsoft.com/office/drawing/2014/main" xmlns="" id="{1B7A9FFB-272A-4A99-9151-31323943E611}"/>
            </a:ext>
          </a:extLst>
        </xdr:cNvPr>
        <xdr:cNvCxnSpPr/>
      </xdr:nvCxnSpPr>
      <xdr:spPr>
        <a:xfrm flipV="1">
          <a:off x="18656300" y="1841563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23640</xdr:rowOff>
    </xdr:from>
    <xdr:ext cx="469744" cy="259045"/>
    <xdr:sp macro="" textlink="">
      <xdr:nvSpPr>
        <xdr:cNvPr id="719" name="n_1aveValue【公民館】&#10;一人当たり面積">
          <a:extLst>
            <a:ext uri="{FF2B5EF4-FFF2-40B4-BE49-F238E27FC236}">
              <a16:creationId xmlns:a16="http://schemas.microsoft.com/office/drawing/2014/main" xmlns="" id="{9FFAA86D-0F78-4E99-A346-294C2939DF53}"/>
            </a:ext>
          </a:extLst>
        </xdr:cNvPr>
        <xdr:cNvSpPr txBox="1"/>
      </xdr:nvSpPr>
      <xdr:spPr>
        <a:xfrm>
          <a:off x="21075727" y="1854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12589</xdr:rowOff>
    </xdr:from>
    <xdr:ext cx="469744" cy="259045"/>
    <xdr:sp macro="" textlink="">
      <xdr:nvSpPr>
        <xdr:cNvPr id="720" name="n_2aveValue【公民館】&#10;一人当たり面積">
          <a:extLst>
            <a:ext uri="{FF2B5EF4-FFF2-40B4-BE49-F238E27FC236}">
              <a16:creationId xmlns:a16="http://schemas.microsoft.com/office/drawing/2014/main" xmlns="" id="{84214528-7945-4C82-BDE0-657ABE9C2770}"/>
            </a:ext>
          </a:extLst>
        </xdr:cNvPr>
        <xdr:cNvSpPr txBox="1"/>
      </xdr:nvSpPr>
      <xdr:spPr>
        <a:xfrm>
          <a:off x="20199427" y="185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721" name="n_3aveValue【公民館】&#10;一人当たり面積">
          <a:extLst>
            <a:ext uri="{FF2B5EF4-FFF2-40B4-BE49-F238E27FC236}">
              <a16:creationId xmlns:a16="http://schemas.microsoft.com/office/drawing/2014/main" xmlns="" id="{A6BA51EE-3519-419B-8FCD-09A0077D8754}"/>
            </a:ext>
          </a:extLst>
        </xdr:cNvPr>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25544</xdr:rowOff>
    </xdr:from>
    <xdr:ext cx="469744" cy="259045"/>
    <xdr:sp macro="" textlink="">
      <xdr:nvSpPr>
        <xdr:cNvPr id="722" name="n_4aveValue【公民館】&#10;一人当たり面積">
          <a:extLst>
            <a:ext uri="{FF2B5EF4-FFF2-40B4-BE49-F238E27FC236}">
              <a16:creationId xmlns:a16="http://schemas.microsoft.com/office/drawing/2014/main" xmlns="" id="{3F08A829-8696-4A71-B754-813285678CF5}"/>
            </a:ext>
          </a:extLst>
        </xdr:cNvPr>
        <xdr:cNvSpPr txBox="1"/>
      </xdr:nvSpPr>
      <xdr:spPr>
        <a:xfrm>
          <a:off x="18421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135145</xdr:rowOff>
    </xdr:from>
    <xdr:ext cx="469744" cy="259045"/>
    <xdr:sp macro="" textlink="">
      <xdr:nvSpPr>
        <xdr:cNvPr id="723" name="n_1mainValue【公民館】&#10;一人当たり面積">
          <a:extLst>
            <a:ext uri="{FF2B5EF4-FFF2-40B4-BE49-F238E27FC236}">
              <a16:creationId xmlns:a16="http://schemas.microsoft.com/office/drawing/2014/main" xmlns="" id="{C3885C83-4DA3-4B7A-8A50-B3D3F920E941}"/>
            </a:ext>
          </a:extLst>
        </xdr:cNvPr>
        <xdr:cNvSpPr txBox="1"/>
      </xdr:nvSpPr>
      <xdr:spPr>
        <a:xfrm>
          <a:off x="21075727" y="1813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136669</xdr:rowOff>
    </xdr:from>
    <xdr:ext cx="469744" cy="259045"/>
    <xdr:sp macro="" textlink="">
      <xdr:nvSpPr>
        <xdr:cNvPr id="724" name="n_2mainValue【公民館】&#10;一人当たり面積">
          <a:extLst>
            <a:ext uri="{FF2B5EF4-FFF2-40B4-BE49-F238E27FC236}">
              <a16:creationId xmlns:a16="http://schemas.microsoft.com/office/drawing/2014/main" xmlns="" id="{55DC61AF-8201-49DA-9E40-2773DAB8DB86}"/>
            </a:ext>
          </a:extLst>
        </xdr:cNvPr>
        <xdr:cNvSpPr txBox="1"/>
      </xdr:nvSpPr>
      <xdr:spPr>
        <a:xfrm>
          <a:off x="20199427" y="181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137813</xdr:rowOff>
    </xdr:from>
    <xdr:ext cx="469744" cy="259045"/>
    <xdr:sp macro="" textlink="">
      <xdr:nvSpPr>
        <xdr:cNvPr id="725" name="n_3mainValue【公民館】&#10;一人当たり面積">
          <a:extLst>
            <a:ext uri="{FF2B5EF4-FFF2-40B4-BE49-F238E27FC236}">
              <a16:creationId xmlns:a16="http://schemas.microsoft.com/office/drawing/2014/main" xmlns="" id="{2D106EF2-02CF-46C3-80A7-9C26BB910F73}"/>
            </a:ext>
          </a:extLst>
        </xdr:cNvPr>
        <xdr:cNvSpPr txBox="1"/>
      </xdr:nvSpPr>
      <xdr:spPr>
        <a:xfrm>
          <a:off x="19310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140479</xdr:rowOff>
    </xdr:from>
    <xdr:ext cx="469744" cy="259045"/>
    <xdr:sp macro="" textlink="">
      <xdr:nvSpPr>
        <xdr:cNvPr id="726" name="n_4mainValue【公民館】&#10;一人当たり面積">
          <a:extLst>
            <a:ext uri="{FF2B5EF4-FFF2-40B4-BE49-F238E27FC236}">
              <a16:creationId xmlns:a16="http://schemas.microsoft.com/office/drawing/2014/main" xmlns="" id="{01D35E80-F65E-44EA-B837-F9E74738B2BD}"/>
            </a:ext>
          </a:extLst>
        </xdr:cNvPr>
        <xdr:cNvSpPr txBox="1"/>
      </xdr:nvSpPr>
      <xdr:spPr>
        <a:xfrm>
          <a:off x="18421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xmlns="" id="{1033DE14-A9F0-4080-A6E3-57F0C4CDA05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xmlns="" id="{F38CFD4C-9AA3-4F9E-B20E-7EA792659D6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xmlns="" id="{5B24BE89-76C8-41FE-90A4-CA1AE80778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年度現在の数値であるが、類似団体平均と比較して有形固定資産減価償却率が特に高くなっている施設は、公営住宅であり、低くなっている施設は公民館である。</a:t>
          </a:r>
          <a:endParaRPr lang="ja-JP" altLang="ja-JP" sz="1400">
            <a:effectLst/>
          </a:endParaRPr>
        </a:p>
        <a:p>
          <a:r>
            <a:rPr kumimoji="1" lang="ja-JP" altLang="ja-JP" sz="1100">
              <a:solidFill>
                <a:schemeClr val="dk1"/>
              </a:solidFill>
              <a:effectLst/>
              <a:latin typeface="+mn-lt"/>
              <a:ea typeface="+mn-ea"/>
              <a:cs typeface="+mn-cs"/>
            </a:rPr>
            <a:t>公営住宅については、長寿命化計画に基づいて、耐用年数を経過して安全性が確保できない物件には新規入居者を入れず、入居者がいなくなったものから解体していっており、今後改善していく見込である。</a:t>
          </a:r>
          <a:endParaRPr lang="ja-JP" altLang="ja-JP" sz="1400">
            <a:effectLst/>
          </a:endParaRPr>
        </a:p>
        <a:p>
          <a:r>
            <a:rPr kumimoji="1" lang="ja-JP" altLang="ja-JP" sz="1100">
              <a:solidFill>
                <a:schemeClr val="dk1"/>
              </a:solidFill>
              <a:effectLst/>
              <a:latin typeface="+mn-lt"/>
              <a:ea typeface="+mn-ea"/>
              <a:cs typeface="+mn-cs"/>
            </a:rPr>
            <a:t>公民館が類似団体より低くなっているのは、げんきの杜が比較的新しいためであると考えられるが、設置から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年以上が経過しており、今後維持管理費は増加していくと予想される。</a:t>
          </a:r>
          <a:endParaRPr lang="ja-JP" altLang="ja-JP" sz="1400">
            <a:effectLst/>
          </a:endParaRPr>
        </a:p>
        <a:p>
          <a:r>
            <a:rPr kumimoji="1" lang="ja-JP" altLang="ja-JP" sz="1100">
              <a:solidFill>
                <a:schemeClr val="dk1"/>
              </a:solidFill>
              <a:effectLst/>
              <a:latin typeface="+mn-lt"/>
              <a:ea typeface="+mn-ea"/>
              <a:cs typeface="+mn-cs"/>
            </a:rPr>
            <a:t>保育所について、一人当たり面積が類似団体と比較すると低い数値となっているが、町内には他に私立保育所が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か所あるため、必要な施設は整っていると考えられる。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年度については固定資産台帳は整備中である。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62E278C-9ED1-4C91-8944-BEF6B80A88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7A92C99E-D05F-43EE-84F2-C42A33B20C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76FDBF8-7A84-401E-BB85-1B07C8258C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32C79C12-595B-4E3D-8939-88D07E7932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8EC870D6-9B9B-491F-8624-6A4943A430E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440DCAC6-1B51-44D5-89A8-D264C820DB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C420B50C-17F1-47CA-9DB1-A0ECD56556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8094BA0-0243-4008-9308-395EEA3061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656A4A0-65AD-4B85-97BE-B8BF5D571C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CE2E7E0D-2D72-4409-BC7F-6DDF25E57B5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D18A3B0-F973-4D7F-A8FB-5445457812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0028115-7DF3-4A86-A164-0C4A842A73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920DFA0-6F8F-4984-92B8-152F165616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CD45D86-B2A9-4AA1-A9EC-2A776D1E59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0CD9DD7-2725-476D-8CC2-8096D8A69B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256B646-195F-49FF-BBEB-82796C23997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AD6D5C0-4A08-4F61-A68A-C9113A6206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5B82ADF-A66D-42C4-A111-163A7B9DE7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C7E89FA-543C-42B7-9D1E-7E898FC5EB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8111123-7C5A-4347-B1D2-03202F1336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6B446B8-E36B-4D44-895B-AC65DF7E564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DECC761-7A72-45CE-9810-76A1451BF8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1932F99-17D5-4E1B-B831-311EF911A4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1E82EDC-71AB-4F36-BF7B-543BBE8B60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012F8BF-6D30-4B17-9661-44B55275C48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0EEE666-D2C8-4F15-9C88-128CDE12A6B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F2709AA-C3FB-4088-9218-E0A59DD99B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267F6938-B226-497C-BC18-42E22B9190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934455A-04CC-482C-BF5A-E672302B5F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59D85D71-23BD-4E96-A26A-2D42BB85151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60815A4E-65F5-4D23-A78F-2F3AC549EA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545639C-5F0E-42EB-9DF7-7CEF598083F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FAB61EE-4D11-41FD-92B1-7FE0829ED62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826CEFD-E607-4480-B533-CF5735C2A6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66EEE4E0-A313-488C-BAD0-D570E728D36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77B12A7E-1060-48B2-BBBE-95E3A8D442C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4CD586AC-2DB6-48FA-ABE5-56F8179C0B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7B54E9A9-B917-4A9D-A716-3AC83873A63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19684804-FBC7-4C7D-BED2-E0A1660265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49858CCC-543B-4449-8F66-54C9FF248F8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62994A06-45F9-4908-A180-7826822A20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E7693713-773A-4876-B9C1-27A88A4C32E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ECCBA0BE-7A9E-4090-8337-BAD784A5AAC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A677E08F-FD27-4559-BCD3-C620EC8D255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1BE3276A-8FCE-465C-9189-994E83B5D06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7B560945-A67C-4BD1-9D8D-8E1683A1510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88B8162F-E488-4351-B51C-54E2B91821C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9B41813-4FBC-4E7F-9DA0-A91669B304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95B7A95E-97BA-4979-ABA7-95B31727DCC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C1190B4E-CB43-43F2-8513-EECAF60469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DADA6802-DEF8-4A1B-A692-81D84D784F4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A4D69B07-9AD2-4846-B517-5A6BD79689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A19B8FB2-CB5F-4848-AB83-A50E5EF19DB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DB2100CC-D3CD-4871-B48E-AD832ACD1E6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29389A5C-757E-4CCB-B7AF-5528899A13F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4DDC8C9E-A44C-40A0-8DC1-B512BB952E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xmlns="" id="{00B307AB-BFF8-429A-A59B-CAFC129B674D}"/>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D62952BA-6AA6-4679-AFB5-0153FA089A9E}"/>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xmlns="" id="{D74FA412-92D2-4253-92B5-27E05416F4F6}"/>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8F2C394-EDC4-44E4-BACD-50DD117DCF61}"/>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xmlns="" id="{5FE4011E-FE5F-41DC-BEDE-FB1430A9A907}"/>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352C18FD-2DE9-42FA-A759-AE738A829672}"/>
            </a:ext>
          </a:extLst>
        </xdr:cNvPr>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xmlns="" id="{E0C58FE7-EA55-4E31-8AE2-F9B2D1F2C881}"/>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xmlns="" id="{5F6AB49C-AA93-444B-802E-62809DAEA162}"/>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xmlns="" id="{B18500AD-BF8E-40B2-A11F-EF2D5814221A}"/>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xmlns="" id="{3BE9B0AE-238E-49CD-8FD1-6555967EBFD1}"/>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xmlns="" id="{47CFD1B6-2738-4236-BDA1-ED4CE1EB7897}"/>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D14040B-95D5-492F-9ACE-0A4DAB7C5C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B4696E15-45C3-489D-8AA0-51232747A0D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84B37146-3D5B-491E-B141-586E6AB8EC0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126FF1D4-4F94-4546-881D-763D1A3D39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844D089B-DC23-4421-89AE-E3FBEEC75C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4" name="楕円 73">
          <a:extLst>
            <a:ext uri="{FF2B5EF4-FFF2-40B4-BE49-F238E27FC236}">
              <a16:creationId xmlns:a16="http://schemas.microsoft.com/office/drawing/2014/main" xmlns="" id="{D9DC8CE7-B2D2-4D78-BB7F-DCC8F38FACAD}"/>
            </a:ext>
          </a:extLst>
        </xdr:cNvPr>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92347</xdr:rowOff>
    </xdr:from>
    <xdr:to>
      <xdr:col>15</xdr:col>
      <xdr:colOff>101600</xdr:colOff>
      <xdr:row>37</xdr:row>
      <xdr:rowOff>22497</xdr:rowOff>
    </xdr:to>
    <xdr:sp macro="" textlink="">
      <xdr:nvSpPr>
        <xdr:cNvPr id="75" name="楕円 74">
          <a:extLst>
            <a:ext uri="{FF2B5EF4-FFF2-40B4-BE49-F238E27FC236}">
              <a16:creationId xmlns:a16="http://schemas.microsoft.com/office/drawing/2014/main" xmlns="" id="{18945ED8-6A31-47DD-B33B-1A4DC39DF292}"/>
            </a:ext>
          </a:extLst>
        </xdr:cNvPr>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143147</xdr:rowOff>
    </xdr:from>
    <xdr:to>
      <xdr:col>19</xdr:col>
      <xdr:colOff>177800</xdr:colOff>
      <xdr:row>37</xdr:row>
      <xdr:rowOff>4354</xdr:rowOff>
    </xdr:to>
    <xdr:cxnSp macro="">
      <xdr:nvCxnSpPr>
        <xdr:cNvPr id="76" name="直線コネクタ 75">
          <a:extLst>
            <a:ext uri="{FF2B5EF4-FFF2-40B4-BE49-F238E27FC236}">
              <a16:creationId xmlns:a16="http://schemas.microsoft.com/office/drawing/2014/main" xmlns="" id="{5C42C5B3-6F7F-4C83-A89F-4BAE87D0EC22}"/>
            </a:ext>
          </a:extLst>
        </xdr:cNvPr>
        <xdr:cNvCxnSpPr/>
      </xdr:nvCxnSpPr>
      <xdr:spPr>
        <a:xfrm>
          <a:off x="2908300" y="63153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7" name="楕円 76">
          <a:extLst>
            <a:ext uri="{FF2B5EF4-FFF2-40B4-BE49-F238E27FC236}">
              <a16:creationId xmlns:a16="http://schemas.microsoft.com/office/drawing/2014/main" xmlns="" id="{B48F06E0-845E-40CF-A71E-F822417A2754}"/>
            </a:ext>
          </a:extLst>
        </xdr:cNvPr>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143147</xdr:rowOff>
    </xdr:to>
    <xdr:cxnSp macro="">
      <xdr:nvCxnSpPr>
        <xdr:cNvPr id="78" name="直線コネクタ 77">
          <a:extLst>
            <a:ext uri="{FF2B5EF4-FFF2-40B4-BE49-F238E27FC236}">
              <a16:creationId xmlns:a16="http://schemas.microsoft.com/office/drawing/2014/main" xmlns="" id="{9166644B-64AC-4F1B-AC1E-2FE984D88A8C}"/>
            </a:ext>
          </a:extLst>
        </xdr:cNvPr>
        <xdr:cNvCxnSpPr/>
      </xdr:nvCxnSpPr>
      <xdr:spPr>
        <a:xfrm>
          <a:off x="2019300" y="628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27033</xdr:rowOff>
    </xdr:from>
    <xdr:to>
      <xdr:col>6</xdr:col>
      <xdr:colOff>38100</xdr:colOff>
      <xdr:row>36</xdr:row>
      <xdr:rowOff>128633</xdr:rowOff>
    </xdr:to>
    <xdr:sp macro="" textlink="">
      <xdr:nvSpPr>
        <xdr:cNvPr id="79" name="楕円 78">
          <a:extLst>
            <a:ext uri="{FF2B5EF4-FFF2-40B4-BE49-F238E27FC236}">
              <a16:creationId xmlns:a16="http://schemas.microsoft.com/office/drawing/2014/main" xmlns="" id="{14832713-C257-4CC7-B849-C3EF2791FDD7}"/>
            </a:ext>
          </a:extLst>
        </xdr:cNvPr>
        <xdr:cNvSpPr/>
      </xdr:nvSpPr>
      <xdr:spPr>
        <a:xfrm>
          <a:off x="1079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77833</xdr:rowOff>
    </xdr:from>
    <xdr:to>
      <xdr:col>10</xdr:col>
      <xdr:colOff>114300</xdr:colOff>
      <xdr:row>36</xdr:row>
      <xdr:rowOff>110490</xdr:rowOff>
    </xdr:to>
    <xdr:cxnSp macro="">
      <xdr:nvCxnSpPr>
        <xdr:cNvPr id="80" name="直線コネクタ 79">
          <a:extLst>
            <a:ext uri="{FF2B5EF4-FFF2-40B4-BE49-F238E27FC236}">
              <a16:creationId xmlns:a16="http://schemas.microsoft.com/office/drawing/2014/main" xmlns="" id="{BF0AD091-7F00-4BD0-B47F-F1E1E88178D5}"/>
            </a:ext>
          </a:extLst>
        </xdr:cNvPr>
        <xdr:cNvCxnSpPr/>
      </xdr:nvCxnSpPr>
      <xdr:spPr>
        <a:xfrm>
          <a:off x="1130300" y="625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139354</xdr:rowOff>
    </xdr:from>
    <xdr:ext cx="405111" cy="259045"/>
    <xdr:sp macro="" textlink="">
      <xdr:nvSpPr>
        <xdr:cNvPr id="81" name="n_1aveValue【図書館】&#10;有形固定資産減価償却率">
          <a:extLst>
            <a:ext uri="{FF2B5EF4-FFF2-40B4-BE49-F238E27FC236}">
              <a16:creationId xmlns:a16="http://schemas.microsoft.com/office/drawing/2014/main" xmlns="" id="{3CFE9BF2-3462-4D85-946E-09B8EFFB1945}"/>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154050</xdr:rowOff>
    </xdr:from>
    <xdr:ext cx="405111" cy="259045"/>
    <xdr:sp macro="" textlink="">
      <xdr:nvSpPr>
        <xdr:cNvPr id="82" name="n_2aveValue【図書館】&#10;有形固定資産減価償却率">
          <a:extLst>
            <a:ext uri="{FF2B5EF4-FFF2-40B4-BE49-F238E27FC236}">
              <a16:creationId xmlns:a16="http://schemas.microsoft.com/office/drawing/2014/main" xmlns="" id="{B8E04D8E-8BE2-422D-A47A-08CEA6944556}"/>
            </a:ext>
          </a:extLst>
        </xdr:cNvPr>
        <xdr:cNvSpPr txBox="1"/>
      </xdr:nvSpPr>
      <xdr:spPr>
        <a:xfrm>
          <a:off x="2705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16890</xdr:rowOff>
    </xdr:from>
    <xdr:ext cx="405111" cy="259045"/>
    <xdr:sp macro="" textlink="">
      <xdr:nvSpPr>
        <xdr:cNvPr id="83" name="n_3aveValue【図書館】&#10;有形固定資産減価償却率">
          <a:extLst>
            <a:ext uri="{FF2B5EF4-FFF2-40B4-BE49-F238E27FC236}">
              <a16:creationId xmlns:a16="http://schemas.microsoft.com/office/drawing/2014/main" xmlns="" id="{0CC58EF7-FC60-40C5-8D44-FD842FBD161D}"/>
            </a:ext>
          </a:extLst>
        </xdr:cNvPr>
        <xdr:cNvSpPr txBox="1"/>
      </xdr:nvSpPr>
      <xdr:spPr>
        <a:xfrm>
          <a:off x="1816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139354</xdr:rowOff>
    </xdr:from>
    <xdr:ext cx="405111" cy="259045"/>
    <xdr:sp macro="" textlink="">
      <xdr:nvSpPr>
        <xdr:cNvPr id="84" name="n_4aveValue【図書館】&#10;有形固定資産減価償却率">
          <a:extLst>
            <a:ext uri="{FF2B5EF4-FFF2-40B4-BE49-F238E27FC236}">
              <a16:creationId xmlns:a16="http://schemas.microsoft.com/office/drawing/2014/main" xmlns="" id="{10BEE819-4430-4340-9292-06B036C0C34E}"/>
            </a:ext>
          </a:extLst>
        </xdr:cNvPr>
        <xdr:cNvSpPr txBox="1"/>
      </xdr:nvSpPr>
      <xdr:spPr>
        <a:xfrm>
          <a:off x="927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71681</xdr:rowOff>
    </xdr:from>
    <xdr:ext cx="405111" cy="259045"/>
    <xdr:sp macro="" textlink="">
      <xdr:nvSpPr>
        <xdr:cNvPr id="85" name="n_1mainValue【図書館】&#10;有形固定資産減価償却率">
          <a:extLst>
            <a:ext uri="{FF2B5EF4-FFF2-40B4-BE49-F238E27FC236}">
              <a16:creationId xmlns:a16="http://schemas.microsoft.com/office/drawing/2014/main" xmlns="" id="{7B8253CE-6D3C-44F2-8A25-3D359C24DDA5}"/>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6" name="n_2mainValue【図書館】&#10;有形固定資産減価償却率">
          <a:extLst>
            <a:ext uri="{FF2B5EF4-FFF2-40B4-BE49-F238E27FC236}">
              <a16:creationId xmlns:a16="http://schemas.microsoft.com/office/drawing/2014/main" xmlns="" id="{DD21CBF2-E08E-4627-83EB-63A499E85D54}"/>
            </a:ext>
          </a:extLst>
        </xdr:cNvPr>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7" name="n_3mainValue【図書館】&#10;有形固定資産減価償却率">
          <a:extLst>
            <a:ext uri="{FF2B5EF4-FFF2-40B4-BE49-F238E27FC236}">
              <a16:creationId xmlns:a16="http://schemas.microsoft.com/office/drawing/2014/main" xmlns="" id="{6F96432E-0E0C-4ACB-8B26-D1BD3A7CE39E}"/>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145160</xdr:rowOff>
    </xdr:from>
    <xdr:ext cx="405111" cy="259045"/>
    <xdr:sp macro="" textlink="">
      <xdr:nvSpPr>
        <xdr:cNvPr id="88" name="n_4mainValue【図書館】&#10;有形固定資産減価償却率">
          <a:extLst>
            <a:ext uri="{FF2B5EF4-FFF2-40B4-BE49-F238E27FC236}">
              <a16:creationId xmlns:a16="http://schemas.microsoft.com/office/drawing/2014/main" xmlns="" id="{7C41CD82-F103-4FD3-866F-8D2FEA129DA5}"/>
            </a:ext>
          </a:extLst>
        </xdr:cNvPr>
        <xdr:cNvSpPr txBox="1"/>
      </xdr:nvSpPr>
      <xdr:spPr>
        <a:xfrm>
          <a:off x="927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9FB72E6A-3FD0-40B2-B46E-F04E8833C6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49BE1D39-3C9C-44A3-A870-CE8053F0043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BD05C885-8232-44A0-B725-EA5527E3B7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EFB4584B-2EC8-496E-B06A-D1C0D442A9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383D304D-D06F-4004-9FE5-3870E91C4FC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DB800FF6-C37F-4CE3-9AD2-C138976CFF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4A09FB2A-A555-4677-9B28-FCDFE8B21E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2E49881F-0158-4040-9ABB-B74F09367DB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xmlns="" id="{52BFC045-87F5-41FF-A83E-92E2FA0E79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4677D47A-8286-42F4-B6D0-FE653E32A08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E11BCB78-A962-4234-AF4A-EDD7C165E01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FE9836C4-6DF2-471B-94BB-FF08059A6D7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29207FE0-733C-419C-96D4-81772AF4601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xmlns="" id="{526CF17F-8D3C-4B25-8A26-C3C9A2D487E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00C22DD8-8581-41E4-9F23-D130BB0449D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xmlns="" id="{18AD9F93-B748-43EF-BD94-79C10FC7952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E4EB1E7D-AB40-4C97-A7C2-6707D1F74F3F}"/>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xmlns="" id="{77C1D762-DE49-4D7E-B902-1BE73741CE6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09CDB497-5C99-4FC9-A3E4-FCA6B38DC0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xmlns="" id="{E59D1777-E41A-4D13-9B60-B9899E3184B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xmlns="" id="{2EFA0DDF-F1C8-4080-B0D6-60122E19F9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46482</xdr:rowOff>
    </xdr:from>
    <xdr:to>
      <xdr:col>54</xdr:col>
      <xdr:colOff>189865</xdr:colOff>
      <xdr:row>41</xdr:row>
      <xdr:rowOff>73914</xdr:rowOff>
    </xdr:to>
    <xdr:cxnSp macro="">
      <xdr:nvCxnSpPr>
        <xdr:cNvPr id="110" name="直線コネクタ 109">
          <a:extLst>
            <a:ext uri="{FF2B5EF4-FFF2-40B4-BE49-F238E27FC236}">
              <a16:creationId xmlns:a16="http://schemas.microsoft.com/office/drawing/2014/main" xmlns="" id="{75B7E53D-64A5-4063-9FF3-155A0E66FB18}"/>
            </a:ext>
          </a:extLst>
        </xdr:cNvPr>
        <xdr:cNvCxnSpPr/>
      </xdr:nvCxnSpPr>
      <xdr:spPr>
        <a:xfrm flipV="1">
          <a:off x="10476865" y="604723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11" name="【図書館】&#10;一人当たり面積最小値テキスト">
          <a:extLst>
            <a:ext uri="{FF2B5EF4-FFF2-40B4-BE49-F238E27FC236}">
              <a16:creationId xmlns:a16="http://schemas.microsoft.com/office/drawing/2014/main" xmlns="" id="{926964C9-0AD9-4C43-89DF-1BB6AFBF9953}"/>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12" name="直線コネクタ 111">
          <a:extLst>
            <a:ext uri="{FF2B5EF4-FFF2-40B4-BE49-F238E27FC236}">
              <a16:creationId xmlns:a16="http://schemas.microsoft.com/office/drawing/2014/main" xmlns="" id="{E0432034-CD1A-4E94-9BE2-343712F876E6}"/>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164609</xdr:rowOff>
    </xdr:from>
    <xdr:ext cx="469744" cy="259045"/>
    <xdr:sp macro="" textlink="">
      <xdr:nvSpPr>
        <xdr:cNvPr id="113" name="【図書館】&#10;一人当たり面積最大値テキスト">
          <a:extLst>
            <a:ext uri="{FF2B5EF4-FFF2-40B4-BE49-F238E27FC236}">
              <a16:creationId xmlns:a16="http://schemas.microsoft.com/office/drawing/2014/main" xmlns="" id="{6B77E3AD-9CFE-4CF7-89D5-276362A7B1F0}"/>
            </a:ext>
          </a:extLst>
        </xdr:cNvPr>
        <xdr:cNvSpPr txBox="1"/>
      </xdr:nvSpPr>
      <xdr:spPr>
        <a:xfrm>
          <a:off x="10515600" y="58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46482</xdr:rowOff>
    </xdr:from>
    <xdr:to>
      <xdr:col>55</xdr:col>
      <xdr:colOff>88900</xdr:colOff>
      <xdr:row>35</xdr:row>
      <xdr:rowOff>46482</xdr:rowOff>
    </xdr:to>
    <xdr:cxnSp macro="">
      <xdr:nvCxnSpPr>
        <xdr:cNvPr id="114" name="直線コネクタ 113">
          <a:extLst>
            <a:ext uri="{FF2B5EF4-FFF2-40B4-BE49-F238E27FC236}">
              <a16:creationId xmlns:a16="http://schemas.microsoft.com/office/drawing/2014/main" xmlns="" id="{C3022DED-8B12-4B7F-95FD-B6A4D365EF84}"/>
            </a:ext>
          </a:extLst>
        </xdr:cNvPr>
        <xdr:cNvCxnSpPr/>
      </xdr:nvCxnSpPr>
      <xdr:spPr>
        <a:xfrm>
          <a:off x="10388600" y="60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42689</xdr:rowOff>
    </xdr:from>
    <xdr:ext cx="469744" cy="259045"/>
    <xdr:sp macro="" textlink="">
      <xdr:nvSpPr>
        <xdr:cNvPr id="115" name="【図書館】&#10;一人当たり面積平均値テキスト">
          <a:extLst>
            <a:ext uri="{FF2B5EF4-FFF2-40B4-BE49-F238E27FC236}">
              <a16:creationId xmlns:a16="http://schemas.microsoft.com/office/drawing/2014/main" xmlns="" id="{F2334F14-BFA2-4FB0-9899-1AABC67AB5BF}"/>
            </a:ext>
          </a:extLst>
        </xdr:cNvPr>
        <xdr:cNvSpPr txBox="1"/>
      </xdr:nvSpPr>
      <xdr:spPr>
        <a:xfrm>
          <a:off x="10515600" y="672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64262</xdr:rowOff>
    </xdr:from>
    <xdr:to>
      <xdr:col>55</xdr:col>
      <xdr:colOff>50800</xdr:colOff>
      <xdr:row>39</xdr:row>
      <xdr:rowOff>165862</xdr:rowOff>
    </xdr:to>
    <xdr:sp macro="" textlink="">
      <xdr:nvSpPr>
        <xdr:cNvPr id="116" name="フローチャート: 判断 115">
          <a:extLst>
            <a:ext uri="{FF2B5EF4-FFF2-40B4-BE49-F238E27FC236}">
              <a16:creationId xmlns:a16="http://schemas.microsoft.com/office/drawing/2014/main" xmlns="" id="{94ECF2D9-8EC8-408B-B120-5BC164FACCB2}"/>
            </a:ext>
          </a:extLst>
        </xdr:cNvPr>
        <xdr:cNvSpPr/>
      </xdr:nvSpPr>
      <xdr:spPr>
        <a:xfrm>
          <a:off x="10426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xmlns="" id="{FBDC98C6-B11E-4135-81FA-8E035F138429}"/>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114554</xdr:rowOff>
    </xdr:from>
    <xdr:to>
      <xdr:col>46</xdr:col>
      <xdr:colOff>38100</xdr:colOff>
      <xdr:row>40</xdr:row>
      <xdr:rowOff>44704</xdr:rowOff>
    </xdr:to>
    <xdr:sp macro="" textlink="">
      <xdr:nvSpPr>
        <xdr:cNvPr id="118" name="フローチャート: 判断 117">
          <a:extLst>
            <a:ext uri="{FF2B5EF4-FFF2-40B4-BE49-F238E27FC236}">
              <a16:creationId xmlns:a16="http://schemas.microsoft.com/office/drawing/2014/main" xmlns="" id="{079861DE-89E9-483F-B3D1-5D995BFDCE24}"/>
            </a:ext>
          </a:extLst>
        </xdr:cNvPr>
        <xdr:cNvSpPr/>
      </xdr:nvSpPr>
      <xdr:spPr>
        <a:xfrm>
          <a:off x="8699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19" name="フローチャート: 判断 118">
          <a:extLst>
            <a:ext uri="{FF2B5EF4-FFF2-40B4-BE49-F238E27FC236}">
              <a16:creationId xmlns:a16="http://schemas.microsoft.com/office/drawing/2014/main" xmlns="" id="{693F1B3F-3B7D-4F3B-A9F6-401623171896}"/>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103124</xdr:rowOff>
    </xdr:from>
    <xdr:to>
      <xdr:col>36</xdr:col>
      <xdr:colOff>165100</xdr:colOff>
      <xdr:row>40</xdr:row>
      <xdr:rowOff>33274</xdr:rowOff>
    </xdr:to>
    <xdr:sp macro="" textlink="">
      <xdr:nvSpPr>
        <xdr:cNvPr id="120" name="フローチャート: 判断 119">
          <a:extLst>
            <a:ext uri="{FF2B5EF4-FFF2-40B4-BE49-F238E27FC236}">
              <a16:creationId xmlns:a16="http://schemas.microsoft.com/office/drawing/2014/main" xmlns="" id="{42F6091C-8790-4DD5-B933-B9D87584BC5B}"/>
            </a:ext>
          </a:extLst>
        </xdr:cNvPr>
        <xdr:cNvSpPr/>
      </xdr:nvSpPr>
      <xdr:spPr>
        <a:xfrm>
          <a:off x="69215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9A8B2F0-B99C-4D4B-9FE2-E840C7CF6AA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248D311B-D88E-4383-9914-214A1B22CC9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AE9A63E3-F6D2-43E6-8DBE-905DF4C48A2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79939048-C950-46B9-8EA9-AB730356CA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8CADB91B-241C-46D7-B856-0444CC89CE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29972</xdr:rowOff>
    </xdr:from>
    <xdr:to>
      <xdr:col>50</xdr:col>
      <xdr:colOff>165100</xdr:colOff>
      <xdr:row>34</xdr:row>
      <xdr:rowOff>131572</xdr:rowOff>
    </xdr:to>
    <xdr:sp macro="" textlink="">
      <xdr:nvSpPr>
        <xdr:cNvPr id="126" name="楕円 125">
          <a:extLst>
            <a:ext uri="{FF2B5EF4-FFF2-40B4-BE49-F238E27FC236}">
              <a16:creationId xmlns:a16="http://schemas.microsoft.com/office/drawing/2014/main" xmlns="" id="{2DDF1A00-1BA0-4A13-8D64-84EA1CC12AAB}"/>
            </a:ext>
          </a:extLst>
        </xdr:cNvPr>
        <xdr:cNvSpPr/>
      </xdr:nvSpPr>
      <xdr:spPr>
        <a:xfrm>
          <a:off x="9588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36830</xdr:rowOff>
    </xdr:from>
    <xdr:to>
      <xdr:col>46</xdr:col>
      <xdr:colOff>38100</xdr:colOff>
      <xdr:row>34</xdr:row>
      <xdr:rowOff>138430</xdr:rowOff>
    </xdr:to>
    <xdr:sp macro="" textlink="">
      <xdr:nvSpPr>
        <xdr:cNvPr id="127" name="楕円 126">
          <a:extLst>
            <a:ext uri="{FF2B5EF4-FFF2-40B4-BE49-F238E27FC236}">
              <a16:creationId xmlns:a16="http://schemas.microsoft.com/office/drawing/2014/main" xmlns="" id="{B3F812F0-9852-44F6-BC0A-1324AA1E1538}"/>
            </a:ext>
          </a:extLst>
        </xdr:cNvPr>
        <xdr:cNvSpPr/>
      </xdr:nvSpPr>
      <xdr:spPr>
        <a:xfrm>
          <a:off x="8699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80772</xdr:rowOff>
    </xdr:from>
    <xdr:to>
      <xdr:col>50</xdr:col>
      <xdr:colOff>114300</xdr:colOff>
      <xdr:row>34</xdr:row>
      <xdr:rowOff>87630</xdr:rowOff>
    </xdr:to>
    <xdr:cxnSp macro="">
      <xdr:nvCxnSpPr>
        <xdr:cNvPr id="128" name="直線コネクタ 127">
          <a:extLst>
            <a:ext uri="{FF2B5EF4-FFF2-40B4-BE49-F238E27FC236}">
              <a16:creationId xmlns:a16="http://schemas.microsoft.com/office/drawing/2014/main" xmlns="" id="{0DCB3F2D-1813-4EEF-8CC3-6DBDEF76D2FF}"/>
            </a:ext>
          </a:extLst>
        </xdr:cNvPr>
        <xdr:cNvCxnSpPr/>
      </xdr:nvCxnSpPr>
      <xdr:spPr>
        <a:xfrm flipV="1">
          <a:off x="8750300" y="59100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41402</xdr:rowOff>
    </xdr:from>
    <xdr:to>
      <xdr:col>41</xdr:col>
      <xdr:colOff>101600</xdr:colOff>
      <xdr:row>34</xdr:row>
      <xdr:rowOff>143002</xdr:rowOff>
    </xdr:to>
    <xdr:sp macro="" textlink="">
      <xdr:nvSpPr>
        <xdr:cNvPr id="129" name="楕円 128">
          <a:extLst>
            <a:ext uri="{FF2B5EF4-FFF2-40B4-BE49-F238E27FC236}">
              <a16:creationId xmlns:a16="http://schemas.microsoft.com/office/drawing/2014/main" xmlns="" id="{EA3C8F48-1200-4D32-A027-C86048A75F2A}"/>
            </a:ext>
          </a:extLst>
        </xdr:cNvPr>
        <xdr:cNvSpPr/>
      </xdr:nvSpPr>
      <xdr:spPr>
        <a:xfrm>
          <a:off x="7810500" y="587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87630</xdr:rowOff>
    </xdr:from>
    <xdr:to>
      <xdr:col>45</xdr:col>
      <xdr:colOff>177800</xdr:colOff>
      <xdr:row>34</xdr:row>
      <xdr:rowOff>92202</xdr:rowOff>
    </xdr:to>
    <xdr:cxnSp macro="">
      <xdr:nvCxnSpPr>
        <xdr:cNvPr id="130" name="直線コネクタ 129">
          <a:extLst>
            <a:ext uri="{FF2B5EF4-FFF2-40B4-BE49-F238E27FC236}">
              <a16:creationId xmlns:a16="http://schemas.microsoft.com/office/drawing/2014/main" xmlns="" id="{4A0B274E-C519-42D7-BDE4-48F3AA5213A2}"/>
            </a:ext>
          </a:extLst>
        </xdr:cNvPr>
        <xdr:cNvCxnSpPr/>
      </xdr:nvCxnSpPr>
      <xdr:spPr>
        <a:xfrm flipV="1">
          <a:off x="7861300" y="59169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55118</xdr:rowOff>
    </xdr:from>
    <xdr:to>
      <xdr:col>36</xdr:col>
      <xdr:colOff>165100</xdr:colOff>
      <xdr:row>34</xdr:row>
      <xdr:rowOff>156718</xdr:rowOff>
    </xdr:to>
    <xdr:sp macro="" textlink="">
      <xdr:nvSpPr>
        <xdr:cNvPr id="131" name="楕円 130">
          <a:extLst>
            <a:ext uri="{FF2B5EF4-FFF2-40B4-BE49-F238E27FC236}">
              <a16:creationId xmlns:a16="http://schemas.microsoft.com/office/drawing/2014/main" xmlns="" id="{DAD837F9-911B-459A-8062-D887BD3EDCE5}"/>
            </a:ext>
          </a:extLst>
        </xdr:cNvPr>
        <xdr:cNvSpPr/>
      </xdr:nvSpPr>
      <xdr:spPr>
        <a:xfrm>
          <a:off x="6921500" y="588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92202</xdr:rowOff>
    </xdr:from>
    <xdr:to>
      <xdr:col>41</xdr:col>
      <xdr:colOff>50800</xdr:colOff>
      <xdr:row>34</xdr:row>
      <xdr:rowOff>105918</xdr:rowOff>
    </xdr:to>
    <xdr:cxnSp macro="">
      <xdr:nvCxnSpPr>
        <xdr:cNvPr id="132" name="直線コネクタ 131">
          <a:extLst>
            <a:ext uri="{FF2B5EF4-FFF2-40B4-BE49-F238E27FC236}">
              <a16:creationId xmlns:a16="http://schemas.microsoft.com/office/drawing/2014/main" xmlns="" id="{AFD92B20-F7C6-47EE-958C-98A5B3C00502}"/>
            </a:ext>
          </a:extLst>
        </xdr:cNvPr>
        <xdr:cNvCxnSpPr/>
      </xdr:nvCxnSpPr>
      <xdr:spPr>
        <a:xfrm flipV="1">
          <a:off x="6972300" y="59215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152417</xdr:rowOff>
    </xdr:from>
    <xdr:ext cx="469744" cy="259045"/>
    <xdr:sp macro="" textlink="">
      <xdr:nvSpPr>
        <xdr:cNvPr id="133" name="n_1aveValue【図書館】&#10;一人当たり面積">
          <a:extLst>
            <a:ext uri="{FF2B5EF4-FFF2-40B4-BE49-F238E27FC236}">
              <a16:creationId xmlns:a16="http://schemas.microsoft.com/office/drawing/2014/main" xmlns="" id="{2BF694F3-064A-4D6E-875A-C49698B69B0D}"/>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35831</xdr:rowOff>
    </xdr:from>
    <xdr:ext cx="469744" cy="259045"/>
    <xdr:sp macro="" textlink="">
      <xdr:nvSpPr>
        <xdr:cNvPr id="134" name="n_2aveValue【図書館】&#10;一人当たり面積">
          <a:extLst>
            <a:ext uri="{FF2B5EF4-FFF2-40B4-BE49-F238E27FC236}">
              <a16:creationId xmlns:a16="http://schemas.microsoft.com/office/drawing/2014/main" xmlns="" id="{84DBF50F-52AA-48AD-BD9F-BE5FF54D5F66}"/>
            </a:ext>
          </a:extLst>
        </xdr:cNvPr>
        <xdr:cNvSpPr txBox="1"/>
      </xdr:nvSpPr>
      <xdr:spPr>
        <a:xfrm>
          <a:off x="8515427"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5" name="n_3aveValue【図書館】&#10;一人当たり面積">
          <a:extLst>
            <a:ext uri="{FF2B5EF4-FFF2-40B4-BE49-F238E27FC236}">
              <a16:creationId xmlns:a16="http://schemas.microsoft.com/office/drawing/2014/main" xmlns="" id="{9F424846-2B98-4978-9CEA-2274C0475FED}"/>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24401</xdr:rowOff>
    </xdr:from>
    <xdr:ext cx="469744" cy="259045"/>
    <xdr:sp macro="" textlink="">
      <xdr:nvSpPr>
        <xdr:cNvPr id="136" name="n_4aveValue【図書館】&#10;一人当たり面積">
          <a:extLst>
            <a:ext uri="{FF2B5EF4-FFF2-40B4-BE49-F238E27FC236}">
              <a16:creationId xmlns:a16="http://schemas.microsoft.com/office/drawing/2014/main" xmlns="" id="{B87D14C0-9C80-448C-8F70-FDA0719CBECE}"/>
            </a:ext>
          </a:extLst>
        </xdr:cNvPr>
        <xdr:cNvSpPr txBox="1"/>
      </xdr:nvSpPr>
      <xdr:spPr>
        <a:xfrm>
          <a:off x="6737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148099</xdr:rowOff>
    </xdr:from>
    <xdr:ext cx="469744" cy="259045"/>
    <xdr:sp macro="" textlink="">
      <xdr:nvSpPr>
        <xdr:cNvPr id="137" name="n_1mainValue【図書館】&#10;一人当たり面積">
          <a:extLst>
            <a:ext uri="{FF2B5EF4-FFF2-40B4-BE49-F238E27FC236}">
              <a16:creationId xmlns:a16="http://schemas.microsoft.com/office/drawing/2014/main" xmlns="" id="{60752A27-04C0-4076-B4E7-8EE73BB6E414}"/>
            </a:ext>
          </a:extLst>
        </xdr:cNvPr>
        <xdr:cNvSpPr txBox="1"/>
      </xdr:nvSpPr>
      <xdr:spPr>
        <a:xfrm>
          <a:off x="9391727" y="563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154957</xdr:rowOff>
    </xdr:from>
    <xdr:ext cx="469744" cy="259045"/>
    <xdr:sp macro="" textlink="">
      <xdr:nvSpPr>
        <xdr:cNvPr id="138" name="n_2mainValue【図書館】&#10;一人当たり面積">
          <a:extLst>
            <a:ext uri="{FF2B5EF4-FFF2-40B4-BE49-F238E27FC236}">
              <a16:creationId xmlns:a16="http://schemas.microsoft.com/office/drawing/2014/main" xmlns="" id="{F305DF75-1AE5-447F-9D17-9561B4D35A77}"/>
            </a:ext>
          </a:extLst>
        </xdr:cNvPr>
        <xdr:cNvSpPr txBox="1"/>
      </xdr:nvSpPr>
      <xdr:spPr>
        <a:xfrm>
          <a:off x="851542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159529</xdr:rowOff>
    </xdr:from>
    <xdr:ext cx="469744" cy="259045"/>
    <xdr:sp macro="" textlink="">
      <xdr:nvSpPr>
        <xdr:cNvPr id="139" name="n_3mainValue【図書館】&#10;一人当たり面積">
          <a:extLst>
            <a:ext uri="{FF2B5EF4-FFF2-40B4-BE49-F238E27FC236}">
              <a16:creationId xmlns:a16="http://schemas.microsoft.com/office/drawing/2014/main" xmlns="" id="{AAD69266-2651-46F7-9664-8487088E8F0D}"/>
            </a:ext>
          </a:extLst>
        </xdr:cNvPr>
        <xdr:cNvSpPr txBox="1"/>
      </xdr:nvSpPr>
      <xdr:spPr>
        <a:xfrm>
          <a:off x="7626427" y="56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1795</xdr:rowOff>
    </xdr:from>
    <xdr:ext cx="469744" cy="259045"/>
    <xdr:sp macro="" textlink="">
      <xdr:nvSpPr>
        <xdr:cNvPr id="140" name="n_4mainValue【図書館】&#10;一人当たり面積">
          <a:extLst>
            <a:ext uri="{FF2B5EF4-FFF2-40B4-BE49-F238E27FC236}">
              <a16:creationId xmlns:a16="http://schemas.microsoft.com/office/drawing/2014/main" xmlns="" id="{F2E1B66B-2DB3-4D40-9BBC-A4CD0F6CEC7A}"/>
            </a:ext>
          </a:extLst>
        </xdr:cNvPr>
        <xdr:cNvSpPr txBox="1"/>
      </xdr:nvSpPr>
      <xdr:spPr>
        <a:xfrm>
          <a:off x="6737427" y="56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4C7735D8-30A9-40D9-A710-445EB95444B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67011BC0-EFEB-4277-AFC3-B5B89A4CAD3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5AC5C2FE-9D75-467D-BDFC-4F4A962B2E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658A5000-844B-4789-89A7-8ED744F93B1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962AA5E1-0F2D-4E9E-98C0-E6FC79A0A7E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8319A90B-8768-4D2D-BF35-D6564C1D6A1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536FC093-ADE8-4DAB-A1DD-C2833EC9D5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9C6CF621-776C-4022-9CF7-302A6E9F9FE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687EA400-7088-4513-B982-07706ADD31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C8F28261-0B1B-4232-939D-E24B7F276F6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E86976F4-0D67-4517-81E0-E750B777E8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xmlns="" id="{C21833B8-8C0E-4DE7-88A9-0A9F63B65DD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xmlns="" id="{A23149CD-9BB0-4D92-A287-08A525D0B4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xmlns="" id="{F8CA120E-8A55-4B86-9063-99DEFD0B679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xmlns="" id="{44773628-F166-4A3F-91ED-079C932F035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xmlns="" id="{EB878A85-3030-4837-894A-B747E51C9F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xmlns="" id="{DCC2DAC1-5F34-420F-B2FE-A76E1611EF1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xmlns="" id="{C878FF21-6A55-4720-AAD4-150021F271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xmlns="" id="{9CB9A9BB-BCA5-4839-80B3-C62E564E27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xmlns="" id="{369A7B57-3402-4444-A325-7D1B8B9FE75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xmlns="" id="{31E1CAB8-FBED-4630-B0DF-D730BBCAC4A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xmlns="" id="{B1735B5B-10BA-4926-AA5C-040B7905F66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xmlns="" id="{1C14B0BF-DB9C-4DB0-BE91-0A93247DB20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xmlns="" id="{F707D69E-F2C7-4A92-A80F-742C89808C9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a:extLst>
            <a:ext uri="{FF2B5EF4-FFF2-40B4-BE49-F238E27FC236}">
              <a16:creationId xmlns:a16="http://schemas.microsoft.com/office/drawing/2014/main" xmlns="" id="{44D53090-3470-4874-9E02-3C3DC2367D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66" name="直線コネクタ 165">
          <a:extLst>
            <a:ext uri="{FF2B5EF4-FFF2-40B4-BE49-F238E27FC236}">
              <a16:creationId xmlns:a16="http://schemas.microsoft.com/office/drawing/2014/main" xmlns="" id="{2EE6029B-50BC-4CE7-8431-9BC2AF927945}"/>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a:extLst>
            <a:ext uri="{FF2B5EF4-FFF2-40B4-BE49-F238E27FC236}">
              <a16:creationId xmlns:a16="http://schemas.microsoft.com/office/drawing/2014/main" xmlns="" id="{E7E0F107-C5D5-4FEC-BF6C-253D8C023A6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a:extLst>
            <a:ext uri="{FF2B5EF4-FFF2-40B4-BE49-F238E27FC236}">
              <a16:creationId xmlns:a16="http://schemas.microsoft.com/office/drawing/2014/main" xmlns="" id="{22C10A01-FD24-4A6C-A78A-D1134112FF9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69" name="【体育館・プール】&#10;有形固定資産減価償却率最大値テキスト">
          <a:extLst>
            <a:ext uri="{FF2B5EF4-FFF2-40B4-BE49-F238E27FC236}">
              <a16:creationId xmlns:a16="http://schemas.microsoft.com/office/drawing/2014/main" xmlns="" id="{963A99B4-E6B8-436E-9529-88E1285F8CB5}"/>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70" name="直線コネクタ 169">
          <a:extLst>
            <a:ext uri="{FF2B5EF4-FFF2-40B4-BE49-F238E27FC236}">
              <a16:creationId xmlns:a16="http://schemas.microsoft.com/office/drawing/2014/main" xmlns="" id="{B70CAB2B-E329-4573-8215-31439E42EA07}"/>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89280</xdr:rowOff>
    </xdr:from>
    <xdr:ext cx="405111" cy="259045"/>
    <xdr:sp macro="" textlink="">
      <xdr:nvSpPr>
        <xdr:cNvPr id="171" name="【体育館・プール】&#10;有形固定資産減価償却率平均値テキスト">
          <a:extLst>
            <a:ext uri="{FF2B5EF4-FFF2-40B4-BE49-F238E27FC236}">
              <a16:creationId xmlns:a16="http://schemas.microsoft.com/office/drawing/2014/main" xmlns="" id="{60F9A8E8-F780-44F6-8983-8CACEE93ECA8}"/>
            </a:ext>
          </a:extLst>
        </xdr:cNvPr>
        <xdr:cNvSpPr txBox="1"/>
      </xdr:nvSpPr>
      <xdr:spPr>
        <a:xfrm>
          <a:off x="4673600" y="1054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72" name="フローチャート: 判断 171">
          <a:extLst>
            <a:ext uri="{FF2B5EF4-FFF2-40B4-BE49-F238E27FC236}">
              <a16:creationId xmlns:a16="http://schemas.microsoft.com/office/drawing/2014/main" xmlns="" id="{AB8D6A0C-B85D-4289-9171-E5BD3D7BB63D}"/>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73" name="フローチャート: 判断 172">
          <a:extLst>
            <a:ext uri="{FF2B5EF4-FFF2-40B4-BE49-F238E27FC236}">
              <a16:creationId xmlns:a16="http://schemas.microsoft.com/office/drawing/2014/main" xmlns="" id="{5B9E6EBF-37B4-4B6A-8F70-9759180E156A}"/>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74" name="フローチャート: 判断 173">
          <a:extLst>
            <a:ext uri="{FF2B5EF4-FFF2-40B4-BE49-F238E27FC236}">
              <a16:creationId xmlns:a16="http://schemas.microsoft.com/office/drawing/2014/main" xmlns="" id="{212E1E1A-BF23-4AB9-BDCC-77F7C3A92767}"/>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75" name="フローチャート: 判断 174">
          <a:extLst>
            <a:ext uri="{FF2B5EF4-FFF2-40B4-BE49-F238E27FC236}">
              <a16:creationId xmlns:a16="http://schemas.microsoft.com/office/drawing/2014/main" xmlns="" id="{1B5C7BE2-A4C3-4EBE-81D6-5840349F230D}"/>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76" name="フローチャート: 判断 175">
          <a:extLst>
            <a:ext uri="{FF2B5EF4-FFF2-40B4-BE49-F238E27FC236}">
              <a16:creationId xmlns:a16="http://schemas.microsoft.com/office/drawing/2014/main" xmlns="" id="{20574FE2-4D69-4596-9608-1A6EE32977AF}"/>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4453FC1C-EA64-473F-915F-2E3C63FA0C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7DF05048-73AB-442D-BC3E-5BDFD72DC3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A3F9549E-DDBB-494D-84B2-9A03151B0B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xmlns="" id="{E175158B-D572-4228-BB5F-9900592C0F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xmlns="" id="{A5A7CC29-016F-456F-A8DC-D049DBD7C2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19413</xdr:rowOff>
    </xdr:from>
    <xdr:to>
      <xdr:col>20</xdr:col>
      <xdr:colOff>38100</xdr:colOff>
      <xdr:row>63</xdr:row>
      <xdr:rowOff>121013</xdr:rowOff>
    </xdr:to>
    <xdr:sp macro="" textlink="">
      <xdr:nvSpPr>
        <xdr:cNvPr id="182" name="楕円 181">
          <a:extLst>
            <a:ext uri="{FF2B5EF4-FFF2-40B4-BE49-F238E27FC236}">
              <a16:creationId xmlns:a16="http://schemas.microsoft.com/office/drawing/2014/main" xmlns="" id="{DC7F072A-3FBB-45F8-BE4A-17F383C1EDAB}"/>
            </a:ext>
          </a:extLst>
        </xdr:cNvPr>
        <xdr:cNvSpPr/>
      </xdr:nvSpPr>
      <xdr:spPr>
        <a:xfrm>
          <a:off x="3746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151674</xdr:rowOff>
    </xdr:from>
    <xdr:to>
      <xdr:col>15</xdr:col>
      <xdr:colOff>101600</xdr:colOff>
      <xdr:row>63</xdr:row>
      <xdr:rowOff>81824</xdr:rowOff>
    </xdr:to>
    <xdr:sp macro="" textlink="">
      <xdr:nvSpPr>
        <xdr:cNvPr id="183" name="楕円 182">
          <a:extLst>
            <a:ext uri="{FF2B5EF4-FFF2-40B4-BE49-F238E27FC236}">
              <a16:creationId xmlns:a16="http://schemas.microsoft.com/office/drawing/2014/main" xmlns="" id="{D618EE58-F385-4CDB-BB62-086579C8C0BC}"/>
            </a:ext>
          </a:extLst>
        </xdr:cNvPr>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70213</xdr:rowOff>
    </xdr:to>
    <xdr:cxnSp macro="">
      <xdr:nvCxnSpPr>
        <xdr:cNvPr id="184" name="直線コネクタ 183">
          <a:extLst>
            <a:ext uri="{FF2B5EF4-FFF2-40B4-BE49-F238E27FC236}">
              <a16:creationId xmlns:a16="http://schemas.microsoft.com/office/drawing/2014/main" xmlns="" id="{24F7CCC8-D5E7-4C7A-BEC8-EA3FD123E02A}"/>
            </a:ext>
          </a:extLst>
        </xdr:cNvPr>
        <xdr:cNvCxnSpPr/>
      </xdr:nvCxnSpPr>
      <xdr:spPr>
        <a:xfrm>
          <a:off x="2908300" y="108323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85" name="楕円 184">
          <a:extLst>
            <a:ext uri="{FF2B5EF4-FFF2-40B4-BE49-F238E27FC236}">
              <a16:creationId xmlns:a16="http://schemas.microsoft.com/office/drawing/2014/main" xmlns="" id="{F8802B4A-E878-42B8-A779-EBED45E6C5A1}"/>
            </a:ext>
          </a:extLst>
        </xdr:cNvPr>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31024</xdr:rowOff>
    </xdr:from>
    <xdr:to>
      <xdr:col>15</xdr:col>
      <xdr:colOff>50800</xdr:colOff>
      <xdr:row>63</xdr:row>
      <xdr:rowOff>34290</xdr:rowOff>
    </xdr:to>
    <xdr:cxnSp macro="">
      <xdr:nvCxnSpPr>
        <xdr:cNvPr id="186" name="直線コネクタ 185">
          <a:extLst>
            <a:ext uri="{FF2B5EF4-FFF2-40B4-BE49-F238E27FC236}">
              <a16:creationId xmlns:a16="http://schemas.microsoft.com/office/drawing/2014/main" xmlns="" id="{C8F2A13F-9EF4-4694-A3DA-3729BB998F21}"/>
            </a:ext>
          </a:extLst>
        </xdr:cNvPr>
        <xdr:cNvCxnSpPr/>
      </xdr:nvCxnSpPr>
      <xdr:spPr>
        <a:xfrm flipV="1">
          <a:off x="2019300" y="108323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119017</xdr:rowOff>
    </xdr:from>
    <xdr:to>
      <xdr:col>6</xdr:col>
      <xdr:colOff>38100</xdr:colOff>
      <xdr:row>63</xdr:row>
      <xdr:rowOff>49167</xdr:rowOff>
    </xdr:to>
    <xdr:sp macro="" textlink="">
      <xdr:nvSpPr>
        <xdr:cNvPr id="187" name="楕円 186">
          <a:extLst>
            <a:ext uri="{FF2B5EF4-FFF2-40B4-BE49-F238E27FC236}">
              <a16:creationId xmlns:a16="http://schemas.microsoft.com/office/drawing/2014/main" xmlns="" id="{B6E26915-33F5-46F3-8D5F-B6510F943666}"/>
            </a:ext>
          </a:extLst>
        </xdr:cNvPr>
        <xdr:cNvSpPr/>
      </xdr:nvSpPr>
      <xdr:spPr>
        <a:xfrm>
          <a:off x="1079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169817</xdr:rowOff>
    </xdr:from>
    <xdr:to>
      <xdr:col>10</xdr:col>
      <xdr:colOff>114300</xdr:colOff>
      <xdr:row>63</xdr:row>
      <xdr:rowOff>34290</xdr:rowOff>
    </xdr:to>
    <xdr:cxnSp macro="">
      <xdr:nvCxnSpPr>
        <xdr:cNvPr id="188" name="直線コネクタ 187">
          <a:extLst>
            <a:ext uri="{FF2B5EF4-FFF2-40B4-BE49-F238E27FC236}">
              <a16:creationId xmlns:a16="http://schemas.microsoft.com/office/drawing/2014/main" xmlns="" id="{B1278086-AC0F-4A21-B6E0-B3C851C9C3BB}"/>
            </a:ext>
          </a:extLst>
        </xdr:cNvPr>
        <xdr:cNvCxnSpPr/>
      </xdr:nvCxnSpPr>
      <xdr:spPr>
        <a:xfrm>
          <a:off x="1130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89" name="n_1aveValue【体育館・プール】&#10;有形固定資産減価償却率">
          <a:extLst>
            <a:ext uri="{FF2B5EF4-FFF2-40B4-BE49-F238E27FC236}">
              <a16:creationId xmlns:a16="http://schemas.microsoft.com/office/drawing/2014/main" xmlns="" id="{B080BDB9-1F6B-41F8-B084-32E7DCBA5226}"/>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90" name="n_2aveValue【体育館・プール】&#10;有形固定資産減価償却率">
          <a:extLst>
            <a:ext uri="{FF2B5EF4-FFF2-40B4-BE49-F238E27FC236}">
              <a16:creationId xmlns:a16="http://schemas.microsoft.com/office/drawing/2014/main" xmlns="" id="{6406BBCD-FFAC-4B7B-BE45-4C879C9100B0}"/>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91" name="n_3aveValue【体育館・プール】&#10;有形固定資産減価償却率">
          <a:extLst>
            <a:ext uri="{FF2B5EF4-FFF2-40B4-BE49-F238E27FC236}">
              <a16:creationId xmlns:a16="http://schemas.microsoft.com/office/drawing/2014/main" xmlns="" id="{B2D103E4-78CB-457F-92E2-4667E6FC41F7}"/>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92" name="n_4aveValue【体育館・プール】&#10;有形固定資産減価償却率">
          <a:extLst>
            <a:ext uri="{FF2B5EF4-FFF2-40B4-BE49-F238E27FC236}">
              <a16:creationId xmlns:a16="http://schemas.microsoft.com/office/drawing/2014/main" xmlns="" id="{52608B14-DC0A-435A-9266-E618BCA65FBC}"/>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112140</xdr:rowOff>
    </xdr:from>
    <xdr:ext cx="405111" cy="259045"/>
    <xdr:sp macro="" textlink="">
      <xdr:nvSpPr>
        <xdr:cNvPr id="193" name="n_1mainValue【体育館・プール】&#10;有形固定資産減価償却率">
          <a:extLst>
            <a:ext uri="{FF2B5EF4-FFF2-40B4-BE49-F238E27FC236}">
              <a16:creationId xmlns:a16="http://schemas.microsoft.com/office/drawing/2014/main" xmlns="" id="{5A2B6164-7145-4FEE-9339-423482F8EA9C}"/>
            </a:ext>
          </a:extLst>
        </xdr:cNvPr>
        <xdr:cNvSpPr txBox="1"/>
      </xdr:nvSpPr>
      <xdr:spPr>
        <a:xfrm>
          <a:off x="35820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194" name="n_2mainValue【体育館・プール】&#10;有形固定資産減価償却率">
          <a:extLst>
            <a:ext uri="{FF2B5EF4-FFF2-40B4-BE49-F238E27FC236}">
              <a16:creationId xmlns:a16="http://schemas.microsoft.com/office/drawing/2014/main" xmlns="" id="{3F8452F2-8703-48D4-AEA9-DE22CC7E448C}"/>
            </a:ext>
          </a:extLst>
        </xdr:cNvPr>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195" name="n_3mainValue【体育館・プール】&#10;有形固定資産減価償却率">
          <a:extLst>
            <a:ext uri="{FF2B5EF4-FFF2-40B4-BE49-F238E27FC236}">
              <a16:creationId xmlns:a16="http://schemas.microsoft.com/office/drawing/2014/main" xmlns="" id="{053EA7F7-DE2C-49D6-B1B7-BB053E6ADC09}"/>
            </a:ext>
          </a:extLst>
        </xdr:cNvPr>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40294</xdr:rowOff>
    </xdr:from>
    <xdr:ext cx="405111" cy="259045"/>
    <xdr:sp macro="" textlink="">
      <xdr:nvSpPr>
        <xdr:cNvPr id="196" name="n_4mainValue【体育館・プール】&#10;有形固定資産減価償却率">
          <a:extLst>
            <a:ext uri="{FF2B5EF4-FFF2-40B4-BE49-F238E27FC236}">
              <a16:creationId xmlns:a16="http://schemas.microsoft.com/office/drawing/2014/main" xmlns="" id="{2E5CCEA9-9E80-4089-A6A1-7D2BD8414EA5}"/>
            </a:ext>
          </a:extLst>
        </xdr:cNvPr>
        <xdr:cNvSpPr txBox="1"/>
      </xdr:nvSpPr>
      <xdr:spPr>
        <a:xfrm>
          <a:off x="927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xmlns="" id="{88607EC7-3C1B-40B2-A9D3-CB37870898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xmlns="" id="{C04C66F7-E596-490A-BA42-A819FBFA1F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xmlns="" id="{8FD0F73A-146F-4FE4-8B99-571844E6B1E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xmlns="" id="{C01AC493-4EB2-49F3-9291-151CE642A3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xmlns="" id="{8CAEB8B3-DE7F-40BC-A801-6719728B2C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xmlns="" id="{5FD9040E-9FDD-4A62-98FE-E1CA957A52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xmlns="" id="{3F3C8092-0A33-440C-883D-90D25556C3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xmlns="" id="{0595FA62-7035-411B-A8B5-50E5ECDE42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xmlns="" id="{29E4AA99-8A74-443C-8A6E-C3FB803DD7A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xmlns="" id="{636CE02F-DB68-4B87-8324-935D63D8CEF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xmlns="" id="{107FE17A-7286-4901-BC3B-6015471B4C5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8" name="テキスト ボックス 207">
          <a:extLst>
            <a:ext uri="{FF2B5EF4-FFF2-40B4-BE49-F238E27FC236}">
              <a16:creationId xmlns:a16="http://schemas.microsoft.com/office/drawing/2014/main" xmlns="" id="{5F285C84-75D4-4635-B33F-C913D164471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xmlns="" id="{9AB86AA3-9790-41D3-828A-2D3F97FD7D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0" name="テキスト ボックス 209">
          <a:extLst>
            <a:ext uri="{FF2B5EF4-FFF2-40B4-BE49-F238E27FC236}">
              <a16:creationId xmlns:a16="http://schemas.microsoft.com/office/drawing/2014/main" xmlns="" id="{7F89854E-AF61-44DF-84E5-FA8C1EC1937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xmlns="" id="{9F26FEE4-6F58-47F2-B0A3-11A40C24772E}"/>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2" name="テキスト ボックス 211">
          <a:extLst>
            <a:ext uri="{FF2B5EF4-FFF2-40B4-BE49-F238E27FC236}">
              <a16:creationId xmlns:a16="http://schemas.microsoft.com/office/drawing/2014/main" xmlns="" id="{9AE44381-E19B-400D-B9DB-1546B998FB5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xmlns="" id="{9643C5E0-1055-4E68-A73E-1E50E528E8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4" name="テキスト ボックス 213">
          <a:extLst>
            <a:ext uri="{FF2B5EF4-FFF2-40B4-BE49-F238E27FC236}">
              <a16:creationId xmlns:a16="http://schemas.microsoft.com/office/drawing/2014/main" xmlns="" id="{93BCCDDE-6795-4018-AE25-BC518E44B23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xmlns="" id="{6DCD9FD6-FEA6-4EBF-BFA8-C8EE46665F9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6" name="テキスト ボックス 215">
          <a:extLst>
            <a:ext uri="{FF2B5EF4-FFF2-40B4-BE49-F238E27FC236}">
              <a16:creationId xmlns:a16="http://schemas.microsoft.com/office/drawing/2014/main" xmlns="" id="{CCDF699A-25A5-42C1-9403-39955611B4B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xmlns="" id="{6C6CDB22-FE43-4ED4-9C02-AB22970C81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8" name="テキスト ボックス 217">
          <a:extLst>
            <a:ext uri="{FF2B5EF4-FFF2-40B4-BE49-F238E27FC236}">
              <a16:creationId xmlns:a16="http://schemas.microsoft.com/office/drawing/2014/main" xmlns="" id="{C821DF7C-BC51-40E9-8917-4422EDA8D99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xmlns="" id="{314BBFD8-04E3-4662-A546-01E0B7CB1A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xmlns="" id="{6EEE06C2-19FA-4D25-943B-590A43D6E6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xmlns="" id="{C82FBCB9-8EAD-4E62-B6F8-2959903FAF2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22" name="直線コネクタ 221">
          <a:extLst>
            <a:ext uri="{FF2B5EF4-FFF2-40B4-BE49-F238E27FC236}">
              <a16:creationId xmlns:a16="http://schemas.microsoft.com/office/drawing/2014/main" xmlns="" id="{5A96D7D3-7DA5-40FC-9F28-FF2D8D1B8654}"/>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23" name="【体育館・プール】&#10;一人当たり面積最小値テキスト">
          <a:extLst>
            <a:ext uri="{FF2B5EF4-FFF2-40B4-BE49-F238E27FC236}">
              <a16:creationId xmlns:a16="http://schemas.microsoft.com/office/drawing/2014/main" xmlns="" id="{BDF1A33E-83B3-4CD5-AF40-24AD85B9D43F}"/>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24" name="直線コネクタ 223">
          <a:extLst>
            <a:ext uri="{FF2B5EF4-FFF2-40B4-BE49-F238E27FC236}">
              <a16:creationId xmlns:a16="http://schemas.microsoft.com/office/drawing/2014/main" xmlns="" id="{2625C306-A70E-418C-95AB-0B9BF36001E3}"/>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25" name="【体育館・プール】&#10;一人当たり面積最大値テキスト">
          <a:extLst>
            <a:ext uri="{FF2B5EF4-FFF2-40B4-BE49-F238E27FC236}">
              <a16:creationId xmlns:a16="http://schemas.microsoft.com/office/drawing/2014/main" xmlns="" id="{7B9B45F9-9A7C-4A03-992B-FDA3FF7435B9}"/>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26" name="直線コネクタ 225">
          <a:extLst>
            <a:ext uri="{FF2B5EF4-FFF2-40B4-BE49-F238E27FC236}">
              <a16:creationId xmlns:a16="http://schemas.microsoft.com/office/drawing/2014/main" xmlns="" id="{AF99C82E-2295-4B99-8A24-91843FB851E7}"/>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27" name="【体育館・プール】&#10;一人当たり面積平均値テキスト">
          <a:extLst>
            <a:ext uri="{FF2B5EF4-FFF2-40B4-BE49-F238E27FC236}">
              <a16:creationId xmlns:a16="http://schemas.microsoft.com/office/drawing/2014/main" xmlns="" id="{4590FAC2-7565-4F44-8D73-E0F1686D7EEF}"/>
            </a:ext>
          </a:extLst>
        </xdr:cNvPr>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28" name="フローチャート: 判断 227">
          <a:extLst>
            <a:ext uri="{FF2B5EF4-FFF2-40B4-BE49-F238E27FC236}">
              <a16:creationId xmlns:a16="http://schemas.microsoft.com/office/drawing/2014/main" xmlns="" id="{3360C10E-4EDD-4EAB-A003-D4DF6841BB9D}"/>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29" name="フローチャート: 判断 228">
          <a:extLst>
            <a:ext uri="{FF2B5EF4-FFF2-40B4-BE49-F238E27FC236}">
              <a16:creationId xmlns:a16="http://schemas.microsoft.com/office/drawing/2014/main" xmlns="" id="{943AF82A-AEB0-4B6E-B6DE-03A7432E3B5D}"/>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30" name="フローチャート: 判断 229">
          <a:extLst>
            <a:ext uri="{FF2B5EF4-FFF2-40B4-BE49-F238E27FC236}">
              <a16:creationId xmlns:a16="http://schemas.microsoft.com/office/drawing/2014/main" xmlns="" id="{8A9659EF-FEB3-4CCF-AA2D-C5FBE48AB6B2}"/>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31" name="フローチャート: 判断 230">
          <a:extLst>
            <a:ext uri="{FF2B5EF4-FFF2-40B4-BE49-F238E27FC236}">
              <a16:creationId xmlns:a16="http://schemas.microsoft.com/office/drawing/2014/main" xmlns="" id="{DDF230CD-3F1F-49AD-B97B-62333FCD8251}"/>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32" name="フローチャート: 判断 231">
          <a:extLst>
            <a:ext uri="{FF2B5EF4-FFF2-40B4-BE49-F238E27FC236}">
              <a16:creationId xmlns:a16="http://schemas.microsoft.com/office/drawing/2014/main" xmlns="" id="{CED8D8CE-B91A-4136-B6AD-C258195586AA}"/>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xmlns="" id="{11DAC1D1-2FD5-4DF2-B409-8BE2F1DE4E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xmlns="" id="{757430FC-880D-43AC-A623-7F26F3E6C71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xmlns="" id="{560228C1-F624-4327-B74F-17A9E4A0026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xmlns="" id="{2DE2983C-0A62-48D7-A0CF-152D7D07BC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xmlns="" id="{75E93F1D-5B9A-49C9-8551-C55EFCFD082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61867</xdr:rowOff>
    </xdr:from>
    <xdr:to>
      <xdr:col>50</xdr:col>
      <xdr:colOff>165100</xdr:colOff>
      <xdr:row>63</xdr:row>
      <xdr:rowOff>163467</xdr:rowOff>
    </xdr:to>
    <xdr:sp macro="" textlink="">
      <xdr:nvSpPr>
        <xdr:cNvPr id="238" name="楕円 237">
          <a:extLst>
            <a:ext uri="{FF2B5EF4-FFF2-40B4-BE49-F238E27FC236}">
              <a16:creationId xmlns:a16="http://schemas.microsoft.com/office/drawing/2014/main" xmlns="" id="{7C474323-F205-4E9E-8A6D-9577A35FFF15}"/>
            </a:ext>
          </a:extLst>
        </xdr:cNvPr>
        <xdr:cNvSpPr/>
      </xdr:nvSpPr>
      <xdr:spPr>
        <a:xfrm>
          <a:off x="9588500" y="1086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62956</xdr:rowOff>
    </xdr:from>
    <xdr:to>
      <xdr:col>46</xdr:col>
      <xdr:colOff>38100</xdr:colOff>
      <xdr:row>63</xdr:row>
      <xdr:rowOff>164556</xdr:rowOff>
    </xdr:to>
    <xdr:sp macro="" textlink="">
      <xdr:nvSpPr>
        <xdr:cNvPr id="239" name="楕円 238">
          <a:extLst>
            <a:ext uri="{FF2B5EF4-FFF2-40B4-BE49-F238E27FC236}">
              <a16:creationId xmlns:a16="http://schemas.microsoft.com/office/drawing/2014/main" xmlns="" id="{798862AB-C19F-49EC-997D-3F3F7402E8EF}"/>
            </a:ext>
          </a:extLst>
        </xdr:cNvPr>
        <xdr:cNvSpPr/>
      </xdr:nvSpPr>
      <xdr:spPr>
        <a:xfrm>
          <a:off x="8699500" y="10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112667</xdr:rowOff>
    </xdr:from>
    <xdr:to>
      <xdr:col>50</xdr:col>
      <xdr:colOff>114300</xdr:colOff>
      <xdr:row>63</xdr:row>
      <xdr:rowOff>113756</xdr:rowOff>
    </xdr:to>
    <xdr:cxnSp macro="">
      <xdr:nvCxnSpPr>
        <xdr:cNvPr id="240" name="直線コネクタ 239">
          <a:extLst>
            <a:ext uri="{FF2B5EF4-FFF2-40B4-BE49-F238E27FC236}">
              <a16:creationId xmlns:a16="http://schemas.microsoft.com/office/drawing/2014/main" xmlns="" id="{90FDC3D5-74C7-4812-9904-67661DA7D18E}"/>
            </a:ext>
          </a:extLst>
        </xdr:cNvPr>
        <xdr:cNvCxnSpPr/>
      </xdr:nvCxnSpPr>
      <xdr:spPr>
        <a:xfrm flipV="1">
          <a:off x="8750300" y="1091401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61323</xdr:rowOff>
    </xdr:from>
    <xdr:to>
      <xdr:col>41</xdr:col>
      <xdr:colOff>101600</xdr:colOff>
      <xdr:row>62</xdr:row>
      <xdr:rowOff>162923</xdr:rowOff>
    </xdr:to>
    <xdr:sp macro="" textlink="">
      <xdr:nvSpPr>
        <xdr:cNvPr id="241" name="楕円 240">
          <a:extLst>
            <a:ext uri="{FF2B5EF4-FFF2-40B4-BE49-F238E27FC236}">
              <a16:creationId xmlns:a16="http://schemas.microsoft.com/office/drawing/2014/main" xmlns="" id="{FE435149-E235-4909-B692-24902ECD2D56}"/>
            </a:ext>
          </a:extLst>
        </xdr:cNvPr>
        <xdr:cNvSpPr/>
      </xdr:nvSpPr>
      <xdr:spPr>
        <a:xfrm>
          <a:off x="7810500" y="106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112123</xdr:rowOff>
    </xdr:from>
    <xdr:to>
      <xdr:col>45</xdr:col>
      <xdr:colOff>177800</xdr:colOff>
      <xdr:row>63</xdr:row>
      <xdr:rowOff>113756</xdr:rowOff>
    </xdr:to>
    <xdr:cxnSp macro="">
      <xdr:nvCxnSpPr>
        <xdr:cNvPr id="242" name="直線コネクタ 241">
          <a:extLst>
            <a:ext uri="{FF2B5EF4-FFF2-40B4-BE49-F238E27FC236}">
              <a16:creationId xmlns:a16="http://schemas.microsoft.com/office/drawing/2014/main" xmlns="" id="{40C138A0-E79F-4B9A-9BF8-EBC8EDEAF43E}"/>
            </a:ext>
          </a:extLst>
        </xdr:cNvPr>
        <xdr:cNvCxnSpPr/>
      </xdr:nvCxnSpPr>
      <xdr:spPr>
        <a:xfrm>
          <a:off x="7861300" y="10742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64588</xdr:rowOff>
    </xdr:from>
    <xdr:to>
      <xdr:col>36</xdr:col>
      <xdr:colOff>165100</xdr:colOff>
      <xdr:row>62</xdr:row>
      <xdr:rowOff>166188</xdr:rowOff>
    </xdr:to>
    <xdr:sp macro="" textlink="">
      <xdr:nvSpPr>
        <xdr:cNvPr id="243" name="楕円 242">
          <a:extLst>
            <a:ext uri="{FF2B5EF4-FFF2-40B4-BE49-F238E27FC236}">
              <a16:creationId xmlns:a16="http://schemas.microsoft.com/office/drawing/2014/main" xmlns="" id="{2B300E7A-A005-46CF-AB51-3C311F7FAD3E}"/>
            </a:ext>
          </a:extLst>
        </xdr:cNvPr>
        <xdr:cNvSpPr/>
      </xdr:nvSpPr>
      <xdr:spPr>
        <a:xfrm>
          <a:off x="6921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112123</xdr:rowOff>
    </xdr:from>
    <xdr:to>
      <xdr:col>41</xdr:col>
      <xdr:colOff>50800</xdr:colOff>
      <xdr:row>62</xdr:row>
      <xdr:rowOff>115388</xdr:rowOff>
    </xdr:to>
    <xdr:cxnSp macro="">
      <xdr:nvCxnSpPr>
        <xdr:cNvPr id="244" name="直線コネクタ 243">
          <a:extLst>
            <a:ext uri="{FF2B5EF4-FFF2-40B4-BE49-F238E27FC236}">
              <a16:creationId xmlns:a16="http://schemas.microsoft.com/office/drawing/2014/main" xmlns="" id="{0D210C7B-E60B-441B-AECC-6E462A46B9E0}"/>
            </a:ext>
          </a:extLst>
        </xdr:cNvPr>
        <xdr:cNvCxnSpPr/>
      </xdr:nvCxnSpPr>
      <xdr:spPr>
        <a:xfrm flipV="1">
          <a:off x="6972300" y="107420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45" name="n_1aveValue【体育館・プール】&#10;一人当たり面積">
          <a:extLst>
            <a:ext uri="{FF2B5EF4-FFF2-40B4-BE49-F238E27FC236}">
              <a16:creationId xmlns:a16="http://schemas.microsoft.com/office/drawing/2014/main" xmlns="" id="{1053A389-A54E-4770-8EEF-8FD470EC8C26}"/>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46" name="n_2aveValue【体育館・プール】&#10;一人当たり面積">
          <a:extLst>
            <a:ext uri="{FF2B5EF4-FFF2-40B4-BE49-F238E27FC236}">
              <a16:creationId xmlns:a16="http://schemas.microsoft.com/office/drawing/2014/main" xmlns="" id="{4E2CE326-3DE4-473F-8228-EC3ED88C99D6}"/>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47" name="n_3aveValue【体育館・プール】&#10;一人当たり面積">
          <a:extLst>
            <a:ext uri="{FF2B5EF4-FFF2-40B4-BE49-F238E27FC236}">
              <a16:creationId xmlns:a16="http://schemas.microsoft.com/office/drawing/2014/main" xmlns="" id="{48872706-ACA2-44B5-92A6-15FD4BDD9681}"/>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48" name="n_4aveValue【体育館・プール】&#10;一人当たり面積">
          <a:extLst>
            <a:ext uri="{FF2B5EF4-FFF2-40B4-BE49-F238E27FC236}">
              <a16:creationId xmlns:a16="http://schemas.microsoft.com/office/drawing/2014/main" xmlns="" id="{A82C49E4-443A-4CA0-8D34-9B1254E405EB}"/>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154594</xdr:rowOff>
    </xdr:from>
    <xdr:ext cx="469744" cy="259045"/>
    <xdr:sp macro="" textlink="">
      <xdr:nvSpPr>
        <xdr:cNvPr id="249" name="n_1mainValue【体育館・プール】&#10;一人当たり面積">
          <a:extLst>
            <a:ext uri="{FF2B5EF4-FFF2-40B4-BE49-F238E27FC236}">
              <a16:creationId xmlns:a16="http://schemas.microsoft.com/office/drawing/2014/main" xmlns="" id="{BA06418B-D638-4B12-8000-E2F64F3BFD07}"/>
            </a:ext>
          </a:extLst>
        </xdr:cNvPr>
        <xdr:cNvSpPr txBox="1"/>
      </xdr:nvSpPr>
      <xdr:spPr>
        <a:xfrm>
          <a:off x="9391727" y="1095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155683</xdr:rowOff>
    </xdr:from>
    <xdr:ext cx="469744" cy="259045"/>
    <xdr:sp macro="" textlink="">
      <xdr:nvSpPr>
        <xdr:cNvPr id="250" name="n_2mainValue【体育館・プール】&#10;一人当たり面積">
          <a:extLst>
            <a:ext uri="{FF2B5EF4-FFF2-40B4-BE49-F238E27FC236}">
              <a16:creationId xmlns:a16="http://schemas.microsoft.com/office/drawing/2014/main" xmlns="" id="{3A9DC9C3-EEF7-4775-B133-7CCB702E5B9B}"/>
            </a:ext>
          </a:extLst>
        </xdr:cNvPr>
        <xdr:cNvSpPr txBox="1"/>
      </xdr:nvSpPr>
      <xdr:spPr>
        <a:xfrm>
          <a:off x="8515427" y="1095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154050</xdr:rowOff>
    </xdr:from>
    <xdr:ext cx="469744" cy="259045"/>
    <xdr:sp macro="" textlink="">
      <xdr:nvSpPr>
        <xdr:cNvPr id="251" name="n_3mainValue【体育館・プール】&#10;一人当たり面積">
          <a:extLst>
            <a:ext uri="{FF2B5EF4-FFF2-40B4-BE49-F238E27FC236}">
              <a16:creationId xmlns:a16="http://schemas.microsoft.com/office/drawing/2014/main" xmlns="" id="{1997A538-0A18-436E-AB0A-5C24B666ABE7}"/>
            </a:ext>
          </a:extLst>
        </xdr:cNvPr>
        <xdr:cNvSpPr txBox="1"/>
      </xdr:nvSpPr>
      <xdr:spPr>
        <a:xfrm>
          <a:off x="7626427" y="107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157315</xdr:rowOff>
    </xdr:from>
    <xdr:ext cx="469744" cy="259045"/>
    <xdr:sp macro="" textlink="">
      <xdr:nvSpPr>
        <xdr:cNvPr id="252" name="n_4mainValue【体育館・プール】&#10;一人当たり面積">
          <a:extLst>
            <a:ext uri="{FF2B5EF4-FFF2-40B4-BE49-F238E27FC236}">
              <a16:creationId xmlns:a16="http://schemas.microsoft.com/office/drawing/2014/main" xmlns="" id="{59C196D4-1539-4541-80B2-3DABF42CF453}"/>
            </a:ext>
          </a:extLst>
        </xdr:cNvPr>
        <xdr:cNvSpPr txBox="1"/>
      </xdr:nvSpPr>
      <xdr:spPr>
        <a:xfrm>
          <a:off x="67374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xmlns="" id="{10CDC3C2-C35B-4D28-B27D-585499F0293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xmlns="" id="{6B5F63F3-586D-48A2-9DED-FF1A5D2BCA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xmlns="" id="{FB48CE91-9669-418D-979D-2EC9013865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xmlns="" id="{4D95DF88-34AA-46D2-B831-52DA24FEEFF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xmlns="" id="{93A12728-B225-41A2-AA4C-55FA5B7870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xmlns="" id="{1756B5CB-3BD3-4DA8-B160-8456627B276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xmlns="" id="{582C5A3D-916A-4A1D-904C-BC539757BF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xmlns="" id="{1F935530-93A9-41CB-AEB9-5F67AB7BF5A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1" name="正方形/長方形 260">
          <a:extLst>
            <a:ext uri="{FF2B5EF4-FFF2-40B4-BE49-F238E27FC236}">
              <a16:creationId xmlns:a16="http://schemas.microsoft.com/office/drawing/2014/main" xmlns="" id="{9FE9AEDC-69C8-4791-8E68-166606548A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2" name="正方形/長方形 261">
          <a:extLst>
            <a:ext uri="{FF2B5EF4-FFF2-40B4-BE49-F238E27FC236}">
              <a16:creationId xmlns:a16="http://schemas.microsoft.com/office/drawing/2014/main" xmlns="" id="{06541A57-E3AA-464B-89E6-B411CFC97B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3" name="正方形/長方形 262">
          <a:extLst>
            <a:ext uri="{FF2B5EF4-FFF2-40B4-BE49-F238E27FC236}">
              <a16:creationId xmlns:a16="http://schemas.microsoft.com/office/drawing/2014/main" xmlns="" id="{744A5729-20B3-48F4-B843-94A628E6DC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4" name="正方形/長方形 263">
          <a:extLst>
            <a:ext uri="{FF2B5EF4-FFF2-40B4-BE49-F238E27FC236}">
              <a16:creationId xmlns:a16="http://schemas.microsoft.com/office/drawing/2014/main" xmlns="" id="{3F5AC279-E18B-444D-AB21-F6C6C47611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5" name="正方形/長方形 264">
          <a:extLst>
            <a:ext uri="{FF2B5EF4-FFF2-40B4-BE49-F238E27FC236}">
              <a16:creationId xmlns:a16="http://schemas.microsoft.com/office/drawing/2014/main" xmlns="" id="{6E793F7C-609D-4352-8D64-1548665510D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6" name="正方形/長方形 265">
          <a:extLst>
            <a:ext uri="{FF2B5EF4-FFF2-40B4-BE49-F238E27FC236}">
              <a16:creationId xmlns:a16="http://schemas.microsoft.com/office/drawing/2014/main" xmlns="" id="{21B8D715-D4B3-4872-9DAC-AB83D8FD89D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7" name="正方形/長方形 266">
          <a:extLst>
            <a:ext uri="{FF2B5EF4-FFF2-40B4-BE49-F238E27FC236}">
              <a16:creationId xmlns:a16="http://schemas.microsoft.com/office/drawing/2014/main" xmlns="" id="{CF8AA200-3645-4480-9291-1A01809AB4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8" name="正方形/長方形 267">
          <a:extLst>
            <a:ext uri="{FF2B5EF4-FFF2-40B4-BE49-F238E27FC236}">
              <a16:creationId xmlns:a16="http://schemas.microsoft.com/office/drawing/2014/main" xmlns="" id="{9A35E598-7568-42CC-AC76-5CA3491D4B8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xmlns="" id="{C0A21022-0FEA-41D3-A9D3-C597DA48946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xmlns="" id="{BBCF2698-F760-438A-AD6A-6EB768B238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xmlns="" id="{54051BCA-95D9-4A00-8392-957EFD0EDB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xmlns="" id="{783CD2A4-7E05-4125-8BF9-56BB2B1CA3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xmlns="" id="{3A1B22BB-87AD-4936-AD64-13E2A9B4F2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xmlns="" id="{8AED253C-243B-4660-960C-A4C4579A2D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xmlns="" id="{1F4D60A4-7A2D-4E84-B901-C269D9F393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xmlns="" id="{7DF01903-AB73-4A77-8C72-5FBD8D85FF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xmlns="" id="{6A20804F-47D0-4890-B6C3-667275F8E71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xmlns="" id="{3FD48F65-4674-4657-B653-73D4FE0AE1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xmlns="" id="{E3E84BEC-071C-4CD0-9ADE-81B58E11DCE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xmlns="" id="{19B97D1F-4BAC-42A2-A2B0-14088EEF5FF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xmlns="" id="{B0C9B7E1-3841-4DA6-B3CA-6C509886C52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xmlns="" id="{FC8D35D1-8C3F-467A-9DF0-B6D82934CB9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xmlns="" id="{9CB91AA3-AC67-4AB1-8D9A-21DA9972385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xmlns="" id="{4F6311E1-E20A-47E3-9DDD-CA12032E7EA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xmlns="" id="{08EF4265-DC25-490B-B4A9-98C2F86FE61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xmlns="" id="{405248ED-8434-4D0D-9DDC-21A146DF65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xmlns="" id="{26204819-DF76-4774-B28C-757869E3429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xmlns="" id="{0848EB75-6D55-4E8A-94BC-68F54BDBC87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xmlns="" id="{88C368FB-E9E6-4508-B50D-740E48DEF37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xmlns="" id="{A569A98F-030C-46D6-9097-6440097E642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xmlns="" id="{833D5A00-DCE8-4BCE-995D-F969590B2CA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xmlns="" id="{20C10E8D-084B-4368-8C89-39D382295E8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xmlns="" id="{D402E7D2-B9BC-4DB0-996F-772F2A86490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xmlns="" id="{E1061EE0-6C81-45B1-A32E-013335260EA2}"/>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xmlns="" id="{BD560E24-B1B5-4488-9D93-7C961523A8F2}"/>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xmlns="" id="{6E83A404-562B-48C4-ABF7-A81D73373E2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297" name="【市民会館】&#10;有形固定資産減価償却率最大値テキスト">
          <a:extLst>
            <a:ext uri="{FF2B5EF4-FFF2-40B4-BE49-F238E27FC236}">
              <a16:creationId xmlns:a16="http://schemas.microsoft.com/office/drawing/2014/main" xmlns="" id="{D931BD43-0FD8-40F1-AAD1-ADE1F84B7C87}"/>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298" name="直線コネクタ 297">
          <a:extLst>
            <a:ext uri="{FF2B5EF4-FFF2-40B4-BE49-F238E27FC236}">
              <a16:creationId xmlns:a16="http://schemas.microsoft.com/office/drawing/2014/main" xmlns="" id="{ACD76567-FB38-418C-BADC-A16428C53768}"/>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144253</xdr:rowOff>
    </xdr:from>
    <xdr:ext cx="405111" cy="259045"/>
    <xdr:sp macro="" textlink="">
      <xdr:nvSpPr>
        <xdr:cNvPr id="299" name="【市民会館】&#10;有形固定資産減価償却率平均値テキスト">
          <a:extLst>
            <a:ext uri="{FF2B5EF4-FFF2-40B4-BE49-F238E27FC236}">
              <a16:creationId xmlns:a16="http://schemas.microsoft.com/office/drawing/2014/main" xmlns="" id="{871ADD14-FABC-42E6-979A-7599ED5F003F}"/>
            </a:ext>
          </a:extLst>
        </xdr:cNvPr>
        <xdr:cNvSpPr txBox="1"/>
      </xdr:nvSpPr>
      <xdr:spPr>
        <a:xfrm>
          <a:off x="4673600" y="1797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300" name="フローチャート: 判断 299">
          <a:extLst>
            <a:ext uri="{FF2B5EF4-FFF2-40B4-BE49-F238E27FC236}">
              <a16:creationId xmlns:a16="http://schemas.microsoft.com/office/drawing/2014/main" xmlns="" id="{E9898461-A82C-48CF-B993-E0578E137EE6}"/>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301" name="フローチャート: 判断 300">
          <a:extLst>
            <a:ext uri="{FF2B5EF4-FFF2-40B4-BE49-F238E27FC236}">
              <a16:creationId xmlns:a16="http://schemas.microsoft.com/office/drawing/2014/main" xmlns="" id="{9875CD69-4650-436A-BEB0-1930C4506520}"/>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302" name="フローチャート: 判断 301">
          <a:extLst>
            <a:ext uri="{FF2B5EF4-FFF2-40B4-BE49-F238E27FC236}">
              <a16:creationId xmlns:a16="http://schemas.microsoft.com/office/drawing/2014/main" xmlns="" id="{FEE146C1-17CB-49CF-8C8E-762F1CF8402B}"/>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03" name="フローチャート: 判断 302">
          <a:extLst>
            <a:ext uri="{FF2B5EF4-FFF2-40B4-BE49-F238E27FC236}">
              <a16:creationId xmlns:a16="http://schemas.microsoft.com/office/drawing/2014/main" xmlns="" id="{B1F88060-6642-47FB-9993-CC129A1DC5A9}"/>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04" name="フローチャート: 判断 303">
          <a:extLst>
            <a:ext uri="{FF2B5EF4-FFF2-40B4-BE49-F238E27FC236}">
              <a16:creationId xmlns:a16="http://schemas.microsoft.com/office/drawing/2014/main" xmlns="" id="{B3A97FDD-D697-4753-89A4-C49DF4AF07FC}"/>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5FE33F46-90A9-4124-A8EB-2127E59B5B8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07C461E3-8DBE-4579-AF81-64233277B1E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xmlns="" id="{7DC230BA-30D9-4104-A220-E2AF8ADBDE3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xmlns="" id="{C322F2B0-7ADE-4E1D-91EB-4D78F125627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xmlns="" id="{27CF0FE9-8494-413E-B7B2-DD6E4F196D5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10" name="楕円 309">
          <a:extLst>
            <a:ext uri="{FF2B5EF4-FFF2-40B4-BE49-F238E27FC236}">
              <a16:creationId xmlns:a16="http://schemas.microsoft.com/office/drawing/2014/main" xmlns="" id="{EA83E76F-1832-4061-8037-9D2D3E555E0F}"/>
            </a:ext>
          </a:extLst>
        </xdr:cNvPr>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35198</xdr:rowOff>
    </xdr:from>
    <xdr:to>
      <xdr:col>15</xdr:col>
      <xdr:colOff>101600</xdr:colOff>
      <xdr:row>103</xdr:row>
      <xdr:rowOff>136798</xdr:rowOff>
    </xdr:to>
    <xdr:sp macro="" textlink="">
      <xdr:nvSpPr>
        <xdr:cNvPr id="311" name="楕円 310">
          <a:extLst>
            <a:ext uri="{FF2B5EF4-FFF2-40B4-BE49-F238E27FC236}">
              <a16:creationId xmlns:a16="http://schemas.microsoft.com/office/drawing/2014/main" xmlns="" id="{236183AC-F586-49A2-B9FB-AF53D0C1FC5E}"/>
            </a:ext>
          </a:extLst>
        </xdr:cNvPr>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118655</xdr:rowOff>
    </xdr:to>
    <xdr:cxnSp macro="">
      <xdr:nvCxnSpPr>
        <xdr:cNvPr id="312" name="直線コネクタ 311">
          <a:extLst>
            <a:ext uri="{FF2B5EF4-FFF2-40B4-BE49-F238E27FC236}">
              <a16:creationId xmlns:a16="http://schemas.microsoft.com/office/drawing/2014/main" xmlns="" id="{5D579EEF-A6AF-4ACA-BFBA-BFFC308C71B5}"/>
            </a:ext>
          </a:extLst>
        </xdr:cNvPr>
        <xdr:cNvCxnSpPr/>
      </xdr:nvCxnSpPr>
      <xdr:spPr>
        <a:xfrm>
          <a:off x="2908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13" name="楕円 312">
          <a:extLst>
            <a:ext uri="{FF2B5EF4-FFF2-40B4-BE49-F238E27FC236}">
              <a16:creationId xmlns:a16="http://schemas.microsoft.com/office/drawing/2014/main" xmlns="" id="{E7F875B7-CAB4-4DB7-8FC3-6502BC6478E4}"/>
            </a:ext>
          </a:extLst>
        </xdr:cNvPr>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85998</xdr:rowOff>
    </xdr:to>
    <xdr:cxnSp macro="">
      <xdr:nvCxnSpPr>
        <xdr:cNvPr id="314" name="直線コネクタ 313">
          <a:extLst>
            <a:ext uri="{FF2B5EF4-FFF2-40B4-BE49-F238E27FC236}">
              <a16:creationId xmlns:a16="http://schemas.microsoft.com/office/drawing/2014/main" xmlns="" id="{C1B43780-F186-4FF2-8849-37DF76CC3B96}"/>
            </a:ext>
          </a:extLst>
        </xdr:cNvPr>
        <xdr:cNvCxnSpPr/>
      </xdr:nvCxnSpPr>
      <xdr:spPr>
        <a:xfrm>
          <a:off x="2019300" y="1771268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141332</xdr:rowOff>
    </xdr:from>
    <xdr:to>
      <xdr:col>6</xdr:col>
      <xdr:colOff>38100</xdr:colOff>
      <xdr:row>103</xdr:row>
      <xdr:rowOff>71482</xdr:rowOff>
    </xdr:to>
    <xdr:sp macro="" textlink="">
      <xdr:nvSpPr>
        <xdr:cNvPr id="315" name="楕円 314">
          <a:extLst>
            <a:ext uri="{FF2B5EF4-FFF2-40B4-BE49-F238E27FC236}">
              <a16:creationId xmlns:a16="http://schemas.microsoft.com/office/drawing/2014/main" xmlns="" id="{629A7454-C116-48C3-8B9A-45A183319367}"/>
            </a:ext>
          </a:extLst>
        </xdr:cNvPr>
        <xdr:cNvSpPr/>
      </xdr:nvSpPr>
      <xdr:spPr>
        <a:xfrm>
          <a:off x="1079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20682</xdr:rowOff>
    </xdr:from>
    <xdr:to>
      <xdr:col>10</xdr:col>
      <xdr:colOff>114300</xdr:colOff>
      <xdr:row>103</xdr:row>
      <xdr:rowOff>53339</xdr:rowOff>
    </xdr:to>
    <xdr:cxnSp macro="">
      <xdr:nvCxnSpPr>
        <xdr:cNvPr id="316" name="直線コネクタ 315">
          <a:extLst>
            <a:ext uri="{FF2B5EF4-FFF2-40B4-BE49-F238E27FC236}">
              <a16:creationId xmlns:a16="http://schemas.microsoft.com/office/drawing/2014/main" xmlns="" id="{751EA947-D4AF-493F-92DC-00F31135CDAB}"/>
            </a:ext>
          </a:extLst>
        </xdr:cNvPr>
        <xdr:cNvCxnSpPr/>
      </xdr:nvCxnSpPr>
      <xdr:spPr>
        <a:xfrm>
          <a:off x="1130300" y="176800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34851</xdr:rowOff>
    </xdr:from>
    <xdr:ext cx="405111" cy="259045"/>
    <xdr:sp macro="" textlink="">
      <xdr:nvSpPr>
        <xdr:cNvPr id="317" name="n_1aveValue【市民会館】&#10;有形固定資産減価償却率">
          <a:extLst>
            <a:ext uri="{FF2B5EF4-FFF2-40B4-BE49-F238E27FC236}">
              <a16:creationId xmlns:a16="http://schemas.microsoft.com/office/drawing/2014/main" xmlns="" id="{1D8E2965-6EC8-4B7E-81E5-2D47958A8890}"/>
            </a:ext>
          </a:extLst>
        </xdr:cNvPr>
        <xdr:cNvSpPr txBox="1"/>
      </xdr:nvSpPr>
      <xdr:spPr>
        <a:xfrm>
          <a:off x="35820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13625</xdr:rowOff>
    </xdr:from>
    <xdr:ext cx="405111" cy="259045"/>
    <xdr:sp macro="" textlink="">
      <xdr:nvSpPr>
        <xdr:cNvPr id="318" name="n_2aveValue【市民会館】&#10;有形固定資産減価償却率">
          <a:extLst>
            <a:ext uri="{FF2B5EF4-FFF2-40B4-BE49-F238E27FC236}">
              <a16:creationId xmlns:a16="http://schemas.microsoft.com/office/drawing/2014/main" xmlns="" id="{D418AA18-3BED-4437-B19D-B7340FB672E8}"/>
            </a:ext>
          </a:extLst>
        </xdr:cNvPr>
        <xdr:cNvSpPr txBox="1"/>
      </xdr:nvSpPr>
      <xdr:spPr>
        <a:xfrm>
          <a:off x="2705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19" name="n_3aveValue【市民会館】&#10;有形固定資産減価償却率">
          <a:extLst>
            <a:ext uri="{FF2B5EF4-FFF2-40B4-BE49-F238E27FC236}">
              <a16:creationId xmlns:a16="http://schemas.microsoft.com/office/drawing/2014/main" xmlns="" id="{B22B45C4-3E21-4621-8798-3B24364DAA1C}"/>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320" name="n_4aveValue【市民会館】&#10;有形固定資産減価償却率">
          <a:extLst>
            <a:ext uri="{FF2B5EF4-FFF2-40B4-BE49-F238E27FC236}">
              <a16:creationId xmlns:a16="http://schemas.microsoft.com/office/drawing/2014/main" xmlns="" id="{3D280868-4886-43E4-8C76-C8B1D493B7CE}"/>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14532</xdr:rowOff>
    </xdr:from>
    <xdr:ext cx="405111" cy="259045"/>
    <xdr:sp macro="" textlink="">
      <xdr:nvSpPr>
        <xdr:cNvPr id="321" name="n_1mainValue【市民会館】&#10;有形固定資産減価償却率">
          <a:extLst>
            <a:ext uri="{FF2B5EF4-FFF2-40B4-BE49-F238E27FC236}">
              <a16:creationId xmlns:a16="http://schemas.microsoft.com/office/drawing/2014/main" xmlns="" id="{5D7C2686-C81D-4B54-80B2-D104C5877868}"/>
            </a:ext>
          </a:extLst>
        </xdr:cNvPr>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322" name="n_2mainValue【市民会館】&#10;有形固定資産減価償却率">
          <a:extLst>
            <a:ext uri="{FF2B5EF4-FFF2-40B4-BE49-F238E27FC236}">
              <a16:creationId xmlns:a16="http://schemas.microsoft.com/office/drawing/2014/main" xmlns="" id="{3C128EDC-C144-4A94-8452-3201F9B4EE3E}"/>
            </a:ext>
          </a:extLst>
        </xdr:cNvPr>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23" name="n_3mainValue【市民会館】&#10;有形固定資産減価償却率">
          <a:extLst>
            <a:ext uri="{FF2B5EF4-FFF2-40B4-BE49-F238E27FC236}">
              <a16:creationId xmlns:a16="http://schemas.microsoft.com/office/drawing/2014/main" xmlns="" id="{D1C0AD21-02EF-40DF-8F06-8E322C293AF2}"/>
            </a:ext>
          </a:extLst>
        </xdr:cNvPr>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88009</xdr:rowOff>
    </xdr:from>
    <xdr:ext cx="405111" cy="259045"/>
    <xdr:sp macro="" textlink="">
      <xdr:nvSpPr>
        <xdr:cNvPr id="324" name="n_4mainValue【市民会館】&#10;有形固定資産減価償却率">
          <a:extLst>
            <a:ext uri="{FF2B5EF4-FFF2-40B4-BE49-F238E27FC236}">
              <a16:creationId xmlns:a16="http://schemas.microsoft.com/office/drawing/2014/main" xmlns="" id="{A24FDD06-E944-475A-B702-1C27D4AAE2CC}"/>
            </a:ext>
          </a:extLst>
        </xdr:cNvPr>
        <xdr:cNvSpPr txBox="1"/>
      </xdr:nvSpPr>
      <xdr:spPr>
        <a:xfrm>
          <a:off x="927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xmlns="" id="{99CC048D-B899-4456-AED6-451D7C492D6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xmlns="" id="{D1C3E5E9-A31C-4486-BB23-471E3D8BEC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xmlns="" id="{A47FFFDA-D677-4801-AAE9-7BCC8B6BBA7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xmlns="" id="{45BE8091-8912-4F27-9A40-5E536F55DC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xmlns="" id="{60F8FFA3-842F-40C3-8D0F-EC4EFC1319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xmlns="" id="{2E755DA4-9288-4C29-A542-74D2D7CB76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xmlns="" id="{A0D7CC27-E78B-4384-BE48-1C843F7AF4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xmlns="" id="{4DF8C160-EA24-4302-A920-D2828DC8747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xmlns="" id="{3ED74F66-9A8D-4BE3-97DD-D9A8F2A7023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xmlns="" id="{13F2B180-AD59-4238-9209-5C78D57E3FA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5" name="直線コネクタ 334">
          <a:extLst>
            <a:ext uri="{FF2B5EF4-FFF2-40B4-BE49-F238E27FC236}">
              <a16:creationId xmlns:a16="http://schemas.microsoft.com/office/drawing/2014/main" xmlns="" id="{8F7C6026-25ED-4942-8B92-AD6D639AB43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6" name="テキスト ボックス 335">
          <a:extLst>
            <a:ext uri="{FF2B5EF4-FFF2-40B4-BE49-F238E27FC236}">
              <a16:creationId xmlns:a16="http://schemas.microsoft.com/office/drawing/2014/main" xmlns="" id="{9F49A5CA-FC27-435C-889E-C06A6AD16B21}"/>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7" name="直線コネクタ 336">
          <a:extLst>
            <a:ext uri="{FF2B5EF4-FFF2-40B4-BE49-F238E27FC236}">
              <a16:creationId xmlns:a16="http://schemas.microsoft.com/office/drawing/2014/main" xmlns="" id="{44BE7213-1A96-42C7-B934-48227295CCD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8" name="テキスト ボックス 337">
          <a:extLst>
            <a:ext uri="{FF2B5EF4-FFF2-40B4-BE49-F238E27FC236}">
              <a16:creationId xmlns:a16="http://schemas.microsoft.com/office/drawing/2014/main" xmlns="" id="{43B38516-BEF6-4E7D-AFCD-4AE93357C6A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9" name="直線コネクタ 338">
          <a:extLst>
            <a:ext uri="{FF2B5EF4-FFF2-40B4-BE49-F238E27FC236}">
              <a16:creationId xmlns:a16="http://schemas.microsoft.com/office/drawing/2014/main" xmlns="" id="{64EB8F3B-F108-4C1C-B24A-4222E67751B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0" name="テキスト ボックス 339">
          <a:extLst>
            <a:ext uri="{FF2B5EF4-FFF2-40B4-BE49-F238E27FC236}">
              <a16:creationId xmlns:a16="http://schemas.microsoft.com/office/drawing/2014/main" xmlns="" id="{C67686B4-EE3D-4A6A-A88E-A2E73942BB5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1" name="直線コネクタ 340">
          <a:extLst>
            <a:ext uri="{FF2B5EF4-FFF2-40B4-BE49-F238E27FC236}">
              <a16:creationId xmlns:a16="http://schemas.microsoft.com/office/drawing/2014/main" xmlns="" id="{48195CDC-2D3A-44A0-80C1-B77E41FFBA1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42" name="テキスト ボックス 341">
          <a:extLst>
            <a:ext uri="{FF2B5EF4-FFF2-40B4-BE49-F238E27FC236}">
              <a16:creationId xmlns:a16="http://schemas.microsoft.com/office/drawing/2014/main" xmlns="" id="{C91BE91B-B2AA-4C89-9CF6-B2E39C9579F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a:extLst>
            <a:ext uri="{FF2B5EF4-FFF2-40B4-BE49-F238E27FC236}">
              <a16:creationId xmlns:a16="http://schemas.microsoft.com/office/drawing/2014/main" xmlns="" id="{219E7644-86BA-4883-8B4D-FE61A32F1B8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xmlns="" id="{1A815DDC-07C4-4B6C-A398-A0B22A1BF69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市民会館】&#10;一人当たり面積グラフ枠">
          <a:extLst>
            <a:ext uri="{FF2B5EF4-FFF2-40B4-BE49-F238E27FC236}">
              <a16:creationId xmlns:a16="http://schemas.microsoft.com/office/drawing/2014/main" xmlns="" id="{77C4ADAD-3FAF-4B34-96A7-4E025318C53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346" name="直線コネクタ 345">
          <a:extLst>
            <a:ext uri="{FF2B5EF4-FFF2-40B4-BE49-F238E27FC236}">
              <a16:creationId xmlns:a16="http://schemas.microsoft.com/office/drawing/2014/main" xmlns="" id="{4205BAD6-AE0E-4A9E-A188-80733E176E79}"/>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47" name="【市民会館】&#10;一人当たり面積最小値テキスト">
          <a:extLst>
            <a:ext uri="{FF2B5EF4-FFF2-40B4-BE49-F238E27FC236}">
              <a16:creationId xmlns:a16="http://schemas.microsoft.com/office/drawing/2014/main" xmlns="" id="{C24FBAFE-01C0-49A9-B057-F5AA792FA889}"/>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48" name="直線コネクタ 347">
          <a:extLst>
            <a:ext uri="{FF2B5EF4-FFF2-40B4-BE49-F238E27FC236}">
              <a16:creationId xmlns:a16="http://schemas.microsoft.com/office/drawing/2014/main" xmlns="" id="{13C84CC1-B52A-42FF-92B2-DF082F8DCA90}"/>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349" name="【市民会館】&#10;一人当たり面積最大値テキスト">
          <a:extLst>
            <a:ext uri="{FF2B5EF4-FFF2-40B4-BE49-F238E27FC236}">
              <a16:creationId xmlns:a16="http://schemas.microsoft.com/office/drawing/2014/main" xmlns="" id="{583A47C1-BFE2-43B8-9AAC-DD340CA7BB4C}"/>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350" name="直線コネクタ 349">
          <a:extLst>
            <a:ext uri="{FF2B5EF4-FFF2-40B4-BE49-F238E27FC236}">
              <a16:creationId xmlns:a16="http://schemas.microsoft.com/office/drawing/2014/main" xmlns="" id="{6CE675BE-7C20-49C5-AFF4-F702A24946E5}"/>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1" name="【市民会館】&#10;一人当たり面積平均値テキスト">
          <a:extLst>
            <a:ext uri="{FF2B5EF4-FFF2-40B4-BE49-F238E27FC236}">
              <a16:creationId xmlns:a16="http://schemas.microsoft.com/office/drawing/2014/main" xmlns="" id="{64383735-2674-484C-95AD-4DFB5AD7FC4B}"/>
            </a:ext>
          </a:extLst>
        </xdr:cNvPr>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2" name="フローチャート: 判断 351">
          <a:extLst>
            <a:ext uri="{FF2B5EF4-FFF2-40B4-BE49-F238E27FC236}">
              <a16:creationId xmlns:a16="http://schemas.microsoft.com/office/drawing/2014/main" xmlns="" id="{51D9D330-F868-452A-9EA7-A3398FACDC69}"/>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353" name="フローチャート: 判断 352">
          <a:extLst>
            <a:ext uri="{FF2B5EF4-FFF2-40B4-BE49-F238E27FC236}">
              <a16:creationId xmlns:a16="http://schemas.microsoft.com/office/drawing/2014/main" xmlns="" id="{B6769070-BDE3-438B-B780-4D10F248614E}"/>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54" name="フローチャート: 判断 353">
          <a:extLst>
            <a:ext uri="{FF2B5EF4-FFF2-40B4-BE49-F238E27FC236}">
              <a16:creationId xmlns:a16="http://schemas.microsoft.com/office/drawing/2014/main" xmlns="" id="{0D3541F9-83E6-4F5B-9F99-3C40F58DCA9E}"/>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355" name="フローチャート: 判断 354">
          <a:extLst>
            <a:ext uri="{FF2B5EF4-FFF2-40B4-BE49-F238E27FC236}">
              <a16:creationId xmlns:a16="http://schemas.microsoft.com/office/drawing/2014/main" xmlns="" id="{F967F053-BD59-4FD2-BBC7-CEDE0EBE1745}"/>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356" name="フローチャート: 判断 355">
          <a:extLst>
            <a:ext uri="{FF2B5EF4-FFF2-40B4-BE49-F238E27FC236}">
              <a16:creationId xmlns:a16="http://schemas.microsoft.com/office/drawing/2014/main" xmlns="" id="{9482AD51-07CB-453B-A24A-350BE72789EC}"/>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DEDA8CBB-09AD-47C1-BDBA-759DBDD2DC5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xmlns="" id="{0FD31412-08BA-4CC2-96E6-35F8BADEB6A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xmlns="" id="{2F882C35-EA7F-456D-A7F5-8F3C71A011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xmlns="" id="{1C436F31-B4AB-4C1A-ABCC-16B1B483F4D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xmlns="" id="{E69A8948-FE1C-42DB-960F-E04C6CA1C0B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38658</xdr:rowOff>
    </xdr:from>
    <xdr:to>
      <xdr:col>50</xdr:col>
      <xdr:colOff>165100</xdr:colOff>
      <xdr:row>105</xdr:row>
      <xdr:rowOff>140258</xdr:rowOff>
    </xdr:to>
    <xdr:sp macro="" textlink="">
      <xdr:nvSpPr>
        <xdr:cNvPr id="362" name="楕円 361">
          <a:extLst>
            <a:ext uri="{FF2B5EF4-FFF2-40B4-BE49-F238E27FC236}">
              <a16:creationId xmlns:a16="http://schemas.microsoft.com/office/drawing/2014/main" xmlns="" id="{CA738553-95A5-4691-A5FE-B4F229322800}"/>
            </a:ext>
          </a:extLst>
        </xdr:cNvPr>
        <xdr:cNvSpPr/>
      </xdr:nvSpPr>
      <xdr:spPr>
        <a:xfrm>
          <a:off x="9588500" y="180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63" name="楕円 362">
          <a:extLst>
            <a:ext uri="{FF2B5EF4-FFF2-40B4-BE49-F238E27FC236}">
              <a16:creationId xmlns:a16="http://schemas.microsoft.com/office/drawing/2014/main" xmlns="" id="{7487B78C-5B79-45DE-B6A6-B74F4D7D3BF7}"/>
            </a:ext>
          </a:extLst>
        </xdr:cNvPr>
        <xdr:cNvSpPr/>
      </xdr:nvSpPr>
      <xdr:spPr>
        <a:xfrm>
          <a:off x="8699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89458</xdr:rowOff>
    </xdr:from>
    <xdr:to>
      <xdr:col>50</xdr:col>
      <xdr:colOff>114300</xdr:colOff>
      <xdr:row>105</xdr:row>
      <xdr:rowOff>92202</xdr:rowOff>
    </xdr:to>
    <xdr:cxnSp macro="">
      <xdr:nvCxnSpPr>
        <xdr:cNvPr id="364" name="直線コネクタ 363">
          <a:extLst>
            <a:ext uri="{FF2B5EF4-FFF2-40B4-BE49-F238E27FC236}">
              <a16:creationId xmlns:a16="http://schemas.microsoft.com/office/drawing/2014/main" xmlns="" id="{E536FBC5-A2AB-4EA3-ADF8-BD2D99F39226}"/>
            </a:ext>
          </a:extLst>
        </xdr:cNvPr>
        <xdr:cNvCxnSpPr/>
      </xdr:nvCxnSpPr>
      <xdr:spPr>
        <a:xfrm flipV="1">
          <a:off x="8750300" y="180917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103124</xdr:rowOff>
    </xdr:from>
    <xdr:to>
      <xdr:col>41</xdr:col>
      <xdr:colOff>101600</xdr:colOff>
      <xdr:row>105</xdr:row>
      <xdr:rowOff>33274</xdr:rowOff>
    </xdr:to>
    <xdr:sp macro="" textlink="">
      <xdr:nvSpPr>
        <xdr:cNvPr id="365" name="楕円 364">
          <a:extLst>
            <a:ext uri="{FF2B5EF4-FFF2-40B4-BE49-F238E27FC236}">
              <a16:creationId xmlns:a16="http://schemas.microsoft.com/office/drawing/2014/main" xmlns="" id="{0F3CF235-4F47-43CE-B6DB-CB390FDA3FAE}"/>
            </a:ext>
          </a:extLst>
        </xdr:cNvPr>
        <xdr:cNvSpPr/>
      </xdr:nvSpPr>
      <xdr:spPr>
        <a:xfrm>
          <a:off x="7810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153924</xdr:rowOff>
    </xdr:from>
    <xdr:to>
      <xdr:col>45</xdr:col>
      <xdr:colOff>177800</xdr:colOff>
      <xdr:row>105</xdr:row>
      <xdr:rowOff>92202</xdr:rowOff>
    </xdr:to>
    <xdr:cxnSp macro="">
      <xdr:nvCxnSpPr>
        <xdr:cNvPr id="366" name="直線コネクタ 365">
          <a:extLst>
            <a:ext uri="{FF2B5EF4-FFF2-40B4-BE49-F238E27FC236}">
              <a16:creationId xmlns:a16="http://schemas.microsoft.com/office/drawing/2014/main" xmlns="" id="{498BF24C-8A34-4682-A6F5-D50099E9266A}"/>
            </a:ext>
          </a:extLst>
        </xdr:cNvPr>
        <xdr:cNvCxnSpPr/>
      </xdr:nvCxnSpPr>
      <xdr:spPr>
        <a:xfrm>
          <a:off x="7861300" y="179847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48718</xdr:rowOff>
    </xdr:from>
    <xdr:to>
      <xdr:col>36</xdr:col>
      <xdr:colOff>165100</xdr:colOff>
      <xdr:row>105</xdr:row>
      <xdr:rowOff>150318</xdr:rowOff>
    </xdr:to>
    <xdr:sp macro="" textlink="">
      <xdr:nvSpPr>
        <xdr:cNvPr id="367" name="楕円 366">
          <a:extLst>
            <a:ext uri="{FF2B5EF4-FFF2-40B4-BE49-F238E27FC236}">
              <a16:creationId xmlns:a16="http://schemas.microsoft.com/office/drawing/2014/main" xmlns="" id="{FAB1F776-E16F-41B3-B787-A0D063DC9EDA}"/>
            </a:ext>
          </a:extLst>
        </xdr:cNvPr>
        <xdr:cNvSpPr/>
      </xdr:nvSpPr>
      <xdr:spPr>
        <a:xfrm>
          <a:off x="6921500" y="1805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153924</xdr:rowOff>
    </xdr:from>
    <xdr:to>
      <xdr:col>41</xdr:col>
      <xdr:colOff>50800</xdr:colOff>
      <xdr:row>105</xdr:row>
      <xdr:rowOff>99518</xdr:rowOff>
    </xdr:to>
    <xdr:cxnSp macro="">
      <xdr:nvCxnSpPr>
        <xdr:cNvPr id="368" name="直線コネクタ 367">
          <a:extLst>
            <a:ext uri="{FF2B5EF4-FFF2-40B4-BE49-F238E27FC236}">
              <a16:creationId xmlns:a16="http://schemas.microsoft.com/office/drawing/2014/main" xmlns="" id="{034EFA7E-469F-45AB-9D17-2A5031CDDCAE}"/>
            </a:ext>
          </a:extLst>
        </xdr:cNvPr>
        <xdr:cNvCxnSpPr/>
      </xdr:nvCxnSpPr>
      <xdr:spPr>
        <a:xfrm flipV="1">
          <a:off x="6972300" y="17984724"/>
          <a:ext cx="8890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106239</xdr:rowOff>
    </xdr:from>
    <xdr:ext cx="469744" cy="259045"/>
    <xdr:sp macro="" textlink="">
      <xdr:nvSpPr>
        <xdr:cNvPr id="369" name="n_1aveValue【市民会館】&#10;一人当たり面積">
          <a:extLst>
            <a:ext uri="{FF2B5EF4-FFF2-40B4-BE49-F238E27FC236}">
              <a16:creationId xmlns:a16="http://schemas.microsoft.com/office/drawing/2014/main" xmlns="" id="{A66778C5-8FCC-4E26-8A0D-D6D820906C08}"/>
            </a:ext>
          </a:extLst>
        </xdr:cNvPr>
        <xdr:cNvSpPr txBox="1"/>
      </xdr:nvSpPr>
      <xdr:spPr>
        <a:xfrm>
          <a:off x="9391727" y="1827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370" name="n_2aveValue【市民会館】&#10;一人当たり面積">
          <a:extLst>
            <a:ext uri="{FF2B5EF4-FFF2-40B4-BE49-F238E27FC236}">
              <a16:creationId xmlns:a16="http://schemas.microsoft.com/office/drawing/2014/main" xmlns="" id="{3A14073E-6903-47B6-9FB3-3FEEF4E88A53}"/>
            </a:ext>
          </a:extLst>
        </xdr:cNvPr>
        <xdr:cNvSpPr txBox="1"/>
      </xdr:nvSpPr>
      <xdr:spPr>
        <a:xfrm>
          <a:off x="8515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371" name="n_3aveValue【市民会館】&#10;一人当たり面積">
          <a:extLst>
            <a:ext uri="{FF2B5EF4-FFF2-40B4-BE49-F238E27FC236}">
              <a16:creationId xmlns:a16="http://schemas.microsoft.com/office/drawing/2014/main" xmlns="" id="{04AE0AF3-37BC-494C-AE9C-17CDF84055FF}"/>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171163</xdr:rowOff>
    </xdr:from>
    <xdr:ext cx="469744" cy="259045"/>
    <xdr:sp macro="" textlink="">
      <xdr:nvSpPr>
        <xdr:cNvPr id="372" name="n_4aveValue【市民会館】&#10;一人当たり面積">
          <a:extLst>
            <a:ext uri="{FF2B5EF4-FFF2-40B4-BE49-F238E27FC236}">
              <a16:creationId xmlns:a16="http://schemas.microsoft.com/office/drawing/2014/main" xmlns="" id="{F5D391FA-7AD4-4BE8-A335-E7F01114EF2A}"/>
            </a:ext>
          </a:extLst>
        </xdr:cNvPr>
        <xdr:cNvSpPr txBox="1"/>
      </xdr:nvSpPr>
      <xdr:spPr>
        <a:xfrm>
          <a:off x="6737427" y="1834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156785</xdr:rowOff>
    </xdr:from>
    <xdr:ext cx="469744" cy="259045"/>
    <xdr:sp macro="" textlink="">
      <xdr:nvSpPr>
        <xdr:cNvPr id="373" name="n_1mainValue【市民会館】&#10;一人当たり面積">
          <a:extLst>
            <a:ext uri="{FF2B5EF4-FFF2-40B4-BE49-F238E27FC236}">
              <a16:creationId xmlns:a16="http://schemas.microsoft.com/office/drawing/2014/main" xmlns="" id="{6DD6A341-DC12-4A80-B8B0-BB7F5EA59080}"/>
            </a:ext>
          </a:extLst>
        </xdr:cNvPr>
        <xdr:cNvSpPr txBox="1"/>
      </xdr:nvSpPr>
      <xdr:spPr>
        <a:xfrm>
          <a:off x="9391727" y="178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374" name="n_2mainValue【市民会館】&#10;一人当たり面積">
          <a:extLst>
            <a:ext uri="{FF2B5EF4-FFF2-40B4-BE49-F238E27FC236}">
              <a16:creationId xmlns:a16="http://schemas.microsoft.com/office/drawing/2014/main" xmlns="" id="{0A4BF6FF-3E3A-487D-ACF9-ABB9C63C6866}"/>
            </a:ext>
          </a:extLst>
        </xdr:cNvPr>
        <xdr:cNvSpPr txBox="1"/>
      </xdr:nvSpPr>
      <xdr:spPr>
        <a:xfrm>
          <a:off x="8515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375" name="n_3mainValue【市民会館】&#10;一人当たり面積">
          <a:extLst>
            <a:ext uri="{FF2B5EF4-FFF2-40B4-BE49-F238E27FC236}">
              <a16:creationId xmlns:a16="http://schemas.microsoft.com/office/drawing/2014/main" xmlns="" id="{023812A6-72CF-487A-BBF1-ED9967806075}"/>
            </a:ext>
          </a:extLst>
        </xdr:cNvPr>
        <xdr:cNvSpPr txBox="1"/>
      </xdr:nvSpPr>
      <xdr:spPr>
        <a:xfrm>
          <a:off x="7626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166845</xdr:rowOff>
    </xdr:from>
    <xdr:ext cx="469744" cy="259045"/>
    <xdr:sp macro="" textlink="">
      <xdr:nvSpPr>
        <xdr:cNvPr id="376" name="n_4mainValue【市民会館】&#10;一人当たり面積">
          <a:extLst>
            <a:ext uri="{FF2B5EF4-FFF2-40B4-BE49-F238E27FC236}">
              <a16:creationId xmlns:a16="http://schemas.microsoft.com/office/drawing/2014/main" xmlns="" id="{6E8EA5C4-5394-4282-A730-1933AF2579BC}"/>
            </a:ext>
          </a:extLst>
        </xdr:cNvPr>
        <xdr:cNvSpPr txBox="1"/>
      </xdr:nvSpPr>
      <xdr:spPr>
        <a:xfrm>
          <a:off x="6737427" y="1782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xmlns="" id="{B7F69C76-DAD9-4FE3-9D8B-06BDCD985D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xmlns="" id="{88C299D5-64C0-431D-B969-B007F54243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xmlns="" id="{ECC9EE09-DD6E-487D-A194-B53B41BB8B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xmlns="" id="{229DCCA2-1C82-4248-84BD-75C7C16091C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xmlns="" id="{8F056F3B-8E94-469C-8888-5921F218F79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xmlns="" id="{4634B18A-3016-4140-86F7-62E44351CD5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xmlns="" id="{0DC238C9-7730-405D-90B8-0F4023E1DE8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xmlns="" id="{CFA1ABCB-A10D-4CD8-BCD4-BA19B5F1520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xmlns="" id="{54EC0039-50D6-48E5-9D05-FC3F28B108C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xmlns="" id="{60BB1C5F-5D61-4DEA-9F92-59CF1447487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xmlns="" id="{D8555B1B-6505-4820-81BE-7C3E381DA3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xmlns="" id="{78015B0F-308C-4389-8C7B-14E888840EA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xmlns="" id="{2C6890E4-A871-4BF1-BE09-816EC488913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xmlns="" id="{5A2AADD1-B7B1-46D3-94AF-E7F60EA419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xmlns="" id="{35B7BF3D-1E4E-4662-9937-60566663E9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xmlns="" id="{EF81E516-53D7-4BB1-9EC0-953F83B1820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xmlns="" id="{CCB2A699-6182-463E-B556-889FBA34C6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xmlns="" id="{A4923B75-5A28-499B-BFBD-1C7273443EC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xmlns="" id="{4B9FA54F-A29A-46D1-9897-B43392EA99C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xmlns="" id="{E0DDE14C-3D22-4244-B404-2EFE9721A3F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xmlns="" id="{94FD345C-EEA3-4086-A26B-251A2A4A54B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xmlns="" id="{4D44BA35-48D8-4E45-B7B7-DD3F5E34E7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xmlns="" id="{80F4FFE5-583A-43F0-BFA6-2AB22E2E92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xmlns="" id="{58FBCDB7-DA57-4AD5-B2EC-F75016B4BD5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01" name="直線コネクタ 400">
          <a:extLst>
            <a:ext uri="{FF2B5EF4-FFF2-40B4-BE49-F238E27FC236}">
              <a16:creationId xmlns:a16="http://schemas.microsoft.com/office/drawing/2014/main" xmlns="" id="{A8335522-1CAC-439C-B566-21015DE91461}"/>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2" name="【一般廃棄物処理施設】&#10;有形固定資産減価償却率最小値テキスト">
          <a:extLst>
            <a:ext uri="{FF2B5EF4-FFF2-40B4-BE49-F238E27FC236}">
              <a16:creationId xmlns:a16="http://schemas.microsoft.com/office/drawing/2014/main" xmlns="" id="{F3C6DDF9-06CF-4996-81BA-83ED7C38ECE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3" name="直線コネクタ 402">
          <a:extLst>
            <a:ext uri="{FF2B5EF4-FFF2-40B4-BE49-F238E27FC236}">
              <a16:creationId xmlns:a16="http://schemas.microsoft.com/office/drawing/2014/main" xmlns="" id="{D806039F-0D49-4A5B-8E81-7B3CEC8991F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04" name="【一般廃棄物処理施設】&#10;有形固定資産減価償却率最大値テキスト">
          <a:extLst>
            <a:ext uri="{FF2B5EF4-FFF2-40B4-BE49-F238E27FC236}">
              <a16:creationId xmlns:a16="http://schemas.microsoft.com/office/drawing/2014/main" xmlns="" id="{56848F3C-5F40-41DF-B889-7E2610842539}"/>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05" name="直線コネクタ 404">
          <a:extLst>
            <a:ext uri="{FF2B5EF4-FFF2-40B4-BE49-F238E27FC236}">
              <a16:creationId xmlns:a16="http://schemas.microsoft.com/office/drawing/2014/main" xmlns="" id="{D48B4DC0-7A86-4B88-B79F-37C72A7CF740}"/>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xmlns="" id="{EA42C966-6A09-4F44-BA73-54D5AD7C5993}"/>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07" name="フローチャート: 判断 406">
          <a:extLst>
            <a:ext uri="{FF2B5EF4-FFF2-40B4-BE49-F238E27FC236}">
              <a16:creationId xmlns:a16="http://schemas.microsoft.com/office/drawing/2014/main" xmlns="" id="{47366D47-49CB-4B8C-9BD5-A217915EA596}"/>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408" name="フローチャート: 判断 407">
          <a:extLst>
            <a:ext uri="{FF2B5EF4-FFF2-40B4-BE49-F238E27FC236}">
              <a16:creationId xmlns:a16="http://schemas.microsoft.com/office/drawing/2014/main" xmlns="" id="{64F488F0-EAE1-486D-ABD0-1AD2577CC3FB}"/>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09" name="フローチャート: 判断 408">
          <a:extLst>
            <a:ext uri="{FF2B5EF4-FFF2-40B4-BE49-F238E27FC236}">
              <a16:creationId xmlns:a16="http://schemas.microsoft.com/office/drawing/2014/main" xmlns="" id="{A906C544-BEDB-4EBB-A8BB-FF02CEED60ED}"/>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10" name="フローチャート: 判断 409">
          <a:extLst>
            <a:ext uri="{FF2B5EF4-FFF2-40B4-BE49-F238E27FC236}">
              <a16:creationId xmlns:a16="http://schemas.microsoft.com/office/drawing/2014/main" xmlns="" id="{06F85791-AF2D-4E78-B4C2-39C9E30DD8D4}"/>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411" name="フローチャート: 判断 410">
          <a:extLst>
            <a:ext uri="{FF2B5EF4-FFF2-40B4-BE49-F238E27FC236}">
              <a16:creationId xmlns:a16="http://schemas.microsoft.com/office/drawing/2014/main" xmlns="" id="{32CC1D02-C052-450D-947C-15278DB551CB}"/>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xmlns="" id="{CDC91309-50AC-4797-963B-F636B2311A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49145D30-5FBF-4A98-800C-BAF74642F27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1DBBD49A-7FDA-49E3-949F-F9E0F5A8DC4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B8397CC5-A891-4844-9696-F0F1198B686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C8DB75A5-EAB3-437B-BF73-BA4C43184E8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417" name="楕円 416">
          <a:extLst>
            <a:ext uri="{FF2B5EF4-FFF2-40B4-BE49-F238E27FC236}">
              <a16:creationId xmlns:a16="http://schemas.microsoft.com/office/drawing/2014/main" xmlns="" id="{BAB4B124-CDE8-4D25-97A1-E695EEB0F501}"/>
            </a:ext>
          </a:extLst>
        </xdr:cNvPr>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111125</xdr:rowOff>
    </xdr:from>
    <xdr:to>
      <xdr:col>76</xdr:col>
      <xdr:colOff>165100</xdr:colOff>
      <xdr:row>40</xdr:row>
      <xdr:rowOff>41275</xdr:rowOff>
    </xdr:to>
    <xdr:sp macro="" textlink="">
      <xdr:nvSpPr>
        <xdr:cNvPr id="418" name="楕円 417">
          <a:extLst>
            <a:ext uri="{FF2B5EF4-FFF2-40B4-BE49-F238E27FC236}">
              <a16:creationId xmlns:a16="http://schemas.microsoft.com/office/drawing/2014/main" xmlns="" id="{9D6E1BE6-2AFF-411D-8BDF-498BA609B97F}"/>
            </a:ext>
          </a:extLst>
        </xdr:cNvPr>
        <xdr:cNvSpPr/>
      </xdr:nvSpPr>
      <xdr:spPr>
        <a:xfrm>
          <a:off x="1454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161925</xdr:rowOff>
    </xdr:from>
    <xdr:to>
      <xdr:col>81</xdr:col>
      <xdr:colOff>50800</xdr:colOff>
      <xdr:row>40</xdr:row>
      <xdr:rowOff>60960</xdr:rowOff>
    </xdr:to>
    <xdr:cxnSp macro="">
      <xdr:nvCxnSpPr>
        <xdr:cNvPr id="419" name="直線コネクタ 418">
          <a:extLst>
            <a:ext uri="{FF2B5EF4-FFF2-40B4-BE49-F238E27FC236}">
              <a16:creationId xmlns:a16="http://schemas.microsoft.com/office/drawing/2014/main" xmlns="" id="{CDD64E07-F155-4E1B-A41B-65DA0F6DE4DC}"/>
            </a:ext>
          </a:extLst>
        </xdr:cNvPr>
        <xdr:cNvCxnSpPr/>
      </xdr:nvCxnSpPr>
      <xdr:spPr>
        <a:xfrm>
          <a:off x="14592300" y="68484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29210</xdr:rowOff>
    </xdr:from>
    <xdr:to>
      <xdr:col>72</xdr:col>
      <xdr:colOff>38100</xdr:colOff>
      <xdr:row>39</xdr:row>
      <xdr:rowOff>130810</xdr:rowOff>
    </xdr:to>
    <xdr:sp macro="" textlink="">
      <xdr:nvSpPr>
        <xdr:cNvPr id="420" name="楕円 419">
          <a:extLst>
            <a:ext uri="{FF2B5EF4-FFF2-40B4-BE49-F238E27FC236}">
              <a16:creationId xmlns:a16="http://schemas.microsoft.com/office/drawing/2014/main" xmlns="" id="{7EA9CE1D-72DD-4F8F-980C-842C65900F7B}"/>
            </a:ext>
          </a:extLst>
        </xdr:cNvPr>
        <xdr:cNvSpPr/>
      </xdr:nvSpPr>
      <xdr:spPr>
        <a:xfrm>
          <a:off x="13652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80010</xdr:rowOff>
    </xdr:from>
    <xdr:to>
      <xdr:col>76</xdr:col>
      <xdr:colOff>114300</xdr:colOff>
      <xdr:row>39</xdr:row>
      <xdr:rowOff>161925</xdr:rowOff>
    </xdr:to>
    <xdr:cxnSp macro="">
      <xdr:nvCxnSpPr>
        <xdr:cNvPr id="421" name="直線コネクタ 420">
          <a:extLst>
            <a:ext uri="{FF2B5EF4-FFF2-40B4-BE49-F238E27FC236}">
              <a16:creationId xmlns:a16="http://schemas.microsoft.com/office/drawing/2014/main" xmlns="" id="{18015D39-07A8-410C-A9A9-91D9787293DA}"/>
            </a:ext>
          </a:extLst>
        </xdr:cNvPr>
        <xdr:cNvCxnSpPr/>
      </xdr:nvCxnSpPr>
      <xdr:spPr>
        <a:xfrm>
          <a:off x="13703300" y="67665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118745</xdr:rowOff>
    </xdr:from>
    <xdr:to>
      <xdr:col>67</xdr:col>
      <xdr:colOff>101600</xdr:colOff>
      <xdr:row>39</xdr:row>
      <xdr:rowOff>48895</xdr:rowOff>
    </xdr:to>
    <xdr:sp macro="" textlink="">
      <xdr:nvSpPr>
        <xdr:cNvPr id="422" name="楕円 421">
          <a:extLst>
            <a:ext uri="{FF2B5EF4-FFF2-40B4-BE49-F238E27FC236}">
              <a16:creationId xmlns:a16="http://schemas.microsoft.com/office/drawing/2014/main" xmlns="" id="{F742AF44-D754-4597-B2E0-104B0B729B95}"/>
            </a:ext>
          </a:extLst>
        </xdr:cNvPr>
        <xdr:cNvSpPr/>
      </xdr:nvSpPr>
      <xdr:spPr>
        <a:xfrm>
          <a:off x="12763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169545</xdr:rowOff>
    </xdr:from>
    <xdr:to>
      <xdr:col>71</xdr:col>
      <xdr:colOff>177800</xdr:colOff>
      <xdr:row>39</xdr:row>
      <xdr:rowOff>80010</xdr:rowOff>
    </xdr:to>
    <xdr:cxnSp macro="">
      <xdr:nvCxnSpPr>
        <xdr:cNvPr id="423" name="直線コネクタ 422">
          <a:extLst>
            <a:ext uri="{FF2B5EF4-FFF2-40B4-BE49-F238E27FC236}">
              <a16:creationId xmlns:a16="http://schemas.microsoft.com/office/drawing/2014/main" xmlns="" id="{6D5C568F-1869-46DB-8EBA-DD79C768517B}"/>
            </a:ext>
          </a:extLst>
        </xdr:cNvPr>
        <xdr:cNvCxnSpPr/>
      </xdr:nvCxnSpPr>
      <xdr:spPr>
        <a:xfrm>
          <a:off x="12814300" y="668464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27322</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xmlns="" id="{69BC0644-5C3F-4DEF-8F63-6DC5E04E0746}"/>
            </a:ext>
          </a:extLst>
        </xdr:cNvPr>
        <xdr:cNvSpPr txBox="1"/>
      </xdr:nvSpPr>
      <xdr:spPr>
        <a:xfrm>
          <a:off x="15266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xmlns="" id="{6B3411EE-C58D-49CE-98F2-D520B88A7416}"/>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82567</xdr:rowOff>
    </xdr:from>
    <xdr:ext cx="405111" cy="259045"/>
    <xdr:sp macro="" textlink="">
      <xdr:nvSpPr>
        <xdr:cNvPr id="426" name="n_3aveValue【一般廃棄物処理施設】&#10;有形固定資産減価償却率">
          <a:extLst>
            <a:ext uri="{FF2B5EF4-FFF2-40B4-BE49-F238E27FC236}">
              <a16:creationId xmlns:a16="http://schemas.microsoft.com/office/drawing/2014/main" xmlns="" id="{3E1325E1-49C4-4EF1-A941-491C12CFBCAF}"/>
            </a:ext>
          </a:extLst>
        </xdr:cNvPr>
        <xdr:cNvSpPr txBox="1"/>
      </xdr:nvSpPr>
      <xdr:spPr>
        <a:xfrm>
          <a:off x="13500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78757</xdr:rowOff>
    </xdr:from>
    <xdr:ext cx="405111" cy="259045"/>
    <xdr:sp macro="" textlink="">
      <xdr:nvSpPr>
        <xdr:cNvPr id="427" name="n_4aveValue【一般廃棄物処理施設】&#10;有形固定資産減価償却率">
          <a:extLst>
            <a:ext uri="{FF2B5EF4-FFF2-40B4-BE49-F238E27FC236}">
              <a16:creationId xmlns:a16="http://schemas.microsoft.com/office/drawing/2014/main" xmlns="" id="{90BE8B19-831A-48BB-B3F5-CA74A67BBF3F}"/>
            </a:ext>
          </a:extLst>
        </xdr:cNvPr>
        <xdr:cNvSpPr txBox="1"/>
      </xdr:nvSpPr>
      <xdr:spPr>
        <a:xfrm>
          <a:off x="12611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428" name="n_1mainValue【一般廃棄物処理施設】&#10;有形固定資産減価償却率">
          <a:extLst>
            <a:ext uri="{FF2B5EF4-FFF2-40B4-BE49-F238E27FC236}">
              <a16:creationId xmlns:a16="http://schemas.microsoft.com/office/drawing/2014/main" xmlns="" id="{5375F419-DCA9-4A8F-8C8E-E92499D9321E}"/>
            </a:ext>
          </a:extLst>
        </xdr:cNvPr>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32402</xdr:rowOff>
    </xdr:from>
    <xdr:ext cx="405111" cy="259045"/>
    <xdr:sp macro="" textlink="">
      <xdr:nvSpPr>
        <xdr:cNvPr id="429" name="n_2mainValue【一般廃棄物処理施設】&#10;有形固定資産減価償却率">
          <a:extLst>
            <a:ext uri="{FF2B5EF4-FFF2-40B4-BE49-F238E27FC236}">
              <a16:creationId xmlns:a16="http://schemas.microsoft.com/office/drawing/2014/main" xmlns="" id="{263FC164-4608-40E7-910A-47F9CF385D00}"/>
            </a:ext>
          </a:extLst>
        </xdr:cNvPr>
        <xdr:cNvSpPr txBox="1"/>
      </xdr:nvSpPr>
      <xdr:spPr>
        <a:xfrm>
          <a:off x="14389744"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121937</xdr:rowOff>
    </xdr:from>
    <xdr:ext cx="405111" cy="259045"/>
    <xdr:sp macro="" textlink="">
      <xdr:nvSpPr>
        <xdr:cNvPr id="430" name="n_3mainValue【一般廃棄物処理施設】&#10;有形固定資産減価償却率">
          <a:extLst>
            <a:ext uri="{FF2B5EF4-FFF2-40B4-BE49-F238E27FC236}">
              <a16:creationId xmlns:a16="http://schemas.microsoft.com/office/drawing/2014/main" xmlns="" id="{E41688FA-061F-412D-8D47-AB5F6C7217E6}"/>
            </a:ext>
          </a:extLst>
        </xdr:cNvPr>
        <xdr:cNvSpPr txBox="1"/>
      </xdr:nvSpPr>
      <xdr:spPr>
        <a:xfrm>
          <a:off x="13500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40022</xdr:rowOff>
    </xdr:from>
    <xdr:ext cx="405111" cy="259045"/>
    <xdr:sp macro="" textlink="">
      <xdr:nvSpPr>
        <xdr:cNvPr id="431" name="n_4mainValue【一般廃棄物処理施設】&#10;有形固定資産減価償却率">
          <a:extLst>
            <a:ext uri="{FF2B5EF4-FFF2-40B4-BE49-F238E27FC236}">
              <a16:creationId xmlns:a16="http://schemas.microsoft.com/office/drawing/2014/main" xmlns="" id="{4CB635BD-F91C-4E55-8027-2E3D5660CB0C}"/>
            </a:ext>
          </a:extLst>
        </xdr:cNvPr>
        <xdr:cNvSpPr txBox="1"/>
      </xdr:nvSpPr>
      <xdr:spPr>
        <a:xfrm>
          <a:off x="12611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xmlns="" id="{184EEA22-DE10-4AA3-A0E0-F5617A05CC9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xmlns="" id="{A83C6FF5-6940-4D2E-98AE-3363360C9C3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xmlns="" id="{35213DAF-0C0F-45A7-866B-70C33DEC90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xmlns="" id="{097CF273-F649-4CAF-998C-C3B02A7497F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xmlns="" id="{358CBF4A-FEA9-4D82-AA08-9713C690030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xmlns="" id="{AE230AE2-D831-4ECA-A8AC-0D64AD28FC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xmlns="" id="{F6254EBC-31B4-43F8-AF40-E2C543CFD8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xmlns="" id="{D6231696-B513-4029-A3C3-114E4BE5082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xmlns="" id="{1A78D251-E47B-49EB-A50A-FEDDCD9B56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xmlns="" id="{7BE1EF20-0BAB-4A3E-9A62-89A8D1B50D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xmlns="" id="{7C2051F3-FCD7-4086-A450-D005BD2534A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3" name="テキスト ボックス 442">
          <a:extLst>
            <a:ext uri="{FF2B5EF4-FFF2-40B4-BE49-F238E27FC236}">
              <a16:creationId xmlns:a16="http://schemas.microsoft.com/office/drawing/2014/main" xmlns="" id="{A7D1E7C5-EF58-4218-A1AD-E1354D9F46C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xmlns="" id="{B41AC476-751D-4766-AC4B-90AA6D1FA93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5" name="テキスト ボックス 444">
          <a:extLst>
            <a:ext uri="{FF2B5EF4-FFF2-40B4-BE49-F238E27FC236}">
              <a16:creationId xmlns:a16="http://schemas.microsoft.com/office/drawing/2014/main" xmlns="" id="{D9F55851-2DD4-4172-BDF5-CE78B69A87E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xmlns="" id="{28159B81-A390-41F8-9755-62848EB491C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7" name="テキスト ボックス 446">
          <a:extLst>
            <a:ext uri="{FF2B5EF4-FFF2-40B4-BE49-F238E27FC236}">
              <a16:creationId xmlns:a16="http://schemas.microsoft.com/office/drawing/2014/main" xmlns="" id="{D557EFF7-317B-4AB1-BDBD-8DEFA3B5BB5B}"/>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xmlns="" id="{C7652523-7320-4D0C-AC20-0CC6E36A1F0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9" name="テキスト ボックス 448">
          <a:extLst>
            <a:ext uri="{FF2B5EF4-FFF2-40B4-BE49-F238E27FC236}">
              <a16:creationId xmlns:a16="http://schemas.microsoft.com/office/drawing/2014/main" xmlns="" id="{ED38D6FD-C4A7-43C9-B197-C5DA8099A5D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xmlns="" id="{64946BFB-68D3-4F2B-8E61-C19A7756783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1" name="テキスト ボックス 450">
          <a:extLst>
            <a:ext uri="{FF2B5EF4-FFF2-40B4-BE49-F238E27FC236}">
              <a16:creationId xmlns:a16="http://schemas.microsoft.com/office/drawing/2014/main" xmlns="" id="{A25F3154-BE5D-4A04-8C0F-8B2A1C0B94C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xmlns="" id="{98D71358-7375-4D94-ADBC-6C26D38BE84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a:extLst>
            <a:ext uri="{FF2B5EF4-FFF2-40B4-BE49-F238E27FC236}">
              <a16:creationId xmlns:a16="http://schemas.microsoft.com/office/drawing/2014/main" xmlns="" id="{717F1775-0694-48DC-9B24-867D591EECF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a:extLst>
            <a:ext uri="{FF2B5EF4-FFF2-40B4-BE49-F238E27FC236}">
              <a16:creationId xmlns:a16="http://schemas.microsoft.com/office/drawing/2014/main" xmlns="" id="{4F9F0F9E-969F-49BF-9C65-7CE51CCA27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55" name="直線コネクタ 454">
          <a:extLst>
            <a:ext uri="{FF2B5EF4-FFF2-40B4-BE49-F238E27FC236}">
              <a16:creationId xmlns:a16="http://schemas.microsoft.com/office/drawing/2014/main" xmlns="" id="{C02263B1-35B2-459A-A2DC-CF40979AEB6D}"/>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56" name="【一般廃棄物処理施設】&#10;一人当たり有形固定資産（償却資産）額最小値テキスト">
          <a:extLst>
            <a:ext uri="{FF2B5EF4-FFF2-40B4-BE49-F238E27FC236}">
              <a16:creationId xmlns:a16="http://schemas.microsoft.com/office/drawing/2014/main" xmlns="" id="{6245B578-6050-41F9-80D4-F49F3B6A9A5E}"/>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57" name="直線コネクタ 456">
          <a:extLst>
            <a:ext uri="{FF2B5EF4-FFF2-40B4-BE49-F238E27FC236}">
              <a16:creationId xmlns:a16="http://schemas.microsoft.com/office/drawing/2014/main" xmlns="" id="{93C74442-4674-47B5-90AD-AA36F42A3903}"/>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58" name="【一般廃棄物処理施設】&#10;一人当たり有形固定資産（償却資産）額最大値テキスト">
          <a:extLst>
            <a:ext uri="{FF2B5EF4-FFF2-40B4-BE49-F238E27FC236}">
              <a16:creationId xmlns:a16="http://schemas.microsoft.com/office/drawing/2014/main" xmlns="" id="{A79F34EF-42ED-41C6-94E0-4BB5B1D881F3}"/>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59" name="直線コネクタ 458">
          <a:extLst>
            <a:ext uri="{FF2B5EF4-FFF2-40B4-BE49-F238E27FC236}">
              <a16:creationId xmlns:a16="http://schemas.microsoft.com/office/drawing/2014/main" xmlns="" id="{818359EF-4DD4-4ED8-B471-D2B32652C033}"/>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460" name="【一般廃棄物処理施設】&#10;一人当たり有形固定資産（償却資産）額平均値テキスト">
          <a:extLst>
            <a:ext uri="{FF2B5EF4-FFF2-40B4-BE49-F238E27FC236}">
              <a16:creationId xmlns:a16="http://schemas.microsoft.com/office/drawing/2014/main" xmlns="" id="{0CDE674B-1BF5-4351-A231-332D1FF6182C}"/>
            </a:ext>
          </a:extLst>
        </xdr:cNvPr>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61" name="フローチャート: 判断 460">
          <a:extLst>
            <a:ext uri="{FF2B5EF4-FFF2-40B4-BE49-F238E27FC236}">
              <a16:creationId xmlns:a16="http://schemas.microsoft.com/office/drawing/2014/main" xmlns="" id="{FB88DB1E-BBD8-4393-83FB-51D7288EAE66}"/>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462" name="フローチャート: 判断 461">
          <a:extLst>
            <a:ext uri="{FF2B5EF4-FFF2-40B4-BE49-F238E27FC236}">
              <a16:creationId xmlns:a16="http://schemas.microsoft.com/office/drawing/2014/main" xmlns="" id="{62CA429C-2B65-40E1-A381-34F305C3B46A}"/>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463" name="フローチャート: 判断 462">
          <a:extLst>
            <a:ext uri="{FF2B5EF4-FFF2-40B4-BE49-F238E27FC236}">
              <a16:creationId xmlns:a16="http://schemas.microsoft.com/office/drawing/2014/main" xmlns="" id="{A234DFC3-441B-48E7-89A4-26372AC89A53}"/>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464" name="フローチャート: 判断 463">
          <a:extLst>
            <a:ext uri="{FF2B5EF4-FFF2-40B4-BE49-F238E27FC236}">
              <a16:creationId xmlns:a16="http://schemas.microsoft.com/office/drawing/2014/main" xmlns="" id="{C62BF073-16F7-4D43-A66F-AB52B77228D6}"/>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465" name="フローチャート: 判断 464">
          <a:extLst>
            <a:ext uri="{FF2B5EF4-FFF2-40B4-BE49-F238E27FC236}">
              <a16:creationId xmlns:a16="http://schemas.microsoft.com/office/drawing/2014/main" xmlns="" id="{7B714279-2317-4B24-96EB-F0D30DC9273B}"/>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2B48C3EE-156D-4197-982C-BD7F4EC6E8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3D638B08-B4D7-4A03-A4BA-EBCD52A77A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5A9E207D-6B0B-4888-AFAF-CFA4BFB18F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3FE15CFF-AE28-4C1C-B6CF-EC436AE2EC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B723C62D-F028-4EBF-90A8-9D1C6DF46A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20817</xdr:rowOff>
    </xdr:from>
    <xdr:to>
      <xdr:col>112</xdr:col>
      <xdr:colOff>38100</xdr:colOff>
      <xdr:row>39</xdr:row>
      <xdr:rowOff>122417</xdr:rowOff>
    </xdr:to>
    <xdr:sp macro="" textlink="">
      <xdr:nvSpPr>
        <xdr:cNvPr id="471" name="楕円 470">
          <a:extLst>
            <a:ext uri="{FF2B5EF4-FFF2-40B4-BE49-F238E27FC236}">
              <a16:creationId xmlns:a16="http://schemas.microsoft.com/office/drawing/2014/main" xmlns="" id="{2DC6E51A-D528-48F6-A7AE-14C5D3E42F62}"/>
            </a:ext>
          </a:extLst>
        </xdr:cNvPr>
        <xdr:cNvSpPr/>
      </xdr:nvSpPr>
      <xdr:spPr>
        <a:xfrm>
          <a:off x="21272500" y="67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23464</xdr:rowOff>
    </xdr:from>
    <xdr:to>
      <xdr:col>107</xdr:col>
      <xdr:colOff>101600</xdr:colOff>
      <xdr:row>39</xdr:row>
      <xdr:rowOff>125064</xdr:rowOff>
    </xdr:to>
    <xdr:sp macro="" textlink="">
      <xdr:nvSpPr>
        <xdr:cNvPr id="472" name="楕円 471">
          <a:extLst>
            <a:ext uri="{FF2B5EF4-FFF2-40B4-BE49-F238E27FC236}">
              <a16:creationId xmlns:a16="http://schemas.microsoft.com/office/drawing/2014/main" xmlns="" id="{0B303BA1-8E88-48C5-85EC-9A8B94B6BA11}"/>
            </a:ext>
          </a:extLst>
        </xdr:cNvPr>
        <xdr:cNvSpPr/>
      </xdr:nvSpPr>
      <xdr:spPr>
        <a:xfrm>
          <a:off x="20383500" y="67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71617</xdr:rowOff>
    </xdr:from>
    <xdr:to>
      <xdr:col>111</xdr:col>
      <xdr:colOff>177800</xdr:colOff>
      <xdr:row>39</xdr:row>
      <xdr:rowOff>74264</xdr:rowOff>
    </xdr:to>
    <xdr:cxnSp macro="">
      <xdr:nvCxnSpPr>
        <xdr:cNvPr id="473" name="直線コネクタ 472">
          <a:extLst>
            <a:ext uri="{FF2B5EF4-FFF2-40B4-BE49-F238E27FC236}">
              <a16:creationId xmlns:a16="http://schemas.microsoft.com/office/drawing/2014/main" xmlns="" id="{917132C1-9B93-4692-9AE2-C25C59D8D0F3}"/>
            </a:ext>
          </a:extLst>
        </xdr:cNvPr>
        <xdr:cNvCxnSpPr/>
      </xdr:nvCxnSpPr>
      <xdr:spPr>
        <a:xfrm flipV="1">
          <a:off x="20434300" y="6758167"/>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25404</xdr:rowOff>
    </xdr:from>
    <xdr:to>
      <xdr:col>102</xdr:col>
      <xdr:colOff>165100</xdr:colOff>
      <xdr:row>39</xdr:row>
      <xdr:rowOff>127004</xdr:rowOff>
    </xdr:to>
    <xdr:sp macro="" textlink="">
      <xdr:nvSpPr>
        <xdr:cNvPr id="474" name="楕円 473">
          <a:extLst>
            <a:ext uri="{FF2B5EF4-FFF2-40B4-BE49-F238E27FC236}">
              <a16:creationId xmlns:a16="http://schemas.microsoft.com/office/drawing/2014/main" xmlns="" id="{EB213C02-B16E-4D18-88E0-C3FE1C520EFD}"/>
            </a:ext>
          </a:extLst>
        </xdr:cNvPr>
        <xdr:cNvSpPr/>
      </xdr:nvSpPr>
      <xdr:spPr>
        <a:xfrm>
          <a:off x="19494500" y="6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74264</xdr:rowOff>
    </xdr:from>
    <xdr:to>
      <xdr:col>107</xdr:col>
      <xdr:colOff>50800</xdr:colOff>
      <xdr:row>39</xdr:row>
      <xdr:rowOff>76204</xdr:rowOff>
    </xdr:to>
    <xdr:cxnSp macro="">
      <xdr:nvCxnSpPr>
        <xdr:cNvPr id="475" name="直線コネクタ 474">
          <a:extLst>
            <a:ext uri="{FF2B5EF4-FFF2-40B4-BE49-F238E27FC236}">
              <a16:creationId xmlns:a16="http://schemas.microsoft.com/office/drawing/2014/main" xmlns="" id="{2EB679C3-260B-4AF7-9D71-4BFB2138CD04}"/>
            </a:ext>
          </a:extLst>
        </xdr:cNvPr>
        <xdr:cNvCxnSpPr/>
      </xdr:nvCxnSpPr>
      <xdr:spPr>
        <a:xfrm flipV="1">
          <a:off x="19545300" y="6760814"/>
          <a:ext cx="8890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30696</xdr:rowOff>
    </xdr:from>
    <xdr:to>
      <xdr:col>98</xdr:col>
      <xdr:colOff>38100</xdr:colOff>
      <xdr:row>39</xdr:row>
      <xdr:rowOff>132296</xdr:rowOff>
    </xdr:to>
    <xdr:sp macro="" textlink="">
      <xdr:nvSpPr>
        <xdr:cNvPr id="476" name="楕円 475">
          <a:extLst>
            <a:ext uri="{FF2B5EF4-FFF2-40B4-BE49-F238E27FC236}">
              <a16:creationId xmlns:a16="http://schemas.microsoft.com/office/drawing/2014/main" xmlns="" id="{4A3C8A78-570E-4C19-AD63-48C4BFDE6FF2}"/>
            </a:ext>
          </a:extLst>
        </xdr:cNvPr>
        <xdr:cNvSpPr/>
      </xdr:nvSpPr>
      <xdr:spPr>
        <a:xfrm>
          <a:off x="18605500" y="67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76204</xdr:rowOff>
    </xdr:from>
    <xdr:to>
      <xdr:col>102</xdr:col>
      <xdr:colOff>114300</xdr:colOff>
      <xdr:row>39</xdr:row>
      <xdr:rowOff>81496</xdr:rowOff>
    </xdr:to>
    <xdr:cxnSp macro="">
      <xdr:nvCxnSpPr>
        <xdr:cNvPr id="477" name="直線コネクタ 476">
          <a:extLst>
            <a:ext uri="{FF2B5EF4-FFF2-40B4-BE49-F238E27FC236}">
              <a16:creationId xmlns:a16="http://schemas.microsoft.com/office/drawing/2014/main" xmlns="" id="{60CAE534-A33F-4EE0-BFA9-6FBB65AD1870}"/>
            </a:ext>
          </a:extLst>
        </xdr:cNvPr>
        <xdr:cNvCxnSpPr/>
      </xdr:nvCxnSpPr>
      <xdr:spPr>
        <a:xfrm flipV="1">
          <a:off x="18656300" y="6762754"/>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478" name="n_1aveValue【一般廃棄物処理施設】&#10;一人当たり有形固定資産（償却資産）額">
          <a:extLst>
            <a:ext uri="{FF2B5EF4-FFF2-40B4-BE49-F238E27FC236}">
              <a16:creationId xmlns:a16="http://schemas.microsoft.com/office/drawing/2014/main" xmlns="" id="{5FED8727-028C-4B87-B901-30C7D7F0821A}"/>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79" name="n_2aveValue【一般廃棄物処理施設】&#10;一人当たり有形固定資産（償却資産）額">
          <a:extLst>
            <a:ext uri="{FF2B5EF4-FFF2-40B4-BE49-F238E27FC236}">
              <a16:creationId xmlns:a16="http://schemas.microsoft.com/office/drawing/2014/main" xmlns="" id="{0649AA6A-64A3-49C6-BB11-839FF9364873}"/>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80" name="n_3aveValue【一般廃棄物処理施設】&#10;一人当たり有形固定資産（償却資産）額">
          <a:extLst>
            <a:ext uri="{FF2B5EF4-FFF2-40B4-BE49-F238E27FC236}">
              <a16:creationId xmlns:a16="http://schemas.microsoft.com/office/drawing/2014/main" xmlns="" id="{832C6291-E4CA-4A37-8DAF-9DF523F88310}"/>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137821</xdr:rowOff>
    </xdr:from>
    <xdr:ext cx="599010" cy="259045"/>
    <xdr:sp macro="" textlink="">
      <xdr:nvSpPr>
        <xdr:cNvPr id="481" name="n_4aveValue【一般廃棄物処理施設】&#10;一人当たり有形固定資産（償却資産）額">
          <a:extLst>
            <a:ext uri="{FF2B5EF4-FFF2-40B4-BE49-F238E27FC236}">
              <a16:creationId xmlns:a16="http://schemas.microsoft.com/office/drawing/2014/main" xmlns="" id="{E67511C2-7793-4410-8003-750793984E9D}"/>
            </a:ext>
          </a:extLst>
        </xdr:cNvPr>
        <xdr:cNvSpPr txBox="1"/>
      </xdr:nvSpPr>
      <xdr:spPr>
        <a:xfrm>
          <a:off x="18356795" y="68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113544</xdr:rowOff>
    </xdr:from>
    <xdr:ext cx="599010" cy="259045"/>
    <xdr:sp macro="" textlink="">
      <xdr:nvSpPr>
        <xdr:cNvPr id="482" name="n_1mainValue【一般廃棄物処理施設】&#10;一人当たり有形固定資産（償却資産）額">
          <a:extLst>
            <a:ext uri="{FF2B5EF4-FFF2-40B4-BE49-F238E27FC236}">
              <a16:creationId xmlns:a16="http://schemas.microsoft.com/office/drawing/2014/main" xmlns="" id="{93BBBD12-556A-49A3-A567-EB31CA336777}"/>
            </a:ext>
          </a:extLst>
        </xdr:cNvPr>
        <xdr:cNvSpPr txBox="1"/>
      </xdr:nvSpPr>
      <xdr:spPr>
        <a:xfrm>
          <a:off x="21011095" y="68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116191</xdr:rowOff>
    </xdr:from>
    <xdr:ext cx="599010" cy="259045"/>
    <xdr:sp macro="" textlink="">
      <xdr:nvSpPr>
        <xdr:cNvPr id="483" name="n_2mainValue【一般廃棄物処理施設】&#10;一人当たり有形固定資産（償却資産）額">
          <a:extLst>
            <a:ext uri="{FF2B5EF4-FFF2-40B4-BE49-F238E27FC236}">
              <a16:creationId xmlns:a16="http://schemas.microsoft.com/office/drawing/2014/main" xmlns="" id="{CC9ABB2F-B361-488C-B17B-4EB5310A4BCC}"/>
            </a:ext>
          </a:extLst>
        </xdr:cNvPr>
        <xdr:cNvSpPr txBox="1"/>
      </xdr:nvSpPr>
      <xdr:spPr>
        <a:xfrm>
          <a:off x="20134795" y="680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118131</xdr:rowOff>
    </xdr:from>
    <xdr:ext cx="599010" cy="259045"/>
    <xdr:sp macro="" textlink="">
      <xdr:nvSpPr>
        <xdr:cNvPr id="484" name="n_3mainValue【一般廃棄物処理施設】&#10;一人当たり有形固定資産（償却資産）額">
          <a:extLst>
            <a:ext uri="{FF2B5EF4-FFF2-40B4-BE49-F238E27FC236}">
              <a16:creationId xmlns:a16="http://schemas.microsoft.com/office/drawing/2014/main" xmlns="" id="{2AA1A440-EE97-42DB-8D09-D583CBF3D95A}"/>
            </a:ext>
          </a:extLst>
        </xdr:cNvPr>
        <xdr:cNvSpPr txBox="1"/>
      </xdr:nvSpPr>
      <xdr:spPr>
        <a:xfrm>
          <a:off x="19245795" y="680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148823</xdr:rowOff>
    </xdr:from>
    <xdr:ext cx="599010" cy="259045"/>
    <xdr:sp macro="" textlink="">
      <xdr:nvSpPr>
        <xdr:cNvPr id="485" name="n_4mainValue【一般廃棄物処理施設】&#10;一人当たり有形固定資産（償却資産）額">
          <a:extLst>
            <a:ext uri="{FF2B5EF4-FFF2-40B4-BE49-F238E27FC236}">
              <a16:creationId xmlns:a16="http://schemas.microsoft.com/office/drawing/2014/main" xmlns="" id="{2C89D2D3-212A-4F0C-B622-3F0FFEED8676}"/>
            </a:ext>
          </a:extLst>
        </xdr:cNvPr>
        <xdr:cNvSpPr txBox="1"/>
      </xdr:nvSpPr>
      <xdr:spPr>
        <a:xfrm>
          <a:off x="18356795" y="649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xmlns="" id="{1C5FD086-568F-4BA3-941E-11944C7D759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xmlns="" id="{764AB568-5B99-4D40-9415-770905557B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xmlns="" id="{66C684AF-EF0A-4D78-B699-7D49CC2366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xmlns="" id="{BCE17D5B-7728-4BC5-B735-3B2B1A0EF3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xmlns="" id="{9FD666FC-4B34-4FD8-813B-81525E6D80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xmlns="" id="{F6BC918A-6F04-4C37-8DE8-53834F292E5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xmlns="" id="{0FDC35F8-336F-4767-9AA4-6F02F053E4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xmlns="" id="{79CC7A30-CF88-4780-99BC-602BDB0FC6A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xmlns="" id="{31201396-4BDA-4105-8007-57D6C3239C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xmlns="" id="{A2BB3AC2-F843-40CF-B19D-1AE902CA2D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xmlns="" id="{E93C5C25-709C-4BD2-BAEB-AEAEC77C05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xmlns="" id="{2D14035B-1D96-46CA-8918-19A045ECF5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xmlns="" id="{FA911F4F-99D1-4A49-8BE5-DBDD70F4595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xmlns="" id="{716827E3-E398-404C-9D21-6CABECB473C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xmlns="" id="{61D108A2-57F7-4A30-9B0F-484981FA5E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xmlns="" id="{6A2942A1-B16A-4EFA-8F7C-7596196D644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xmlns="" id="{FA12A312-9870-41DC-8262-ED9405E6CF1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xmlns="" id="{A2321934-BC42-4F2D-9EA8-C4B1352B2C2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xmlns="" id="{97B0C61E-75E8-4116-A4EB-1B3B5B485CF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xmlns="" id="{87CB9228-BF45-4EE3-8835-A469609508E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xmlns="" id="{DD71E187-54B5-4C21-A84D-75659E9EEC1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xmlns="" id="{579F4378-B06F-4D4B-A0A0-703A4ED733A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xmlns="" id="{833255DC-B7EC-4934-9E0E-429FFD32AFA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xmlns="" id="{F1EA30E2-CDA3-4AA0-A324-D6696CF788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a:extLst>
            <a:ext uri="{FF2B5EF4-FFF2-40B4-BE49-F238E27FC236}">
              <a16:creationId xmlns:a16="http://schemas.microsoft.com/office/drawing/2014/main" xmlns="" id="{16A93A92-DF0A-43F6-8857-290B98084E0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11" name="直線コネクタ 510">
          <a:extLst>
            <a:ext uri="{FF2B5EF4-FFF2-40B4-BE49-F238E27FC236}">
              <a16:creationId xmlns:a16="http://schemas.microsoft.com/office/drawing/2014/main" xmlns="" id="{D3AE4026-2955-4B12-9E83-8FC874D873E9}"/>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12" name="【保健センター・保健所】&#10;有形固定資産減価償却率最小値テキスト">
          <a:extLst>
            <a:ext uri="{FF2B5EF4-FFF2-40B4-BE49-F238E27FC236}">
              <a16:creationId xmlns:a16="http://schemas.microsoft.com/office/drawing/2014/main" xmlns="" id="{B09A94B3-511C-4B04-BB5A-77C639EF9C78}"/>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13" name="直線コネクタ 512">
          <a:extLst>
            <a:ext uri="{FF2B5EF4-FFF2-40B4-BE49-F238E27FC236}">
              <a16:creationId xmlns:a16="http://schemas.microsoft.com/office/drawing/2014/main" xmlns="" id="{69B5DA3D-ABB7-441A-9C02-22DB77E8449C}"/>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14" name="【保健センター・保健所】&#10;有形固定資産減価償却率最大値テキスト">
          <a:extLst>
            <a:ext uri="{FF2B5EF4-FFF2-40B4-BE49-F238E27FC236}">
              <a16:creationId xmlns:a16="http://schemas.microsoft.com/office/drawing/2014/main" xmlns="" id="{A2D3574D-5D29-492C-8C45-7FDB0DA71152}"/>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15" name="直線コネクタ 514">
          <a:extLst>
            <a:ext uri="{FF2B5EF4-FFF2-40B4-BE49-F238E27FC236}">
              <a16:creationId xmlns:a16="http://schemas.microsoft.com/office/drawing/2014/main" xmlns="" id="{66F44EF0-71EE-461E-A994-13FC4EC4C49E}"/>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16" name="【保健センター・保健所】&#10;有形固定資産減価償却率平均値テキスト">
          <a:extLst>
            <a:ext uri="{FF2B5EF4-FFF2-40B4-BE49-F238E27FC236}">
              <a16:creationId xmlns:a16="http://schemas.microsoft.com/office/drawing/2014/main" xmlns="" id="{0CAF3997-1148-4033-AD1E-C33A102F96EC}"/>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17" name="フローチャート: 判断 516">
          <a:extLst>
            <a:ext uri="{FF2B5EF4-FFF2-40B4-BE49-F238E27FC236}">
              <a16:creationId xmlns:a16="http://schemas.microsoft.com/office/drawing/2014/main" xmlns="" id="{34140340-F2C7-430A-B7B0-A68FE8277957}"/>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518" name="フローチャート: 判断 517">
          <a:extLst>
            <a:ext uri="{FF2B5EF4-FFF2-40B4-BE49-F238E27FC236}">
              <a16:creationId xmlns:a16="http://schemas.microsoft.com/office/drawing/2014/main" xmlns="" id="{5DCC9C5C-CD03-4835-9158-EDA8FD973982}"/>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19" name="フローチャート: 判断 518">
          <a:extLst>
            <a:ext uri="{FF2B5EF4-FFF2-40B4-BE49-F238E27FC236}">
              <a16:creationId xmlns:a16="http://schemas.microsoft.com/office/drawing/2014/main" xmlns="" id="{9310FBF3-EA68-4753-9088-A886420D4E2E}"/>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520" name="フローチャート: 判断 519">
          <a:extLst>
            <a:ext uri="{FF2B5EF4-FFF2-40B4-BE49-F238E27FC236}">
              <a16:creationId xmlns:a16="http://schemas.microsoft.com/office/drawing/2014/main" xmlns="" id="{141690EA-2834-459A-BABE-33A0117ED065}"/>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521" name="フローチャート: 判断 520">
          <a:extLst>
            <a:ext uri="{FF2B5EF4-FFF2-40B4-BE49-F238E27FC236}">
              <a16:creationId xmlns:a16="http://schemas.microsoft.com/office/drawing/2014/main" xmlns="" id="{09AF5DB8-6753-4532-B607-7EDD67451228}"/>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xmlns="" id="{79F6AF90-ED7B-4523-BE2F-465CE4BA94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xmlns="" id="{3616C066-8ADF-41EA-AB0D-3AD835022E8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xmlns="" id="{E8D8AFC6-0067-4533-828D-D102A2B2266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xmlns="" id="{EFFBF7D0-8F48-413C-B831-2A53660608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xmlns="" id="{CAC7BF74-12A0-4E5C-9515-BAA74A6862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27" name="楕円 526">
          <a:extLst>
            <a:ext uri="{FF2B5EF4-FFF2-40B4-BE49-F238E27FC236}">
              <a16:creationId xmlns:a16="http://schemas.microsoft.com/office/drawing/2014/main" xmlns="" id="{91848B13-2D4E-4AB2-9B9F-79A3B7B30993}"/>
            </a:ext>
          </a:extLst>
        </xdr:cNvPr>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130447</xdr:rowOff>
    </xdr:from>
    <xdr:to>
      <xdr:col>76</xdr:col>
      <xdr:colOff>165100</xdr:colOff>
      <xdr:row>59</xdr:row>
      <xdr:rowOff>60597</xdr:rowOff>
    </xdr:to>
    <xdr:sp macro="" textlink="">
      <xdr:nvSpPr>
        <xdr:cNvPr id="528" name="楕円 527">
          <a:extLst>
            <a:ext uri="{FF2B5EF4-FFF2-40B4-BE49-F238E27FC236}">
              <a16:creationId xmlns:a16="http://schemas.microsoft.com/office/drawing/2014/main" xmlns="" id="{9B2E2E12-D406-4AE8-810B-B45D9B2DBE67}"/>
            </a:ext>
          </a:extLst>
        </xdr:cNvPr>
        <xdr:cNvSpPr/>
      </xdr:nvSpPr>
      <xdr:spPr>
        <a:xfrm>
          <a:off x="14541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9797</xdr:rowOff>
    </xdr:from>
    <xdr:to>
      <xdr:col>81</xdr:col>
      <xdr:colOff>50800</xdr:colOff>
      <xdr:row>59</xdr:row>
      <xdr:rowOff>102870</xdr:rowOff>
    </xdr:to>
    <xdr:cxnSp macro="">
      <xdr:nvCxnSpPr>
        <xdr:cNvPr id="529" name="直線コネクタ 528">
          <a:extLst>
            <a:ext uri="{FF2B5EF4-FFF2-40B4-BE49-F238E27FC236}">
              <a16:creationId xmlns:a16="http://schemas.microsoft.com/office/drawing/2014/main" xmlns="" id="{EB126B64-793A-4A0D-BF6A-97264F516156}"/>
            </a:ext>
          </a:extLst>
        </xdr:cNvPr>
        <xdr:cNvCxnSpPr/>
      </xdr:nvCxnSpPr>
      <xdr:spPr>
        <a:xfrm>
          <a:off x="14592300" y="1012534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0" name="楕円 529">
          <a:extLst>
            <a:ext uri="{FF2B5EF4-FFF2-40B4-BE49-F238E27FC236}">
              <a16:creationId xmlns:a16="http://schemas.microsoft.com/office/drawing/2014/main" xmlns="" id="{35D7DE15-C478-4BB4-BB3D-D7A90185023C}"/>
            </a:ext>
          </a:extLst>
        </xdr:cNvPr>
        <xdr:cNvSpPr/>
      </xdr:nvSpPr>
      <xdr:spPr>
        <a:xfrm>
          <a:off x="13652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148590</xdr:rowOff>
    </xdr:from>
    <xdr:to>
      <xdr:col>76</xdr:col>
      <xdr:colOff>114300</xdr:colOff>
      <xdr:row>59</xdr:row>
      <xdr:rowOff>9797</xdr:rowOff>
    </xdr:to>
    <xdr:cxnSp macro="">
      <xdr:nvCxnSpPr>
        <xdr:cNvPr id="531" name="直線コネクタ 530">
          <a:extLst>
            <a:ext uri="{FF2B5EF4-FFF2-40B4-BE49-F238E27FC236}">
              <a16:creationId xmlns:a16="http://schemas.microsoft.com/office/drawing/2014/main" xmlns="" id="{C1F365F6-C9EC-4C73-BC05-3D72BB668A4E}"/>
            </a:ext>
          </a:extLst>
        </xdr:cNvPr>
        <xdr:cNvCxnSpPr/>
      </xdr:nvCxnSpPr>
      <xdr:spPr>
        <a:xfrm>
          <a:off x="13703300" y="1009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65133</xdr:rowOff>
    </xdr:from>
    <xdr:to>
      <xdr:col>67</xdr:col>
      <xdr:colOff>101600</xdr:colOff>
      <xdr:row>58</xdr:row>
      <xdr:rowOff>166733</xdr:rowOff>
    </xdr:to>
    <xdr:sp macro="" textlink="">
      <xdr:nvSpPr>
        <xdr:cNvPr id="532" name="楕円 531">
          <a:extLst>
            <a:ext uri="{FF2B5EF4-FFF2-40B4-BE49-F238E27FC236}">
              <a16:creationId xmlns:a16="http://schemas.microsoft.com/office/drawing/2014/main" xmlns="" id="{AF6315C5-D155-4237-9FB0-9F43F3C298C8}"/>
            </a:ext>
          </a:extLst>
        </xdr:cNvPr>
        <xdr:cNvSpPr/>
      </xdr:nvSpPr>
      <xdr:spPr>
        <a:xfrm>
          <a:off x="12763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115933</xdr:rowOff>
    </xdr:from>
    <xdr:to>
      <xdr:col>71</xdr:col>
      <xdr:colOff>177800</xdr:colOff>
      <xdr:row>58</xdr:row>
      <xdr:rowOff>148590</xdr:rowOff>
    </xdr:to>
    <xdr:cxnSp macro="">
      <xdr:nvCxnSpPr>
        <xdr:cNvPr id="533" name="直線コネクタ 532">
          <a:extLst>
            <a:ext uri="{FF2B5EF4-FFF2-40B4-BE49-F238E27FC236}">
              <a16:creationId xmlns:a16="http://schemas.microsoft.com/office/drawing/2014/main" xmlns="" id="{B36B768A-AE83-4FC4-A984-571E3153D452}"/>
            </a:ext>
          </a:extLst>
        </xdr:cNvPr>
        <xdr:cNvCxnSpPr/>
      </xdr:nvCxnSpPr>
      <xdr:spPr>
        <a:xfrm>
          <a:off x="12814300" y="100600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58255</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xmlns="" id="{D99C0463-3191-4109-A261-721D8830A5C9}"/>
            </a:ext>
          </a:extLst>
        </xdr:cNvPr>
        <xdr:cNvSpPr txBox="1"/>
      </xdr:nvSpPr>
      <xdr:spPr>
        <a:xfrm>
          <a:off x="152660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xmlns="" id="{D0FD6519-A2D6-4A7B-9999-FC646E16FCE0}"/>
            </a:ext>
          </a:extLst>
        </xdr:cNvPr>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162758</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xmlns="" id="{9C8C17B0-4D6C-4BFB-AC8F-67A2DB0621BE}"/>
            </a:ext>
          </a:extLst>
        </xdr:cNvPr>
        <xdr:cNvSpPr txBox="1"/>
      </xdr:nvSpPr>
      <xdr:spPr>
        <a:xfrm>
          <a:off x="13500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125203</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xmlns="" id="{CCE93E4E-0F02-464D-B708-62A0B5EB860B}"/>
            </a:ext>
          </a:extLst>
        </xdr:cNvPr>
        <xdr:cNvSpPr txBox="1"/>
      </xdr:nvSpPr>
      <xdr:spPr>
        <a:xfrm>
          <a:off x="12611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xmlns="" id="{680A469C-FE3D-4A21-A9C7-2AA1767C294F}"/>
            </a:ext>
          </a:extLst>
        </xdr:cNvPr>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77124</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xmlns="" id="{809E2516-BCC0-40C8-80A8-1D483DF13507}"/>
            </a:ext>
          </a:extLst>
        </xdr:cNvPr>
        <xdr:cNvSpPr txBox="1"/>
      </xdr:nvSpPr>
      <xdr:spPr>
        <a:xfrm>
          <a:off x="143897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xmlns="" id="{DB67C467-84F6-4CDE-B592-E235645F0A78}"/>
            </a:ext>
          </a:extLst>
        </xdr:cNvPr>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11810</xdr:rowOff>
    </xdr:from>
    <xdr:ext cx="405111" cy="259045"/>
    <xdr:sp macro="" textlink="">
      <xdr:nvSpPr>
        <xdr:cNvPr id="541" name="n_4mainValue【保健センター・保健所】&#10;有形固定資産減価償却率">
          <a:extLst>
            <a:ext uri="{FF2B5EF4-FFF2-40B4-BE49-F238E27FC236}">
              <a16:creationId xmlns:a16="http://schemas.microsoft.com/office/drawing/2014/main" xmlns="" id="{4A78A8C2-B02B-40D0-8684-B3C3512F2486}"/>
            </a:ext>
          </a:extLst>
        </xdr:cNvPr>
        <xdr:cNvSpPr txBox="1"/>
      </xdr:nvSpPr>
      <xdr:spPr>
        <a:xfrm>
          <a:off x="12611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xmlns="" id="{CF3CFB23-4AC3-4BA8-93C9-9D249FCF04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xmlns="" id="{D6A25967-3099-43A2-802C-A596A4CD9E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xmlns="" id="{8EB0BE02-1A02-49A0-9907-31A72FC7F6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xmlns="" id="{F778AB2E-5C96-4760-B3A4-2D6EB45CCB9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xmlns="" id="{2E1A3CC9-46EB-46E3-BA72-BE9CBC4B3A7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xmlns="" id="{D870EACF-1CD9-497F-A5EC-495CB81E176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xmlns="" id="{BF7AFF09-2C85-4E80-A6DA-88D61FE7B60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xmlns="" id="{AA0310FA-6BC1-420A-9A2F-E01415281CE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xmlns="" id="{FB30AEFB-02A6-4F8A-BCE2-09387328F1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xmlns="" id="{66770429-207B-42F4-9195-CDB4AA5041F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xmlns="" id="{9A2D6346-B93A-4E12-A27C-7E3C2998CB3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xmlns="" id="{26FCD540-0B9B-40E1-8746-A5AF4515826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xmlns="" id="{23EDBC95-521A-4D29-829B-C409C32F34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xmlns="" id="{E8AB6D50-2848-4A07-B9FB-0B85BD497F8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xmlns="" id="{B1B6AB78-55D6-4ECE-A67C-D2BD7EA70D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xmlns="" id="{E763FE1B-B995-4F48-BA5A-4424D098AB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xmlns="" id="{F577622A-8CEA-449D-BA8B-8D5B09823F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a:extLst>
            <a:ext uri="{FF2B5EF4-FFF2-40B4-BE49-F238E27FC236}">
              <a16:creationId xmlns:a16="http://schemas.microsoft.com/office/drawing/2014/main" xmlns="" id="{711083AC-3231-4C9D-AC1C-9C55189285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xmlns="" id="{EEBF2F69-3D87-4B9A-B3E9-330E7FEEEA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a:extLst>
            <a:ext uri="{FF2B5EF4-FFF2-40B4-BE49-F238E27FC236}">
              <a16:creationId xmlns:a16="http://schemas.microsoft.com/office/drawing/2014/main" xmlns="" id="{5946437C-7BDA-4CC1-8B11-BE770355325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xmlns="" id="{C0BBEB54-3E8A-4CB3-86F6-CE871776E27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xmlns="" id="{4025AD7E-861E-4632-BC16-BECD65017AE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a:extLst>
            <a:ext uri="{FF2B5EF4-FFF2-40B4-BE49-F238E27FC236}">
              <a16:creationId xmlns:a16="http://schemas.microsoft.com/office/drawing/2014/main" xmlns="" id="{3CF5CE80-8634-4297-B2F2-688EC993E9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83820</xdr:rowOff>
    </xdr:from>
    <xdr:to>
      <xdr:col>116</xdr:col>
      <xdr:colOff>62864</xdr:colOff>
      <xdr:row>63</xdr:row>
      <xdr:rowOff>158115</xdr:rowOff>
    </xdr:to>
    <xdr:cxnSp macro="">
      <xdr:nvCxnSpPr>
        <xdr:cNvPr id="565" name="直線コネクタ 564">
          <a:extLst>
            <a:ext uri="{FF2B5EF4-FFF2-40B4-BE49-F238E27FC236}">
              <a16:creationId xmlns:a16="http://schemas.microsoft.com/office/drawing/2014/main" xmlns="" id="{95D70793-FF08-4A74-9FCA-0E98488D69E0}"/>
            </a:ext>
          </a:extLst>
        </xdr:cNvPr>
        <xdr:cNvCxnSpPr/>
      </xdr:nvCxnSpPr>
      <xdr:spPr>
        <a:xfrm flipV="1">
          <a:off x="22160864" y="9856470"/>
          <a:ext cx="0" cy="1102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161942</xdr:rowOff>
    </xdr:from>
    <xdr:ext cx="469744" cy="259045"/>
    <xdr:sp macro="" textlink="">
      <xdr:nvSpPr>
        <xdr:cNvPr id="566" name="【保健センター・保健所】&#10;一人当たり面積最小値テキスト">
          <a:extLst>
            <a:ext uri="{FF2B5EF4-FFF2-40B4-BE49-F238E27FC236}">
              <a16:creationId xmlns:a16="http://schemas.microsoft.com/office/drawing/2014/main" xmlns="" id="{1FBAABE0-241C-4D6C-A5F1-5400D68DF58C}"/>
            </a:ext>
          </a:extLst>
        </xdr:cNvPr>
        <xdr:cNvSpPr txBox="1"/>
      </xdr:nvSpPr>
      <xdr:spPr>
        <a:xfrm>
          <a:off x="22199600"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158115</xdr:rowOff>
    </xdr:from>
    <xdr:to>
      <xdr:col>116</xdr:col>
      <xdr:colOff>152400</xdr:colOff>
      <xdr:row>63</xdr:row>
      <xdr:rowOff>158115</xdr:rowOff>
    </xdr:to>
    <xdr:cxnSp macro="">
      <xdr:nvCxnSpPr>
        <xdr:cNvPr id="567" name="直線コネクタ 566">
          <a:extLst>
            <a:ext uri="{FF2B5EF4-FFF2-40B4-BE49-F238E27FC236}">
              <a16:creationId xmlns:a16="http://schemas.microsoft.com/office/drawing/2014/main" xmlns="" id="{68ED90D1-27D3-46DA-8034-082345A5A3B1}"/>
            </a:ext>
          </a:extLst>
        </xdr:cNvPr>
        <xdr:cNvCxnSpPr/>
      </xdr:nvCxnSpPr>
      <xdr:spPr>
        <a:xfrm>
          <a:off x="22072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30497</xdr:rowOff>
    </xdr:from>
    <xdr:ext cx="469744" cy="259045"/>
    <xdr:sp macro="" textlink="">
      <xdr:nvSpPr>
        <xdr:cNvPr id="568" name="【保健センター・保健所】&#10;一人当たり面積最大値テキスト">
          <a:extLst>
            <a:ext uri="{FF2B5EF4-FFF2-40B4-BE49-F238E27FC236}">
              <a16:creationId xmlns:a16="http://schemas.microsoft.com/office/drawing/2014/main" xmlns="" id="{B5F8ACAA-14BA-423B-8DF0-9E544177CE54}"/>
            </a:ext>
          </a:extLst>
        </xdr:cNvPr>
        <xdr:cNvSpPr txBox="1"/>
      </xdr:nvSpPr>
      <xdr:spPr>
        <a:xfrm>
          <a:off x="22199600" y="963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83820</xdr:rowOff>
    </xdr:from>
    <xdr:to>
      <xdr:col>116</xdr:col>
      <xdr:colOff>152400</xdr:colOff>
      <xdr:row>57</xdr:row>
      <xdr:rowOff>83820</xdr:rowOff>
    </xdr:to>
    <xdr:cxnSp macro="">
      <xdr:nvCxnSpPr>
        <xdr:cNvPr id="569" name="直線コネクタ 568">
          <a:extLst>
            <a:ext uri="{FF2B5EF4-FFF2-40B4-BE49-F238E27FC236}">
              <a16:creationId xmlns:a16="http://schemas.microsoft.com/office/drawing/2014/main" xmlns="" id="{0804A836-0866-49FD-A8B2-EF6B60A910F9}"/>
            </a:ext>
          </a:extLst>
        </xdr:cNvPr>
        <xdr:cNvCxnSpPr/>
      </xdr:nvCxnSpPr>
      <xdr:spPr>
        <a:xfrm>
          <a:off x="22072600" y="985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38117</xdr:rowOff>
    </xdr:from>
    <xdr:ext cx="469744" cy="259045"/>
    <xdr:sp macro="" textlink="">
      <xdr:nvSpPr>
        <xdr:cNvPr id="570" name="【保健センター・保健所】&#10;一人当たり面積平均値テキスト">
          <a:extLst>
            <a:ext uri="{FF2B5EF4-FFF2-40B4-BE49-F238E27FC236}">
              <a16:creationId xmlns:a16="http://schemas.microsoft.com/office/drawing/2014/main" xmlns="" id="{0F475DB9-214B-4AE0-89A5-D3D3E3905C7B}"/>
            </a:ext>
          </a:extLst>
        </xdr:cNvPr>
        <xdr:cNvSpPr txBox="1"/>
      </xdr:nvSpPr>
      <xdr:spPr>
        <a:xfrm>
          <a:off x="22199600" y="10668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571" name="フローチャート: 判断 570">
          <a:extLst>
            <a:ext uri="{FF2B5EF4-FFF2-40B4-BE49-F238E27FC236}">
              <a16:creationId xmlns:a16="http://schemas.microsoft.com/office/drawing/2014/main" xmlns="" id="{5F1EAE5B-6A3E-4EFB-BF8F-EF47CFB099C1}"/>
            </a:ext>
          </a:extLst>
        </xdr:cNvPr>
        <xdr:cNvSpPr/>
      </xdr:nvSpPr>
      <xdr:spPr>
        <a:xfrm>
          <a:off x="221107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31115</xdr:rowOff>
    </xdr:from>
    <xdr:to>
      <xdr:col>112</xdr:col>
      <xdr:colOff>38100</xdr:colOff>
      <xdr:row>62</xdr:row>
      <xdr:rowOff>132715</xdr:rowOff>
    </xdr:to>
    <xdr:sp macro="" textlink="">
      <xdr:nvSpPr>
        <xdr:cNvPr id="572" name="フローチャート: 判断 571">
          <a:extLst>
            <a:ext uri="{FF2B5EF4-FFF2-40B4-BE49-F238E27FC236}">
              <a16:creationId xmlns:a16="http://schemas.microsoft.com/office/drawing/2014/main" xmlns="" id="{FA1480D8-00DA-41B7-B864-91376EAF19FF}"/>
            </a:ext>
          </a:extLst>
        </xdr:cNvPr>
        <xdr:cNvSpPr/>
      </xdr:nvSpPr>
      <xdr:spPr>
        <a:xfrm>
          <a:off x="21272500" y="1066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73" name="フローチャート: 判断 572">
          <a:extLst>
            <a:ext uri="{FF2B5EF4-FFF2-40B4-BE49-F238E27FC236}">
              <a16:creationId xmlns:a16="http://schemas.microsoft.com/office/drawing/2014/main" xmlns="" id="{299786A9-69DA-4BD0-9F34-F18AA4A2FAB3}"/>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74" name="フローチャート: 判断 573">
          <a:extLst>
            <a:ext uri="{FF2B5EF4-FFF2-40B4-BE49-F238E27FC236}">
              <a16:creationId xmlns:a16="http://schemas.microsoft.com/office/drawing/2014/main" xmlns="" id="{992A3F00-DABB-49D6-9529-477B9C5F870F}"/>
            </a:ext>
          </a:extLst>
        </xdr:cNvPr>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xdr:rowOff>
    </xdr:from>
    <xdr:to>
      <xdr:col>98</xdr:col>
      <xdr:colOff>38100</xdr:colOff>
      <xdr:row>62</xdr:row>
      <xdr:rowOff>106045</xdr:rowOff>
    </xdr:to>
    <xdr:sp macro="" textlink="">
      <xdr:nvSpPr>
        <xdr:cNvPr id="575" name="フローチャート: 判断 574">
          <a:extLst>
            <a:ext uri="{FF2B5EF4-FFF2-40B4-BE49-F238E27FC236}">
              <a16:creationId xmlns:a16="http://schemas.microsoft.com/office/drawing/2014/main" xmlns="" id="{DD483C31-CE41-4147-894F-86651573CC9C}"/>
            </a:ext>
          </a:extLst>
        </xdr:cNvPr>
        <xdr:cNvSpPr/>
      </xdr:nvSpPr>
      <xdr:spPr>
        <a:xfrm>
          <a:off x="18605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xmlns="" id="{3A457261-7BF5-46EF-B019-EB3CB81690A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xmlns="" id="{2C384FEE-84A5-4CC2-94BD-8325E5472A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xmlns="" id="{308EBB55-5131-4B60-94C0-5E130A756F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xmlns="" id="{FAB816DF-1B4C-42C9-A35B-DD695BFBAE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xmlns="" id="{82E25309-0013-408B-97DD-D6B01A2465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116840</xdr:rowOff>
    </xdr:from>
    <xdr:to>
      <xdr:col>112</xdr:col>
      <xdr:colOff>38100</xdr:colOff>
      <xdr:row>57</xdr:row>
      <xdr:rowOff>46990</xdr:rowOff>
    </xdr:to>
    <xdr:sp macro="" textlink="">
      <xdr:nvSpPr>
        <xdr:cNvPr id="581" name="楕円 580">
          <a:extLst>
            <a:ext uri="{FF2B5EF4-FFF2-40B4-BE49-F238E27FC236}">
              <a16:creationId xmlns:a16="http://schemas.microsoft.com/office/drawing/2014/main" xmlns="" id="{DD9CEC1C-02EB-4A83-9A97-6BEDAB29CD7C}"/>
            </a:ext>
          </a:extLst>
        </xdr:cNvPr>
        <xdr:cNvSpPr/>
      </xdr:nvSpPr>
      <xdr:spPr>
        <a:xfrm>
          <a:off x="2127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15875</xdr:rowOff>
    </xdr:from>
    <xdr:to>
      <xdr:col>107</xdr:col>
      <xdr:colOff>101600</xdr:colOff>
      <xdr:row>58</xdr:row>
      <xdr:rowOff>117475</xdr:rowOff>
    </xdr:to>
    <xdr:sp macro="" textlink="">
      <xdr:nvSpPr>
        <xdr:cNvPr id="582" name="楕円 581">
          <a:extLst>
            <a:ext uri="{FF2B5EF4-FFF2-40B4-BE49-F238E27FC236}">
              <a16:creationId xmlns:a16="http://schemas.microsoft.com/office/drawing/2014/main" xmlns="" id="{086CBE5E-F783-4AAB-9B71-80627D124D66}"/>
            </a:ext>
          </a:extLst>
        </xdr:cNvPr>
        <xdr:cNvSpPr/>
      </xdr:nvSpPr>
      <xdr:spPr>
        <a:xfrm>
          <a:off x="20383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167640</xdr:rowOff>
    </xdr:from>
    <xdr:to>
      <xdr:col>111</xdr:col>
      <xdr:colOff>177800</xdr:colOff>
      <xdr:row>58</xdr:row>
      <xdr:rowOff>66675</xdr:rowOff>
    </xdr:to>
    <xdr:cxnSp macro="">
      <xdr:nvCxnSpPr>
        <xdr:cNvPr id="583" name="直線コネクタ 582">
          <a:extLst>
            <a:ext uri="{FF2B5EF4-FFF2-40B4-BE49-F238E27FC236}">
              <a16:creationId xmlns:a16="http://schemas.microsoft.com/office/drawing/2014/main" xmlns="" id="{D491B529-5BAB-41CF-8140-5F101AA49D88}"/>
            </a:ext>
          </a:extLst>
        </xdr:cNvPr>
        <xdr:cNvCxnSpPr/>
      </xdr:nvCxnSpPr>
      <xdr:spPr>
        <a:xfrm flipV="1">
          <a:off x="20434300" y="9768840"/>
          <a:ext cx="8890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130175</xdr:rowOff>
    </xdr:from>
    <xdr:to>
      <xdr:col>102</xdr:col>
      <xdr:colOff>165100</xdr:colOff>
      <xdr:row>57</xdr:row>
      <xdr:rowOff>60325</xdr:rowOff>
    </xdr:to>
    <xdr:sp macro="" textlink="">
      <xdr:nvSpPr>
        <xdr:cNvPr id="584" name="楕円 583">
          <a:extLst>
            <a:ext uri="{FF2B5EF4-FFF2-40B4-BE49-F238E27FC236}">
              <a16:creationId xmlns:a16="http://schemas.microsoft.com/office/drawing/2014/main" xmlns="" id="{F89D828D-A768-4A27-B2DE-B152EE60B0EE}"/>
            </a:ext>
          </a:extLst>
        </xdr:cNvPr>
        <xdr:cNvSpPr/>
      </xdr:nvSpPr>
      <xdr:spPr>
        <a:xfrm>
          <a:off x="194945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9525</xdr:rowOff>
    </xdr:from>
    <xdr:to>
      <xdr:col>107</xdr:col>
      <xdr:colOff>50800</xdr:colOff>
      <xdr:row>58</xdr:row>
      <xdr:rowOff>66675</xdr:rowOff>
    </xdr:to>
    <xdr:cxnSp macro="">
      <xdr:nvCxnSpPr>
        <xdr:cNvPr id="585" name="直線コネクタ 584">
          <a:extLst>
            <a:ext uri="{FF2B5EF4-FFF2-40B4-BE49-F238E27FC236}">
              <a16:creationId xmlns:a16="http://schemas.microsoft.com/office/drawing/2014/main" xmlns="" id="{AED51D3F-3C36-4390-8B48-27FD7241F31B}"/>
            </a:ext>
          </a:extLst>
        </xdr:cNvPr>
        <xdr:cNvCxnSpPr/>
      </xdr:nvCxnSpPr>
      <xdr:spPr>
        <a:xfrm>
          <a:off x="19545300" y="97821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31115</xdr:rowOff>
    </xdr:from>
    <xdr:to>
      <xdr:col>98</xdr:col>
      <xdr:colOff>38100</xdr:colOff>
      <xdr:row>58</xdr:row>
      <xdr:rowOff>132715</xdr:rowOff>
    </xdr:to>
    <xdr:sp macro="" textlink="">
      <xdr:nvSpPr>
        <xdr:cNvPr id="586" name="楕円 585">
          <a:extLst>
            <a:ext uri="{FF2B5EF4-FFF2-40B4-BE49-F238E27FC236}">
              <a16:creationId xmlns:a16="http://schemas.microsoft.com/office/drawing/2014/main" xmlns="" id="{2C1FB909-2C7F-4B06-BB0F-C0890C1A7613}"/>
            </a:ext>
          </a:extLst>
        </xdr:cNvPr>
        <xdr:cNvSpPr/>
      </xdr:nvSpPr>
      <xdr:spPr>
        <a:xfrm>
          <a:off x="18605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9525</xdr:rowOff>
    </xdr:from>
    <xdr:to>
      <xdr:col>102</xdr:col>
      <xdr:colOff>114300</xdr:colOff>
      <xdr:row>58</xdr:row>
      <xdr:rowOff>81915</xdr:rowOff>
    </xdr:to>
    <xdr:cxnSp macro="">
      <xdr:nvCxnSpPr>
        <xdr:cNvPr id="587" name="直線コネクタ 586">
          <a:extLst>
            <a:ext uri="{FF2B5EF4-FFF2-40B4-BE49-F238E27FC236}">
              <a16:creationId xmlns:a16="http://schemas.microsoft.com/office/drawing/2014/main" xmlns="" id="{4ABD6B02-DE5A-478E-9B83-0E0A831084C9}"/>
            </a:ext>
          </a:extLst>
        </xdr:cNvPr>
        <xdr:cNvCxnSpPr/>
      </xdr:nvCxnSpPr>
      <xdr:spPr>
        <a:xfrm flipV="1">
          <a:off x="18656300" y="9782175"/>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123842</xdr:rowOff>
    </xdr:from>
    <xdr:ext cx="469744" cy="259045"/>
    <xdr:sp macro="" textlink="">
      <xdr:nvSpPr>
        <xdr:cNvPr id="588" name="n_1aveValue【保健センター・保健所】&#10;一人当たり面積">
          <a:extLst>
            <a:ext uri="{FF2B5EF4-FFF2-40B4-BE49-F238E27FC236}">
              <a16:creationId xmlns:a16="http://schemas.microsoft.com/office/drawing/2014/main" xmlns="" id="{FD64E1BD-55D4-4127-A952-4ADEEE6BC10B}"/>
            </a:ext>
          </a:extLst>
        </xdr:cNvPr>
        <xdr:cNvSpPr txBox="1"/>
      </xdr:nvSpPr>
      <xdr:spPr>
        <a:xfrm>
          <a:off x="210757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89" name="n_2aveValue【保健センター・保健所】&#10;一人当たり面積">
          <a:extLst>
            <a:ext uri="{FF2B5EF4-FFF2-40B4-BE49-F238E27FC236}">
              <a16:creationId xmlns:a16="http://schemas.microsoft.com/office/drawing/2014/main" xmlns="" id="{1A640230-9F24-423A-82C9-88EAE9383096}"/>
            </a:ext>
          </a:extLst>
        </xdr:cNvPr>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95267</xdr:rowOff>
    </xdr:from>
    <xdr:ext cx="469744" cy="259045"/>
    <xdr:sp macro="" textlink="">
      <xdr:nvSpPr>
        <xdr:cNvPr id="590" name="n_3aveValue【保健センター・保健所】&#10;一人当たり面積">
          <a:extLst>
            <a:ext uri="{FF2B5EF4-FFF2-40B4-BE49-F238E27FC236}">
              <a16:creationId xmlns:a16="http://schemas.microsoft.com/office/drawing/2014/main" xmlns="" id="{3FD90575-A205-4906-898E-8731848191D0}"/>
            </a:ext>
          </a:extLst>
        </xdr:cNvPr>
        <xdr:cNvSpPr txBox="1"/>
      </xdr:nvSpPr>
      <xdr:spPr>
        <a:xfrm>
          <a:off x="19310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97172</xdr:rowOff>
    </xdr:from>
    <xdr:ext cx="469744" cy="259045"/>
    <xdr:sp macro="" textlink="">
      <xdr:nvSpPr>
        <xdr:cNvPr id="591" name="n_4aveValue【保健センター・保健所】&#10;一人当たり面積">
          <a:extLst>
            <a:ext uri="{FF2B5EF4-FFF2-40B4-BE49-F238E27FC236}">
              <a16:creationId xmlns:a16="http://schemas.microsoft.com/office/drawing/2014/main" xmlns="" id="{DE0A7A9E-D56F-4412-A8E2-C023CDBA8988}"/>
            </a:ext>
          </a:extLst>
        </xdr:cNvPr>
        <xdr:cNvSpPr txBox="1"/>
      </xdr:nvSpPr>
      <xdr:spPr>
        <a:xfrm>
          <a:off x="18421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63517</xdr:rowOff>
    </xdr:from>
    <xdr:ext cx="469744" cy="259045"/>
    <xdr:sp macro="" textlink="">
      <xdr:nvSpPr>
        <xdr:cNvPr id="592" name="n_1mainValue【保健センター・保健所】&#10;一人当たり面積">
          <a:extLst>
            <a:ext uri="{FF2B5EF4-FFF2-40B4-BE49-F238E27FC236}">
              <a16:creationId xmlns:a16="http://schemas.microsoft.com/office/drawing/2014/main" xmlns="" id="{8896F58E-E052-4572-B531-9756AC50EF72}"/>
            </a:ext>
          </a:extLst>
        </xdr:cNvPr>
        <xdr:cNvSpPr txBox="1"/>
      </xdr:nvSpPr>
      <xdr:spPr>
        <a:xfrm>
          <a:off x="21075727" y="94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134002</xdr:rowOff>
    </xdr:from>
    <xdr:ext cx="469744" cy="259045"/>
    <xdr:sp macro="" textlink="">
      <xdr:nvSpPr>
        <xdr:cNvPr id="593" name="n_2mainValue【保健センター・保健所】&#10;一人当たり面積">
          <a:extLst>
            <a:ext uri="{FF2B5EF4-FFF2-40B4-BE49-F238E27FC236}">
              <a16:creationId xmlns:a16="http://schemas.microsoft.com/office/drawing/2014/main" xmlns="" id="{8EC9A382-9147-4935-84DB-9DE704183261}"/>
            </a:ext>
          </a:extLst>
        </xdr:cNvPr>
        <xdr:cNvSpPr txBox="1"/>
      </xdr:nvSpPr>
      <xdr:spPr>
        <a:xfrm>
          <a:off x="20199427" y="973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76852</xdr:rowOff>
    </xdr:from>
    <xdr:ext cx="469744" cy="259045"/>
    <xdr:sp macro="" textlink="">
      <xdr:nvSpPr>
        <xdr:cNvPr id="594" name="n_3mainValue【保健センター・保健所】&#10;一人当たり面積">
          <a:extLst>
            <a:ext uri="{FF2B5EF4-FFF2-40B4-BE49-F238E27FC236}">
              <a16:creationId xmlns:a16="http://schemas.microsoft.com/office/drawing/2014/main" xmlns="" id="{C4A7D9E9-6A22-42CF-A6D4-ABC5BF8F1025}"/>
            </a:ext>
          </a:extLst>
        </xdr:cNvPr>
        <xdr:cNvSpPr txBox="1"/>
      </xdr:nvSpPr>
      <xdr:spPr>
        <a:xfrm>
          <a:off x="19310427" y="95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149242</xdr:rowOff>
    </xdr:from>
    <xdr:ext cx="469744" cy="259045"/>
    <xdr:sp macro="" textlink="">
      <xdr:nvSpPr>
        <xdr:cNvPr id="595" name="n_4mainValue【保健センター・保健所】&#10;一人当たり面積">
          <a:extLst>
            <a:ext uri="{FF2B5EF4-FFF2-40B4-BE49-F238E27FC236}">
              <a16:creationId xmlns:a16="http://schemas.microsoft.com/office/drawing/2014/main" xmlns="" id="{685BD6B0-7E5E-4106-9A07-909F84D9DFE5}"/>
            </a:ext>
          </a:extLst>
        </xdr:cNvPr>
        <xdr:cNvSpPr txBox="1"/>
      </xdr:nvSpPr>
      <xdr:spPr>
        <a:xfrm>
          <a:off x="18421427" y="97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xmlns="" id="{C8E2D563-457E-4627-BA65-CAFF111EC27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xmlns="" id="{1E64B40F-0318-4989-9003-9A167C14E21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xmlns="" id="{A6D3C01F-9FA4-40D9-95AB-9F615DC8E3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xmlns="" id="{AB3E2B41-8124-4F14-B3A1-0CB0BD6C32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xmlns="" id="{8A21DAC5-51C7-4697-A5A6-468FE8CE6BD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xmlns="" id="{BCA1BA10-F1FF-4C7C-B6FA-FA7900E28B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xmlns="" id="{31EA892E-C3EA-431E-BD87-030AFF7EF8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xmlns="" id="{B54B8397-EE93-4D7F-913C-63F5837D60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xmlns="" id="{958C427A-E7A5-4A06-94D7-A70588B0091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xmlns="" id="{7B6BB274-4693-40B4-ABDB-C80BAB85E6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xmlns="" id="{630ABB9B-E7BC-4E1A-92EB-32FD3BA4D13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a:extLst>
            <a:ext uri="{FF2B5EF4-FFF2-40B4-BE49-F238E27FC236}">
              <a16:creationId xmlns:a16="http://schemas.microsoft.com/office/drawing/2014/main" xmlns="" id="{60D497E1-1A02-4297-9120-08E50F0DD4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a:extLst>
            <a:ext uri="{FF2B5EF4-FFF2-40B4-BE49-F238E27FC236}">
              <a16:creationId xmlns:a16="http://schemas.microsoft.com/office/drawing/2014/main" xmlns="" id="{5A64D283-666C-491E-A0D1-8095F8F09AE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a:extLst>
            <a:ext uri="{FF2B5EF4-FFF2-40B4-BE49-F238E27FC236}">
              <a16:creationId xmlns:a16="http://schemas.microsoft.com/office/drawing/2014/main" xmlns="" id="{B2963914-7909-4B54-92D7-6B5A29365EB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a:extLst>
            <a:ext uri="{FF2B5EF4-FFF2-40B4-BE49-F238E27FC236}">
              <a16:creationId xmlns:a16="http://schemas.microsoft.com/office/drawing/2014/main" xmlns="" id="{BB81341A-2103-4D2B-8A24-EAF276EA53F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a:extLst>
            <a:ext uri="{FF2B5EF4-FFF2-40B4-BE49-F238E27FC236}">
              <a16:creationId xmlns:a16="http://schemas.microsoft.com/office/drawing/2014/main" xmlns="" id="{5AAD4ED8-7A81-436A-898F-B90CE28A7F4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a:extLst>
            <a:ext uri="{FF2B5EF4-FFF2-40B4-BE49-F238E27FC236}">
              <a16:creationId xmlns:a16="http://schemas.microsoft.com/office/drawing/2014/main" xmlns="" id="{9C68985D-4448-4386-9580-793E2628979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a:extLst>
            <a:ext uri="{FF2B5EF4-FFF2-40B4-BE49-F238E27FC236}">
              <a16:creationId xmlns:a16="http://schemas.microsoft.com/office/drawing/2014/main" xmlns="" id="{A230F83F-5FA2-4632-B156-623D89751DB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a:extLst>
            <a:ext uri="{FF2B5EF4-FFF2-40B4-BE49-F238E27FC236}">
              <a16:creationId xmlns:a16="http://schemas.microsoft.com/office/drawing/2014/main" xmlns="" id="{D6A39366-7E79-4D2B-BF2D-D9FDFA63979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a:extLst>
            <a:ext uri="{FF2B5EF4-FFF2-40B4-BE49-F238E27FC236}">
              <a16:creationId xmlns:a16="http://schemas.microsoft.com/office/drawing/2014/main" xmlns="" id="{FCB0E249-4B6D-43B8-9A1E-026D9D1BFD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a:extLst>
            <a:ext uri="{FF2B5EF4-FFF2-40B4-BE49-F238E27FC236}">
              <a16:creationId xmlns:a16="http://schemas.microsoft.com/office/drawing/2014/main" xmlns="" id="{816245F1-E9BB-4350-A75F-27ED8174CF6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xmlns="" id="{1C98438C-16F6-428A-A491-5A2727FB6F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a:extLst>
            <a:ext uri="{FF2B5EF4-FFF2-40B4-BE49-F238E27FC236}">
              <a16:creationId xmlns:a16="http://schemas.microsoft.com/office/drawing/2014/main" xmlns="" id="{0FC05FCD-2D6D-45BE-91BB-045EE467CAFA}"/>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消防施設】&#10;有形固定資産減価償却率グラフ枠">
          <a:extLst>
            <a:ext uri="{FF2B5EF4-FFF2-40B4-BE49-F238E27FC236}">
              <a16:creationId xmlns:a16="http://schemas.microsoft.com/office/drawing/2014/main" xmlns="" id="{0B51386B-DA90-42AA-99B0-FA0CE5AA88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20" name="直線コネクタ 619">
          <a:extLst>
            <a:ext uri="{FF2B5EF4-FFF2-40B4-BE49-F238E27FC236}">
              <a16:creationId xmlns:a16="http://schemas.microsoft.com/office/drawing/2014/main" xmlns="" id="{4F7B43EB-9A56-4235-B148-D14F11649FE7}"/>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21" name="【消防施設】&#10;有形固定資産減価償却率最小値テキスト">
          <a:extLst>
            <a:ext uri="{FF2B5EF4-FFF2-40B4-BE49-F238E27FC236}">
              <a16:creationId xmlns:a16="http://schemas.microsoft.com/office/drawing/2014/main" xmlns="" id="{B96C39B8-2FD2-4121-BCD9-064A97473799}"/>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22" name="直線コネクタ 621">
          <a:extLst>
            <a:ext uri="{FF2B5EF4-FFF2-40B4-BE49-F238E27FC236}">
              <a16:creationId xmlns:a16="http://schemas.microsoft.com/office/drawing/2014/main" xmlns="" id="{26D01630-34C6-4CD1-BF9C-5B422C9D5157}"/>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23" name="【消防施設】&#10;有形固定資産減価償却率最大値テキスト">
          <a:extLst>
            <a:ext uri="{FF2B5EF4-FFF2-40B4-BE49-F238E27FC236}">
              <a16:creationId xmlns:a16="http://schemas.microsoft.com/office/drawing/2014/main" xmlns="" id="{D2DAF614-7B87-4B6A-9EE5-DBD9197110CF}"/>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24" name="直線コネクタ 623">
          <a:extLst>
            <a:ext uri="{FF2B5EF4-FFF2-40B4-BE49-F238E27FC236}">
              <a16:creationId xmlns:a16="http://schemas.microsoft.com/office/drawing/2014/main" xmlns="" id="{B4BBBD5E-A2D4-40C7-859F-8B5930D4705C}"/>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25" name="【消防施設】&#10;有形固定資産減価償却率平均値テキスト">
          <a:extLst>
            <a:ext uri="{FF2B5EF4-FFF2-40B4-BE49-F238E27FC236}">
              <a16:creationId xmlns:a16="http://schemas.microsoft.com/office/drawing/2014/main" xmlns="" id="{009D05C5-0EC3-4363-A8ED-3C8DB5524DB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6" name="フローチャート: 判断 625">
          <a:extLst>
            <a:ext uri="{FF2B5EF4-FFF2-40B4-BE49-F238E27FC236}">
              <a16:creationId xmlns:a16="http://schemas.microsoft.com/office/drawing/2014/main" xmlns="" id="{B1694D82-BAA4-48BE-A93C-C4DD75121FD4}"/>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27" name="フローチャート: 判断 626">
          <a:extLst>
            <a:ext uri="{FF2B5EF4-FFF2-40B4-BE49-F238E27FC236}">
              <a16:creationId xmlns:a16="http://schemas.microsoft.com/office/drawing/2014/main" xmlns="" id="{A3057080-D5FD-42D0-B75D-0BAB90C86022}"/>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28" name="フローチャート: 判断 627">
          <a:extLst>
            <a:ext uri="{FF2B5EF4-FFF2-40B4-BE49-F238E27FC236}">
              <a16:creationId xmlns:a16="http://schemas.microsoft.com/office/drawing/2014/main" xmlns="" id="{05871AC1-38C5-4DB9-B0F6-6BCC5F5D1B43}"/>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29" name="フローチャート: 判断 628">
          <a:extLst>
            <a:ext uri="{FF2B5EF4-FFF2-40B4-BE49-F238E27FC236}">
              <a16:creationId xmlns:a16="http://schemas.microsoft.com/office/drawing/2014/main" xmlns="" id="{D0F1BA34-2A92-425A-B18A-CBBCC3E1C081}"/>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630" name="フローチャート: 判断 629">
          <a:extLst>
            <a:ext uri="{FF2B5EF4-FFF2-40B4-BE49-F238E27FC236}">
              <a16:creationId xmlns:a16="http://schemas.microsoft.com/office/drawing/2014/main" xmlns="" id="{A528F74B-462B-45A9-B536-7F59A62B8255}"/>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F651A057-C1FD-4BB2-94BF-D7DA8D100D6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FBC191AE-8D59-497D-A40F-52D0F6D1C01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9A95015A-2DF8-43EA-815E-AE758FBAE4E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5A960E73-2ACE-422E-8314-FD23D4250F6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F4125A47-9225-4ED5-9889-E4EDAB0A16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25400</xdr:rowOff>
    </xdr:from>
    <xdr:to>
      <xdr:col>81</xdr:col>
      <xdr:colOff>101600</xdr:colOff>
      <xdr:row>81</xdr:row>
      <xdr:rowOff>127000</xdr:rowOff>
    </xdr:to>
    <xdr:sp macro="" textlink="">
      <xdr:nvSpPr>
        <xdr:cNvPr id="636" name="楕円 635">
          <a:extLst>
            <a:ext uri="{FF2B5EF4-FFF2-40B4-BE49-F238E27FC236}">
              <a16:creationId xmlns:a16="http://schemas.microsoft.com/office/drawing/2014/main" xmlns="" id="{F2C7E808-234F-42E4-A7CC-CA1FBB254D71}"/>
            </a:ext>
          </a:extLst>
        </xdr:cNvPr>
        <xdr:cNvSpPr/>
      </xdr:nvSpPr>
      <xdr:spPr>
        <a:xfrm>
          <a:off x="15430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162561</xdr:rowOff>
    </xdr:from>
    <xdr:to>
      <xdr:col>76</xdr:col>
      <xdr:colOff>165100</xdr:colOff>
      <xdr:row>81</xdr:row>
      <xdr:rowOff>92711</xdr:rowOff>
    </xdr:to>
    <xdr:sp macro="" textlink="">
      <xdr:nvSpPr>
        <xdr:cNvPr id="637" name="楕円 636">
          <a:extLst>
            <a:ext uri="{FF2B5EF4-FFF2-40B4-BE49-F238E27FC236}">
              <a16:creationId xmlns:a16="http://schemas.microsoft.com/office/drawing/2014/main" xmlns="" id="{45ABC50D-A5B9-4F7C-8BE0-10F4276BD733}"/>
            </a:ext>
          </a:extLst>
        </xdr:cNvPr>
        <xdr:cNvSpPr/>
      </xdr:nvSpPr>
      <xdr:spPr>
        <a:xfrm>
          <a:off x="14541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41911</xdr:rowOff>
    </xdr:from>
    <xdr:to>
      <xdr:col>81</xdr:col>
      <xdr:colOff>50800</xdr:colOff>
      <xdr:row>81</xdr:row>
      <xdr:rowOff>76200</xdr:rowOff>
    </xdr:to>
    <xdr:cxnSp macro="">
      <xdr:nvCxnSpPr>
        <xdr:cNvPr id="638" name="直線コネクタ 637">
          <a:extLst>
            <a:ext uri="{FF2B5EF4-FFF2-40B4-BE49-F238E27FC236}">
              <a16:creationId xmlns:a16="http://schemas.microsoft.com/office/drawing/2014/main" xmlns="" id="{D3504C0A-8A51-4E0C-A830-9260FAE20CA3}"/>
            </a:ext>
          </a:extLst>
        </xdr:cNvPr>
        <xdr:cNvCxnSpPr/>
      </xdr:nvCxnSpPr>
      <xdr:spPr>
        <a:xfrm>
          <a:off x="14592300" y="139293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122555</xdr:rowOff>
    </xdr:from>
    <xdr:to>
      <xdr:col>72</xdr:col>
      <xdr:colOff>38100</xdr:colOff>
      <xdr:row>82</xdr:row>
      <xdr:rowOff>52705</xdr:rowOff>
    </xdr:to>
    <xdr:sp macro="" textlink="">
      <xdr:nvSpPr>
        <xdr:cNvPr id="639" name="楕円 638">
          <a:extLst>
            <a:ext uri="{FF2B5EF4-FFF2-40B4-BE49-F238E27FC236}">
              <a16:creationId xmlns:a16="http://schemas.microsoft.com/office/drawing/2014/main" xmlns="" id="{D0758A76-576E-487F-934B-C11F2A042BA9}"/>
            </a:ext>
          </a:extLst>
        </xdr:cNvPr>
        <xdr:cNvSpPr/>
      </xdr:nvSpPr>
      <xdr:spPr>
        <a:xfrm>
          <a:off x="13652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82</xdr:row>
      <xdr:rowOff>1905</xdr:rowOff>
    </xdr:to>
    <xdr:cxnSp macro="">
      <xdr:nvCxnSpPr>
        <xdr:cNvPr id="640" name="直線コネクタ 639">
          <a:extLst>
            <a:ext uri="{FF2B5EF4-FFF2-40B4-BE49-F238E27FC236}">
              <a16:creationId xmlns:a16="http://schemas.microsoft.com/office/drawing/2014/main" xmlns="" id="{12C68847-019F-4103-AC91-BCD55184D280}"/>
            </a:ext>
          </a:extLst>
        </xdr:cNvPr>
        <xdr:cNvCxnSpPr/>
      </xdr:nvCxnSpPr>
      <xdr:spPr>
        <a:xfrm flipV="1">
          <a:off x="13703300" y="13929361"/>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59689</xdr:rowOff>
    </xdr:from>
    <xdr:to>
      <xdr:col>67</xdr:col>
      <xdr:colOff>101600</xdr:colOff>
      <xdr:row>84</xdr:row>
      <xdr:rowOff>161289</xdr:rowOff>
    </xdr:to>
    <xdr:sp macro="" textlink="">
      <xdr:nvSpPr>
        <xdr:cNvPr id="641" name="楕円 640">
          <a:extLst>
            <a:ext uri="{FF2B5EF4-FFF2-40B4-BE49-F238E27FC236}">
              <a16:creationId xmlns:a16="http://schemas.microsoft.com/office/drawing/2014/main" xmlns="" id="{B6FC8775-8CED-408C-B7F2-E9A4D6D6C0FD}"/>
            </a:ext>
          </a:extLst>
        </xdr:cNvPr>
        <xdr:cNvSpPr/>
      </xdr:nvSpPr>
      <xdr:spPr>
        <a:xfrm>
          <a:off x="1276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1905</xdr:rowOff>
    </xdr:from>
    <xdr:to>
      <xdr:col>71</xdr:col>
      <xdr:colOff>177800</xdr:colOff>
      <xdr:row>84</xdr:row>
      <xdr:rowOff>110489</xdr:rowOff>
    </xdr:to>
    <xdr:cxnSp macro="">
      <xdr:nvCxnSpPr>
        <xdr:cNvPr id="642" name="直線コネクタ 641">
          <a:extLst>
            <a:ext uri="{FF2B5EF4-FFF2-40B4-BE49-F238E27FC236}">
              <a16:creationId xmlns:a16="http://schemas.microsoft.com/office/drawing/2014/main" xmlns="" id="{59E13F28-5D77-4151-B8E7-00C61C70BA60}"/>
            </a:ext>
          </a:extLst>
        </xdr:cNvPr>
        <xdr:cNvCxnSpPr/>
      </xdr:nvCxnSpPr>
      <xdr:spPr>
        <a:xfrm flipV="1">
          <a:off x="12814300" y="14060805"/>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43" name="n_1aveValue【消防施設】&#10;有形固定資産減価償却率">
          <a:extLst>
            <a:ext uri="{FF2B5EF4-FFF2-40B4-BE49-F238E27FC236}">
              <a16:creationId xmlns:a16="http://schemas.microsoft.com/office/drawing/2014/main" xmlns="" id="{52322D98-79D1-44B1-B447-EB1BF6730D34}"/>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644" name="n_2aveValue【消防施設】&#10;有形固定資産減価償却率">
          <a:extLst>
            <a:ext uri="{FF2B5EF4-FFF2-40B4-BE49-F238E27FC236}">
              <a16:creationId xmlns:a16="http://schemas.microsoft.com/office/drawing/2014/main" xmlns="" id="{C2DCCE76-A4FB-40FD-81BA-0DDC288D9A33}"/>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45" name="n_3aveValue【消防施設】&#10;有形固定資産減価償却率">
          <a:extLst>
            <a:ext uri="{FF2B5EF4-FFF2-40B4-BE49-F238E27FC236}">
              <a16:creationId xmlns:a16="http://schemas.microsoft.com/office/drawing/2014/main" xmlns="" id="{647FB382-B5E3-4319-9A87-12550CD5A840}"/>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31132</xdr:rowOff>
    </xdr:from>
    <xdr:ext cx="405111" cy="259045"/>
    <xdr:sp macro="" textlink="">
      <xdr:nvSpPr>
        <xdr:cNvPr id="646" name="n_4aveValue【消防施設】&#10;有形固定資産減価償却率">
          <a:extLst>
            <a:ext uri="{FF2B5EF4-FFF2-40B4-BE49-F238E27FC236}">
              <a16:creationId xmlns:a16="http://schemas.microsoft.com/office/drawing/2014/main" xmlns="" id="{D213647E-ADA3-4FB8-9E2A-65565E47BFE9}"/>
            </a:ext>
          </a:extLst>
        </xdr:cNvPr>
        <xdr:cNvSpPr txBox="1"/>
      </xdr:nvSpPr>
      <xdr:spPr>
        <a:xfrm>
          <a:off x="12611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143527</xdr:rowOff>
    </xdr:from>
    <xdr:ext cx="405111" cy="259045"/>
    <xdr:sp macro="" textlink="">
      <xdr:nvSpPr>
        <xdr:cNvPr id="647" name="n_1mainValue【消防施設】&#10;有形固定資産減価償却率">
          <a:extLst>
            <a:ext uri="{FF2B5EF4-FFF2-40B4-BE49-F238E27FC236}">
              <a16:creationId xmlns:a16="http://schemas.microsoft.com/office/drawing/2014/main" xmlns="" id="{C75294D5-D85E-4D9E-8FF1-F455A5722A6A}"/>
            </a:ext>
          </a:extLst>
        </xdr:cNvPr>
        <xdr:cNvSpPr txBox="1"/>
      </xdr:nvSpPr>
      <xdr:spPr>
        <a:xfrm>
          <a:off x="15266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109238</xdr:rowOff>
    </xdr:from>
    <xdr:ext cx="405111" cy="259045"/>
    <xdr:sp macro="" textlink="">
      <xdr:nvSpPr>
        <xdr:cNvPr id="648" name="n_2mainValue【消防施設】&#10;有形固定資産減価償却率">
          <a:extLst>
            <a:ext uri="{FF2B5EF4-FFF2-40B4-BE49-F238E27FC236}">
              <a16:creationId xmlns:a16="http://schemas.microsoft.com/office/drawing/2014/main" xmlns="" id="{20BE25FF-B3F9-4632-A5DA-2935AE0A00F6}"/>
            </a:ext>
          </a:extLst>
        </xdr:cNvPr>
        <xdr:cNvSpPr txBox="1"/>
      </xdr:nvSpPr>
      <xdr:spPr>
        <a:xfrm>
          <a:off x="14389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649" name="n_3mainValue【消防施設】&#10;有形固定資産減価償却率">
          <a:extLst>
            <a:ext uri="{FF2B5EF4-FFF2-40B4-BE49-F238E27FC236}">
              <a16:creationId xmlns:a16="http://schemas.microsoft.com/office/drawing/2014/main" xmlns="" id="{42977DBB-19AD-48AE-85F5-BE715E0C243A}"/>
            </a:ext>
          </a:extLst>
        </xdr:cNvPr>
        <xdr:cNvSpPr txBox="1"/>
      </xdr:nvSpPr>
      <xdr:spPr>
        <a:xfrm>
          <a:off x="13500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152416</xdr:rowOff>
    </xdr:from>
    <xdr:ext cx="405111" cy="259045"/>
    <xdr:sp macro="" textlink="">
      <xdr:nvSpPr>
        <xdr:cNvPr id="650" name="n_4mainValue【消防施設】&#10;有形固定資産減価償却率">
          <a:extLst>
            <a:ext uri="{FF2B5EF4-FFF2-40B4-BE49-F238E27FC236}">
              <a16:creationId xmlns:a16="http://schemas.microsoft.com/office/drawing/2014/main" xmlns="" id="{8A754AC1-6FFF-4C45-BAAA-6AB5D1393BFC}"/>
            </a:ext>
          </a:extLst>
        </xdr:cNvPr>
        <xdr:cNvSpPr txBox="1"/>
      </xdr:nvSpPr>
      <xdr:spPr>
        <a:xfrm>
          <a:off x="12611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xmlns="" id="{3B96661B-22E2-422E-AB7F-B63FEDD590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xmlns="" id="{C8585F3C-6032-4AB1-B1CC-402B28BC06E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xmlns="" id="{2D95687D-E71F-4A1D-9D1D-E8BD6809FA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xmlns="" id="{79DA93BC-FAA9-4A45-843C-B3D2F19C31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xmlns="" id="{9B9DF590-F3F3-40F3-A950-E17D1E6E9AA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xmlns="" id="{513C88E0-E97F-4039-84A9-6BAE03E105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xmlns="" id="{C12F542B-D362-4D45-A76C-1839E292ED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xmlns="" id="{9D0F8DFC-5378-42C9-9FE9-090626CEEC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xmlns="" id="{02B72DF8-2B55-451C-BA99-04115F6259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xmlns="" id="{052F4ABB-D781-49A8-9B3D-1559AECFEB1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a:extLst>
            <a:ext uri="{FF2B5EF4-FFF2-40B4-BE49-F238E27FC236}">
              <a16:creationId xmlns:a16="http://schemas.microsoft.com/office/drawing/2014/main" xmlns="" id="{C1CD3ED9-D57B-43D3-AD49-A3F79578792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a:extLst>
            <a:ext uri="{FF2B5EF4-FFF2-40B4-BE49-F238E27FC236}">
              <a16:creationId xmlns:a16="http://schemas.microsoft.com/office/drawing/2014/main" xmlns="" id="{93CD4F1B-F5FE-4995-B9B7-B7EF4FD591C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a:extLst>
            <a:ext uri="{FF2B5EF4-FFF2-40B4-BE49-F238E27FC236}">
              <a16:creationId xmlns:a16="http://schemas.microsoft.com/office/drawing/2014/main" xmlns="" id="{CA6FA297-CF68-4893-A79E-FEE300B27F6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a:extLst>
            <a:ext uri="{FF2B5EF4-FFF2-40B4-BE49-F238E27FC236}">
              <a16:creationId xmlns:a16="http://schemas.microsoft.com/office/drawing/2014/main" xmlns="" id="{C209E574-F8BD-4D7A-AD07-135A3D53384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a:extLst>
            <a:ext uri="{FF2B5EF4-FFF2-40B4-BE49-F238E27FC236}">
              <a16:creationId xmlns:a16="http://schemas.microsoft.com/office/drawing/2014/main" xmlns="" id="{5588EFEE-87E0-41FF-A79B-5C2966F0616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a:extLst>
            <a:ext uri="{FF2B5EF4-FFF2-40B4-BE49-F238E27FC236}">
              <a16:creationId xmlns:a16="http://schemas.microsoft.com/office/drawing/2014/main" xmlns="" id="{0980F402-58E5-4FB3-9508-303C4BF4963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a:extLst>
            <a:ext uri="{FF2B5EF4-FFF2-40B4-BE49-F238E27FC236}">
              <a16:creationId xmlns:a16="http://schemas.microsoft.com/office/drawing/2014/main" xmlns="" id="{C3196607-662F-43A4-B61B-8A3DFB2E4EE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a:extLst>
            <a:ext uri="{FF2B5EF4-FFF2-40B4-BE49-F238E27FC236}">
              <a16:creationId xmlns:a16="http://schemas.microsoft.com/office/drawing/2014/main" xmlns="" id="{A7AD0006-41B8-4EDA-ACCC-55213D9BE99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xmlns="" id="{3D106827-3DC8-4D20-A2C5-EE1A30FC10E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xmlns="" id="{91E25463-1A8B-4B26-BE36-3E7D0FD5BC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xmlns="" id="{BE2D06A1-B366-420F-A0FE-879EE67EADA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72" name="直線コネクタ 671">
          <a:extLst>
            <a:ext uri="{FF2B5EF4-FFF2-40B4-BE49-F238E27FC236}">
              <a16:creationId xmlns:a16="http://schemas.microsoft.com/office/drawing/2014/main" xmlns="" id="{B63A21C5-CB30-49A5-835D-CEDE0A59DD4C}"/>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73" name="【消防施設】&#10;一人当たり面積最小値テキスト">
          <a:extLst>
            <a:ext uri="{FF2B5EF4-FFF2-40B4-BE49-F238E27FC236}">
              <a16:creationId xmlns:a16="http://schemas.microsoft.com/office/drawing/2014/main" xmlns="" id="{16E82954-9495-4403-8F25-F496D6536A82}"/>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74" name="直線コネクタ 673">
          <a:extLst>
            <a:ext uri="{FF2B5EF4-FFF2-40B4-BE49-F238E27FC236}">
              <a16:creationId xmlns:a16="http://schemas.microsoft.com/office/drawing/2014/main" xmlns="" id="{A44A033F-17FD-497F-80D8-699B579451C1}"/>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75" name="【消防施設】&#10;一人当たり面積最大値テキスト">
          <a:extLst>
            <a:ext uri="{FF2B5EF4-FFF2-40B4-BE49-F238E27FC236}">
              <a16:creationId xmlns:a16="http://schemas.microsoft.com/office/drawing/2014/main" xmlns="" id="{C1F667C4-0165-40BE-A35B-8A2095C6C2A1}"/>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76" name="直線コネクタ 675">
          <a:extLst>
            <a:ext uri="{FF2B5EF4-FFF2-40B4-BE49-F238E27FC236}">
              <a16:creationId xmlns:a16="http://schemas.microsoft.com/office/drawing/2014/main" xmlns="" id="{2589B427-624B-4FF4-B650-443E081112F3}"/>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35679</xdr:rowOff>
    </xdr:from>
    <xdr:ext cx="469744" cy="259045"/>
    <xdr:sp macro="" textlink="">
      <xdr:nvSpPr>
        <xdr:cNvPr id="677" name="【消防施設】&#10;一人当たり面積平均値テキスト">
          <a:extLst>
            <a:ext uri="{FF2B5EF4-FFF2-40B4-BE49-F238E27FC236}">
              <a16:creationId xmlns:a16="http://schemas.microsoft.com/office/drawing/2014/main" xmlns="" id="{84E92D66-255F-4F68-9EE4-F856BF4A7A6E}"/>
            </a:ext>
          </a:extLst>
        </xdr:cNvPr>
        <xdr:cNvSpPr txBox="1"/>
      </xdr:nvSpPr>
      <xdr:spPr>
        <a:xfrm>
          <a:off x="22199600" y="14608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78" name="フローチャート: 判断 677">
          <a:extLst>
            <a:ext uri="{FF2B5EF4-FFF2-40B4-BE49-F238E27FC236}">
              <a16:creationId xmlns:a16="http://schemas.microsoft.com/office/drawing/2014/main" xmlns="" id="{F96F966F-D4B2-4B38-BCB6-CEF02A950F09}"/>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79" name="フローチャート: 判断 678">
          <a:extLst>
            <a:ext uri="{FF2B5EF4-FFF2-40B4-BE49-F238E27FC236}">
              <a16:creationId xmlns:a16="http://schemas.microsoft.com/office/drawing/2014/main" xmlns="" id="{8A566E56-52FD-481C-95A5-3F1166E9400A}"/>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80" name="フローチャート: 判断 679">
          <a:extLst>
            <a:ext uri="{FF2B5EF4-FFF2-40B4-BE49-F238E27FC236}">
              <a16:creationId xmlns:a16="http://schemas.microsoft.com/office/drawing/2014/main" xmlns="" id="{1D1527F6-7F3C-419A-AC6B-A71ACA0E25CB}"/>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81" name="フローチャート: 判断 680">
          <a:extLst>
            <a:ext uri="{FF2B5EF4-FFF2-40B4-BE49-F238E27FC236}">
              <a16:creationId xmlns:a16="http://schemas.microsoft.com/office/drawing/2014/main" xmlns="" id="{5E2193A5-9C07-416B-8571-45C237BE31ED}"/>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82" name="フローチャート: 判断 681">
          <a:extLst>
            <a:ext uri="{FF2B5EF4-FFF2-40B4-BE49-F238E27FC236}">
              <a16:creationId xmlns:a16="http://schemas.microsoft.com/office/drawing/2014/main" xmlns="" id="{DC0CA572-CE10-4C8A-AEB5-43C42B989A5B}"/>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xmlns="" id="{49F06983-D926-4C08-9FF1-A01FCCDF9AF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xmlns="" id="{37E572BE-AB25-47E1-A63E-2FFB1060C0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xmlns="" id="{1EBFE04C-9D9C-4F43-B183-57B4E090C74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xmlns="" id="{6A0147A0-FBF5-49A0-825D-784CEA0EDF8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xmlns="" id="{52DCDE2F-C8E7-46A7-B2B3-2D994A7F3B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111201</xdr:rowOff>
    </xdr:from>
    <xdr:to>
      <xdr:col>112</xdr:col>
      <xdr:colOff>38100</xdr:colOff>
      <xdr:row>86</xdr:row>
      <xdr:rowOff>41351</xdr:rowOff>
    </xdr:to>
    <xdr:sp macro="" textlink="">
      <xdr:nvSpPr>
        <xdr:cNvPr id="688" name="楕円 687">
          <a:extLst>
            <a:ext uri="{FF2B5EF4-FFF2-40B4-BE49-F238E27FC236}">
              <a16:creationId xmlns:a16="http://schemas.microsoft.com/office/drawing/2014/main" xmlns="" id="{AC004AEC-CFED-4D32-B9C7-CC959D152876}"/>
            </a:ext>
          </a:extLst>
        </xdr:cNvPr>
        <xdr:cNvSpPr/>
      </xdr:nvSpPr>
      <xdr:spPr>
        <a:xfrm>
          <a:off x="21272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111658</xdr:rowOff>
    </xdr:from>
    <xdr:to>
      <xdr:col>107</xdr:col>
      <xdr:colOff>101600</xdr:colOff>
      <xdr:row>86</xdr:row>
      <xdr:rowOff>41808</xdr:rowOff>
    </xdr:to>
    <xdr:sp macro="" textlink="">
      <xdr:nvSpPr>
        <xdr:cNvPr id="689" name="楕円 688">
          <a:extLst>
            <a:ext uri="{FF2B5EF4-FFF2-40B4-BE49-F238E27FC236}">
              <a16:creationId xmlns:a16="http://schemas.microsoft.com/office/drawing/2014/main" xmlns="" id="{787B678D-0CE0-4C3B-8339-C1D65D0FA0ED}"/>
            </a:ext>
          </a:extLst>
        </xdr:cNvPr>
        <xdr:cNvSpPr/>
      </xdr:nvSpPr>
      <xdr:spPr>
        <a:xfrm>
          <a:off x="20383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162001</xdr:rowOff>
    </xdr:from>
    <xdr:to>
      <xdr:col>111</xdr:col>
      <xdr:colOff>177800</xdr:colOff>
      <xdr:row>85</xdr:row>
      <xdr:rowOff>162458</xdr:rowOff>
    </xdr:to>
    <xdr:cxnSp macro="">
      <xdr:nvCxnSpPr>
        <xdr:cNvPr id="690" name="直線コネクタ 689">
          <a:extLst>
            <a:ext uri="{FF2B5EF4-FFF2-40B4-BE49-F238E27FC236}">
              <a16:creationId xmlns:a16="http://schemas.microsoft.com/office/drawing/2014/main" xmlns="" id="{B276E8F6-AB2E-48CD-BB14-D0FB121C9105}"/>
            </a:ext>
          </a:extLst>
        </xdr:cNvPr>
        <xdr:cNvCxnSpPr/>
      </xdr:nvCxnSpPr>
      <xdr:spPr>
        <a:xfrm flipV="1">
          <a:off x="20434300" y="147352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111658</xdr:rowOff>
    </xdr:from>
    <xdr:to>
      <xdr:col>102</xdr:col>
      <xdr:colOff>165100</xdr:colOff>
      <xdr:row>86</xdr:row>
      <xdr:rowOff>41808</xdr:rowOff>
    </xdr:to>
    <xdr:sp macro="" textlink="">
      <xdr:nvSpPr>
        <xdr:cNvPr id="691" name="楕円 690">
          <a:extLst>
            <a:ext uri="{FF2B5EF4-FFF2-40B4-BE49-F238E27FC236}">
              <a16:creationId xmlns:a16="http://schemas.microsoft.com/office/drawing/2014/main" xmlns="" id="{D4269146-3CAB-467B-8880-521AEF6D094F}"/>
            </a:ext>
          </a:extLst>
        </xdr:cNvPr>
        <xdr:cNvSpPr/>
      </xdr:nvSpPr>
      <xdr:spPr>
        <a:xfrm>
          <a:off x="194945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162458</xdr:rowOff>
    </xdr:from>
    <xdr:to>
      <xdr:col>107</xdr:col>
      <xdr:colOff>50800</xdr:colOff>
      <xdr:row>85</xdr:row>
      <xdr:rowOff>162458</xdr:rowOff>
    </xdr:to>
    <xdr:cxnSp macro="">
      <xdr:nvCxnSpPr>
        <xdr:cNvPr id="692" name="直線コネクタ 691">
          <a:extLst>
            <a:ext uri="{FF2B5EF4-FFF2-40B4-BE49-F238E27FC236}">
              <a16:creationId xmlns:a16="http://schemas.microsoft.com/office/drawing/2014/main" xmlns="" id="{C0386166-8535-437A-ABB9-917135970766}"/>
            </a:ext>
          </a:extLst>
        </xdr:cNvPr>
        <xdr:cNvCxnSpPr/>
      </xdr:nvCxnSpPr>
      <xdr:spPr>
        <a:xfrm>
          <a:off x="19545300" y="14735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144577</xdr:rowOff>
    </xdr:from>
    <xdr:to>
      <xdr:col>98</xdr:col>
      <xdr:colOff>38100</xdr:colOff>
      <xdr:row>86</xdr:row>
      <xdr:rowOff>74727</xdr:rowOff>
    </xdr:to>
    <xdr:sp macro="" textlink="">
      <xdr:nvSpPr>
        <xdr:cNvPr id="693" name="楕円 692">
          <a:extLst>
            <a:ext uri="{FF2B5EF4-FFF2-40B4-BE49-F238E27FC236}">
              <a16:creationId xmlns:a16="http://schemas.microsoft.com/office/drawing/2014/main" xmlns="" id="{AFD0126B-652D-4A67-BCB7-59A6B24B8E03}"/>
            </a:ext>
          </a:extLst>
        </xdr:cNvPr>
        <xdr:cNvSpPr/>
      </xdr:nvSpPr>
      <xdr:spPr>
        <a:xfrm>
          <a:off x="18605500" y="1471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162458</xdr:rowOff>
    </xdr:from>
    <xdr:to>
      <xdr:col>102</xdr:col>
      <xdr:colOff>114300</xdr:colOff>
      <xdr:row>86</xdr:row>
      <xdr:rowOff>23927</xdr:rowOff>
    </xdr:to>
    <xdr:cxnSp macro="">
      <xdr:nvCxnSpPr>
        <xdr:cNvPr id="694" name="直線コネクタ 693">
          <a:extLst>
            <a:ext uri="{FF2B5EF4-FFF2-40B4-BE49-F238E27FC236}">
              <a16:creationId xmlns:a16="http://schemas.microsoft.com/office/drawing/2014/main" xmlns="" id="{7D47C8E2-8D95-4EFF-B243-5F9DD058BED8}"/>
            </a:ext>
          </a:extLst>
        </xdr:cNvPr>
        <xdr:cNvCxnSpPr/>
      </xdr:nvCxnSpPr>
      <xdr:spPr>
        <a:xfrm flipV="1">
          <a:off x="18656300" y="1473570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95" name="n_1aveValue【消防施設】&#10;一人当たり面積">
          <a:extLst>
            <a:ext uri="{FF2B5EF4-FFF2-40B4-BE49-F238E27FC236}">
              <a16:creationId xmlns:a16="http://schemas.microsoft.com/office/drawing/2014/main" xmlns="" id="{19F7764F-EA71-4A9B-A93E-80BD931B9698}"/>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96" name="n_2aveValue【消防施設】&#10;一人当たり面積">
          <a:extLst>
            <a:ext uri="{FF2B5EF4-FFF2-40B4-BE49-F238E27FC236}">
              <a16:creationId xmlns:a16="http://schemas.microsoft.com/office/drawing/2014/main" xmlns="" id="{27E4CE2D-9262-49B4-B8B3-3EFCF60F89AB}"/>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97" name="n_3aveValue【消防施設】&#10;一人当たり面積">
          <a:extLst>
            <a:ext uri="{FF2B5EF4-FFF2-40B4-BE49-F238E27FC236}">
              <a16:creationId xmlns:a16="http://schemas.microsoft.com/office/drawing/2014/main" xmlns="" id="{8E99E938-6CEB-4ECE-81FF-E27C70A9E1E8}"/>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98" name="n_4aveValue【消防施設】&#10;一人当たり面積">
          <a:extLst>
            <a:ext uri="{FF2B5EF4-FFF2-40B4-BE49-F238E27FC236}">
              <a16:creationId xmlns:a16="http://schemas.microsoft.com/office/drawing/2014/main" xmlns="" id="{E6AA1664-875B-4ABF-9E37-6F1FD70B9E79}"/>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32478</xdr:rowOff>
    </xdr:from>
    <xdr:ext cx="469744" cy="259045"/>
    <xdr:sp macro="" textlink="">
      <xdr:nvSpPr>
        <xdr:cNvPr id="699" name="n_1mainValue【消防施設】&#10;一人当たり面積">
          <a:extLst>
            <a:ext uri="{FF2B5EF4-FFF2-40B4-BE49-F238E27FC236}">
              <a16:creationId xmlns:a16="http://schemas.microsoft.com/office/drawing/2014/main" xmlns="" id="{C8B46C54-D6FD-4945-8793-510187D68B3B}"/>
            </a:ext>
          </a:extLst>
        </xdr:cNvPr>
        <xdr:cNvSpPr txBox="1"/>
      </xdr:nvSpPr>
      <xdr:spPr>
        <a:xfrm>
          <a:off x="21075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32935</xdr:rowOff>
    </xdr:from>
    <xdr:ext cx="469744" cy="259045"/>
    <xdr:sp macro="" textlink="">
      <xdr:nvSpPr>
        <xdr:cNvPr id="700" name="n_2mainValue【消防施設】&#10;一人当たり面積">
          <a:extLst>
            <a:ext uri="{FF2B5EF4-FFF2-40B4-BE49-F238E27FC236}">
              <a16:creationId xmlns:a16="http://schemas.microsoft.com/office/drawing/2014/main" xmlns="" id="{DBEEFA0B-F6A5-4F5C-BEE3-819AB8470FEF}"/>
            </a:ext>
          </a:extLst>
        </xdr:cNvPr>
        <xdr:cNvSpPr txBox="1"/>
      </xdr:nvSpPr>
      <xdr:spPr>
        <a:xfrm>
          <a:off x="20199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32935</xdr:rowOff>
    </xdr:from>
    <xdr:ext cx="469744" cy="259045"/>
    <xdr:sp macro="" textlink="">
      <xdr:nvSpPr>
        <xdr:cNvPr id="701" name="n_3mainValue【消防施設】&#10;一人当たり面積">
          <a:extLst>
            <a:ext uri="{FF2B5EF4-FFF2-40B4-BE49-F238E27FC236}">
              <a16:creationId xmlns:a16="http://schemas.microsoft.com/office/drawing/2014/main" xmlns="" id="{0369A94C-C92D-4692-9915-C74D2CADA34B}"/>
            </a:ext>
          </a:extLst>
        </xdr:cNvPr>
        <xdr:cNvSpPr txBox="1"/>
      </xdr:nvSpPr>
      <xdr:spPr>
        <a:xfrm>
          <a:off x="19310427" y="14777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65854</xdr:rowOff>
    </xdr:from>
    <xdr:ext cx="469744" cy="259045"/>
    <xdr:sp macro="" textlink="">
      <xdr:nvSpPr>
        <xdr:cNvPr id="702" name="n_4mainValue【消防施設】&#10;一人当たり面積">
          <a:extLst>
            <a:ext uri="{FF2B5EF4-FFF2-40B4-BE49-F238E27FC236}">
              <a16:creationId xmlns:a16="http://schemas.microsoft.com/office/drawing/2014/main" xmlns="" id="{194FC052-02CA-4F34-A2A8-BCBA11E8EC54}"/>
            </a:ext>
          </a:extLst>
        </xdr:cNvPr>
        <xdr:cNvSpPr txBox="1"/>
      </xdr:nvSpPr>
      <xdr:spPr>
        <a:xfrm>
          <a:off x="18421427" y="148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xmlns="" id="{6C4010CC-C779-441B-A561-5E815540D2E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xmlns="" id="{A3C0641D-1407-4DBF-A7B1-965653F0D2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xmlns="" id="{26EF0528-8CAE-4E86-B89A-1867BCC128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xmlns="" id="{AA5C31DC-A0C4-441C-9B7E-0D1D10C2BA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xmlns="" id="{E9A54E39-8AC1-4A82-B537-2621F3EEAC9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xmlns="" id="{05EF01B4-CB2D-4F5E-A09E-76E9C28159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xmlns="" id="{96AA3651-F455-4F22-A97B-F650BB20AE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xmlns="" id="{BF5F7AA2-82D3-4143-9602-150D1DED52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xmlns="" id="{FC110A4C-5DC6-4139-B8C1-923CE0ED32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xmlns="" id="{A0B7A6EF-7381-4A65-82FA-8E02B36C8D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xmlns="" id="{29242537-EF05-4446-BFFD-A1A13E8B72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4" name="直線コネクタ 713">
          <a:extLst>
            <a:ext uri="{FF2B5EF4-FFF2-40B4-BE49-F238E27FC236}">
              <a16:creationId xmlns:a16="http://schemas.microsoft.com/office/drawing/2014/main" xmlns="" id="{A45FACE4-2850-4E09-8891-38C78A0CCA4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5" name="テキスト ボックス 714">
          <a:extLst>
            <a:ext uri="{FF2B5EF4-FFF2-40B4-BE49-F238E27FC236}">
              <a16:creationId xmlns:a16="http://schemas.microsoft.com/office/drawing/2014/main" xmlns="" id="{22CB48AA-0703-4B8A-86FB-1AE173726DD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6" name="直線コネクタ 715">
          <a:extLst>
            <a:ext uri="{FF2B5EF4-FFF2-40B4-BE49-F238E27FC236}">
              <a16:creationId xmlns:a16="http://schemas.microsoft.com/office/drawing/2014/main" xmlns="" id="{B342963E-A6ED-40C3-8ED0-1A9C7276941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7" name="テキスト ボックス 716">
          <a:extLst>
            <a:ext uri="{FF2B5EF4-FFF2-40B4-BE49-F238E27FC236}">
              <a16:creationId xmlns:a16="http://schemas.microsoft.com/office/drawing/2014/main" xmlns="" id="{FB89BB9B-4555-45FE-AE45-959F291C006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8" name="直線コネクタ 717">
          <a:extLst>
            <a:ext uri="{FF2B5EF4-FFF2-40B4-BE49-F238E27FC236}">
              <a16:creationId xmlns:a16="http://schemas.microsoft.com/office/drawing/2014/main" xmlns="" id="{E3FA48BF-DD22-4279-B75A-5737E670CF8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9" name="テキスト ボックス 718">
          <a:extLst>
            <a:ext uri="{FF2B5EF4-FFF2-40B4-BE49-F238E27FC236}">
              <a16:creationId xmlns:a16="http://schemas.microsoft.com/office/drawing/2014/main" xmlns="" id="{67E9B911-1DC7-4724-B8EA-ED7122083AD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0" name="直線コネクタ 719">
          <a:extLst>
            <a:ext uri="{FF2B5EF4-FFF2-40B4-BE49-F238E27FC236}">
              <a16:creationId xmlns:a16="http://schemas.microsoft.com/office/drawing/2014/main" xmlns="" id="{3E5FACC9-76F2-4CA5-B949-8DF3114E7F2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1" name="テキスト ボックス 720">
          <a:extLst>
            <a:ext uri="{FF2B5EF4-FFF2-40B4-BE49-F238E27FC236}">
              <a16:creationId xmlns:a16="http://schemas.microsoft.com/office/drawing/2014/main" xmlns="" id="{EEE7C5CC-92BF-4818-A038-5DE1E9F081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2" name="直線コネクタ 721">
          <a:extLst>
            <a:ext uri="{FF2B5EF4-FFF2-40B4-BE49-F238E27FC236}">
              <a16:creationId xmlns:a16="http://schemas.microsoft.com/office/drawing/2014/main" xmlns="" id="{981E11F4-8FCA-487B-B2BD-E5961D7EB8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3" name="テキスト ボックス 722">
          <a:extLst>
            <a:ext uri="{FF2B5EF4-FFF2-40B4-BE49-F238E27FC236}">
              <a16:creationId xmlns:a16="http://schemas.microsoft.com/office/drawing/2014/main" xmlns="" id="{557C0BDD-4E5A-4CED-9F2B-1711EDF576A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4" name="直線コネクタ 723">
          <a:extLst>
            <a:ext uri="{FF2B5EF4-FFF2-40B4-BE49-F238E27FC236}">
              <a16:creationId xmlns:a16="http://schemas.microsoft.com/office/drawing/2014/main" xmlns="" id="{D3E9DAF3-AD17-4035-A015-7CEF46DE07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5" name="テキスト ボックス 724">
          <a:extLst>
            <a:ext uri="{FF2B5EF4-FFF2-40B4-BE49-F238E27FC236}">
              <a16:creationId xmlns:a16="http://schemas.microsoft.com/office/drawing/2014/main" xmlns="" id="{AAD20FA9-8957-4C8A-A62F-3FA1737B7F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6" name="直線コネクタ 725">
          <a:extLst>
            <a:ext uri="{FF2B5EF4-FFF2-40B4-BE49-F238E27FC236}">
              <a16:creationId xmlns:a16="http://schemas.microsoft.com/office/drawing/2014/main" xmlns="" id="{5BBDB8A8-9CAC-4099-B8C2-4D73478E8D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庁舎】&#10;有形固定資産減価償却率グラフ枠">
          <a:extLst>
            <a:ext uri="{FF2B5EF4-FFF2-40B4-BE49-F238E27FC236}">
              <a16:creationId xmlns:a16="http://schemas.microsoft.com/office/drawing/2014/main" xmlns="" id="{5FB424CE-921B-486B-976A-3CE758ECA2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28" name="直線コネクタ 727">
          <a:extLst>
            <a:ext uri="{FF2B5EF4-FFF2-40B4-BE49-F238E27FC236}">
              <a16:creationId xmlns:a16="http://schemas.microsoft.com/office/drawing/2014/main" xmlns="" id="{BF265EA9-71AF-42B4-B0A8-EF5B3B0F152F}"/>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9" name="【庁舎】&#10;有形固定資産減価償却率最小値テキスト">
          <a:extLst>
            <a:ext uri="{FF2B5EF4-FFF2-40B4-BE49-F238E27FC236}">
              <a16:creationId xmlns:a16="http://schemas.microsoft.com/office/drawing/2014/main" xmlns="" id="{9454702F-E633-41C3-862C-10B7141D08DB}"/>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30" name="直線コネクタ 729">
          <a:extLst>
            <a:ext uri="{FF2B5EF4-FFF2-40B4-BE49-F238E27FC236}">
              <a16:creationId xmlns:a16="http://schemas.microsoft.com/office/drawing/2014/main" xmlns="" id="{9088A058-2245-4AB9-BB4D-8EB0CB887241}"/>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1" name="【庁舎】&#10;有形固定資産減価償却率最大値テキスト">
          <a:extLst>
            <a:ext uri="{FF2B5EF4-FFF2-40B4-BE49-F238E27FC236}">
              <a16:creationId xmlns:a16="http://schemas.microsoft.com/office/drawing/2014/main" xmlns="" id="{692972C4-9760-4410-A94F-2B33CA683B3A}"/>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2" name="直線コネクタ 731">
          <a:extLst>
            <a:ext uri="{FF2B5EF4-FFF2-40B4-BE49-F238E27FC236}">
              <a16:creationId xmlns:a16="http://schemas.microsoft.com/office/drawing/2014/main" xmlns="" id="{3DB2B2D9-B911-4C66-A13A-84A10B97C00B}"/>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33" name="【庁舎】&#10;有形固定資産減価償却率平均値テキスト">
          <a:extLst>
            <a:ext uri="{FF2B5EF4-FFF2-40B4-BE49-F238E27FC236}">
              <a16:creationId xmlns:a16="http://schemas.microsoft.com/office/drawing/2014/main" xmlns="" id="{A4DA59F2-52E5-4A80-A205-420CDB641076}"/>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34" name="フローチャート: 判断 733">
          <a:extLst>
            <a:ext uri="{FF2B5EF4-FFF2-40B4-BE49-F238E27FC236}">
              <a16:creationId xmlns:a16="http://schemas.microsoft.com/office/drawing/2014/main" xmlns="" id="{0302D561-5C54-4399-B28E-E22C7ADD764B}"/>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35" name="フローチャート: 判断 734">
          <a:extLst>
            <a:ext uri="{FF2B5EF4-FFF2-40B4-BE49-F238E27FC236}">
              <a16:creationId xmlns:a16="http://schemas.microsoft.com/office/drawing/2014/main" xmlns="" id="{0600316D-E4C6-4612-A791-35C921AB14E7}"/>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36" name="フローチャート: 判断 735">
          <a:extLst>
            <a:ext uri="{FF2B5EF4-FFF2-40B4-BE49-F238E27FC236}">
              <a16:creationId xmlns:a16="http://schemas.microsoft.com/office/drawing/2014/main" xmlns="" id="{37A7F632-1726-4567-A51B-E5216D2AFB95}"/>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37" name="フローチャート: 判断 736">
          <a:extLst>
            <a:ext uri="{FF2B5EF4-FFF2-40B4-BE49-F238E27FC236}">
              <a16:creationId xmlns:a16="http://schemas.microsoft.com/office/drawing/2014/main" xmlns="" id="{3D51D906-701B-4E09-87EE-1AF386F189C2}"/>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8" name="フローチャート: 判断 737">
          <a:extLst>
            <a:ext uri="{FF2B5EF4-FFF2-40B4-BE49-F238E27FC236}">
              <a16:creationId xmlns:a16="http://schemas.microsoft.com/office/drawing/2014/main" xmlns="" id="{DE02CB9F-D29C-4F06-9FF4-1EDD32A9E1CB}"/>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46121204-876F-4BB7-B341-599E93F2B5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D02F3468-8CBE-49CF-B6D8-4AD9A6C966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xmlns="" id="{07D34C0C-2A44-4DEE-842D-0FF289C1A2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xmlns="" id="{5B1B402C-F286-4340-8C53-9E4234A7489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xmlns="" id="{EE4E9831-92F7-4E51-9B16-09E107C6402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744" name="楕円 743">
          <a:extLst>
            <a:ext uri="{FF2B5EF4-FFF2-40B4-BE49-F238E27FC236}">
              <a16:creationId xmlns:a16="http://schemas.microsoft.com/office/drawing/2014/main" xmlns="" id="{D7504809-0117-41D6-94A1-5A8119FCF079}"/>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45" name="楕円 744">
          <a:extLst>
            <a:ext uri="{FF2B5EF4-FFF2-40B4-BE49-F238E27FC236}">
              <a16:creationId xmlns:a16="http://schemas.microsoft.com/office/drawing/2014/main" xmlns="" id="{7111BF84-1312-43C6-9D5A-226599406C33}"/>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90895</xdr:rowOff>
    </xdr:to>
    <xdr:cxnSp macro="">
      <xdr:nvCxnSpPr>
        <xdr:cNvPr id="746" name="直線コネクタ 745">
          <a:extLst>
            <a:ext uri="{FF2B5EF4-FFF2-40B4-BE49-F238E27FC236}">
              <a16:creationId xmlns:a16="http://schemas.microsoft.com/office/drawing/2014/main" xmlns="" id="{B7BA9AB9-A1A4-4EDE-A5B2-737E07B4C9D0}"/>
            </a:ext>
          </a:extLst>
        </xdr:cNvPr>
        <xdr:cNvCxnSpPr/>
      </xdr:nvCxnSpPr>
      <xdr:spPr>
        <a:xfrm>
          <a:off x="14592300" y="1805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144599</xdr:rowOff>
    </xdr:from>
    <xdr:to>
      <xdr:col>72</xdr:col>
      <xdr:colOff>38100</xdr:colOff>
      <xdr:row>105</xdr:row>
      <xdr:rowOff>74749</xdr:rowOff>
    </xdr:to>
    <xdr:sp macro="" textlink="">
      <xdr:nvSpPr>
        <xdr:cNvPr id="747" name="楕円 746">
          <a:extLst>
            <a:ext uri="{FF2B5EF4-FFF2-40B4-BE49-F238E27FC236}">
              <a16:creationId xmlns:a16="http://schemas.microsoft.com/office/drawing/2014/main" xmlns="" id="{8486A6B0-A561-4A66-A354-6578A065F358}"/>
            </a:ext>
          </a:extLst>
        </xdr:cNvPr>
        <xdr:cNvSpPr/>
      </xdr:nvSpPr>
      <xdr:spPr>
        <a:xfrm>
          <a:off x="136525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23949</xdr:rowOff>
    </xdr:from>
    <xdr:to>
      <xdr:col>76</xdr:col>
      <xdr:colOff>114300</xdr:colOff>
      <xdr:row>105</xdr:row>
      <xdr:rowOff>56606</xdr:rowOff>
    </xdr:to>
    <xdr:cxnSp macro="">
      <xdr:nvCxnSpPr>
        <xdr:cNvPr id="748" name="直線コネクタ 747">
          <a:extLst>
            <a:ext uri="{FF2B5EF4-FFF2-40B4-BE49-F238E27FC236}">
              <a16:creationId xmlns:a16="http://schemas.microsoft.com/office/drawing/2014/main" xmlns="" id="{1F292213-1B08-45B9-9DB4-8D5BD572378D}"/>
            </a:ext>
          </a:extLst>
        </xdr:cNvPr>
        <xdr:cNvCxnSpPr/>
      </xdr:nvCxnSpPr>
      <xdr:spPr>
        <a:xfrm>
          <a:off x="13703300" y="180261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110308</xdr:rowOff>
    </xdr:from>
    <xdr:to>
      <xdr:col>67</xdr:col>
      <xdr:colOff>101600</xdr:colOff>
      <xdr:row>105</xdr:row>
      <xdr:rowOff>40458</xdr:rowOff>
    </xdr:to>
    <xdr:sp macro="" textlink="">
      <xdr:nvSpPr>
        <xdr:cNvPr id="749" name="楕円 748">
          <a:extLst>
            <a:ext uri="{FF2B5EF4-FFF2-40B4-BE49-F238E27FC236}">
              <a16:creationId xmlns:a16="http://schemas.microsoft.com/office/drawing/2014/main" xmlns="" id="{CC941D63-7F35-4A82-AE24-A4065CB94D45}"/>
            </a:ext>
          </a:extLst>
        </xdr:cNvPr>
        <xdr:cNvSpPr/>
      </xdr:nvSpPr>
      <xdr:spPr>
        <a:xfrm>
          <a:off x="12763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105</xdr:row>
      <xdr:rowOff>23949</xdr:rowOff>
    </xdr:to>
    <xdr:cxnSp macro="">
      <xdr:nvCxnSpPr>
        <xdr:cNvPr id="750" name="直線コネクタ 749">
          <a:extLst>
            <a:ext uri="{FF2B5EF4-FFF2-40B4-BE49-F238E27FC236}">
              <a16:creationId xmlns:a16="http://schemas.microsoft.com/office/drawing/2014/main" xmlns="" id="{8A192F3C-61FD-455F-B375-8CC51C194E14}"/>
            </a:ext>
          </a:extLst>
        </xdr:cNvPr>
        <xdr:cNvCxnSpPr/>
      </xdr:nvCxnSpPr>
      <xdr:spPr>
        <a:xfrm>
          <a:off x="12814300" y="179919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751" name="n_1aveValue【庁舎】&#10;有形固定資産減価償却率">
          <a:extLst>
            <a:ext uri="{FF2B5EF4-FFF2-40B4-BE49-F238E27FC236}">
              <a16:creationId xmlns:a16="http://schemas.microsoft.com/office/drawing/2014/main" xmlns="" id="{C423C279-5B87-476A-A133-B32A9A19C06E}"/>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752" name="n_2aveValue【庁舎】&#10;有形固定資産減価償却率">
          <a:extLst>
            <a:ext uri="{FF2B5EF4-FFF2-40B4-BE49-F238E27FC236}">
              <a16:creationId xmlns:a16="http://schemas.microsoft.com/office/drawing/2014/main" xmlns="" id="{B66BCD06-D7E4-4008-9503-2210D429E2AE}"/>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53" name="n_3aveValue【庁舎】&#10;有形固定資産減価償却率">
          <a:extLst>
            <a:ext uri="{FF2B5EF4-FFF2-40B4-BE49-F238E27FC236}">
              <a16:creationId xmlns:a16="http://schemas.microsoft.com/office/drawing/2014/main" xmlns="" id="{D19FBD64-90B1-4D82-98FF-BE4C0062289D}"/>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4" name="n_4aveValue【庁舎】&#10;有形固定資産減価償却率">
          <a:extLst>
            <a:ext uri="{FF2B5EF4-FFF2-40B4-BE49-F238E27FC236}">
              <a16:creationId xmlns:a16="http://schemas.microsoft.com/office/drawing/2014/main" xmlns="" id="{C1668F87-0E3D-439D-9356-2298C5A70C1C}"/>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132822</xdr:rowOff>
    </xdr:from>
    <xdr:ext cx="405111" cy="259045"/>
    <xdr:sp macro="" textlink="">
      <xdr:nvSpPr>
        <xdr:cNvPr id="755" name="n_1mainValue【庁舎】&#10;有形固定資産減価償却率">
          <a:extLst>
            <a:ext uri="{FF2B5EF4-FFF2-40B4-BE49-F238E27FC236}">
              <a16:creationId xmlns:a16="http://schemas.microsoft.com/office/drawing/2014/main" xmlns="" id="{0DA4E3E5-9AA9-4A4E-963F-244DAA0029DA}"/>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56" name="n_2mainValue【庁舎】&#10;有形固定資産減価償却率">
          <a:extLst>
            <a:ext uri="{FF2B5EF4-FFF2-40B4-BE49-F238E27FC236}">
              <a16:creationId xmlns:a16="http://schemas.microsoft.com/office/drawing/2014/main" xmlns="" id="{F6D686B9-CAD1-4680-9676-EFE6ED0F8E3B}"/>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65876</xdr:rowOff>
    </xdr:from>
    <xdr:ext cx="405111" cy="259045"/>
    <xdr:sp macro="" textlink="">
      <xdr:nvSpPr>
        <xdr:cNvPr id="757" name="n_3mainValue【庁舎】&#10;有形固定資産減価償却率">
          <a:extLst>
            <a:ext uri="{FF2B5EF4-FFF2-40B4-BE49-F238E27FC236}">
              <a16:creationId xmlns:a16="http://schemas.microsoft.com/office/drawing/2014/main" xmlns="" id="{8A0E9F3A-98EC-4E19-B7F2-4835E9528F9C}"/>
            </a:ext>
          </a:extLst>
        </xdr:cNvPr>
        <xdr:cNvSpPr txBox="1"/>
      </xdr:nvSpPr>
      <xdr:spPr>
        <a:xfrm>
          <a:off x="13500744"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31585</xdr:rowOff>
    </xdr:from>
    <xdr:ext cx="405111" cy="259045"/>
    <xdr:sp macro="" textlink="">
      <xdr:nvSpPr>
        <xdr:cNvPr id="758" name="n_4mainValue【庁舎】&#10;有形固定資産減価償却率">
          <a:extLst>
            <a:ext uri="{FF2B5EF4-FFF2-40B4-BE49-F238E27FC236}">
              <a16:creationId xmlns:a16="http://schemas.microsoft.com/office/drawing/2014/main" xmlns="" id="{D1C7872E-4333-44B4-B50A-094A635F3A8D}"/>
            </a:ext>
          </a:extLst>
        </xdr:cNvPr>
        <xdr:cNvSpPr txBox="1"/>
      </xdr:nvSpPr>
      <xdr:spPr>
        <a:xfrm>
          <a:off x="12611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xmlns="" id="{6B4FF495-0187-4346-B09A-A7CE233F76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xmlns="" id="{9B5DDC8D-067A-4E7E-9B63-AA03449D602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xmlns="" id="{9B86CD10-D0E9-4E00-A7C4-27F52A8468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xmlns="" id="{35ABFEF8-F979-4CE1-8A4A-C6159F6816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xmlns="" id="{73AD0673-599F-4EA4-8CC1-E679F8201B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xmlns="" id="{97D126BE-FFEC-460B-9138-3331F5FFCD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xmlns="" id="{86BC881A-191C-40C4-AB43-9579E370DB1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xmlns="" id="{39343A5A-44F3-4D6F-832A-D3A1DA0BFF4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xmlns="" id="{BC7C803F-3091-4280-93AF-FF9AA7EF238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xmlns="" id="{E207CCDF-32F9-4176-A43F-D334DD0C23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a:extLst>
            <a:ext uri="{FF2B5EF4-FFF2-40B4-BE49-F238E27FC236}">
              <a16:creationId xmlns:a16="http://schemas.microsoft.com/office/drawing/2014/main" xmlns="" id="{49808740-9D87-42D4-B4AE-68E3A598279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a:extLst>
            <a:ext uri="{FF2B5EF4-FFF2-40B4-BE49-F238E27FC236}">
              <a16:creationId xmlns:a16="http://schemas.microsoft.com/office/drawing/2014/main" xmlns="" id="{760862E6-A17F-49F7-92B6-B619A671329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a:extLst>
            <a:ext uri="{FF2B5EF4-FFF2-40B4-BE49-F238E27FC236}">
              <a16:creationId xmlns:a16="http://schemas.microsoft.com/office/drawing/2014/main" xmlns="" id="{3E342992-4454-42DD-9C35-A4A2CF75FF2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a:extLst>
            <a:ext uri="{FF2B5EF4-FFF2-40B4-BE49-F238E27FC236}">
              <a16:creationId xmlns:a16="http://schemas.microsoft.com/office/drawing/2014/main" xmlns="" id="{0AD76CFB-0624-4988-9403-E1D4F194AA3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a:extLst>
            <a:ext uri="{FF2B5EF4-FFF2-40B4-BE49-F238E27FC236}">
              <a16:creationId xmlns:a16="http://schemas.microsoft.com/office/drawing/2014/main" xmlns="" id="{81EE79D1-BF6E-44C0-A295-860A640FA1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a:extLst>
            <a:ext uri="{FF2B5EF4-FFF2-40B4-BE49-F238E27FC236}">
              <a16:creationId xmlns:a16="http://schemas.microsoft.com/office/drawing/2014/main" xmlns="" id="{EB7104A2-63E9-4668-9CF1-D4A718E46CF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a:extLst>
            <a:ext uri="{FF2B5EF4-FFF2-40B4-BE49-F238E27FC236}">
              <a16:creationId xmlns:a16="http://schemas.microsoft.com/office/drawing/2014/main" xmlns="" id="{E9481A24-F2BE-44DE-BB3A-99DF3C6F0D4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a:extLst>
            <a:ext uri="{FF2B5EF4-FFF2-40B4-BE49-F238E27FC236}">
              <a16:creationId xmlns:a16="http://schemas.microsoft.com/office/drawing/2014/main" xmlns="" id="{20FCB166-3700-49DC-8AA6-304F31991B4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a:extLst>
            <a:ext uri="{FF2B5EF4-FFF2-40B4-BE49-F238E27FC236}">
              <a16:creationId xmlns:a16="http://schemas.microsoft.com/office/drawing/2014/main" xmlns="" id="{4E7D1D6B-6C8C-4E6E-9455-AE5D5E956D0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a:extLst>
            <a:ext uri="{FF2B5EF4-FFF2-40B4-BE49-F238E27FC236}">
              <a16:creationId xmlns:a16="http://schemas.microsoft.com/office/drawing/2014/main" xmlns="" id="{C4FC459B-3E52-482C-B2BC-8CED70A77F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a:extLst>
            <a:ext uri="{FF2B5EF4-FFF2-40B4-BE49-F238E27FC236}">
              <a16:creationId xmlns:a16="http://schemas.microsoft.com/office/drawing/2014/main" xmlns="" id="{9B0C21D6-E705-408E-878C-44E3744CEA0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xmlns="" id="{431B2D4A-4A02-4035-A556-CF1C46E3233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xmlns="" id="{DEF00A82-0744-489D-8B53-D53C7EF2F05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xmlns="" id="{C75332A4-3D89-4A6C-89B1-1B90BCF1A4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xmlns="" id="{8514666E-9272-464E-8A0C-C35E035B37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84" name="直線コネクタ 783">
          <a:extLst>
            <a:ext uri="{FF2B5EF4-FFF2-40B4-BE49-F238E27FC236}">
              <a16:creationId xmlns:a16="http://schemas.microsoft.com/office/drawing/2014/main" xmlns="" id="{0D0FF2B7-9F4F-482A-9DBD-B0A66367ABC8}"/>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85" name="【庁舎】&#10;一人当たり面積最小値テキスト">
          <a:extLst>
            <a:ext uri="{FF2B5EF4-FFF2-40B4-BE49-F238E27FC236}">
              <a16:creationId xmlns:a16="http://schemas.microsoft.com/office/drawing/2014/main" xmlns="" id="{456649BE-64D5-4BA7-9186-83375F551A4E}"/>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86" name="直線コネクタ 785">
          <a:extLst>
            <a:ext uri="{FF2B5EF4-FFF2-40B4-BE49-F238E27FC236}">
              <a16:creationId xmlns:a16="http://schemas.microsoft.com/office/drawing/2014/main" xmlns="" id="{AEF3EE0D-AB81-41E5-8191-70170CD8DD25}"/>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87" name="【庁舎】&#10;一人当たり面積最大値テキスト">
          <a:extLst>
            <a:ext uri="{FF2B5EF4-FFF2-40B4-BE49-F238E27FC236}">
              <a16:creationId xmlns:a16="http://schemas.microsoft.com/office/drawing/2014/main" xmlns="" id="{599621D2-75BF-4458-BD4C-A868EB3C7D14}"/>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88" name="直線コネクタ 787">
          <a:extLst>
            <a:ext uri="{FF2B5EF4-FFF2-40B4-BE49-F238E27FC236}">
              <a16:creationId xmlns:a16="http://schemas.microsoft.com/office/drawing/2014/main" xmlns="" id="{47190A50-7D1D-4121-8A50-FC6185538631}"/>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89" name="【庁舎】&#10;一人当たり面積平均値テキスト">
          <a:extLst>
            <a:ext uri="{FF2B5EF4-FFF2-40B4-BE49-F238E27FC236}">
              <a16:creationId xmlns:a16="http://schemas.microsoft.com/office/drawing/2014/main" xmlns="" id="{8A4E0321-C736-4C6F-B8B5-50622CEA5DA5}"/>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90" name="フローチャート: 判断 789">
          <a:extLst>
            <a:ext uri="{FF2B5EF4-FFF2-40B4-BE49-F238E27FC236}">
              <a16:creationId xmlns:a16="http://schemas.microsoft.com/office/drawing/2014/main" xmlns="" id="{04A4CD49-3BC7-4107-98E1-958A1EFE0343}"/>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91" name="フローチャート: 判断 790">
          <a:extLst>
            <a:ext uri="{FF2B5EF4-FFF2-40B4-BE49-F238E27FC236}">
              <a16:creationId xmlns:a16="http://schemas.microsoft.com/office/drawing/2014/main" xmlns="" id="{25757905-3D73-4E59-83A5-50943B9308D0}"/>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92" name="フローチャート: 判断 791">
          <a:extLst>
            <a:ext uri="{FF2B5EF4-FFF2-40B4-BE49-F238E27FC236}">
              <a16:creationId xmlns:a16="http://schemas.microsoft.com/office/drawing/2014/main" xmlns="" id="{A86DE24B-99D6-4E65-A666-284FC345CE5C}"/>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93" name="フローチャート: 判断 792">
          <a:extLst>
            <a:ext uri="{FF2B5EF4-FFF2-40B4-BE49-F238E27FC236}">
              <a16:creationId xmlns:a16="http://schemas.microsoft.com/office/drawing/2014/main" xmlns="" id="{E9BD407F-FBFE-4EC3-AA17-98F52DDDE9F2}"/>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94" name="フローチャート: 判断 793">
          <a:extLst>
            <a:ext uri="{FF2B5EF4-FFF2-40B4-BE49-F238E27FC236}">
              <a16:creationId xmlns:a16="http://schemas.microsoft.com/office/drawing/2014/main" xmlns="" id="{CF9A57F6-6BF7-490B-B8F5-F5F1BD66D159}"/>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xmlns="" id="{E961494C-71FB-4CA2-9B8C-25078DA9D6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xmlns="" id="{BEF1A9E0-0A6F-42E7-8FC0-4A4FE4D4D7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xmlns="" id="{5041F417-24DD-4E1F-B590-03AC565D4D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xmlns="" id="{06307284-1186-487C-B5C4-558225C111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xmlns="" id="{3D658EC0-8D35-4BCE-9663-4F74FCA432B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154939</xdr:rowOff>
    </xdr:from>
    <xdr:to>
      <xdr:col>112</xdr:col>
      <xdr:colOff>38100</xdr:colOff>
      <xdr:row>103</xdr:row>
      <xdr:rowOff>85089</xdr:rowOff>
    </xdr:to>
    <xdr:sp macro="" textlink="">
      <xdr:nvSpPr>
        <xdr:cNvPr id="800" name="楕円 799">
          <a:extLst>
            <a:ext uri="{FF2B5EF4-FFF2-40B4-BE49-F238E27FC236}">
              <a16:creationId xmlns:a16="http://schemas.microsoft.com/office/drawing/2014/main" xmlns="" id="{CDE3D2CB-46D9-443E-89EF-16FBA493C55E}"/>
            </a:ext>
          </a:extLst>
        </xdr:cNvPr>
        <xdr:cNvSpPr/>
      </xdr:nvSpPr>
      <xdr:spPr>
        <a:xfrm>
          <a:off x="21272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160382</xdr:rowOff>
    </xdr:from>
    <xdr:to>
      <xdr:col>107</xdr:col>
      <xdr:colOff>101600</xdr:colOff>
      <xdr:row>103</xdr:row>
      <xdr:rowOff>90532</xdr:rowOff>
    </xdr:to>
    <xdr:sp macro="" textlink="">
      <xdr:nvSpPr>
        <xdr:cNvPr id="801" name="楕円 800">
          <a:extLst>
            <a:ext uri="{FF2B5EF4-FFF2-40B4-BE49-F238E27FC236}">
              <a16:creationId xmlns:a16="http://schemas.microsoft.com/office/drawing/2014/main" xmlns="" id="{62BDFA59-E755-4BA3-A3A7-2837596E36C6}"/>
            </a:ext>
          </a:extLst>
        </xdr:cNvPr>
        <xdr:cNvSpPr/>
      </xdr:nvSpPr>
      <xdr:spPr>
        <a:xfrm>
          <a:off x="20383500" y="176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34289</xdr:rowOff>
    </xdr:from>
    <xdr:to>
      <xdr:col>111</xdr:col>
      <xdr:colOff>177800</xdr:colOff>
      <xdr:row>103</xdr:row>
      <xdr:rowOff>39732</xdr:rowOff>
    </xdr:to>
    <xdr:cxnSp macro="">
      <xdr:nvCxnSpPr>
        <xdr:cNvPr id="802" name="直線コネクタ 801">
          <a:extLst>
            <a:ext uri="{FF2B5EF4-FFF2-40B4-BE49-F238E27FC236}">
              <a16:creationId xmlns:a16="http://schemas.microsoft.com/office/drawing/2014/main" xmlns="" id="{00C63131-C1B8-4996-8574-8B3FE5C26C46}"/>
            </a:ext>
          </a:extLst>
        </xdr:cNvPr>
        <xdr:cNvCxnSpPr/>
      </xdr:nvCxnSpPr>
      <xdr:spPr>
        <a:xfrm flipV="1">
          <a:off x="20434300" y="1769363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164737</xdr:rowOff>
    </xdr:from>
    <xdr:to>
      <xdr:col>102</xdr:col>
      <xdr:colOff>165100</xdr:colOff>
      <xdr:row>103</xdr:row>
      <xdr:rowOff>94887</xdr:rowOff>
    </xdr:to>
    <xdr:sp macro="" textlink="">
      <xdr:nvSpPr>
        <xdr:cNvPr id="803" name="楕円 802">
          <a:extLst>
            <a:ext uri="{FF2B5EF4-FFF2-40B4-BE49-F238E27FC236}">
              <a16:creationId xmlns:a16="http://schemas.microsoft.com/office/drawing/2014/main" xmlns="" id="{E786F28D-1193-4CE1-903E-C43CD62065EA}"/>
            </a:ext>
          </a:extLst>
        </xdr:cNvPr>
        <xdr:cNvSpPr/>
      </xdr:nvSpPr>
      <xdr:spPr>
        <a:xfrm>
          <a:off x="19494500" y="1765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39732</xdr:rowOff>
    </xdr:from>
    <xdr:to>
      <xdr:col>107</xdr:col>
      <xdr:colOff>50800</xdr:colOff>
      <xdr:row>103</xdr:row>
      <xdr:rowOff>44087</xdr:rowOff>
    </xdr:to>
    <xdr:cxnSp macro="">
      <xdr:nvCxnSpPr>
        <xdr:cNvPr id="804" name="直線コネクタ 803">
          <a:extLst>
            <a:ext uri="{FF2B5EF4-FFF2-40B4-BE49-F238E27FC236}">
              <a16:creationId xmlns:a16="http://schemas.microsoft.com/office/drawing/2014/main" xmlns="" id="{738D3BBA-19A7-41DD-B09D-D60140DB3B0D}"/>
            </a:ext>
          </a:extLst>
        </xdr:cNvPr>
        <xdr:cNvCxnSpPr/>
      </xdr:nvCxnSpPr>
      <xdr:spPr>
        <a:xfrm flipV="1">
          <a:off x="19545300" y="17699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5262</xdr:rowOff>
    </xdr:from>
    <xdr:to>
      <xdr:col>98</xdr:col>
      <xdr:colOff>38100</xdr:colOff>
      <xdr:row>103</xdr:row>
      <xdr:rowOff>106862</xdr:rowOff>
    </xdr:to>
    <xdr:sp macro="" textlink="">
      <xdr:nvSpPr>
        <xdr:cNvPr id="805" name="楕円 804">
          <a:extLst>
            <a:ext uri="{FF2B5EF4-FFF2-40B4-BE49-F238E27FC236}">
              <a16:creationId xmlns:a16="http://schemas.microsoft.com/office/drawing/2014/main" xmlns="" id="{3FBAEE49-AF6D-4371-AB1B-778DFD652DD7}"/>
            </a:ext>
          </a:extLst>
        </xdr:cNvPr>
        <xdr:cNvSpPr/>
      </xdr:nvSpPr>
      <xdr:spPr>
        <a:xfrm>
          <a:off x="18605500" y="17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44087</xdr:rowOff>
    </xdr:from>
    <xdr:to>
      <xdr:col>102</xdr:col>
      <xdr:colOff>114300</xdr:colOff>
      <xdr:row>103</xdr:row>
      <xdr:rowOff>56062</xdr:rowOff>
    </xdr:to>
    <xdr:cxnSp macro="">
      <xdr:nvCxnSpPr>
        <xdr:cNvPr id="806" name="直線コネクタ 805">
          <a:extLst>
            <a:ext uri="{FF2B5EF4-FFF2-40B4-BE49-F238E27FC236}">
              <a16:creationId xmlns:a16="http://schemas.microsoft.com/office/drawing/2014/main" xmlns="" id="{2ED90BE8-E5D1-4C54-B399-E306A60601FA}"/>
            </a:ext>
          </a:extLst>
        </xdr:cNvPr>
        <xdr:cNvCxnSpPr/>
      </xdr:nvCxnSpPr>
      <xdr:spPr>
        <a:xfrm flipV="1">
          <a:off x="18656300" y="1770343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807" name="n_1aveValue【庁舎】&#10;一人当たり面積">
          <a:extLst>
            <a:ext uri="{FF2B5EF4-FFF2-40B4-BE49-F238E27FC236}">
              <a16:creationId xmlns:a16="http://schemas.microsoft.com/office/drawing/2014/main" xmlns="" id="{4E9870B3-D786-47CE-9DCA-0BC7D667B1BC}"/>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163303</xdr:rowOff>
    </xdr:from>
    <xdr:ext cx="469744" cy="259045"/>
    <xdr:sp macro="" textlink="">
      <xdr:nvSpPr>
        <xdr:cNvPr id="808" name="n_2aveValue【庁舎】&#10;一人当たり面積">
          <a:extLst>
            <a:ext uri="{FF2B5EF4-FFF2-40B4-BE49-F238E27FC236}">
              <a16:creationId xmlns:a16="http://schemas.microsoft.com/office/drawing/2014/main" xmlns="" id="{78C6CB95-B9E7-4D16-A655-84A661616C6A}"/>
            </a:ext>
          </a:extLst>
        </xdr:cNvPr>
        <xdr:cNvSpPr txBox="1"/>
      </xdr:nvSpPr>
      <xdr:spPr>
        <a:xfrm>
          <a:off x="20199427" y="181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44104</xdr:rowOff>
    </xdr:from>
    <xdr:ext cx="469744" cy="259045"/>
    <xdr:sp macro="" textlink="">
      <xdr:nvSpPr>
        <xdr:cNvPr id="809" name="n_3aveValue【庁舎】&#10;一人当たり面積">
          <a:extLst>
            <a:ext uri="{FF2B5EF4-FFF2-40B4-BE49-F238E27FC236}">
              <a16:creationId xmlns:a16="http://schemas.microsoft.com/office/drawing/2014/main" xmlns="" id="{396E3C94-F11E-421D-90D7-C6B05AAE041B}"/>
            </a:ext>
          </a:extLst>
        </xdr:cNvPr>
        <xdr:cNvSpPr txBox="1"/>
      </xdr:nvSpPr>
      <xdr:spPr>
        <a:xfrm>
          <a:off x="19310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63698</xdr:rowOff>
    </xdr:from>
    <xdr:ext cx="469744" cy="259045"/>
    <xdr:sp macro="" textlink="">
      <xdr:nvSpPr>
        <xdr:cNvPr id="810" name="n_4aveValue【庁舎】&#10;一人当たり面積">
          <a:extLst>
            <a:ext uri="{FF2B5EF4-FFF2-40B4-BE49-F238E27FC236}">
              <a16:creationId xmlns:a16="http://schemas.microsoft.com/office/drawing/2014/main" xmlns="" id="{AEC9769B-4C99-4F89-997F-B52831B3B05D}"/>
            </a:ext>
          </a:extLst>
        </xdr:cNvPr>
        <xdr:cNvSpPr txBox="1"/>
      </xdr:nvSpPr>
      <xdr:spPr>
        <a:xfrm>
          <a:off x="18421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101616</xdr:rowOff>
    </xdr:from>
    <xdr:ext cx="469744" cy="259045"/>
    <xdr:sp macro="" textlink="">
      <xdr:nvSpPr>
        <xdr:cNvPr id="811" name="n_1mainValue【庁舎】&#10;一人当たり面積">
          <a:extLst>
            <a:ext uri="{FF2B5EF4-FFF2-40B4-BE49-F238E27FC236}">
              <a16:creationId xmlns:a16="http://schemas.microsoft.com/office/drawing/2014/main" xmlns="" id="{3F2BEE4B-0CB4-4575-923B-AF956DA92BA9}"/>
            </a:ext>
          </a:extLst>
        </xdr:cNvPr>
        <xdr:cNvSpPr txBox="1"/>
      </xdr:nvSpPr>
      <xdr:spPr>
        <a:xfrm>
          <a:off x="210757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107059</xdr:rowOff>
    </xdr:from>
    <xdr:ext cx="469744" cy="259045"/>
    <xdr:sp macro="" textlink="">
      <xdr:nvSpPr>
        <xdr:cNvPr id="812" name="n_2mainValue【庁舎】&#10;一人当たり面積">
          <a:extLst>
            <a:ext uri="{FF2B5EF4-FFF2-40B4-BE49-F238E27FC236}">
              <a16:creationId xmlns:a16="http://schemas.microsoft.com/office/drawing/2014/main" xmlns="" id="{9F876248-769C-4530-9147-505BF85A6A7E}"/>
            </a:ext>
          </a:extLst>
        </xdr:cNvPr>
        <xdr:cNvSpPr txBox="1"/>
      </xdr:nvSpPr>
      <xdr:spPr>
        <a:xfrm>
          <a:off x="20199427" y="1742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111414</xdr:rowOff>
    </xdr:from>
    <xdr:ext cx="469744" cy="259045"/>
    <xdr:sp macro="" textlink="">
      <xdr:nvSpPr>
        <xdr:cNvPr id="813" name="n_3mainValue【庁舎】&#10;一人当たり面積">
          <a:extLst>
            <a:ext uri="{FF2B5EF4-FFF2-40B4-BE49-F238E27FC236}">
              <a16:creationId xmlns:a16="http://schemas.microsoft.com/office/drawing/2014/main" xmlns="" id="{A4BAEF65-4024-4720-B98B-E1B0104D09E9}"/>
            </a:ext>
          </a:extLst>
        </xdr:cNvPr>
        <xdr:cNvSpPr txBox="1"/>
      </xdr:nvSpPr>
      <xdr:spPr>
        <a:xfrm>
          <a:off x="19310427" y="1742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123389</xdr:rowOff>
    </xdr:from>
    <xdr:ext cx="469744" cy="259045"/>
    <xdr:sp macro="" textlink="">
      <xdr:nvSpPr>
        <xdr:cNvPr id="814" name="n_4mainValue【庁舎】&#10;一人当たり面積">
          <a:extLst>
            <a:ext uri="{FF2B5EF4-FFF2-40B4-BE49-F238E27FC236}">
              <a16:creationId xmlns:a16="http://schemas.microsoft.com/office/drawing/2014/main" xmlns="" id="{D6D4BB39-97B1-4DF5-96E9-817E504E6498}"/>
            </a:ext>
          </a:extLst>
        </xdr:cNvPr>
        <xdr:cNvSpPr txBox="1"/>
      </xdr:nvSpPr>
      <xdr:spPr>
        <a:xfrm>
          <a:off x="18421427"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a:extLst>
            <a:ext uri="{FF2B5EF4-FFF2-40B4-BE49-F238E27FC236}">
              <a16:creationId xmlns:a16="http://schemas.microsoft.com/office/drawing/2014/main" xmlns="" id="{A607DB12-4161-456E-A096-C87B87A9C1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a:extLst>
            <a:ext uri="{FF2B5EF4-FFF2-40B4-BE49-F238E27FC236}">
              <a16:creationId xmlns:a16="http://schemas.microsoft.com/office/drawing/2014/main" xmlns="" id="{1242774D-C594-4AF7-A3B5-BC23BC038A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a:extLst>
            <a:ext uri="{FF2B5EF4-FFF2-40B4-BE49-F238E27FC236}">
              <a16:creationId xmlns:a16="http://schemas.microsoft.com/office/drawing/2014/main" xmlns="" id="{4162BA00-2AC2-4011-978E-B546D4ABDF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年度の数値であるが、有形固定資産減価償却率が類似団体平均よりも特に高くなっているのは、体育館・プールと一般廃棄物処理施設、低くなっているのは、市民会館、保健センター・保健所である。</a:t>
          </a:r>
          <a:endParaRPr lang="ja-JP" altLang="ja-JP" sz="1400">
            <a:effectLst/>
          </a:endParaRPr>
        </a:p>
        <a:p>
          <a:r>
            <a:rPr kumimoji="1" lang="ja-JP" altLang="ja-JP" sz="1100">
              <a:solidFill>
                <a:schemeClr val="dk1"/>
              </a:solidFill>
              <a:effectLst/>
              <a:latin typeface="+mn-lt"/>
              <a:ea typeface="+mn-ea"/>
              <a:cs typeface="+mn-cs"/>
            </a:rPr>
            <a:t>体育館・プールは主に体育館であるが、合併前に建てられていた２館を解体して、一か所に統合する事業が現在進行中であるため、令和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年度以降は低くなる見込みである。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一般廃棄物処理施設については、一部事務組合において運営しており、施設の老朽化が進んでいる。</a:t>
          </a:r>
          <a:endParaRPr lang="ja-JP" altLang="ja-JP" sz="1400">
            <a:effectLst/>
          </a:endParaRPr>
        </a:p>
        <a:p>
          <a:r>
            <a:rPr kumimoji="1" lang="ja-JP" altLang="ja-JP" sz="1100">
              <a:solidFill>
                <a:schemeClr val="dk1"/>
              </a:solidFill>
              <a:effectLst/>
              <a:latin typeface="+mn-lt"/>
              <a:ea typeface="+mn-ea"/>
              <a:cs typeface="+mn-cs"/>
            </a:rPr>
            <a:t>市民会館と保健センターについては、いずれもげんきの杜が複合施設として機能を備えており、比較的新しい施設であることから低い数値となっているが、建設からは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年以上が経過しており、維持管理費は今後増加していく見込みである。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前年度と同水準であるが、全国平均、福岡県平均、類似団体平均に比べると依然低い水準にある。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今後は一層の行財政改革を進め、自主財源の確保を図り、財政基盤強化に努める。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xmlns=""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xmlns=""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xmlns=""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84966</xdr:rowOff>
    </xdr:from>
    <xdr:ext cx="762000" cy="259045"/>
    <xdr:sp macro="" textlink="">
      <xdr:nvSpPr>
        <xdr:cNvPr id="69" name="財政力平均値テキスト">
          <a:extLst>
            <a:ext uri="{FF2B5EF4-FFF2-40B4-BE49-F238E27FC236}">
              <a16:creationId xmlns:a16="http://schemas.microsoft.com/office/drawing/2014/main" xmlns="" id="{00000000-0008-0000-0300-000045000000}"/>
            </a:ext>
          </a:extLst>
        </xdr:cNvPr>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xmlns=""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xmlns=""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xmlns=""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a:extLst>
            <a:ext uri="{FF2B5EF4-FFF2-40B4-BE49-F238E27FC236}">
              <a16:creationId xmlns:a16="http://schemas.microsoft.com/office/drawing/2014/main" xmlns="" id="{00000000-0008-0000-0300-00004D000000}"/>
            </a:ext>
          </a:extLst>
        </xdr:cNvPr>
        <xdr:cNvCxnSpPr/>
      </xdr:nvCxnSpPr>
      <xdr:spPr>
        <a:xfrm>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8" name="財政力該当値テキスト">
          <a:extLst>
            <a:ext uri="{FF2B5EF4-FFF2-40B4-BE49-F238E27FC236}">
              <a16:creationId xmlns:a16="http://schemas.microsoft.com/office/drawing/2014/main" xmlns="" id="{00000000-0008-0000-0300-000058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ポイント減少しており、全国平均、福岡県平均、類似団体平均よりも低い水準に抑えられている。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減少した主な要因は、経常的一般財源である地方交付税や地方特例交付金、臨時財政対策債等が増加したことによる。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経常的経費は今後、新体育館建設時の公債費や維持管理費の増加等が予想されるため、引き続き経常的経費の抑制と自主財源の確保に努める。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79647</xdr:rowOff>
    </xdr:from>
    <xdr:to>
      <xdr:col>23</xdr:col>
      <xdr:colOff>133350</xdr:colOff>
      <xdr:row>60</xdr:row>
      <xdr:rowOff>56424</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0195197"/>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56424</xdr:rowOff>
    </xdr:from>
    <xdr:to>
      <xdr:col>19</xdr:col>
      <xdr:colOff>133350</xdr:colOff>
      <xdr:row>60</xdr:row>
      <xdr:rowOff>66766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03434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66766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2336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135709</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1447800" y="103261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28847</xdr:rowOff>
    </xdr:from>
    <xdr:to>
      <xdr:col>23</xdr:col>
      <xdr:colOff>184150</xdr:colOff>
      <xdr:row>59</xdr:row>
      <xdr:rowOff>130447</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45374</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998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5624</xdr:rowOff>
    </xdr:from>
    <xdr:to>
      <xdr:col>19</xdr:col>
      <xdr:colOff>184150</xdr:colOff>
      <xdr:row>60</xdr:row>
      <xdr:rowOff>107224</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117401</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100165</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84909</xdr:rowOff>
    </xdr:from>
    <xdr:to>
      <xdr:col>7</xdr:col>
      <xdr:colOff>31750</xdr:colOff>
      <xdr:row>61</xdr:row>
      <xdr:rowOff>15059</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25236</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19,407</a:t>
          </a:r>
          <a:r>
            <a:rPr kumimoji="1" lang="ja-JP" altLang="en-US" sz="1300">
              <a:latin typeface="ＭＳ Ｐゴシック" panose="020B0600070205080204" pitchFamily="50" charset="-128"/>
              <a:ea typeface="ＭＳ Ｐゴシック" panose="020B0600070205080204" pitchFamily="50" charset="-128"/>
            </a:rPr>
            <a:t>円増加しているが、類似団体平均に比べると低い水準となっている。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これは前年度に比べて、人件費は</a:t>
          </a:r>
          <a:r>
            <a:rPr kumimoji="1" lang="en-US" altLang="ja-JP" sz="1300">
              <a:latin typeface="ＭＳ Ｐゴシック" panose="020B0600070205080204" pitchFamily="50" charset="-128"/>
              <a:ea typeface="ＭＳ Ｐゴシック" panose="020B0600070205080204" pitchFamily="50" charset="-128"/>
            </a:rPr>
            <a:t>7,127</a:t>
          </a:r>
          <a:r>
            <a:rPr kumimoji="1" lang="ja-JP" altLang="en-US" sz="1300">
              <a:latin typeface="ＭＳ Ｐゴシック" panose="020B0600070205080204" pitchFamily="50" charset="-128"/>
              <a:ea typeface="ＭＳ Ｐゴシック" panose="020B0600070205080204" pitchFamily="50" charset="-128"/>
            </a:rPr>
            <a:t>千円減少している一方、物件費が</a:t>
          </a:r>
          <a:r>
            <a:rPr kumimoji="1" lang="en-US" altLang="ja-JP" sz="1300">
              <a:latin typeface="ＭＳ Ｐゴシック" panose="020B0600070205080204" pitchFamily="50" charset="-128"/>
              <a:ea typeface="ＭＳ Ｐゴシック" panose="020B0600070205080204" pitchFamily="50" charset="-128"/>
            </a:rPr>
            <a:t>23,031</a:t>
          </a:r>
          <a:r>
            <a:rPr kumimoji="1" lang="ja-JP" altLang="en-US" sz="1300">
              <a:latin typeface="ＭＳ Ｐゴシック" panose="020B0600070205080204" pitchFamily="50" charset="-128"/>
              <a:ea typeface="ＭＳ Ｐゴシック" panose="020B0600070205080204" pitchFamily="50" charset="-128"/>
            </a:rPr>
            <a:t>千円増加したことによる。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物件費増加の主な要因は、ふるさと納税寄付額の増加に伴い、関係経費が増加したことによる。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今後は、物件費をはじめとする経常経費の削減に努める。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137598</xdr:rowOff>
    </xdr:from>
    <xdr:to>
      <xdr:col>23</xdr:col>
      <xdr:colOff>133350</xdr:colOff>
      <xdr:row>81</xdr:row>
      <xdr:rowOff>159897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025048"/>
          <a:ext cx="838200" cy="2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107606</xdr:rowOff>
    </xdr:from>
    <xdr:to>
      <xdr:col>19</xdr:col>
      <xdr:colOff>133350</xdr:colOff>
      <xdr:row>81</xdr:row>
      <xdr:rowOff>137598</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3995056"/>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107606</xdr:rowOff>
    </xdr:from>
    <xdr:to>
      <xdr:col>15</xdr:col>
      <xdr:colOff>82550</xdr:colOff>
      <xdr:row>83</xdr:row>
      <xdr:rowOff>142332</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flipV="1">
          <a:off x="2336800" y="13995056"/>
          <a:ext cx="889000" cy="37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12305</xdr:rowOff>
    </xdr:from>
    <xdr:to>
      <xdr:col>11</xdr:col>
      <xdr:colOff>31750</xdr:colOff>
      <xdr:row>83</xdr:row>
      <xdr:rowOff>142332</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71205"/>
          <a:ext cx="889000" cy="3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2878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1495</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109097</xdr:rowOff>
    </xdr:from>
    <xdr:to>
      <xdr:col>23</xdr:col>
      <xdr:colOff>184150</xdr:colOff>
      <xdr:row>82</xdr:row>
      <xdr:rowOff>39247</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39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125624</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8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86798</xdr:rowOff>
    </xdr:from>
    <xdr:to>
      <xdr:col>19</xdr:col>
      <xdr:colOff>184150</xdr:colOff>
      <xdr:row>82</xdr:row>
      <xdr:rowOff>16948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397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27125</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74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56806</xdr:rowOff>
    </xdr:from>
    <xdr:to>
      <xdr:col>15</xdr:col>
      <xdr:colOff>133350</xdr:colOff>
      <xdr:row>81</xdr:row>
      <xdr:rowOff>158406</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39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168583</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37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91532</xdr:rowOff>
    </xdr:from>
    <xdr:to>
      <xdr:col>11</xdr:col>
      <xdr:colOff>82550</xdr:colOff>
      <xdr:row>84</xdr:row>
      <xdr:rowOff>21682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3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6459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40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132955</xdr:rowOff>
    </xdr:from>
    <xdr:to>
      <xdr:col>7</xdr:col>
      <xdr:colOff>31750</xdr:colOff>
      <xdr:row>82</xdr:row>
      <xdr:rowOff>63105</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0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47882</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10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9677</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179800" y="147543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9677</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5290800" y="14754377"/>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90109</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7773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86</xdr:row>
      <xdr:rowOff>147562</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全国平均、福岡県平均を上回っているが、類似団体平均は下回っている。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人増加しているが、職員数は横ばいとなっているため、人口の減少による影響が大きいと考えられる。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引き続き、事務の効率化を図り、住民サービスの質を低下させることなく定員管理を行っていく。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47461</xdr:rowOff>
    </xdr:from>
    <xdr:to>
      <xdr:col>81</xdr:col>
      <xdr:colOff>44450</xdr:colOff>
      <xdr:row>60</xdr:row>
      <xdr:rowOff>55735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334461"/>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43325</xdr:rowOff>
    </xdr:from>
    <xdr:to>
      <xdr:col>77</xdr:col>
      <xdr:colOff>44450</xdr:colOff>
      <xdr:row>60</xdr:row>
      <xdr:rowOff>47461</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5290800" y="10330325"/>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43325</xdr:rowOff>
    </xdr:from>
    <xdr:to>
      <xdr:col>72</xdr:col>
      <xdr:colOff>203200</xdr:colOff>
      <xdr:row>60</xdr:row>
      <xdr:rowOff>49530</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0330325"/>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68145</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flipV="1">
          <a:off x="13512800" y="10336530"/>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4935</xdr:rowOff>
    </xdr:from>
    <xdr:to>
      <xdr:col>81</xdr:col>
      <xdr:colOff>95250</xdr:colOff>
      <xdr:row>60</xdr:row>
      <xdr:rowOff>106535</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2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21462</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13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168111</xdr:rowOff>
    </xdr:from>
    <xdr:to>
      <xdr:col>77</xdr:col>
      <xdr:colOff>95250</xdr:colOff>
      <xdr:row>60</xdr:row>
      <xdr:rowOff>98261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2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108438</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005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163975</xdr:rowOff>
    </xdr:from>
    <xdr:to>
      <xdr:col>73</xdr:col>
      <xdr:colOff>44450</xdr:colOff>
      <xdr:row>60</xdr:row>
      <xdr:rowOff>94125</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104302</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004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17345</xdr:rowOff>
    </xdr:from>
    <xdr:to>
      <xdr:col>64</xdr:col>
      <xdr:colOff>152400</xdr:colOff>
      <xdr:row>60</xdr:row>
      <xdr:rowOff>118945</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30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129122</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007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ポイント改善され、類似団体内順位も高くなっている。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この要因は、地方債の新規発行を抑制してきたことと、任意繰上償還により元利償還金を減少させてきたことによる。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年度に体育館建設事業による新規発行を予定しており、今後は一時的に上昇する見込みであるが、他の新規発行については最小限に抑え、繰上償還等行うことで元利償還金の抑制に努める。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98298</xdr:rowOff>
    </xdr:from>
    <xdr:to>
      <xdr:col>81</xdr:col>
      <xdr:colOff>44450</xdr:colOff>
      <xdr:row>38</xdr:row>
      <xdr:rowOff>103124</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6133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156210</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6182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47498</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6713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100584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67340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47498</xdr:rowOff>
    </xdr:from>
    <xdr:to>
      <xdr:col>81</xdr:col>
      <xdr:colOff>95250</xdr:colOff>
      <xdr:row>38</xdr:row>
      <xdr:rowOff>149098</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64025</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40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52324</xdr:rowOff>
    </xdr:from>
    <xdr:to>
      <xdr:col>77</xdr:col>
      <xdr:colOff>95250</xdr:colOff>
      <xdr:row>38</xdr:row>
      <xdr:rowOff>153924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164101</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49784</xdr:rowOff>
    </xdr:from>
    <xdr:to>
      <xdr:col>64</xdr:col>
      <xdr:colOff>152400</xdr:colOff>
      <xdr:row>39</xdr:row>
      <xdr:rowOff>151384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161561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地方債の新規発行を抑制するとともに、将来の財政需要に備えて基金への積立を行ってきたことにより、将来負担比率は発生していない。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今後も、地方債の発行を最小限に抑え、将来負担が発生しないよう、健全な財政状況の維持に努める。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ポイント減少しているが、全国平均、福岡県平均よりも低い水準にある。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主な要因は、職員数が減少したことによる。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今後は定年延長等により現在よりも高水準となっていくと考えられる。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62230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1696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62230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65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xdr:rowOff>
    </xdr:from>
    <xdr:to>
      <xdr:col>20</xdr:col>
      <xdr:colOff>38100</xdr:colOff>
      <xdr:row>36</xdr:row>
      <xdr:rowOff>113030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123207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52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54627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全国平均、福岡県平均よりも高い水準となっており、類似団体内順位が低い状態となっている。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前年度に比べると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ポイント減少しているが、これは、経常一般財源の増加の影響が大きいためである。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今後、新体育館のランニングコストが増加する見込みであるため、必要経費を除き、削減に努める。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60706</xdr:rowOff>
    </xdr:from>
    <xdr:to>
      <xdr:col>82</xdr:col>
      <xdr:colOff>107950</xdr:colOff>
      <xdr:row>17</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975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115570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115570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3002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88138</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300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全国平均、福岡県平均よりも低い水準となっているが、類似団体平均と比べると高い水準となっている。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ポイント減少しているが、主な要因は、私立保育所施設型給付費の減によるものである。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69850</xdr:rowOff>
    </xdr:from>
    <xdr:to>
      <xdr:col>24</xdr:col>
      <xdr:colOff>25400</xdr:colOff>
      <xdr:row>59</xdr:row>
      <xdr:rowOff>31750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10013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88900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3098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127000</xdr:rowOff>
    </xdr:from>
    <xdr:to>
      <xdr:col>15</xdr:col>
      <xdr:colOff>98425</xdr:colOff>
      <xdr:row>60</xdr:row>
      <xdr:rowOff>88900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10242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31750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flipV="1">
          <a:off x="1320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152400</xdr:rowOff>
    </xdr:from>
    <xdr:to>
      <xdr:col>6</xdr:col>
      <xdr:colOff>171450</xdr:colOff>
      <xdr:row>60</xdr:row>
      <xdr:rowOff>82550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67327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ポイント減少しているが、主な要因は、繰出金が</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ポイント減少しているが、今後、施設の老朽化に伴う補修費は増加すると考えられる。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73660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96062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73660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50800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568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73660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全国平均、福岡県平均よりも高い水準となっているが、類似団体平均よりも低い水準となっている。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これは、経常一般財源の増加の影響が大きいためである。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今後、各種補助金等の支出については、事業の妥当性を勘案し、見直しや廃止により適正な補助を行っていく。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1270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5671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121429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1270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140716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122428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ポイント減少しており、全国平均、福岡県平均、類似団体平均を大きく下回り、類似団体内順位も高くなっている。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主な要因は、繰上償還の実施や、新規発行を抑制することで元利償還金が低い水準で推移してきたためである。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年度以降、新体育館建設事業や防災行政無線のデジタル化等の新規事業において借入を行っているため、令和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年度決算以降、一時的に増加する見込みである。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xmlns=""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xmlns=""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xmlns=""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56134</xdr:rowOff>
    </xdr:from>
    <xdr:to>
      <xdr:col>24</xdr:col>
      <xdr:colOff>25400</xdr:colOff>
      <xdr:row>75</xdr:row>
      <xdr:rowOff>78994</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3987800" y="129148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3" name="公債費平均値テキスト">
          <a:extLst>
            <a:ext uri="{FF2B5EF4-FFF2-40B4-BE49-F238E27FC236}">
              <a16:creationId xmlns:a16="http://schemas.microsoft.com/office/drawing/2014/main" xmlns="" id="{00000000-0008-0000-0400-00006B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78994</xdr:rowOff>
    </xdr:from>
    <xdr:to>
      <xdr:col>19</xdr:col>
      <xdr:colOff>187325</xdr:colOff>
      <xdr:row>75</xdr:row>
      <xdr:rowOff>115570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3098800" y="12937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76</xdr:row>
      <xdr:rowOff>35561</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2209800" y="12974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xmlns=""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104139</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1320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xdr:rowOff>
    </xdr:from>
    <xdr:to>
      <xdr:col>24</xdr:col>
      <xdr:colOff>76200</xdr:colOff>
      <xdr:row>75</xdr:row>
      <xdr:rowOff>106934</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4775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21861</xdr:rowOff>
    </xdr:from>
    <xdr:ext cx="762000" cy="259045"/>
    <xdr:sp macro="" textlink="">
      <xdr:nvSpPr>
        <xdr:cNvPr id="382" name="公債費該当値テキスト">
          <a:extLst>
            <a:ext uri="{FF2B5EF4-FFF2-40B4-BE49-F238E27FC236}">
              <a16:creationId xmlns:a16="http://schemas.microsoft.com/office/drawing/2014/main" xmlns="" id="{00000000-0008-0000-0400-00007E010000}"/>
            </a:ext>
          </a:extLst>
        </xdr:cNvPr>
        <xdr:cNvSpPr txBox="1"/>
      </xdr:nvSpPr>
      <xdr:spPr>
        <a:xfrm>
          <a:off x="4914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28194</xdr:rowOff>
    </xdr:from>
    <xdr:to>
      <xdr:col>20</xdr:col>
      <xdr:colOff>38100</xdr:colOff>
      <xdr:row>75</xdr:row>
      <xdr:rowOff>129794</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139971</xdr:rowOff>
    </xdr:from>
    <xdr:ext cx="7366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全国平均、福岡県平均よりは低い水準にあるが、類似団体平均より高くなっている。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ポイント減少しているが、主な要因は、扶助費が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ポイント、繰出金が</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経常一般財源の増により公債費以外でも経常収支比率は低く抑えられたが、今後、交付税については減少する見込みであるため、引き続き、行財政改革を進めることで経常経費の抑制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xmlns=""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xmlns=""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xmlns=""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77</xdr:row>
      <xdr:rowOff>43724</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5671800" y="1312127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a:extLst>
            <a:ext uri="{FF2B5EF4-FFF2-40B4-BE49-F238E27FC236}">
              <a16:creationId xmlns:a16="http://schemas.microsoft.com/office/drawing/2014/main" xmlns="" id="{00000000-0008-0000-0400-0000AA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27395</xdr:rowOff>
    </xdr:from>
    <xdr:to>
      <xdr:col>78</xdr:col>
      <xdr:colOff>69850</xdr:colOff>
      <xdr:row>77</xdr:row>
      <xdr:rowOff>43724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4782800" y="13229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107406</xdr:rowOff>
    </xdr:from>
    <xdr:to>
      <xdr:col>73</xdr:col>
      <xdr:colOff>180975</xdr:colOff>
      <xdr:row>77</xdr:row>
      <xdr:rowOff>27395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893800" y="1313760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107406</xdr:rowOff>
    </xdr:from>
    <xdr:to>
      <xdr:col>69</xdr:col>
      <xdr:colOff>92075</xdr:colOff>
      <xdr:row>76</xdr:row>
      <xdr:rowOff>149861</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flipV="1">
          <a:off x="13004800" y="131376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40277</xdr:rowOff>
    </xdr:from>
    <xdr:to>
      <xdr:col>82</xdr:col>
      <xdr:colOff>158750</xdr:colOff>
      <xdr:row>76</xdr:row>
      <xdr:rowOff>141877</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64592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12354</xdr:rowOff>
    </xdr:from>
    <xdr:ext cx="762000" cy="259045"/>
    <xdr:sp macro="" textlink="">
      <xdr:nvSpPr>
        <xdr:cNvPr id="445" name="公債費以外該当値テキスト">
          <a:extLst>
            <a:ext uri="{FF2B5EF4-FFF2-40B4-BE49-F238E27FC236}">
              <a16:creationId xmlns:a16="http://schemas.microsoft.com/office/drawing/2014/main" xmlns="" id="{00000000-0008-0000-0400-0000BD010000}"/>
            </a:ext>
          </a:extLst>
        </xdr:cNvPr>
        <xdr:cNvSpPr txBox="1"/>
      </xdr:nvSpPr>
      <xdr:spPr>
        <a:xfrm>
          <a:off x="165989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164374</xdr:rowOff>
    </xdr:from>
    <xdr:to>
      <xdr:col>78</xdr:col>
      <xdr:colOff>120650</xdr:colOff>
      <xdr:row>77</xdr:row>
      <xdr:rowOff>94524</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5621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79301</xdr:rowOff>
    </xdr:from>
    <xdr:ext cx="7366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290800" y="1328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148045</xdr:rowOff>
    </xdr:from>
    <xdr:to>
      <xdr:col>74</xdr:col>
      <xdr:colOff>31750</xdr:colOff>
      <xdr:row>77</xdr:row>
      <xdr:rowOff>78195</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4732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62972</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401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56606</xdr:rowOff>
    </xdr:from>
    <xdr:to>
      <xdr:col>69</xdr:col>
      <xdr:colOff>142875</xdr:colOff>
      <xdr:row>76</xdr:row>
      <xdr:rowOff>158206</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3843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168383</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3512800" y="1285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85151</xdr:rowOff>
    </xdr:from>
    <xdr:to>
      <xdr:col>29</xdr:col>
      <xdr:colOff>127000</xdr:colOff>
      <xdr:row>18</xdr:row>
      <xdr:rowOff>112711</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18876"/>
          <a:ext cx="647700" cy="27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88287</xdr:rowOff>
    </xdr:from>
    <xdr:to>
      <xdr:col>26</xdr:col>
      <xdr:colOff>50800</xdr:colOff>
      <xdr:row>18</xdr:row>
      <xdr:rowOff>112711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222012"/>
          <a:ext cx="698500" cy="2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70703</xdr:rowOff>
    </xdr:from>
    <xdr:to>
      <xdr:col>22</xdr:col>
      <xdr:colOff>114300</xdr:colOff>
      <xdr:row>18</xdr:row>
      <xdr:rowOff>88287</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204428"/>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70703</xdr:rowOff>
    </xdr:from>
    <xdr:to>
      <xdr:col>18</xdr:col>
      <xdr:colOff>177800</xdr:colOff>
      <xdr:row>18</xdr:row>
      <xdr:rowOff>93874</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204428"/>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34351</xdr:rowOff>
    </xdr:from>
    <xdr:to>
      <xdr:col>29</xdr:col>
      <xdr:colOff>177800</xdr:colOff>
      <xdr:row>18</xdr:row>
      <xdr:rowOff>135951</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16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6428</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4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61911</xdr:rowOff>
    </xdr:from>
    <xdr:to>
      <xdr:col>26</xdr:col>
      <xdr:colOff>101600</xdr:colOff>
      <xdr:row>18</xdr:row>
      <xdr:rowOff>163511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195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148288</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2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37487</xdr:rowOff>
    </xdr:from>
    <xdr:to>
      <xdr:col>22</xdr:col>
      <xdr:colOff>165100</xdr:colOff>
      <xdr:row>18</xdr:row>
      <xdr:rowOff>139088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123864</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25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19903</xdr:rowOff>
    </xdr:from>
    <xdr:to>
      <xdr:col>19</xdr:col>
      <xdr:colOff>38100</xdr:colOff>
      <xdr:row>18</xdr:row>
      <xdr:rowOff>121503</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106280</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24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43074</xdr:rowOff>
    </xdr:from>
    <xdr:to>
      <xdr:col>15</xdr:col>
      <xdr:colOff>101600</xdr:colOff>
      <xdr:row>18</xdr:row>
      <xdr:rowOff>144674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129452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2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xmlns=""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xmlns=""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xmlns=""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146586</xdr:rowOff>
    </xdr:from>
    <xdr:to>
      <xdr:col>29</xdr:col>
      <xdr:colOff>127000</xdr:colOff>
      <xdr:row>37</xdr:row>
      <xdr:rowOff>5631</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003800" y="7099836"/>
          <a:ext cx="647700" cy="30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xmlns=""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xmlns=""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160193</xdr:rowOff>
    </xdr:from>
    <xdr:to>
      <xdr:col>26</xdr:col>
      <xdr:colOff>50800</xdr:colOff>
      <xdr:row>37</xdr:row>
      <xdr:rowOff>5631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4305300" y="7113443"/>
          <a:ext cx="698500" cy="1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xmlns=""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121952</xdr:rowOff>
    </xdr:from>
    <xdr:to>
      <xdr:col>22</xdr:col>
      <xdr:colOff>114300</xdr:colOff>
      <xdr:row>36</xdr:row>
      <xdr:rowOff>160193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a:off x="3606800" y="7075202"/>
          <a:ext cx="698500" cy="38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76973</xdr:rowOff>
    </xdr:from>
    <xdr:to>
      <xdr:col>18</xdr:col>
      <xdr:colOff>177800</xdr:colOff>
      <xdr:row>36</xdr:row>
      <xdr:rowOff>121952</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2908300" y="7030223"/>
          <a:ext cx="698500" cy="4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95786</xdr:rowOff>
    </xdr:from>
    <xdr:to>
      <xdr:col>29</xdr:col>
      <xdr:colOff>177800</xdr:colOff>
      <xdr:row>37</xdr:row>
      <xdr:rowOff>25936</xdr:rowOff>
    </xdr:to>
    <xdr:sp macro="" textlink="">
      <xdr:nvSpPr>
        <xdr:cNvPr id="126" name="楕円 125">
          <a:extLst>
            <a:ext uri="{FF2B5EF4-FFF2-40B4-BE49-F238E27FC236}">
              <a16:creationId xmlns:a16="http://schemas.microsoft.com/office/drawing/2014/main" xmlns="" id="{00000000-0008-0000-0500-00007E000000}"/>
            </a:ext>
          </a:extLst>
        </xdr:cNvPr>
        <xdr:cNvSpPr/>
      </xdr:nvSpPr>
      <xdr:spPr bwMode="auto">
        <a:xfrm>
          <a:off x="5600700" y="704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67863</xdr:rowOff>
    </xdr:from>
    <xdr:ext cx="762000" cy="259045"/>
    <xdr:sp macro="" textlink="">
      <xdr:nvSpPr>
        <xdr:cNvPr id="127" name="人口1人当たり決算額の推移該当値テキスト445">
          <a:extLst>
            <a:ext uri="{FF2B5EF4-FFF2-40B4-BE49-F238E27FC236}">
              <a16:creationId xmlns:a16="http://schemas.microsoft.com/office/drawing/2014/main" xmlns="" id="{00000000-0008-0000-0500-00007F000000}"/>
            </a:ext>
          </a:extLst>
        </xdr:cNvPr>
        <xdr:cNvSpPr txBox="1"/>
      </xdr:nvSpPr>
      <xdr:spPr>
        <a:xfrm>
          <a:off x="5740400" y="702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126281</xdr:rowOff>
    </xdr:from>
    <xdr:to>
      <xdr:col>26</xdr:col>
      <xdr:colOff>101600</xdr:colOff>
      <xdr:row>37</xdr:row>
      <xdr:rowOff>56431</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4953000" y="7079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41208</xdr:rowOff>
    </xdr:from>
    <xdr:ext cx="7366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622800" y="7165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109393</xdr:rowOff>
    </xdr:from>
    <xdr:to>
      <xdr:col>22</xdr:col>
      <xdr:colOff>165100</xdr:colOff>
      <xdr:row>37</xdr:row>
      <xdr:rowOff>39543</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254500" y="7062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24320</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3924300" y="714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71152</xdr:rowOff>
    </xdr:from>
    <xdr:to>
      <xdr:col>19</xdr:col>
      <xdr:colOff>38100</xdr:colOff>
      <xdr:row>37</xdr:row>
      <xdr:rowOff>1302</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3556000" y="702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157529</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225800" y="71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26173</xdr:rowOff>
    </xdr:from>
    <xdr:to>
      <xdr:col>15</xdr:col>
      <xdr:colOff>101600</xdr:colOff>
      <xdr:row>36</xdr:row>
      <xdr:rowOff>127773</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2857500" y="697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112550</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2527300" y="706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170149</xdr:rowOff>
    </xdr:from>
    <xdr:to>
      <xdr:col>24</xdr:col>
      <xdr:colOff>63500</xdr:colOff>
      <xdr:row>38</xdr:row>
      <xdr:rowOff>15323</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6513799"/>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15323</xdr:rowOff>
    </xdr:from>
    <xdr:to>
      <xdr:col>19</xdr:col>
      <xdr:colOff>177800</xdr:colOff>
      <xdr:row>38</xdr:row>
      <xdr:rowOff>111363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6530423"/>
          <a:ext cx="889000" cy="9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101551</xdr:rowOff>
    </xdr:from>
    <xdr:to>
      <xdr:col>15</xdr:col>
      <xdr:colOff>50800</xdr:colOff>
      <xdr:row>38</xdr:row>
      <xdr:rowOff>111363</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6616651"/>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101551</xdr:rowOff>
    </xdr:from>
    <xdr:to>
      <xdr:col>10</xdr:col>
      <xdr:colOff>114300</xdr:colOff>
      <xdr:row>38</xdr:row>
      <xdr:rowOff>121393</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6616651"/>
          <a:ext cx="8890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119350</xdr:rowOff>
    </xdr:from>
    <xdr:to>
      <xdr:col>24</xdr:col>
      <xdr:colOff>114300</xdr:colOff>
      <xdr:row>38</xdr:row>
      <xdr:rowOff>49499</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97777</xdr:rowOff>
    </xdr:from>
    <xdr:ext cx="599010"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644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135973</xdr:rowOff>
    </xdr:from>
    <xdr:to>
      <xdr:col>20</xdr:col>
      <xdr:colOff>38100</xdr:colOff>
      <xdr:row>38</xdr:row>
      <xdr:rowOff>66123</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64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57250</xdr:rowOff>
    </xdr:from>
    <xdr:ext cx="59901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497795" y="657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60563</xdr:rowOff>
    </xdr:from>
    <xdr:to>
      <xdr:col>15</xdr:col>
      <xdr:colOff>101600</xdr:colOff>
      <xdr:row>38</xdr:row>
      <xdr:rowOff>162163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657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153290</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08795" y="666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50751</xdr:rowOff>
    </xdr:from>
    <xdr:to>
      <xdr:col>10</xdr:col>
      <xdr:colOff>165100</xdr:colOff>
      <xdr:row>38</xdr:row>
      <xdr:rowOff>152351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65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143478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19795" y="665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70593</xdr:rowOff>
    </xdr:from>
    <xdr:to>
      <xdr:col>6</xdr:col>
      <xdr:colOff>38100</xdr:colOff>
      <xdr:row>39</xdr:row>
      <xdr:rowOff>743</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65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163320</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30795" y="667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22756</xdr:rowOff>
    </xdr:from>
    <xdr:to>
      <xdr:col>24</xdr:col>
      <xdr:colOff>63500</xdr:colOff>
      <xdr:row>58</xdr:row>
      <xdr:rowOff>45541</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966856"/>
          <a:ext cx="8382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149479</xdr:rowOff>
    </xdr:from>
    <xdr:ext cx="599010"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9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45541</xdr:rowOff>
    </xdr:from>
    <xdr:to>
      <xdr:col>19</xdr:col>
      <xdr:colOff>177800</xdr:colOff>
      <xdr:row>58</xdr:row>
      <xdr:rowOff>72345</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2908300" y="9989641"/>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114488</xdr:rowOff>
    </xdr:from>
    <xdr:ext cx="599010"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497795" y="100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162244</xdr:rowOff>
    </xdr:from>
    <xdr:to>
      <xdr:col>15</xdr:col>
      <xdr:colOff>50800</xdr:colOff>
      <xdr:row>58</xdr:row>
      <xdr:rowOff>72345</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019300" y="9591994"/>
          <a:ext cx="889000" cy="4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162244</xdr:rowOff>
    </xdr:from>
    <xdr:to>
      <xdr:col>10</xdr:col>
      <xdr:colOff>114300</xdr:colOff>
      <xdr:row>57</xdr:row>
      <xdr:rowOff>147972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591994"/>
          <a:ext cx="889000" cy="32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114648</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19795" y="1005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116608</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30795" y="1006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143406</xdr:rowOff>
    </xdr:from>
    <xdr:to>
      <xdr:col>24</xdr:col>
      <xdr:colOff>114300</xdr:colOff>
      <xdr:row>58</xdr:row>
      <xdr:rowOff>73556</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9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166283</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7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166191</xdr:rowOff>
    </xdr:from>
    <xdr:to>
      <xdr:col>20</xdr:col>
      <xdr:colOff>38100</xdr:colOff>
      <xdr:row>58</xdr:row>
      <xdr:rowOff>96341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93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112868</xdr:rowOff>
    </xdr:from>
    <xdr:ext cx="59901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497795" y="971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21545</xdr:rowOff>
    </xdr:from>
    <xdr:to>
      <xdr:col>15</xdr:col>
      <xdr:colOff>101600</xdr:colOff>
      <xdr:row>58</xdr:row>
      <xdr:rowOff>123145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9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114272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08795" y="1005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111444</xdr:rowOff>
    </xdr:from>
    <xdr:to>
      <xdr:col>10</xdr:col>
      <xdr:colOff>165100</xdr:colOff>
      <xdr:row>56</xdr:row>
      <xdr:rowOff>41594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5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58121</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19795" y="931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97172</xdr:rowOff>
    </xdr:from>
    <xdr:to>
      <xdr:col>6</xdr:col>
      <xdr:colOff>38100</xdr:colOff>
      <xdr:row>58</xdr:row>
      <xdr:rowOff>27322</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43849</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30795" y="964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125591</xdr:rowOff>
    </xdr:from>
    <xdr:to>
      <xdr:col>24</xdr:col>
      <xdr:colOff>63500</xdr:colOff>
      <xdr:row>78</xdr:row>
      <xdr:rowOff>134913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98691"/>
          <a:ext cx="8382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64339</xdr:rowOff>
    </xdr:from>
    <xdr:to>
      <xdr:col>19</xdr:col>
      <xdr:colOff>177800</xdr:colOff>
      <xdr:row>78</xdr:row>
      <xdr:rowOff>125591</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37439"/>
          <a:ext cx="889000" cy="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64339</xdr:rowOff>
    </xdr:from>
    <xdr:to>
      <xdr:col>15</xdr:col>
      <xdr:colOff>50800</xdr:colOff>
      <xdr:row>78</xdr:row>
      <xdr:rowOff>133998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37439"/>
          <a:ext cx="8890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133998</xdr:rowOff>
    </xdr:from>
    <xdr:to>
      <xdr:col>10</xdr:col>
      <xdr:colOff>114300</xdr:colOff>
      <xdr:row>78</xdr:row>
      <xdr:rowOff>154432</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507098"/>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84113</xdr:rowOff>
    </xdr:from>
    <xdr:to>
      <xdr:col>24</xdr:col>
      <xdr:colOff>114300</xdr:colOff>
      <xdr:row>79</xdr:row>
      <xdr:rowOff>14263</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5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170490</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74791</xdr:rowOff>
    </xdr:from>
    <xdr:to>
      <xdr:col>20</xdr:col>
      <xdr:colOff>38100</xdr:colOff>
      <xdr:row>79</xdr:row>
      <xdr:rowOff>4941</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167518</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13539</xdr:rowOff>
    </xdr:from>
    <xdr:to>
      <xdr:col>15</xdr:col>
      <xdr:colOff>101600</xdr:colOff>
      <xdr:row>78</xdr:row>
      <xdr:rowOff>115139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131666</xdr:rowOff>
    </xdr:from>
    <xdr:ext cx="534377"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41111"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83198</xdr:rowOff>
    </xdr:from>
    <xdr:to>
      <xdr:col>10</xdr:col>
      <xdr:colOff>165100</xdr:colOff>
      <xdr:row>79</xdr:row>
      <xdr:rowOff>13348</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4475</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103632</xdr:rowOff>
    </xdr:from>
    <xdr:to>
      <xdr:col>6</xdr:col>
      <xdr:colOff>38100</xdr:colOff>
      <xdr:row>79</xdr:row>
      <xdr:rowOff>33782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24909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5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96560</xdr:rowOff>
    </xdr:from>
    <xdr:to>
      <xdr:col>24</xdr:col>
      <xdr:colOff>63500</xdr:colOff>
      <xdr:row>95</xdr:row>
      <xdr:rowOff>42252</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041410"/>
          <a:ext cx="838200" cy="28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42252</xdr:rowOff>
    </xdr:from>
    <xdr:to>
      <xdr:col>19</xdr:col>
      <xdr:colOff>177800</xdr:colOff>
      <xdr:row>95</xdr:row>
      <xdr:rowOff>52005</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33000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52005</xdr:rowOff>
    </xdr:from>
    <xdr:to>
      <xdr:col>15</xdr:col>
      <xdr:colOff>50800</xdr:colOff>
      <xdr:row>95</xdr:row>
      <xdr:rowOff>73242</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339755"/>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73242</xdr:rowOff>
    </xdr:from>
    <xdr:to>
      <xdr:col>10</xdr:col>
      <xdr:colOff>114300</xdr:colOff>
      <xdr:row>95</xdr:row>
      <xdr:rowOff>76846</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flipV="1">
          <a:off x="1130300" y="16360992"/>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45760</xdr:rowOff>
    </xdr:from>
    <xdr:to>
      <xdr:col>24</xdr:col>
      <xdr:colOff>114300</xdr:colOff>
      <xdr:row>93</xdr:row>
      <xdr:rowOff>147360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59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68637</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584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162902</xdr:rowOff>
    </xdr:from>
    <xdr:to>
      <xdr:col>20</xdr:col>
      <xdr:colOff>38100</xdr:colOff>
      <xdr:row>95</xdr:row>
      <xdr:rowOff>93052</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2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109579</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0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1205</xdr:rowOff>
    </xdr:from>
    <xdr:to>
      <xdr:col>15</xdr:col>
      <xdr:colOff>101600</xdr:colOff>
      <xdr:row>95</xdr:row>
      <xdr:rowOff>102805</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2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119332</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0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22442</xdr:rowOff>
    </xdr:from>
    <xdr:to>
      <xdr:col>10</xdr:col>
      <xdr:colOff>165100</xdr:colOff>
      <xdr:row>95</xdr:row>
      <xdr:rowOff>124042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3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140569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0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26046</xdr:rowOff>
    </xdr:from>
    <xdr:to>
      <xdr:col>6</xdr:col>
      <xdr:colOff>38100</xdr:colOff>
      <xdr:row>95</xdr:row>
      <xdr:rowOff>127646</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3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144173</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0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155736</xdr:rowOff>
    </xdr:from>
    <xdr:to>
      <xdr:col>55</xdr:col>
      <xdr:colOff>0</xdr:colOff>
      <xdr:row>37</xdr:row>
      <xdr:rowOff>1290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9639300" y="5985036"/>
          <a:ext cx="838200" cy="35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155736</xdr:rowOff>
    </xdr:from>
    <xdr:to>
      <xdr:col>50</xdr:col>
      <xdr:colOff>114300</xdr:colOff>
      <xdr:row>37</xdr:row>
      <xdr:rowOff>152628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5985036"/>
          <a:ext cx="889000" cy="51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152628</xdr:rowOff>
    </xdr:from>
    <xdr:to>
      <xdr:col>45</xdr:col>
      <xdr:colOff>177800</xdr:colOff>
      <xdr:row>37</xdr:row>
      <xdr:rowOff>158319</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96278"/>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144478</xdr:rowOff>
    </xdr:from>
    <xdr:to>
      <xdr:col>41</xdr:col>
      <xdr:colOff>50800</xdr:colOff>
      <xdr:row>37</xdr:row>
      <xdr:rowOff>158319</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6972300" y="6488128"/>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121940</xdr:rowOff>
    </xdr:from>
    <xdr:to>
      <xdr:col>55</xdr:col>
      <xdr:colOff>50800</xdr:colOff>
      <xdr:row>37</xdr:row>
      <xdr:rowOff>52090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29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100367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27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104936</xdr:rowOff>
    </xdr:from>
    <xdr:to>
      <xdr:col>50</xdr:col>
      <xdr:colOff>165100</xdr:colOff>
      <xdr:row>35</xdr:row>
      <xdr:rowOff>35086</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9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26213</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602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101828</xdr:rowOff>
    </xdr:from>
    <xdr:to>
      <xdr:col>46</xdr:col>
      <xdr:colOff>38100</xdr:colOff>
      <xdr:row>38</xdr:row>
      <xdr:rowOff>31978</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23104</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107519</xdr:rowOff>
    </xdr:from>
    <xdr:to>
      <xdr:col>41</xdr:col>
      <xdr:colOff>101600</xdr:colOff>
      <xdr:row>38</xdr:row>
      <xdr:rowOff>37669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28797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4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93678</xdr:rowOff>
    </xdr:from>
    <xdr:to>
      <xdr:col>36</xdr:col>
      <xdr:colOff>165100</xdr:colOff>
      <xdr:row>38</xdr:row>
      <xdr:rowOff>23828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14955</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64104</xdr:rowOff>
    </xdr:from>
    <xdr:to>
      <xdr:col>55</xdr:col>
      <xdr:colOff>0</xdr:colOff>
      <xdr:row>57</xdr:row>
      <xdr:rowOff>76031</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836754"/>
          <a:ext cx="8382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76031</xdr:rowOff>
    </xdr:from>
    <xdr:to>
      <xdr:col>50</xdr:col>
      <xdr:colOff>114300</xdr:colOff>
      <xdr:row>58</xdr:row>
      <xdr:rowOff>65251</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848681"/>
          <a:ext cx="889000" cy="1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65251</xdr:rowOff>
    </xdr:from>
    <xdr:to>
      <xdr:col>45</xdr:col>
      <xdr:colOff>177800</xdr:colOff>
      <xdr:row>58</xdr:row>
      <xdr:rowOff>80590</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flipV="1">
          <a:off x="7861300" y="10009351"/>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80590</xdr:rowOff>
    </xdr:from>
    <xdr:to>
      <xdr:col>41</xdr:col>
      <xdr:colOff>50800</xdr:colOff>
      <xdr:row>58</xdr:row>
      <xdr:rowOff>101661</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6972300" y="10024690"/>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13304</xdr:rowOff>
    </xdr:from>
    <xdr:to>
      <xdr:col>55</xdr:col>
      <xdr:colOff>50800</xdr:colOff>
      <xdr:row>57</xdr:row>
      <xdr:rowOff>114904</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7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36181</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25231</xdr:rowOff>
    </xdr:from>
    <xdr:to>
      <xdr:col>50</xdr:col>
      <xdr:colOff>165100</xdr:colOff>
      <xdr:row>57</xdr:row>
      <xdr:rowOff>126831</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79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143358</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95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14451</xdr:rowOff>
    </xdr:from>
    <xdr:to>
      <xdr:col>46</xdr:col>
      <xdr:colOff>38100</xdr:colOff>
      <xdr:row>58</xdr:row>
      <xdr:rowOff>116051</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107178</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0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29790</xdr:rowOff>
    </xdr:from>
    <xdr:to>
      <xdr:col>41</xdr:col>
      <xdr:colOff>101600</xdr:colOff>
      <xdr:row>58</xdr:row>
      <xdr:rowOff>131390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7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122517</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1006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50861</xdr:rowOff>
    </xdr:from>
    <xdr:to>
      <xdr:col>36</xdr:col>
      <xdr:colOff>165100</xdr:colOff>
      <xdr:row>58</xdr:row>
      <xdr:rowOff>152461</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143588</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705111" y="100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xmlns=""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xmlns=""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xmlns=""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79668</xdr:rowOff>
    </xdr:from>
    <xdr:to>
      <xdr:col>55</xdr:col>
      <xdr:colOff>0</xdr:colOff>
      <xdr:row>78</xdr:row>
      <xdr:rowOff>49771</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9639300" y="13281318"/>
          <a:ext cx="838200" cy="14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3" name="普通建設事業費 （ うち新規整備　）平均値テキスト">
          <a:extLst>
            <a:ext uri="{FF2B5EF4-FFF2-40B4-BE49-F238E27FC236}">
              <a16:creationId xmlns:a16="http://schemas.microsoft.com/office/drawing/2014/main" xmlns="" id="{00000000-0008-0000-0600-000093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79668</xdr:rowOff>
    </xdr:from>
    <xdr:to>
      <xdr:col>50</xdr:col>
      <xdr:colOff>114300</xdr:colOff>
      <xdr:row>78</xdr:row>
      <xdr:rowOff>32939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8750300" y="13281318"/>
          <a:ext cx="889000" cy="1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32939</xdr:rowOff>
    </xdr:from>
    <xdr:to>
      <xdr:col>45</xdr:col>
      <xdr:colOff>177800</xdr:colOff>
      <xdr:row>78</xdr:row>
      <xdr:rowOff>33455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7861300" y="13406039"/>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33455</xdr:rowOff>
    </xdr:from>
    <xdr:to>
      <xdr:col>41</xdr:col>
      <xdr:colOff>50800</xdr:colOff>
      <xdr:row>78</xdr:row>
      <xdr:rowOff>36263</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6972300" y="13406555"/>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101384</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594111" y="1347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170421</xdr:rowOff>
    </xdr:from>
    <xdr:to>
      <xdr:col>55</xdr:col>
      <xdr:colOff>50800</xdr:colOff>
      <xdr:row>78</xdr:row>
      <xdr:rowOff>100571</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3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129798</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15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28868</xdr:rowOff>
    </xdr:from>
    <xdr:to>
      <xdr:col>50</xdr:col>
      <xdr:colOff>165100</xdr:colOff>
      <xdr:row>77</xdr:row>
      <xdr:rowOff>130468</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2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146995</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39795" y="1300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153589</xdr:rowOff>
    </xdr:from>
    <xdr:to>
      <xdr:col>46</xdr:col>
      <xdr:colOff>38100</xdr:colOff>
      <xdr:row>78</xdr:row>
      <xdr:rowOff>83739</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335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100266</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313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154105</xdr:rowOff>
    </xdr:from>
    <xdr:to>
      <xdr:col>41</xdr:col>
      <xdr:colOff>101600</xdr:colOff>
      <xdr:row>78</xdr:row>
      <xdr:rowOff>84255</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3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100782</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594111" y="131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156913</xdr:rowOff>
    </xdr:from>
    <xdr:to>
      <xdr:col>36</xdr:col>
      <xdr:colOff>165100</xdr:colOff>
      <xdr:row>78</xdr:row>
      <xdr:rowOff>87063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6921500" y="1335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78190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6705111" y="1345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74746</xdr:rowOff>
    </xdr:from>
    <xdr:to>
      <xdr:col>55</xdr:col>
      <xdr:colOff>0</xdr:colOff>
      <xdr:row>97</xdr:row>
      <xdr:rowOff>72720</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362496"/>
          <a:ext cx="838200" cy="3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50544</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50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72720</xdr:rowOff>
    </xdr:from>
    <xdr:to>
      <xdr:col>50</xdr:col>
      <xdr:colOff>114300</xdr:colOff>
      <xdr:row>98</xdr:row>
      <xdr:rowOff>40337</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703370"/>
          <a:ext cx="889000" cy="1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40337</xdr:rowOff>
    </xdr:from>
    <xdr:to>
      <xdr:col>45</xdr:col>
      <xdr:colOff>177800</xdr:colOff>
      <xdr:row>98</xdr:row>
      <xdr:rowOff>57336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842437"/>
          <a:ext cx="889000" cy="1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57336</xdr:rowOff>
    </xdr:from>
    <xdr:to>
      <xdr:col>41</xdr:col>
      <xdr:colOff>50800</xdr:colOff>
      <xdr:row>98</xdr:row>
      <xdr:rowOff>92873</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859436"/>
          <a:ext cx="889000" cy="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86138</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23946</xdr:rowOff>
    </xdr:from>
    <xdr:to>
      <xdr:col>55</xdr:col>
      <xdr:colOff>50800</xdr:colOff>
      <xdr:row>95</xdr:row>
      <xdr:rowOff>125546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3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46823</xdr:rowOff>
    </xdr:from>
    <xdr:ext cx="599010"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1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21920</xdr:rowOff>
    </xdr:from>
    <xdr:to>
      <xdr:col>50</xdr:col>
      <xdr:colOff>165100</xdr:colOff>
      <xdr:row>97</xdr:row>
      <xdr:rowOff>123520</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6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160987</xdr:rowOff>
    </xdr:from>
    <xdr:to>
      <xdr:col>46</xdr:col>
      <xdr:colOff>38100</xdr:colOff>
      <xdr:row>98</xdr:row>
      <xdr:rowOff>91137</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82264</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8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6536</xdr:rowOff>
    </xdr:from>
    <xdr:to>
      <xdr:col>41</xdr:col>
      <xdr:colOff>101600</xdr:colOff>
      <xdr:row>98</xdr:row>
      <xdr:rowOff>108136</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8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99263</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94111" y="169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42073</xdr:rowOff>
    </xdr:from>
    <xdr:to>
      <xdr:col>36</xdr:col>
      <xdr:colOff>165100</xdr:colOff>
      <xdr:row>98</xdr:row>
      <xdr:rowOff>143673</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8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134800</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9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126368</xdr:rowOff>
    </xdr:from>
    <xdr:to>
      <xdr:col>85</xdr:col>
      <xdr:colOff>127000</xdr:colOff>
      <xdr:row>38</xdr:row>
      <xdr:rowOff>128307</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6641468"/>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116739</xdr:rowOff>
    </xdr:from>
    <xdr:to>
      <xdr:col>81</xdr:col>
      <xdr:colOff>50800</xdr:colOff>
      <xdr:row>38</xdr:row>
      <xdr:rowOff>128307</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4592300" y="6631839"/>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159739</xdr:rowOff>
    </xdr:from>
    <xdr:ext cx="534377"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14111" y="6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116739</xdr:rowOff>
    </xdr:from>
    <xdr:to>
      <xdr:col>76</xdr:col>
      <xdr:colOff>114300</xdr:colOff>
      <xdr:row>38</xdr:row>
      <xdr:rowOff>124398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63183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166972</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3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124398</xdr:rowOff>
    </xdr:from>
    <xdr:to>
      <xdr:col>71</xdr:col>
      <xdr:colOff>177800</xdr:colOff>
      <xdr:row>38</xdr:row>
      <xdr:rowOff>128412</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2814300" y="6639498"/>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75568</xdr:rowOff>
    </xdr:from>
    <xdr:to>
      <xdr:col>85</xdr:col>
      <xdr:colOff>177800</xdr:colOff>
      <xdr:row>39</xdr:row>
      <xdr:rowOff>5718</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65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469744"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65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77507</xdr:rowOff>
    </xdr:from>
    <xdr:to>
      <xdr:col>81</xdr:col>
      <xdr:colOff>101600</xdr:colOff>
      <xdr:row>39</xdr:row>
      <xdr:rowOff>7657</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65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170234</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46428" y="66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65939</xdr:rowOff>
    </xdr:from>
    <xdr:to>
      <xdr:col>76</xdr:col>
      <xdr:colOff>165100</xdr:colOff>
      <xdr:row>38</xdr:row>
      <xdr:rowOff>167539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5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158666</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57428" y="66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73598</xdr:rowOff>
    </xdr:from>
    <xdr:to>
      <xdr:col>72</xdr:col>
      <xdr:colOff>38100</xdr:colOff>
      <xdr:row>39</xdr:row>
      <xdr:rowOff>3748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5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166325</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77612</xdr:rowOff>
    </xdr:from>
    <xdr:to>
      <xdr:col>67</xdr:col>
      <xdr:colOff>101600</xdr:colOff>
      <xdr:row>39</xdr:row>
      <xdr:rowOff>7762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170339</xdr:rowOff>
    </xdr:from>
    <xdr:ext cx="469744"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79428"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xmlns=""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xmlns=""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xmlns=""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xmlns=""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xmlns=""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xmlns=""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xmlns=""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xmlns=""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170661</xdr:rowOff>
    </xdr:from>
    <xdr:to>
      <xdr:col>85</xdr:col>
      <xdr:colOff>127000</xdr:colOff>
      <xdr:row>77</xdr:row>
      <xdr:rowOff>162089</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5481300" y="13200861"/>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xmlns=""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170661</xdr:rowOff>
    </xdr:from>
    <xdr:to>
      <xdr:col>81</xdr:col>
      <xdr:colOff>50800</xdr:colOff>
      <xdr:row>77</xdr:row>
      <xdr:rowOff>20453</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flipV="1">
          <a:off x="14592300" y="13200861"/>
          <a:ext cx="889000" cy="2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156552</xdr:rowOff>
    </xdr:from>
    <xdr:to>
      <xdr:col>76</xdr:col>
      <xdr:colOff>114300</xdr:colOff>
      <xdr:row>77</xdr:row>
      <xdr:rowOff>20453</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3703300" y="13186752"/>
          <a:ext cx="8890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100490</xdr:rowOff>
    </xdr:from>
    <xdr:to>
      <xdr:col>71</xdr:col>
      <xdr:colOff>177800</xdr:colOff>
      <xdr:row>76</xdr:row>
      <xdr:rowOff>156552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2814300" y="13130690"/>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38093</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3436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32794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2547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111289</xdr:rowOff>
    </xdr:from>
    <xdr:to>
      <xdr:col>85</xdr:col>
      <xdr:colOff>177800</xdr:colOff>
      <xdr:row>78</xdr:row>
      <xdr:rowOff>41439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6268700" y="1331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89716</xdr:rowOff>
    </xdr:from>
    <xdr:ext cx="534377" cy="259045"/>
    <xdr:sp macro="" textlink="">
      <xdr:nvSpPr>
        <xdr:cNvPr id="636" name="公債費該当値テキスト">
          <a:extLst>
            <a:ext uri="{FF2B5EF4-FFF2-40B4-BE49-F238E27FC236}">
              <a16:creationId xmlns:a16="http://schemas.microsoft.com/office/drawing/2014/main" xmlns="" id="{00000000-0008-0000-0600-00007C020000}"/>
            </a:ext>
          </a:extLst>
        </xdr:cNvPr>
        <xdr:cNvSpPr txBox="1"/>
      </xdr:nvSpPr>
      <xdr:spPr>
        <a:xfrm>
          <a:off x="16370300" y="1329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119861</xdr:rowOff>
    </xdr:from>
    <xdr:to>
      <xdr:col>81</xdr:col>
      <xdr:colOff>101600</xdr:colOff>
      <xdr:row>77</xdr:row>
      <xdr:rowOff>50011</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5430500" y="131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41138</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14111" y="1324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141103</xdr:rowOff>
    </xdr:from>
    <xdr:to>
      <xdr:col>76</xdr:col>
      <xdr:colOff>165100</xdr:colOff>
      <xdr:row>77</xdr:row>
      <xdr:rowOff>71253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45415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62380</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4325111" y="132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105752</xdr:rowOff>
    </xdr:from>
    <xdr:to>
      <xdr:col>72</xdr:col>
      <xdr:colOff>38100</xdr:colOff>
      <xdr:row>77</xdr:row>
      <xdr:rowOff>35902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3652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52429</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436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49690</xdr:rowOff>
    </xdr:from>
    <xdr:to>
      <xdr:col>67</xdr:col>
      <xdr:colOff>101600</xdr:colOff>
      <xdr:row>76</xdr:row>
      <xdr:rowOff>151290</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2763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167818</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547111" y="12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xmlns=""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xmlns=""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xmlns=""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127622</xdr:rowOff>
    </xdr:from>
    <xdr:to>
      <xdr:col>85</xdr:col>
      <xdr:colOff>127000</xdr:colOff>
      <xdr:row>98</xdr:row>
      <xdr:rowOff>5228</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5481300" y="16758272"/>
          <a:ext cx="838200" cy="4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1826</xdr:rowOff>
    </xdr:from>
    <xdr:ext cx="534377" cy="259045"/>
    <xdr:sp macro="" textlink="">
      <xdr:nvSpPr>
        <xdr:cNvPr id="674" name="積立金平均値テキスト">
          <a:extLst>
            <a:ext uri="{FF2B5EF4-FFF2-40B4-BE49-F238E27FC236}">
              <a16:creationId xmlns:a16="http://schemas.microsoft.com/office/drawing/2014/main" xmlns="" id="{00000000-0008-0000-0600-0000A2020000}"/>
            </a:ext>
          </a:extLst>
        </xdr:cNvPr>
        <xdr:cNvSpPr txBox="1"/>
      </xdr:nvSpPr>
      <xdr:spPr>
        <a:xfrm>
          <a:off x="16370300" y="1680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5228</xdr:rowOff>
    </xdr:from>
    <xdr:to>
      <xdr:col>81</xdr:col>
      <xdr:colOff>50800</xdr:colOff>
      <xdr:row>98</xdr:row>
      <xdr:rowOff>96563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flipV="1">
          <a:off x="14592300" y="16807328"/>
          <a:ext cx="889000" cy="9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170321</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5214111" y="169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65367</xdr:rowOff>
    </xdr:from>
    <xdr:to>
      <xdr:col>76</xdr:col>
      <xdr:colOff>114300</xdr:colOff>
      <xdr:row>98</xdr:row>
      <xdr:rowOff>96563</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3703300" y="16696017"/>
          <a:ext cx="889000" cy="2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27964</xdr:rowOff>
    </xdr:from>
    <xdr:ext cx="534377"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325111" y="170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65367</xdr:rowOff>
    </xdr:from>
    <xdr:to>
      <xdr:col>71</xdr:col>
      <xdr:colOff>177800</xdr:colOff>
      <xdr:row>97</xdr:row>
      <xdr:rowOff>149690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2814300" y="16696017"/>
          <a:ext cx="889000" cy="8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25282</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3436111" y="1699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76822</xdr:rowOff>
    </xdr:from>
    <xdr:to>
      <xdr:col>85</xdr:col>
      <xdr:colOff>177800</xdr:colOff>
      <xdr:row>98</xdr:row>
      <xdr:rowOff>6972</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62687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99699</xdr:rowOff>
    </xdr:from>
    <xdr:ext cx="599010" cy="259045"/>
    <xdr:sp macro="" textlink="">
      <xdr:nvSpPr>
        <xdr:cNvPr id="693" name="積立金該当値テキスト">
          <a:extLst>
            <a:ext uri="{FF2B5EF4-FFF2-40B4-BE49-F238E27FC236}">
              <a16:creationId xmlns:a16="http://schemas.microsoft.com/office/drawing/2014/main" xmlns="" id="{00000000-0008-0000-0600-0000B5020000}"/>
            </a:ext>
          </a:extLst>
        </xdr:cNvPr>
        <xdr:cNvSpPr txBox="1"/>
      </xdr:nvSpPr>
      <xdr:spPr>
        <a:xfrm>
          <a:off x="16370300"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125878</xdr:rowOff>
    </xdr:from>
    <xdr:to>
      <xdr:col>81</xdr:col>
      <xdr:colOff>101600</xdr:colOff>
      <xdr:row>98</xdr:row>
      <xdr:rowOff>56028</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5430500" y="167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72555</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181795" y="1653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45763</xdr:rowOff>
    </xdr:from>
    <xdr:to>
      <xdr:col>76</xdr:col>
      <xdr:colOff>165100</xdr:colOff>
      <xdr:row>98</xdr:row>
      <xdr:rowOff>147363</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4541500" y="1684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163890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4325111" y="166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14567</xdr:rowOff>
    </xdr:from>
    <xdr:to>
      <xdr:col>72</xdr:col>
      <xdr:colOff>38100</xdr:colOff>
      <xdr:row>97</xdr:row>
      <xdr:rowOff>116167</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3652500" y="166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132694</xdr:rowOff>
    </xdr:from>
    <xdr:ext cx="59901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03795" y="1642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98890</xdr:rowOff>
    </xdr:from>
    <xdr:to>
      <xdr:col>67</xdr:col>
      <xdr:colOff>101600</xdr:colOff>
      <xdr:row>98</xdr:row>
      <xdr:rowOff>29040</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2763500" y="16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45567</xdr:rowOff>
    </xdr:from>
    <xdr:ext cx="59901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14795" y="1650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xmlns=""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xmlns=""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xmlns=""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139083</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flipV="1">
          <a:off x="21323300" y="6654183"/>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xmlns=""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89385</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9545300" y="6604485"/>
          <a:ext cx="889000" cy="5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50180</xdr:rowOff>
    </xdr:from>
    <xdr:to>
      <xdr:col>102</xdr:col>
      <xdr:colOff>114300</xdr:colOff>
      <xdr:row>38</xdr:row>
      <xdr:rowOff>89385</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8656300" y="6565280"/>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128386</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8421428" y="664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88283</xdr:rowOff>
    </xdr:from>
    <xdr:to>
      <xdr:col>116</xdr:col>
      <xdr:colOff>114300</xdr:colOff>
      <xdr:row>39</xdr:row>
      <xdr:rowOff>18433</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21107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3210</xdr:rowOff>
    </xdr:from>
    <xdr:ext cx="313932" cy="259045"/>
    <xdr:sp macro="" textlink="">
      <xdr:nvSpPr>
        <xdr:cNvPr id="748" name="投資及び出資金該当値テキスト">
          <a:extLst>
            <a:ext uri="{FF2B5EF4-FFF2-40B4-BE49-F238E27FC236}">
              <a16:creationId xmlns:a16="http://schemas.microsoft.com/office/drawing/2014/main" xmlns="" id="{00000000-0008-0000-0600-0000EC020000}"/>
            </a:ext>
          </a:extLst>
        </xdr:cNvPr>
        <xdr:cNvSpPr txBox="1"/>
      </xdr:nvSpPr>
      <xdr:spPr>
        <a:xfrm>
          <a:off x="22212300" y="6518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38585</xdr:rowOff>
    </xdr:from>
    <xdr:to>
      <xdr:col>102</xdr:col>
      <xdr:colOff>165100</xdr:colOff>
      <xdr:row>38</xdr:row>
      <xdr:rowOff>140185</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19494500" y="65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131312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64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170830</xdr:rowOff>
    </xdr:from>
    <xdr:to>
      <xdr:col>98</xdr:col>
      <xdr:colOff>38100</xdr:colOff>
      <xdr:row>38</xdr:row>
      <xdr:rowOff>100980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8605500" y="651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117507</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28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xmlns=""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xmlns=""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xmlns=""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10027</xdr:rowOff>
    </xdr:from>
    <xdr:to>
      <xdr:col>116</xdr:col>
      <xdr:colOff>63500</xdr:colOff>
      <xdr:row>59</xdr:row>
      <xdr:rowOff>22143</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21323300" y="10125577"/>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6" name="貸付金平均値テキスト">
          <a:extLst>
            <a:ext uri="{FF2B5EF4-FFF2-40B4-BE49-F238E27FC236}">
              <a16:creationId xmlns:a16="http://schemas.microsoft.com/office/drawing/2014/main" xmlns="" id="{00000000-0008-0000-0600-000012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xmlns=""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15494</xdr:rowOff>
    </xdr:from>
    <xdr:to>
      <xdr:col>111</xdr:col>
      <xdr:colOff>177800</xdr:colOff>
      <xdr:row>59</xdr:row>
      <xdr:rowOff>22143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0434300" y="10131044"/>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9246</xdr:rowOff>
    </xdr:from>
    <xdr:to>
      <xdr:col>107</xdr:col>
      <xdr:colOff>50800</xdr:colOff>
      <xdr:row>59</xdr:row>
      <xdr:rowOff>15494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9545300" y="10124796"/>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xmlns=""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5893</xdr:rowOff>
    </xdr:from>
    <xdr:to>
      <xdr:col>102</xdr:col>
      <xdr:colOff>114300</xdr:colOff>
      <xdr:row>59</xdr:row>
      <xdr:rowOff>9246</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18656300" y="1012144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130677</xdr:rowOff>
    </xdr:from>
    <xdr:to>
      <xdr:col>116</xdr:col>
      <xdr:colOff>114300</xdr:colOff>
      <xdr:row>59</xdr:row>
      <xdr:rowOff>60827</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22110700" y="100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469744" cy="259045"/>
    <xdr:sp macro="" textlink="">
      <xdr:nvSpPr>
        <xdr:cNvPr id="805" name="貸付金該当値テキスト">
          <a:extLst>
            <a:ext uri="{FF2B5EF4-FFF2-40B4-BE49-F238E27FC236}">
              <a16:creationId xmlns:a16="http://schemas.microsoft.com/office/drawing/2014/main" xmlns="" id="{00000000-0008-0000-0600-000025030000}"/>
            </a:ext>
          </a:extLst>
        </xdr:cNvPr>
        <xdr:cNvSpPr txBox="1"/>
      </xdr:nvSpPr>
      <xdr:spPr>
        <a:xfrm>
          <a:off x="22212300" y="100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142793</xdr:rowOff>
    </xdr:from>
    <xdr:to>
      <xdr:col>112</xdr:col>
      <xdr:colOff>38100</xdr:colOff>
      <xdr:row>59</xdr:row>
      <xdr:rowOff>72943</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1272500" y="100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64070</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088428" y="1017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136144</xdr:rowOff>
    </xdr:from>
    <xdr:to>
      <xdr:col>107</xdr:col>
      <xdr:colOff>101600</xdr:colOff>
      <xdr:row>59</xdr:row>
      <xdr:rowOff>66294</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0383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57421</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17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129896</xdr:rowOff>
    </xdr:from>
    <xdr:to>
      <xdr:col>102</xdr:col>
      <xdr:colOff>165100</xdr:colOff>
      <xdr:row>59</xdr:row>
      <xdr:rowOff>60046</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19494500" y="100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51173</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1016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126543</xdr:rowOff>
    </xdr:from>
    <xdr:to>
      <xdr:col>98</xdr:col>
      <xdr:colOff>38100</xdr:colOff>
      <xdr:row>59</xdr:row>
      <xdr:rowOff>56693</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8605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47820</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1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xmlns=""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xmlns=""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80087</xdr:rowOff>
    </xdr:from>
    <xdr:to>
      <xdr:col>116</xdr:col>
      <xdr:colOff>63500</xdr:colOff>
      <xdr:row>76</xdr:row>
      <xdr:rowOff>160071</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1323300" y="12938837"/>
          <a:ext cx="838200" cy="2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xmlns=""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xmlns=""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80087</xdr:rowOff>
    </xdr:from>
    <xdr:to>
      <xdr:col>111</xdr:col>
      <xdr:colOff>177800</xdr:colOff>
      <xdr:row>77</xdr:row>
      <xdr:rowOff>44145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0434300" y="12938837"/>
          <a:ext cx="889000" cy="30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32004</xdr:rowOff>
    </xdr:from>
    <xdr:to>
      <xdr:col>107</xdr:col>
      <xdr:colOff>50800</xdr:colOff>
      <xdr:row>77</xdr:row>
      <xdr:rowOff>44145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19545300" y="12890754"/>
          <a:ext cx="889000" cy="3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74782</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0167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32004</xdr:rowOff>
    </xdr:from>
    <xdr:to>
      <xdr:col>102</xdr:col>
      <xdr:colOff>114300</xdr:colOff>
      <xdr:row>76</xdr:row>
      <xdr:rowOff>140996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18656300" y="12890754"/>
          <a:ext cx="889000" cy="2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80611</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389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109271</xdr:rowOff>
    </xdr:from>
    <xdr:to>
      <xdr:col>116</xdr:col>
      <xdr:colOff>114300</xdr:colOff>
      <xdr:row>77</xdr:row>
      <xdr:rowOff>39421</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22110700" y="131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87698</xdr:rowOff>
    </xdr:from>
    <xdr:ext cx="534377" cy="259045"/>
    <xdr:sp macro="" textlink="">
      <xdr:nvSpPr>
        <xdr:cNvPr id="863" name="繰出金該当値テキスト">
          <a:extLst>
            <a:ext uri="{FF2B5EF4-FFF2-40B4-BE49-F238E27FC236}">
              <a16:creationId xmlns:a16="http://schemas.microsoft.com/office/drawing/2014/main" xmlns="" id="{00000000-0008-0000-0600-00005F030000}"/>
            </a:ext>
          </a:extLst>
        </xdr:cNvPr>
        <xdr:cNvSpPr txBox="1"/>
      </xdr:nvSpPr>
      <xdr:spPr>
        <a:xfrm>
          <a:off x="22212300" y="131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29287</xdr:rowOff>
    </xdr:from>
    <xdr:to>
      <xdr:col>112</xdr:col>
      <xdr:colOff>38100</xdr:colOff>
      <xdr:row>75</xdr:row>
      <xdr:rowOff>130887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21272500" y="1288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147414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056111" y="1266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164795</xdr:rowOff>
    </xdr:from>
    <xdr:to>
      <xdr:col>107</xdr:col>
      <xdr:colOff>101600</xdr:colOff>
      <xdr:row>77</xdr:row>
      <xdr:rowOff>94945</xdr:rowOff>
    </xdr:to>
    <xdr:sp macro="" textlink="">
      <xdr:nvSpPr>
        <xdr:cNvPr id="866" name="楕円 865">
          <a:extLst>
            <a:ext uri="{FF2B5EF4-FFF2-40B4-BE49-F238E27FC236}">
              <a16:creationId xmlns:a16="http://schemas.microsoft.com/office/drawing/2014/main" xmlns="" id="{00000000-0008-0000-0600-000062030000}"/>
            </a:ext>
          </a:extLst>
        </xdr:cNvPr>
        <xdr:cNvSpPr/>
      </xdr:nvSpPr>
      <xdr:spPr>
        <a:xfrm>
          <a:off x="203835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86072</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167111" y="1328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152654</xdr:rowOff>
    </xdr:from>
    <xdr:to>
      <xdr:col>102</xdr:col>
      <xdr:colOff>165100</xdr:colOff>
      <xdr:row>75</xdr:row>
      <xdr:rowOff>82804</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19494500" y="12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99331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2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90196</xdr:rowOff>
    </xdr:from>
    <xdr:to>
      <xdr:col>98</xdr:col>
      <xdr:colOff>38100</xdr:colOff>
      <xdr:row>77</xdr:row>
      <xdr:rowOff>20346</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186055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11473</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32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xmlns=""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xmlns=""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xmlns=""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xmlns=""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xmlns=""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xmlns=""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類似団体と比べて高い水準となっているのは、物件費、扶助費、普通建設事業費、積立金である。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主な要因として、物件費については、前年度比</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％増となっているが、ふるさと納税関係経費及び新型コロナウイルス感染症ワクチン接種関係経費の増加によるものである。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％増となっているが、これは、子育て世帯臨時特別給付金事業及び住民税非課税世帯臨時給付金事業といった国庫補助事業の増のためで、今後こうした経費は減少する見込みである。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普通建設事業費については、前年度比</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％増となっているが、これは、新体育館建設工事が開始されたためである。令和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年度に完成予定であるため、今後も高水準のまま推移する見込みである。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積立金については、前年度比</a:t>
          </a:r>
          <a:r>
            <a:rPr kumimoji="1" lang="en-US" altLang="ja-JP" sz="1300">
              <a:latin typeface="ＭＳ Ｐゴシック" panose="020B0600070205080204" pitchFamily="50" charset="-128"/>
              <a:ea typeface="ＭＳ Ｐゴシック" panose="020B0600070205080204" pitchFamily="50" charset="-128"/>
            </a:rPr>
            <a:t>23.3</a:t>
          </a:r>
          <a:r>
            <a:rPr kumimoji="1" lang="ja-JP" altLang="en-US" sz="1300">
              <a:latin typeface="ＭＳ Ｐゴシック" panose="020B0600070205080204" pitchFamily="50" charset="-128"/>
              <a:ea typeface="ＭＳ Ｐゴシック" panose="020B0600070205080204" pitchFamily="50" charset="-128"/>
            </a:rPr>
            <a:t>％増となっているが、これは、ふるさと納税寄付額の増に伴い、ふるさと応援基金への積立額が増加したものである。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7,494
7,441
62.44
7,213,188
6,779,753
421,428
3,270,901
2,980,621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93675</xdr:rowOff>
    </xdr:from>
    <xdr:to>
      <xdr:col>24</xdr:col>
      <xdr:colOff>63500</xdr:colOff>
      <xdr:row>35</xdr:row>
      <xdr:rowOff>100990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094425"/>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56947</xdr:rowOff>
    </xdr:from>
    <xdr:to>
      <xdr:col>19</xdr:col>
      <xdr:colOff>177800</xdr:colOff>
      <xdr:row>35</xdr:row>
      <xdr:rowOff>100990</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057697"/>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56947</xdr:rowOff>
    </xdr:from>
    <xdr:to>
      <xdr:col>15</xdr:col>
      <xdr:colOff>50800</xdr:colOff>
      <xdr:row>35</xdr:row>
      <xdr:rowOff>71272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019300" y="605769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148404</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61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71272</xdr:rowOff>
    </xdr:from>
    <xdr:to>
      <xdr:col>10</xdr:col>
      <xdr:colOff>114300</xdr:colOff>
      <xdr:row>35</xdr:row>
      <xdr:rowOff>86360</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07202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29227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42875</xdr:rowOff>
    </xdr:from>
    <xdr:to>
      <xdr:col>24</xdr:col>
      <xdr:colOff>114300</xdr:colOff>
      <xdr:row>35</xdr:row>
      <xdr:rowOff>144475</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0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65752</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8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50190</xdr:rowOff>
    </xdr:from>
    <xdr:to>
      <xdr:col>20</xdr:col>
      <xdr:colOff>38100</xdr:colOff>
      <xdr:row>35</xdr:row>
      <xdr:rowOff>151790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0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168317</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8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6147</xdr:rowOff>
    </xdr:from>
    <xdr:to>
      <xdr:col>15</xdr:col>
      <xdr:colOff>101600</xdr:colOff>
      <xdr:row>35</xdr:row>
      <xdr:rowOff>107747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124274</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20472</xdr:rowOff>
    </xdr:from>
    <xdr:to>
      <xdr:col>10</xdr:col>
      <xdr:colOff>165100</xdr:colOff>
      <xdr:row>35</xdr:row>
      <xdr:rowOff>122072</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0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138599</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7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35560</xdr:rowOff>
    </xdr:from>
    <xdr:to>
      <xdr:col>6</xdr:col>
      <xdr:colOff>38100</xdr:colOff>
      <xdr:row>35</xdr:row>
      <xdr:rowOff>137160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153687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81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78918</xdr:rowOff>
    </xdr:from>
    <xdr:to>
      <xdr:col>24</xdr:col>
      <xdr:colOff>63500</xdr:colOff>
      <xdr:row>57</xdr:row>
      <xdr:rowOff>157980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851568"/>
          <a:ext cx="838200" cy="7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78918</xdr:rowOff>
    </xdr:from>
    <xdr:to>
      <xdr:col>19</xdr:col>
      <xdr:colOff>177800</xdr:colOff>
      <xdr:row>58</xdr:row>
      <xdr:rowOff>75223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851568"/>
          <a:ext cx="889000" cy="16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57845</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72030</xdr:rowOff>
    </xdr:from>
    <xdr:to>
      <xdr:col>15</xdr:col>
      <xdr:colOff>50800</xdr:colOff>
      <xdr:row>58</xdr:row>
      <xdr:rowOff>75223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019300" y="9673230"/>
          <a:ext cx="889000" cy="34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72030</xdr:rowOff>
    </xdr:from>
    <xdr:to>
      <xdr:col>10</xdr:col>
      <xdr:colOff>114300</xdr:colOff>
      <xdr:row>57</xdr:row>
      <xdr:rowOff>129419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673230"/>
          <a:ext cx="889000" cy="22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159954</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156046</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30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107180</xdr:rowOff>
    </xdr:from>
    <xdr:to>
      <xdr:col>24</xdr:col>
      <xdr:colOff>114300</xdr:colOff>
      <xdr:row>58</xdr:row>
      <xdr:rowOff>37330</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130057</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3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28118</xdr:rowOff>
    </xdr:from>
    <xdr:to>
      <xdr:col>20</xdr:col>
      <xdr:colOff>38100</xdr:colOff>
      <xdr:row>57</xdr:row>
      <xdr:rowOff>129718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80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146245</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5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24423</xdr:rowOff>
    </xdr:from>
    <xdr:to>
      <xdr:col>15</xdr:col>
      <xdr:colOff>101600</xdr:colOff>
      <xdr:row>58</xdr:row>
      <xdr:rowOff>126023</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9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142550</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5" y="97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21230</xdr:rowOff>
    </xdr:from>
    <xdr:to>
      <xdr:col>10</xdr:col>
      <xdr:colOff>165100</xdr:colOff>
      <xdr:row>56</xdr:row>
      <xdr:rowOff>122830</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62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139357</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19795" y="939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78619</xdr:rowOff>
    </xdr:from>
    <xdr:to>
      <xdr:col>6</xdr:col>
      <xdr:colOff>38100</xdr:colOff>
      <xdr:row>58</xdr:row>
      <xdr:rowOff>8769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25296</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30795" y="962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63317</xdr:rowOff>
    </xdr:from>
    <xdr:to>
      <xdr:col>24</xdr:col>
      <xdr:colOff>63500</xdr:colOff>
      <xdr:row>73</xdr:row>
      <xdr:rowOff>69452</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579167"/>
          <a:ext cx="8382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63317</xdr:rowOff>
    </xdr:from>
    <xdr:to>
      <xdr:col>19</xdr:col>
      <xdr:colOff>177800</xdr:colOff>
      <xdr:row>75</xdr:row>
      <xdr:rowOff>108946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2579167"/>
          <a:ext cx="889000" cy="38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108946</xdr:rowOff>
    </xdr:from>
    <xdr:to>
      <xdr:col>15</xdr:col>
      <xdr:colOff>50800</xdr:colOff>
      <xdr:row>75</xdr:row>
      <xdr:rowOff>159131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967696"/>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139905</xdr:rowOff>
    </xdr:from>
    <xdr:to>
      <xdr:col>10</xdr:col>
      <xdr:colOff>114300</xdr:colOff>
      <xdr:row>75</xdr:row>
      <xdr:rowOff>159131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a:off x="1130300" y="12998655"/>
          <a:ext cx="889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18652</xdr:rowOff>
    </xdr:from>
    <xdr:to>
      <xdr:col>24</xdr:col>
      <xdr:colOff>114300</xdr:colOff>
      <xdr:row>73</xdr:row>
      <xdr:rowOff>120252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5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41529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38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12517</xdr:rowOff>
    </xdr:from>
    <xdr:to>
      <xdr:col>20</xdr:col>
      <xdr:colOff>38100</xdr:colOff>
      <xdr:row>73</xdr:row>
      <xdr:rowOff>114117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52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130644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3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58146</xdr:rowOff>
    </xdr:from>
    <xdr:to>
      <xdr:col>15</xdr:col>
      <xdr:colOff>101600</xdr:colOff>
      <xdr:row>75</xdr:row>
      <xdr:rowOff>159745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916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4823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69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108331</xdr:rowOff>
    </xdr:from>
    <xdr:to>
      <xdr:col>10</xdr:col>
      <xdr:colOff>165100</xdr:colOff>
      <xdr:row>76</xdr:row>
      <xdr:rowOff>38481</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55008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7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89105</xdr:rowOff>
    </xdr:from>
    <xdr:to>
      <xdr:col>6</xdr:col>
      <xdr:colOff>38100</xdr:colOff>
      <xdr:row>76</xdr:row>
      <xdr:rowOff>19255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9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35782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72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162629</xdr:rowOff>
    </xdr:from>
    <xdr:to>
      <xdr:col>24</xdr:col>
      <xdr:colOff>63500</xdr:colOff>
      <xdr:row>97</xdr:row>
      <xdr:rowOff>34156</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21829"/>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34156</xdr:rowOff>
    </xdr:from>
    <xdr:to>
      <xdr:col>19</xdr:col>
      <xdr:colOff>177800</xdr:colOff>
      <xdr:row>97</xdr:row>
      <xdr:rowOff>94545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64806"/>
          <a:ext cx="8890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72881</xdr:rowOff>
    </xdr:from>
    <xdr:to>
      <xdr:col>15</xdr:col>
      <xdr:colOff>50800</xdr:colOff>
      <xdr:row>97</xdr:row>
      <xdr:rowOff>94545</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532081"/>
          <a:ext cx="889000" cy="19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72881</xdr:rowOff>
    </xdr:from>
    <xdr:to>
      <xdr:col>10</xdr:col>
      <xdr:colOff>114300</xdr:colOff>
      <xdr:row>97</xdr:row>
      <xdr:rowOff>44458</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532081"/>
          <a:ext cx="889000" cy="1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150072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111829</xdr:rowOff>
    </xdr:from>
    <xdr:to>
      <xdr:col>24</xdr:col>
      <xdr:colOff>114300</xdr:colOff>
      <xdr:row>97</xdr:row>
      <xdr:rowOff>41979</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7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90256</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154806</xdr:rowOff>
    </xdr:from>
    <xdr:to>
      <xdr:col>20</xdr:col>
      <xdr:colOff>38100</xdr:colOff>
      <xdr:row>97</xdr:row>
      <xdr:rowOff>84956</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76083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70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43745</xdr:rowOff>
    </xdr:from>
    <xdr:to>
      <xdr:col>15</xdr:col>
      <xdr:colOff>101600</xdr:colOff>
      <xdr:row>97</xdr:row>
      <xdr:rowOff>145345</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136472</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22081</xdr:rowOff>
    </xdr:from>
    <xdr:to>
      <xdr:col>10</xdr:col>
      <xdr:colOff>165100</xdr:colOff>
      <xdr:row>96</xdr:row>
      <xdr:rowOff>123681</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4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140208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2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165108</xdr:rowOff>
    </xdr:from>
    <xdr:to>
      <xdr:col>6</xdr:col>
      <xdr:colOff>38100</xdr:colOff>
      <xdr:row>97</xdr:row>
      <xdr:rowOff>95258</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6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86385</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7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xmlns=""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xmlns=""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xmlns=""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xmlns=""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xmlns=""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xmlns=""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130232</xdr:rowOff>
    </xdr:from>
    <xdr:to>
      <xdr:col>55</xdr:col>
      <xdr:colOff>0</xdr:colOff>
      <xdr:row>57</xdr:row>
      <xdr:rowOff>155784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9902882"/>
          <a:ext cx="8382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130232</xdr:rowOff>
    </xdr:from>
    <xdr:to>
      <xdr:col>50</xdr:col>
      <xdr:colOff>114300</xdr:colOff>
      <xdr:row>58</xdr:row>
      <xdr:rowOff>305</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9902882"/>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305</xdr:rowOff>
    </xdr:from>
    <xdr:to>
      <xdr:col>45</xdr:col>
      <xdr:colOff>177800</xdr:colOff>
      <xdr:row>58</xdr:row>
      <xdr:rowOff>3363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7861300" y="9944405"/>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3363</xdr:rowOff>
    </xdr:from>
    <xdr:to>
      <xdr:col>41</xdr:col>
      <xdr:colOff>50800</xdr:colOff>
      <xdr:row>58</xdr:row>
      <xdr:rowOff>17358</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6972300" y="9947463"/>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104984</xdr:rowOff>
    </xdr:from>
    <xdr:to>
      <xdr:col>55</xdr:col>
      <xdr:colOff>50800</xdr:colOff>
      <xdr:row>58</xdr:row>
      <xdr:rowOff>35134</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98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19911</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7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79432</xdr:rowOff>
    </xdr:from>
    <xdr:to>
      <xdr:col>50</xdr:col>
      <xdr:colOff>165100</xdr:colOff>
      <xdr:row>58</xdr:row>
      <xdr:rowOff>9582</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985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709</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72111" y="99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120955</xdr:rowOff>
    </xdr:from>
    <xdr:to>
      <xdr:col>46</xdr:col>
      <xdr:colOff>38100</xdr:colOff>
      <xdr:row>58</xdr:row>
      <xdr:rowOff>51105</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98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42232</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99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124013</xdr:rowOff>
    </xdr:from>
    <xdr:to>
      <xdr:col>41</xdr:col>
      <xdr:colOff>101600</xdr:colOff>
      <xdr:row>58</xdr:row>
      <xdr:rowOff>54163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98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45290</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94111" y="99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138008</xdr:rowOff>
    </xdr:from>
    <xdr:to>
      <xdr:col>36</xdr:col>
      <xdr:colOff>165100</xdr:colOff>
      <xdr:row>58</xdr:row>
      <xdr:rowOff>68158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991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59285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05111" y="10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xmlns=""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xmlns=""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xmlns=""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120253</xdr:rowOff>
    </xdr:from>
    <xdr:to>
      <xdr:col>55</xdr:col>
      <xdr:colOff>0</xdr:colOff>
      <xdr:row>78</xdr:row>
      <xdr:rowOff>154932</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9639300" y="13493353"/>
          <a:ext cx="8382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xmlns=""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120253</xdr:rowOff>
    </xdr:from>
    <xdr:to>
      <xdr:col>50</xdr:col>
      <xdr:colOff>114300</xdr:colOff>
      <xdr:row>79</xdr:row>
      <xdr:rowOff>4163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8750300" y="13493353"/>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xmlns=""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162835</xdr:rowOff>
    </xdr:from>
    <xdr:to>
      <xdr:col>45</xdr:col>
      <xdr:colOff>177800</xdr:colOff>
      <xdr:row>79</xdr:row>
      <xdr:rowOff>4163</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7861300" y="13535935"/>
          <a:ext cx="889000" cy="1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144482</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8483111" y="1317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162835</xdr:rowOff>
    </xdr:from>
    <xdr:to>
      <xdr:col>41</xdr:col>
      <xdr:colOff>50800</xdr:colOff>
      <xdr:row>78</xdr:row>
      <xdr:rowOff>170225</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6972300" y="13535935"/>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104132</xdr:rowOff>
    </xdr:from>
    <xdr:to>
      <xdr:col>55</xdr:col>
      <xdr:colOff>50800</xdr:colOff>
      <xdr:row>79</xdr:row>
      <xdr:rowOff>34282</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10426700" y="134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19059</xdr:rowOff>
    </xdr:from>
    <xdr:ext cx="469744" cy="259045"/>
    <xdr:sp macro="" textlink="">
      <xdr:nvSpPr>
        <xdr:cNvPr id="418" name="商工費該当値テキスト">
          <a:extLst>
            <a:ext uri="{FF2B5EF4-FFF2-40B4-BE49-F238E27FC236}">
              <a16:creationId xmlns:a16="http://schemas.microsoft.com/office/drawing/2014/main" xmlns="" id="{00000000-0008-0000-0700-0000A2010000}"/>
            </a:ext>
          </a:extLst>
        </xdr:cNvPr>
        <xdr:cNvSpPr txBox="1"/>
      </xdr:nvSpPr>
      <xdr:spPr>
        <a:xfrm>
          <a:off x="10528300" y="1339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69453</xdr:rowOff>
    </xdr:from>
    <xdr:to>
      <xdr:col>50</xdr:col>
      <xdr:colOff>165100</xdr:colOff>
      <xdr:row>78</xdr:row>
      <xdr:rowOff>171053</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9588500" y="134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162180</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372111" y="135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124813</xdr:rowOff>
    </xdr:from>
    <xdr:to>
      <xdr:col>46</xdr:col>
      <xdr:colOff>38100</xdr:colOff>
      <xdr:row>79</xdr:row>
      <xdr:rowOff>54963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8699500" y="13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46090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15428" y="135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112035</xdr:rowOff>
    </xdr:from>
    <xdr:to>
      <xdr:col>41</xdr:col>
      <xdr:colOff>101600</xdr:colOff>
      <xdr:row>79</xdr:row>
      <xdr:rowOff>42185</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7810500" y="134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33312</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7626428" y="1357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119425</xdr:rowOff>
    </xdr:from>
    <xdr:to>
      <xdr:col>36</xdr:col>
      <xdr:colOff>165100</xdr:colOff>
      <xdr:row>79</xdr:row>
      <xdr:rowOff>49575</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6921500" y="134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40702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37428" y="1358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xmlns=""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xmlns=""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xmlns=""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xmlns=""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59789</xdr:rowOff>
    </xdr:from>
    <xdr:to>
      <xdr:col>55</xdr:col>
      <xdr:colOff>0</xdr:colOff>
      <xdr:row>98</xdr:row>
      <xdr:rowOff>66441</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9639300" y="16861889"/>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xmlns=""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xmlns=""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58844</xdr:rowOff>
    </xdr:from>
    <xdr:to>
      <xdr:col>50</xdr:col>
      <xdr:colOff>114300</xdr:colOff>
      <xdr:row>98</xdr:row>
      <xdr:rowOff>59789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8750300" y="16860944"/>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xmlns=""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55232</xdr:rowOff>
    </xdr:from>
    <xdr:to>
      <xdr:col>45</xdr:col>
      <xdr:colOff>177800</xdr:colOff>
      <xdr:row>98</xdr:row>
      <xdr:rowOff>58844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7861300" y="16857332"/>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55232</xdr:rowOff>
    </xdr:from>
    <xdr:to>
      <xdr:col>41</xdr:col>
      <xdr:colOff>50800</xdr:colOff>
      <xdr:row>98</xdr:row>
      <xdr:rowOff>61779</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6972300" y="16857332"/>
          <a:ext cx="8890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15641</xdr:rowOff>
    </xdr:from>
    <xdr:to>
      <xdr:col>55</xdr:col>
      <xdr:colOff>50800</xdr:colOff>
      <xdr:row>98</xdr:row>
      <xdr:rowOff>117241</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10426700" y="168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102018</xdr:rowOff>
    </xdr:from>
    <xdr:ext cx="534377" cy="259045"/>
    <xdr:sp macro="" textlink="">
      <xdr:nvSpPr>
        <xdr:cNvPr id="473" name="土木費該当値テキスト">
          <a:extLst>
            <a:ext uri="{FF2B5EF4-FFF2-40B4-BE49-F238E27FC236}">
              <a16:creationId xmlns:a16="http://schemas.microsoft.com/office/drawing/2014/main" xmlns="" id="{00000000-0008-0000-0700-0000D9010000}"/>
            </a:ext>
          </a:extLst>
        </xdr:cNvPr>
        <xdr:cNvSpPr txBox="1"/>
      </xdr:nvSpPr>
      <xdr:spPr>
        <a:xfrm>
          <a:off x="10528300" y="167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8989</xdr:rowOff>
    </xdr:from>
    <xdr:to>
      <xdr:col>50</xdr:col>
      <xdr:colOff>165100</xdr:colOff>
      <xdr:row>98</xdr:row>
      <xdr:rowOff>110589</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9588500" y="168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101716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9372111" y="1690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8044</xdr:rowOff>
    </xdr:from>
    <xdr:to>
      <xdr:col>46</xdr:col>
      <xdr:colOff>38100</xdr:colOff>
      <xdr:row>98</xdr:row>
      <xdr:rowOff>109644</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8699500" y="1681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100771</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483111" y="169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4432</xdr:rowOff>
    </xdr:from>
    <xdr:to>
      <xdr:col>41</xdr:col>
      <xdr:colOff>101600</xdr:colOff>
      <xdr:row>98</xdr:row>
      <xdr:rowOff>106032</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7810500" y="168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97159</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594111" y="168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10979</xdr:rowOff>
    </xdr:from>
    <xdr:to>
      <xdr:col>36</xdr:col>
      <xdr:colOff>165100</xdr:colOff>
      <xdr:row>98</xdr:row>
      <xdr:rowOff>112579</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6921500" y="168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103706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05111" y="1690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xmlns=""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xmlns=""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xmlns=""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xmlns=""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4312</xdr:rowOff>
    </xdr:from>
    <xdr:to>
      <xdr:col>85</xdr:col>
      <xdr:colOff>127000</xdr:colOff>
      <xdr:row>37</xdr:row>
      <xdr:rowOff>94304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5481300" y="6347962"/>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69956</xdr:rowOff>
    </xdr:from>
    <xdr:ext cx="534377" cy="259045"/>
    <xdr:sp macro="" textlink="">
      <xdr:nvSpPr>
        <xdr:cNvPr id="512" name="消防費平均値テキスト">
          <a:extLst>
            <a:ext uri="{FF2B5EF4-FFF2-40B4-BE49-F238E27FC236}">
              <a16:creationId xmlns:a16="http://schemas.microsoft.com/office/drawing/2014/main" xmlns="" id="{00000000-0008-0000-0700-000000020000}"/>
            </a:ext>
          </a:extLst>
        </xdr:cNvPr>
        <xdr:cNvSpPr txBox="1"/>
      </xdr:nvSpPr>
      <xdr:spPr>
        <a:xfrm>
          <a:off x="16370300" y="641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xmlns=""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94304</xdr:rowOff>
    </xdr:from>
    <xdr:to>
      <xdr:col>81</xdr:col>
      <xdr:colOff>50800</xdr:colOff>
      <xdr:row>39</xdr:row>
      <xdr:rowOff>2635</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4592300" y="6437954"/>
          <a:ext cx="889000" cy="25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2635</xdr:rowOff>
    </xdr:from>
    <xdr:to>
      <xdr:col>76</xdr:col>
      <xdr:colOff>114300</xdr:colOff>
      <xdr:row>39</xdr:row>
      <xdr:rowOff>13360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3703300" y="6689185"/>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13360</xdr:rowOff>
    </xdr:from>
    <xdr:to>
      <xdr:col>71</xdr:col>
      <xdr:colOff>177800</xdr:colOff>
      <xdr:row>39</xdr:row>
      <xdr:rowOff>49060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2814300" y="6699910"/>
          <a:ext cx="889000" cy="3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124962</xdr:rowOff>
    </xdr:from>
    <xdr:to>
      <xdr:col>85</xdr:col>
      <xdr:colOff>177800</xdr:colOff>
      <xdr:row>37</xdr:row>
      <xdr:rowOff>55112</xdr:rowOff>
    </xdr:to>
    <xdr:sp macro="" textlink="">
      <xdr:nvSpPr>
        <xdr:cNvPr id="530" name="楕円 529">
          <a:extLst>
            <a:ext uri="{FF2B5EF4-FFF2-40B4-BE49-F238E27FC236}">
              <a16:creationId xmlns:a16="http://schemas.microsoft.com/office/drawing/2014/main" xmlns="" id="{00000000-0008-0000-0700-000012020000}"/>
            </a:ext>
          </a:extLst>
        </xdr:cNvPr>
        <xdr:cNvSpPr/>
      </xdr:nvSpPr>
      <xdr:spPr>
        <a:xfrm>
          <a:off x="162687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147839</xdr:rowOff>
    </xdr:from>
    <xdr:ext cx="534377" cy="259045"/>
    <xdr:sp macro="" textlink="">
      <xdr:nvSpPr>
        <xdr:cNvPr id="531" name="消防費該当値テキスト">
          <a:extLst>
            <a:ext uri="{FF2B5EF4-FFF2-40B4-BE49-F238E27FC236}">
              <a16:creationId xmlns:a16="http://schemas.microsoft.com/office/drawing/2014/main" xmlns="" id="{00000000-0008-0000-0700-000013020000}"/>
            </a:ext>
          </a:extLst>
        </xdr:cNvPr>
        <xdr:cNvSpPr txBox="1"/>
      </xdr:nvSpPr>
      <xdr:spPr>
        <a:xfrm>
          <a:off x="16370300" y="614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43504</xdr:rowOff>
    </xdr:from>
    <xdr:to>
      <xdr:col>81</xdr:col>
      <xdr:colOff>101600</xdr:colOff>
      <xdr:row>37</xdr:row>
      <xdr:rowOff>145104</xdr:rowOff>
    </xdr:to>
    <xdr:sp macro="" textlink="">
      <xdr:nvSpPr>
        <xdr:cNvPr id="532" name="楕円 531">
          <a:extLst>
            <a:ext uri="{FF2B5EF4-FFF2-40B4-BE49-F238E27FC236}">
              <a16:creationId xmlns:a16="http://schemas.microsoft.com/office/drawing/2014/main" xmlns="" id="{00000000-0008-0000-0700-000014020000}"/>
            </a:ext>
          </a:extLst>
        </xdr:cNvPr>
        <xdr:cNvSpPr/>
      </xdr:nvSpPr>
      <xdr:spPr>
        <a:xfrm>
          <a:off x="15430500" y="638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136231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14111" y="64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123285</xdr:rowOff>
    </xdr:from>
    <xdr:to>
      <xdr:col>76</xdr:col>
      <xdr:colOff>165100</xdr:colOff>
      <xdr:row>39</xdr:row>
      <xdr:rowOff>53435</xdr:rowOff>
    </xdr:to>
    <xdr:sp macro="" textlink="">
      <xdr:nvSpPr>
        <xdr:cNvPr id="534" name="楕円 533">
          <a:extLst>
            <a:ext uri="{FF2B5EF4-FFF2-40B4-BE49-F238E27FC236}">
              <a16:creationId xmlns:a16="http://schemas.microsoft.com/office/drawing/2014/main" xmlns="" id="{00000000-0008-0000-0700-000016020000}"/>
            </a:ext>
          </a:extLst>
        </xdr:cNvPr>
        <xdr:cNvSpPr/>
      </xdr:nvSpPr>
      <xdr:spPr>
        <a:xfrm>
          <a:off x="14541500" y="663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44562</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325111" y="673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134010</xdr:rowOff>
    </xdr:from>
    <xdr:to>
      <xdr:col>72</xdr:col>
      <xdr:colOff>38100</xdr:colOff>
      <xdr:row>39</xdr:row>
      <xdr:rowOff>64160</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3652500" y="66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55287</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74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169710</xdr:rowOff>
    </xdr:from>
    <xdr:to>
      <xdr:col>67</xdr:col>
      <xdr:colOff>101600</xdr:colOff>
      <xdr:row>39</xdr:row>
      <xdr:rowOff>99860</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2763500" y="66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90987</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7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xmlns=""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xmlns=""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xmlns=""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91067</xdr:rowOff>
    </xdr:from>
    <xdr:to>
      <xdr:col>85</xdr:col>
      <xdr:colOff>127000</xdr:colOff>
      <xdr:row>56</xdr:row>
      <xdr:rowOff>86404</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5481300" y="9349367"/>
          <a:ext cx="838200" cy="33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28598</xdr:rowOff>
    </xdr:from>
    <xdr:ext cx="534377" cy="259045"/>
    <xdr:sp macro="" textlink="">
      <xdr:nvSpPr>
        <xdr:cNvPr id="567" name="教育費平均値テキスト">
          <a:extLst>
            <a:ext uri="{FF2B5EF4-FFF2-40B4-BE49-F238E27FC236}">
              <a16:creationId xmlns:a16="http://schemas.microsoft.com/office/drawing/2014/main" xmlns="" id="{00000000-0008-0000-0700-000037020000}"/>
            </a:ext>
          </a:extLst>
        </xdr:cNvPr>
        <xdr:cNvSpPr txBox="1"/>
      </xdr:nvSpPr>
      <xdr:spPr>
        <a:xfrm>
          <a:off x="16370300" y="96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xmlns=""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86404</xdr:rowOff>
    </xdr:from>
    <xdr:to>
      <xdr:col>81</xdr:col>
      <xdr:colOff>50800</xdr:colOff>
      <xdr:row>56</xdr:row>
      <xdr:rowOff>120493</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4592300" y="9687604"/>
          <a:ext cx="889000" cy="3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xmlns=""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160632</xdr:rowOff>
    </xdr:from>
    <xdr:ext cx="534377"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5214111" y="97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120493</xdr:rowOff>
    </xdr:from>
    <xdr:to>
      <xdr:col>76</xdr:col>
      <xdr:colOff>114300</xdr:colOff>
      <xdr:row>57</xdr:row>
      <xdr:rowOff>38211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3703300" y="9721693"/>
          <a:ext cx="889000" cy="8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17241</xdr:rowOff>
    </xdr:from>
    <xdr:ext cx="534377"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4325111" y="97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38211</xdr:rowOff>
    </xdr:from>
    <xdr:to>
      <xdr:col>71</xdr:col>
      <xdr:colOff>177800</xdr:colOff>
      <xdr:row>57</xdr:row>
      <xdr:rowOff>85019</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2814300" y="9810861"/>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40267</xdr:rowOff>
    </xdr:from>
    <xdr:to>
      <xdr:col>85</xdr:col>
      <xdr:colOff>177800</xdr:colOff>
      <xdr:row>54</xdr:row>
      <xdr:rowOff>141867</xdr:rowOff>
    </xdr:to>
    <xdr:sp macro="" textlink="">
      <xdr:nvSpPr>
        <xdr:cNvPr id="585" name="楕円 584">
          <a:extLst>
            <a:ext uri="{FF2B5EF4-FFF2-40B4-BE49-F238E27FC236}">
              <a16:creationId xmlns:a16="http://schemas.microsoft.com/office/drawing/2014/main" xmlns="" id="{00000000-0008-0000-0700-000049020000}"/>
            </a:ext>
          </a:extLst>
        </xdr:cNvPr>
        <xdr:cNvSpPr/>
      </xdr:nvSpPr>
      <xdr:spPr>
        <a:xfrm>
          <a:off x="16268700" y="929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63144</xdr:rowOff>
    </xdr:from>
    <xdr:ext cx="599010" cy="259045"/>
    <xdr:sp macro="" textlink="">
      <xdr:nvSpPr>
        <xdr:cNvPr id="586" name="教育費該当値テキスト">
          <a:extLst>
            <a:ext uri="{FF2B5EF4-FFF2-40B4-BE49-F238E27FC236}">
              <a16:creationId xmlns:a16="http://schemas.microsoft.com/office/drawing/2014/main" xmlns="" id="{00000000-0008-0000-0700-00004A020000}"/>
            </a:ext>
          </a:extLst>
        </xdr:cNvPr>
        <xdr:cNvSpPr txBox="1"/>
      </xdr:nvSpPr>
      <xdr:spPr>
        <a:xfrm>
          <a:off x="16370300" y="914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35604</xdr:rowOff>
    </xdr:from>
    <xdr:to>
      <xdr:col>81</xdr:col>
      <xdr:colOff>101600</xdr:colOff>
      <xdr:row>56</xdr:row>
      <xdr:rowOff>137204</xdr:rowOff>
    </xdr:to>
    <xdr:sp macro="" textlink="">
      <xdr:nvSpPr>
        <xdr:cNvPr id="587" name="楕円 586">
          <a:extLst>
            <a:ext uri="{FF2B5EF4-FFF2-40B4-BE49-F238E27FC236}">
              <a16:creationId xmlns:a16="http://schemas.microsoft.com/office/drawing/2014/main" xmlns="" id="{00000000-0008-0000-0700-00004B020000}"/>
            </a:ext>
          </a:extLst>
        </xdr:cNvPr>
        <xdr:cNvSpPr/>
      </xdr:nvSpPr>
      <xdr:spPr>
        <a:xfrm>
          <a:off x="15430500" y="96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153731</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14111" y="941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69693</xdr:rowOff>
    </xdr:from>
    <xdr:to>
      <xdr:col>76</xdr:col>
      <xdr:colOff>165100</xdr:colOff>
      <xdr:row>56</xdr:row>
      <xdr:rowOff>171293</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4541500" y="96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16370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325111" y="944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158861</xdr:rowOff>
    </xdr:from>
    <xdr:to>
      <xdr:col>72</xdr:col>
      <xdr:colOff>38100</xdr:colOff>
      <xdr:row>57</xdr:row>
      <xdr:rowOff>89011</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3652500" y="97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80138</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8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34219</xdr:rowOff>
    </xdr:from>
    <xdr:to>
      <xdr:col>67</xdr:col>
      <xdr:colOff>101600</xdr:colOff>
      <xdr:row>57</xdr:row>
      <xdr:rowOff>135819</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27635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126946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8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xmlns=""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xmlns=""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xmlns=""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xmlns=""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126367</xdr:rowOff>
    </xdr:from>
    <xdr:to>
      <xdr:col>85</xdr:col>
      <xdr:colOff>127000</xdr:colOff>
      <xdr:row>78</xdr:row>
      <xdr:rowOff>128307</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5481300" y="13499467"/>
          <a:ext cx="8382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xmlns=""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xmlns=""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116740</xdr:rowOff>
    </xdr:from>
    <xdr:to>
      <xdr:col>81</xdr:col>
      <xdr:colOff>50800</xdr:colOff>
      <xdr:row>78</xdr:row>
      <xdr:rowOff>128307</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4592300" y="13489840"/>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xmlns=""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159693</xdr:rowOff>
    </xdr:from>
    <xdr:ext cx="534377"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5214111" y="1318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116740</xdr:rowOff>
    </xdr:from>
    <xdr:to>
      <xdr:col>76</xdr:col>
      <xdr:colOff>114300</xdr:colOff>
      <xdr:row>78</xdr:row>
      <xdr:rowOff>124397</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3703300" y="13489840"/>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166972</xdr:rowOff>
    </xdr:from>
    <xdr:ext cx="469744"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4357428" y="131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124397</xdr:rowOff>
    </xdr:from>
    <xdr:to>
      <xdr:col>71</xdr:col>
      <xdr:colOff>177800</xdr:colOff>
      <xdr:row>78</xdr:row>
      <xdr:rowOff>128412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2814300" y="13497497"/>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75567</xdr:rowOff>
    </xdr:from>
    <xdr:to>
      <xdr:col>85</xdr:col>
      <xdr:colOff>177800</xdr:colOff>
      <xdr:row>79</xdr:row>
      <xdr:rowOff>5717</xdr:rowOff>
    </xdr:to>
    <xdr:sp macro="" textlink="">
      <xdr:nvSpPr>
        <xdr:cNvPr id="640" name="楕円 639">
          <a:extLst>
            <a:ext uri="{FF2B5EF4-FFF2-40B4-BE49-F238E27FC236}">
              <a16:creationId xmlns:a16="http://schemas.microsoft.com/office/drawing/2014/main" xmlns="" id="{00000000-0008-0000-0700-000080020000}"/>
            </a:ext>
          </a:extLst>
        </xdr:cNvPr>
        <xdr:cNvSpPr/>
      </xdr:nvSpPr>
      <xdr:spPr>
        <a:xfrm>
          <a:off x="16268700" y="1344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17226</xdr:rowOff>
    </xdr:from>
    <xdr:ext cx="469744" cy="259045"/>
    <xdr:sp macro="" textlink="">
      <xdr:nvSpPr>
        <xdr:cNvPr id="641" name="災害復旧費該当値テキスト">
          <a:extLst>
            <a:ext uri="{FF2B5EF4-FFF2-40B4-BE49-F238E27FC236}">
              <a16:creationId xmlns:a16="http://schemas.microsoft.com/office/drawing/2014/main" xmlns="" id="{00000000-0008-0000-0700-000081020000}"/>
            </a:ext>
          </a:extLst>
        </xdr:cNvPr>
        <xdr:cNvSpPr txBox="1"/>
      </xdr:nvSpPr>
      <xdr:spPr>
        <a:xfrm>
          <a:off x="16370300" y="133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77507</xdr:rowOff>
    </xdr:from>
    <xdr:to>
      <xdr:col>81</xdr:col>
      <xdr:colOff>101600</xdr:colOff>
      <xdr:row>79</xdr:row>
      <xdr:rowOff>7657</xdr:rowOff>
    </xdr:to>
    <xdr:sp macro="" textlink="">
      <xdr:nvSpPr>
        <xdr:cNvPr id="642" name="楕円 641">
          <a:extLst>
            <a:ext uri="{FF2B5EF4-FFF2-40B4-BE49-F238E27FC236}">
              <a16:creationId xmlns:a16="http://schemas.microsoft.com/office/drawing/2014/main" xmlns="" id="{00000000-0008-0000-0700-000082020000}"/>
            </a:ext>
          </a:extLst>
        </xdr:cNvPr>
        <xdr:cNvSpPr/>
      </xdr:nvSpPr>
      <xdr:spPr>
        <a:xfrm>
          <a:off x="15430500" y="13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170234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54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65940</xdr:rowOff>
    </xdr:from>
    <xdr:to>
      <xdr:col>76</xdr:col>
      <xdr:colOff>165100</xdr:colOff>
      <xdr:row>78</xdr:row>
      <xdr:rowOff>167540</xdr:rowOff>
    </xdr:to>
    <xdr:sp macro="" textlink="">
      <xdr:nvSpPr>
        <xdr:cNvPr id="644" name="楕円 643">
          <a:extLst>
            <a:ext uri="{FF2B5EF4-FFF2-40B4-BE49-F238E27FC236}">
              <a16:creationId xmlns:a16="http://schemas.microsoft.com/office/drawing/2014/main" xmlns="" id="{00000000-0008-0000-0700-000084020000}"/>
            </a:ext>
          </a:extLst>
        </xdr:cNvPr>
        <xdr:cNvSpPr/>
      </xdr:nvSpPr>
      <xdr:spPr>
        <a:xfrm>
          <a:off x="14541500" y="13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158667</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357428" y="1353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73597</xdr:rowOff>
    </xdr:from>
    <xdr:to>
      <xdr:col>72</xdr:col>
      <xdr:colOff>38100</xdr:colOff>
      <xdr:row>79</xdr:row>
      <xdr:rowOff>3747</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3652500" y="13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166324</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5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77612</xdr:rowOff>
    </xdr:from>
    <xdr:to>
      <xdr:col>67</xdr:col>
      <xdr:colOff>101600</xdr:colOff>
      <xdr:row>79</xdr:row>
      <xdr:rowOff>7762</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2763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170339</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xmlns=""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xmlns=""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xmlns=""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xmlns=""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xmlns=""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157718</xdr:rowOff>
    </xdr:from>
    <xdr:to>
      <xdr:col>85</xdr:col>
      <xdr:colOff>127000</xdr:colOff>
      <xdr:row>97</xdr:row>
      <xdr:rowOff>162089</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5481300" y="16616918"/>
          <a:ext cx="838200" cy="1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xmlns=""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xmlns=""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157718</xdr:rowOff>
    </xdr:from>
    <xdr:to>
      <xdr:col>81</xdr:col>
      <xdr:colOff>50800</xdr:colOff>
      <xdr:row>97</xdr:row>
      <xdr:rowOff>19479</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flipV="1">
          <a:off x="14592300" y="16616918"/>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xmlns=""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156521</xdr:rowOff>
    </xdr:from>
    <xdr:to>
      <xdr:col>76</xdr:col>
      <xdr:colOff>114300</xdr:colOff>
      <xdr:row>97</xdr:row>
      <xdr:rowOff>19479</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3703300" y="16615721"/>
          <a:ext cx="8890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xmlns=""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96307</xdr:rowOff>
    </xdr:from>
    <xdr:to>
      <xdr:col>71</xdr:col>
      <xdr:colOff>177800</xdr:colOff>
      <xdr:row>96</xdr:row>
      <xdr:rowOff>156521</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814300" y="16555507"/>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xmlns=""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38093</xdr:rowOff>
    </xdr:from>
    <xdr:ext cx="534377" cy="259045"/>
    <xdr:sp macro="" textlink="">
      <xdr:nvSpPr>
        <xdr:cNvPr id="687" name="テキスト ボックス 686">
          <a:extLst>
            <a:ext uri="{FF2B5EF4-FFF2-40B4-BE49-F238E27FC236}">
              <a16:creationId xmlns:a16="http://schemas.microsoft.com/office/drawing/2014/main" xmlns="" id="{00000000-0008-0000-0700-0000AF020000}"/>
            </a:ext>
          </a:extLst>
        </xdr:cNvPr>
        <xdr:cNvSpPr txBox="1"/>
      </xdr:nvSpPr>
      <xdr:spPr>
        <a:xfrm>
          <a:off x="13436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32731</xdr:rowOff>
    </xdr:from>
    <xdr:ext cx="534377" cy="259045"/>
    <xdr:sp macro="" textlink="">
      <xdr:nvSpPr>
        <xdr:cNvPr id="689" name="テキスト ボックス 688">
          <a:extLst>
            <a:ext uri="{FF2B5EF4-FFF2-40B4-BE49-F238E27FC236}">
              <a16:creationId xmlns:a16="http://schemas.microsoft.com/office/drawing/2014/main" xmlns="" id="{00000000-0008-0000-0700-0000B1020000}"/>
            </a:ext>
          </a:extLst>
        </xdr:cNvPr>
        <xdr:cNvSpPr txBox="1"/>
      </xdr:nvSpPr>
      <xdr:spPr>
        <a:xfrm>
          <a:off x="12547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111289</xdr:rowOff>
    </xdr:from>
    <xdr:to>
      <xdr:col>85</xdr:col>
      <xdr:colOff>177800</xdr:colOff>
      <xdr:row>98</xdr:row>
      <xdr:rowOff>41439</xdr:rowOff>
    </xdr:to>
    <xdr:sp macro="" textlink="">
      <xdr:nvSpPr>
        <xdr:cNvPr id="695" name="楕円 694">
          <a:extLst>
            <a:ext uri="{FF2B5EF4-FFF2-40B4-BE49-F238E27FC236}">
              <a16:creationId xmlns:a16="http://schemas.microsoft.com/office/drawing/2014/main" xmlns="" id="{00000000-0008-0000-0700-0000B7020000}"/>
            </a:ext>
          </a:extLst>
        </xdr:cNvPr>
        <xdr:cNvSpPr/>
      </xdr:nvSpPr>
      <xdr:spPr>
        <a:xfrm>
          <a:off x="16268700" y="167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89716</xdr:rowOff>
    </xdr:from>
    <xdr:ext cx="534377" cy="259045"/>
    <xdr:sp macro="" textlink="">
      <xdr:nvSpPr>
        <xdr:cNvPr id="696" name="公債費該当値テキスト">
          <a:extLst>
            <a:ext uri="{FF2B5EF4-FFF2-40B4-BE49-F238E27FC236}">
              <a16:creationId xmlns:a16="http://schemas.microsoft.com/office/drawing/2014/main" xmlns="" id="{00000000-0008-0000-0700-0000B8020000}"/>
            </a:ext>
          </a:extLst>
        </xdr:cNvPr>
        <xdr:cNvSpPr txBox="1"/>
      </xdr:nvSpPr>
      <xdr:spPr>
        <a:xfrm>
          <a:off x="16370300" y="167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106918</xdr:rowOff>
    </xdr:from>
    <xdr:to>
      <xdr:col>81</xdr:col>
      <xdr:colOff>101600</xdr:colOff>
      <xdr:row>97</xdr:row>
      <xdr:rowOff>37068</xdr:rowOff>
    </xdr:to>
    <xdr:sp macro="" textlink="">
      <xdr:nvSpPr>
        <xdr:cNvPr id="697" name="楕円 696">
          <a:extLst>
            <a:ext uri="{FF2B5EF4-FFF2-40B4-BE49-F238E27FC236}">
              <a16:creationId xmlns:a16="http://schemas.microsoft.com/office/drawing/2014/main" xmlns="" id="{00000000-0008-0000-0700-0000B9020000}"/>
            </a:ext>
          </a:extLst>
        </xdr:cNvPr>
        <xdr:cNvSpPr/>
      </xdr:nvSpPr>
      <xdr:spPr>
        <a:xfrm>
          <a:off x="15430500" y="1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28195</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6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140129</xdr:rowOff>
    </xdr:from>
    <xdr:to>
      <xdr:col>76</xdr:col>
      <xdr:colOff>165100</xdr:colOff>
      <xdr:row>97</xdr:row>
      <xdr:rowOff>70279</xdr:rowOff>
    </xdr:to>
    <xdr:sp macro="" textlink="">
      <xdr:nvSpPr>
        <xdr:cNvPr id="699" name="楕円 698">
          <a:extLst>
            <a:ext uri="{FF2B5EF4-FFF2-40B4-BE49-F238E27FC236}">
              <a16:creationId xmlns:a16="http://schemas.microsoft.com/office/drawing/2014/main" xmlns="" id="{00000000-0008-0000-0700-0000BB020000}"/>
            </a:ext>
          </a:extLst>
        </xdr:cNvPr>
        <xdr:cNvSpPr/>
      </xdr:nvSpPr>
      <xdr:spPr>
        <a:xfrm>
          <a:off x="145415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61406</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4325111" y="1669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105721</xdr:rowOff>
    </xdr:from>
    <xdr:to>
      <xdr:col>72</xdr:col>
      <xdr:colOff>38100</xdr:colOff>
      <xdr:row>97</xdr:row>
      <xdr:rowOff>35871</xdr:rowOff>
    </xdr:to>
    <xdr:sp macro="" textlink="">
      <xdr:nvSpPr>
        <xdr:cNvPr id="701" name="楕円 700">
          <a:extLst>
            <a:ext uri="{FF2B5EF4-FFF2-40B4-BE49-F238E27FC236}">
              <a16:creationId xmlns:a16="http://schemas.microsoft.com/office/drawing/2014/main" xmlns="" id="{00000000-0008-0000-0700-0000BD020000}"/>
            </a:ext>
          </a:extLst>
        </xdr:cNvPr>
        <xdr:cNvSpPr/>
      </xdr:nvSpPr>
      <xdr:spPr>
        <a:xfrm>
          <a:off x="13652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52398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45507</xdr:rowOff>
    </xdr:from>
    <xdr:to>
      <xdr:col>67</xdr:col>
      <xdr:colOff>101600</xdr:colOff>
      <xdr:row>96</xdr:row>
      <xdr:rowOff>147107</xdr:rowOff>
    </xdr:to>
    <xdr:sp macro="" textlink="">
      <xdr:nvSpPr>
        <xdr:cNvPr id="703" name="楕円 702">
          <a:extLst>
            <a:ext uri="{FF2B5EF4-FFF2-40B4-BE49-F238E27FC236}">
              <a16:creationId xmlns:a16="http://schemas.microsoft.com/office/drawing/2014/main" xmlns="" id="{00000000-0008-0000-0700-0000BF020000}"/>
            </a:ext>
          </a:extLst>
        </xdr:cNvPr>
        <xdr:cNvSpPr/>
      </xdr:nvSpPr>
      <xdr:spPr>
        <a:xfrm>
          <a:off x="12763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163634</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xmlns=""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xmlns=""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xmlns=""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xmlns=""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xmlns=""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xmlns=""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xmlns=""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xmlns=""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xmlns=""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xmlns=""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xmlns=""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xmlns=""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xmlns=""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xmlns=""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xmlns=""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xmlns=""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xmlns=""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xmlns=""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xmlns=""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xmlns=""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xmlns=""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xmlns=""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xmlns=""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xmlns=""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xmlns=""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xmlns=""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xmlns=""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xmlns=""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xmlns=""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xmlns=""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xmlns=""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xmlns=""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xmlns=""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xmlns=""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類似団体に比べて特に高い水準となっているのは、総務費、民生費、消防費、教育費である。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総務費は、類似団体と比べて高い水準となっている主な要因は、コロナ対策として生活支援給付金事業を単独事業で行っていることによる。また、前年度比では</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％減となっており、主な要因は、特別定額給付金事業及び緊急生活支援金事業の減のためである。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民生費は、類似団体と比べて高い水準となっている主な要因は、コロナ対策として高齢者緊急生活支援事業を実施したためである。また、前年度比では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ているが、前年度に完了した放課後児童クラブ建設事業費の皆減があったものの、コロナ対策として子育て世帯等臨時特別支援事業、子育て世帯臨時特別給付金事業などを実施したことにより前年度と同水準となっているが、今後コロナが収束すれば元の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消防費は、類似団体と比べても高く、前年度比</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％の増となっているが、これは、防災行政無線デジタル化整備事業を行ったことによる。デジタル化は令和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年度に完了する見込みであるため、令和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年度までは同水準で推移し、令和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年度以降は以前と同水準となる見込みである。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教育費は、類似団体と比べても高く、前年度比</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％と大幅に増加しているが、これは、新体育館建設事業において建設工事が始まったことによる。体育館完成は令和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年度を予定しており、令和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年度以降、建設工事については減少するが、指定管理料等が増加する見込みである。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実質収支額は</a:t>
          </a:r>
          <a:r>
            <a:rPr kumimoji="1" lang="ja-JP" altLang="en-US" sz="1200">
              <a:latin typeface="ＭＳ ゴシック" pitchFamily="49" charset="-128"/>
              <a:ea typeface="ＭＳ ゴシック" pitchFamily="49" charset="-128"/>
            </a:rPr>
            <a:t>経費節減等により継続的に黒字を確保できている。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年度まで継続的に実施してきた繰上償還を実施しなくなったことにより増要因が解消されたため、標準財政規模比は前年度比</a:t>
          </a:r>
          <a:r>
            <a:rPr kumimoji="1" lang="en-US" altLang="ja-JP" sz="1200">
              <a:latin typeface="ＭＳ ゴシック" pitchFamily="49" charset="-128"/>
              <a:ea typeface="ＭＳ ゴシック" pitchFamily="49" charset="-128"/>
            </a:rPr>
            <a:t>9.41</a:t>
          </a:r>
          <a:r>
            <a:rPr kumimoji="1" lang="ja-JP" altLang="en-US" sz="1200">
              <a:latin typeface="ＭＳ ゴシック" pitchFamily="49" charset="-128"/>
              <a:ea typeface="ＭＳ ゴシック" pitchFamily="49" charset="-128"/>
            </a:rPr>
            <a:t>ポイント減となっているが、依然として黒字を確保できている。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財政調整基金は、臨時的要素としてコロナ対策経費に充当するため取崩しを行ったが、決算剰余金の積立額をほぼ同額行ったため、基金残高の減少額は微減にとどまっており、標準財政規模比もほぼ</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割を確保できている。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一般会計及び全ての特別会計において赤字は発生しておらず、現在の水準を継続して維持できるよう努める。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c r="B2" s="179" t="s">
        <v>81</v>
      </c>
      <c r="C2" s="179"/>
      <c r="D2" s="180"/>
    </row>
    <row r="3" spans="1:119" ht="18.75" customHeight="1" thickBot="1">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7213188</v>
      </c>
      <c r="BO4" s="410"/>
      <c r="BP4" s="410"/>
      <c r="BQ4" s="410"/>
      <c r="BR4" s="410"/>
      <c r="BS4" s="410"/>
      <c r="BT4" s="410"/>
      <c r="BU4" s="411"/>
      <c r="BV4" s="409">
        <v>7831437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12.9</v>
      </c>
      <c r="CU4" s="416"/>
      <c r="CV4" s="416"/>
      <c r="CW4" s="416"/>
      <c r="CX4" s="416"/>
      <c r="CY4" s="416"/>
      <c r="CZ4" s="416"/>
      <c r="DA4" s="417"/>
      <c r="DB4" s="415">
        <v>12.5</v>
      </c>
      <c r="DC4" s="416"/>
      <c r="DD4" s="416"/>
      <c r="DE4" s="416"/>
      <c r="DF4" s="416"/>
      <c r="DG4" s="416"/>
      <c r="DH4" s="416"/>
      <c r="DI4" s="417"/>
    </row>
    <row r="5" spans="1:119" ht="18.75" customHeight="1">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6779753</v>
      </c>
      <c r="BO5" s="447"/>
      <c r="BP5" s="447"/>
      <c r="BQ5" s="447"/>
      <c r="BR5" s="447"/>
      <c r="BS5" s="447"/>
      <c r="BT5" s="447"/>
      <c r="BU5" s="448"/>
      <c r="BV5" s="446">
        <v>7394713</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77.599999999999994</v>
      </c>
      <c r="CU5" s="444"/>
      <c r="CV5" s="444"/>
      <c r="CW5" s="444"/>
      <c r="CX5" s="444"/>
      <c r="CY5" s="444"/>
      <c r="CZ5" s="444"/>
      <c r="DA5" s="445"/>
      <c r="DB5" s="443">
        <v>81.900000000000006</v>
      </c>
      <c r="DC5" s="444"/>
      <c r="DD5" s="444"/>
      <c r="DE5" s="444"/>
      <c r="DF5" s="444"/>
      <c r="DG5" s="444"/>
      <c r="DH5" s="444"/>
      <c r="DI5" s="445"/>
    </row>
    <row r="6" spans="1:119" ht="18.75" customHeight="1">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433435</v>
      </c>
      <c r="BO6" s="447"/>
      <c r="BP6" s="447"/>
      <c r="BQ6" s="447"/>
      <c r="BR6" s="447"/>
      <c r="BS6" s="447"/>
      <c r="BT6" s="447"/>
      <c r="BU6" s="448"/>
      <c r="BV6" s="446">
        <v>436724</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80.400000000000006</v>
      </c>
      <c r="CU6" s="484"/>
      <c r="CV6" s="484"/>
      <c r="CW6" s="484"/>
      <c r="CX6" s="484"/>
      <c r="CY6" s="484"/>
      <c r="CZ6" s="484"/>
      <c r="DA6" s="485"/>
      <c r="DB6" s="483">
        <v>84.4</v>
      </c>
      <c r="DC6" s="484"/>
      <c r="DD6" s="484"/>
      <c r="DE6" s="484"/>
      <c r="DF6" s="484"/>
      <c r="DG6" s="484"/>
      <c r="DH6" s="484"/>
      <c r="DI6" s="485"/>
    </row>
    <row r="7" spans="1:119" ht="18.75" customHeight="1">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94</v>
      </c>
      <c r="AV7" s="479"/>
      <c r="AW7" s="479"/>
      <c r="AX7" s="479"/>
      <c r="AY7" s="480" t="s">
        <v>106</v>
      </c>
      <c r="AZ7" s="481"/>
      <c r="BA7" s="481"/>
      <c r="BB7" s="481"/>
      <c r="BC7" s="481"/>
      <c r="BD7" s="481"/>
      <c r="BE7" s="481"/>
      <c r="BF7" s="481"/>
      <c r="BG7" s="481"/>
      <c r="BH7" s="481"/>
      <c r="BI7" s="481"/>
      <c r="BJ7" s="481"/>
      <c r="BK7" s="481"/>
      <c r="BL7" s="481"/>
      <c r="BM7" s="482"/>
      <c r="BN7" s="446">
        <v>12007</v>
      </c>
      <c r="BO7" s="447"/>
      <c r="BP7" s="447"/>
      <c r="BQ7" s="447"/>
      <c r="BR7" s="447"/>
      <c r="BS7" s="447"/>
      <c r="BT7" s="447"/>
      <c r="BU7" s="448"/>
      <c r="BV7" s="446">
        <v>46145</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3270901</v>
      </c>
      <c r="CU7" s="447"/>
      <c r="CV7" s="447"/>
      <c r="CW7" s="447"/>
      <c r="CX7" s="447"/>
      <c r="CY7" s="447"/>
      <c r="CZ7" s="447"/>
      <c r="DA7" s="448"/>
      <c r="DB7" s="446">
        <v>3113475</v>
      </c>
      <c r="DC7" s="447"/>
      <c r="DD7" s="447"/>
      <c r="DE7" s="447"/>
      <c r="DF7" s="447"/>
      <c r="DG7" s="447"/>
      <c r="DH7" s="447"/>
      <c r="DI7" s="448"/>
    </row>
    <row r="8" spans="1:119" ht="18.75" customHeight="1" thickBot="1">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102</v>
      </c>
      <c r="AV8" s="479"/>
      <c r="AW8" s="479"/>
      <c r="AX8" s="479"/>
      <c r="AY8" s="480" t="s">
        <v>109</v>
      </c>
      <c r="AZ8" s="481"/>
      <c r="BA8" s="481"/>
      <c r="BB8" s="481"/>
      <c r="BC8" s="481"/>
      <c r="BD8" s="481"/>
      <c r="BE8" s="481"/>
      <c r="BF8" s="481"/>
      <c r="BG8" s="481"/>
      <c r="BH8" s="481"/>
      <c r="BI8" s="481"/>
      <c r="BJ8" s="481"/>
      <c r="BK8" s="481"/>
      <c r="BL8" s="481"/>
      <c r="BM8" s="482"/>
      <c r="BN8" s="446">
        <v>421428</v>
      </c>
      <c r="BO8" s="447"/>
      <c r="BP8" s="447"/>
      <c r="BQ8" s="447"/>
      <c r="BR8" s="447"/>
      <c r="BS8" s="447"/>
      <c r="BT8" s="447"/>
      <c r="BU8" s="448"/>
      <c r="BV8" s="446">
        <v>390579</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0.28000000000000003</v>
      </c>
      <c r="DC8" s="487"/>
      <c r="DD8" s="487"/>
      <c r="DE8" s="487"/>
      <c r="DF8" s="487"/>
      <c r="DG8" s="487"/>
      <c r="DH8" s="487"/>
      <c r="DI8" s="488"/>
    </row>
    <row r="9" spans="1:119" ht="18.75" customHeight="1" thickBot="1">
      <c r="A9" s="178"/>
      <c r="B9" s="440" t="s">
        <v>111</v>
      </c>
      <c r="C9" s="441"/>
      <c r="D9" s="441"/>
      <c r="E9" s="441"/>
      <c r="F9" s="441"/>
      <c r="G9" s="441"/>
      <c r="H9" s="441"/>
      <c r="I9" s="441"/>
      <c r="J9" s="441"/>
      <c r="K9" s="489"/>
      <c r="L9" s="490" t="s">
        <v>112</v>
      </c>
      <c r="M9" s="491"/>
      <c r="N9" s="491"/>
      <c r="O9" s="491"/>
      <c r="P9" s="491"/>
      <c r="Q9" s="492"/>
      <c r="R9" s="493">
        <v>7251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30849</v>
      </c>
      <c r="BO9" s="447"/>
      <c r="BP9" s="447"/>
      <c r="BQ9" s="447"/>
      <c r="BR9" s="447"/>
      <c r="BS9" s="447"/>
      <c r="BT9" s="447"/>
      <c r="BU9" s="448"/>
      <c r="BV9" s="446">
        <v>50090</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5.3</v>
      </c>
      <c r="CU9" s="444"/>
      <c r="CV9" s="444"/>
      <c r="CW9" s="444"/>
      <c r="CX9" s="444"/>
      <c r="CY9" s="444"/>
      <c r="CZ9" s="444"/>
      <c r="DA9" s="445"/>
      <c r="DB9" s="443">
        <v>10.5</v>
      </c>
      <c r="DC9" s="444"/>
      <c r="DD9" s="444"/>
      <c r="DE9" s="444"/>
      <c r="DF9" s="444"/>
      <c r="DG9" s="444"/>
      <c r="DH9" s="444"/>
      <c r="DI9" s="445"/>
    </row>
    <row r="10" spans="1:119" ht="18.75" customHeight="1" thickBot="1">
      <c r="A10" s="178"/>
      <c r="B10" s="440"/>
      <c r="C10" s="441"/>
      <c r="D10" s="441"/>
      <c r="E10" s="441"/>
      <c r="F10" s="441"/>
      <c r="G10" s="441"/>
      <c r="H10" s="441"/>
      <c r="I10" s="441"/>
      <c r="J10" s="441"/>
      <c r="K10" s="489"/>
      <c r="L10" s="496" t="s">
        <v>117</v>
      </c>
      <c r="M10" s="476"/>
      <c r="N10" s="476"/>
      <c r="O10" s="476"/>
      <c r="P10" s="476"/>
      <c r="Q10" s="477"/>
      <c r="R10" s="497">
        <v>7458</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201960</v>
      </c>
      <c r="BO10" s="447"/>
      <c r="BP10" s="447"/>
      <c r="BQ10" s="447"/>
      <c r="BR10" s="447"/>
      <c r="BS10" s="447"/>
      <c r="BT10" s="447"/>
      <c r="BU10" s="448"/>
      <c r="BV10" s="446">
        <v>175715</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273765</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c r="A12" s="178"/>
      <c r="B12" s="506" t="s">
        <v>130</v>
      </c>
      <c r="C12" s="507"/>
      <c r="D12" s="507"/>
      <c r="E12" s="507"/>
      <c r="F12" s="507"/>
      <c r="G12" s="507"/>
      <c r="H12" s="507"/>
      <c r="I12" s="507"/>
      <c r="J12" s="507"/>
      <c r="K12" s="508"/>
      <c r="L12" s="515" t="s">
        <v>131</v>
      </c>
      <c r="M12" s="516"/>
      <c r="N12" s="516"/>
      <c r="O12" s="516"/>
      <c r="P12" s="516"/>
      <c r="Q12" s="517"/>
      <c r="R12" s="518">
        <v>7494</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202050</v>
      </c>
      <c r="BO12" s="447"/>
      <c r="BP12" s="447"/>
      <c r="BQ12" s="447"/>
      <c r="BR12" s="447"/>
      <c r="BS12" s="447"/>
      <c r="BT12" s="447"/>
      <c r="BU12" s="448"/>
      <c r="BV12" s="446">
        <v>177262</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138</v>
      </c>
      <c r="DC12" s="487"/>
      <c r="DD12" s="487"/>
      <c r="DE12" s="487"/>
      <c r="DF12" s="487"/>
      <c r="DG12" s="487"/>
      <c r="DH12" s="487"/>
      <c r="DI12" s="488"/>
    </row>
    <row r="13" spans="1:119" ht="18.75" customHeight="1">
      <c r="A13" s="178"/>
      <c r="B13" s="509"/>
      <c r="C13" s="510"/>
      <c r="D13" s="510"/>
      <c r="E13" s="510"/>
      <c r="F13" s="510"/>
      <c r="G13" s="510"/>
      <c r="H13" s="510"/>
      <c r="I13" s="510"/>
      <c r="J13" s="510"/>
      <c r="K13" s="511"/>
      <c r="L13" s="187"/>
      <c r="M13" s="537" t="s">
        <v>139</v>
      </c>
      <c r="N13" s="538"/>
      <c r="O13" s="538"/>
      <c r="P13" s="538"/>
      <c r="Q13" s="539"/>
      <c r="R13" s="530">
        <v>7441</v>
      </c>
      <c r="S13" s="531"/>
      <c r="T13" s="531"/>
      <c r="U13" s="531"/>
      <c r="V13" s="532"/>
      <c r="W13" s="462" t="s">
        <v>140</v>
      </c>
      <c r="X13" s="463"/>
      <c r="Y13" s="463"/>
      <c r="Z13" s="463"/>
      <c r="AA13" s="463"/>
      <c r="AB13" s="453"/>
      <c r="AC13" s="497">
        <v>310</v>
      </c>
      <c r="AD13" s="498"/>
      <c r="AE13" s="498"/>
      <c r="AF13" s="498"/>
      <c r="AG13" s="540"/>
      <c r="AH13" s="497">
        <v>362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30759</v>
      </c>
      <c r="BO13" s="447"/>
      <c r="BP13" s="447"/>
      <c r="BQ13" s="447"/>
      <c r="BR13" s="447"/>
      <c r="BS13" s="447"/>
      <c r="BT13" s="447"/>
      <c r="BU13" s="448"/>
      <c r="BV13" s="446">
        <v>322308</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-2.7</v>
      </c>
      <c r="CU13" s="444"/>
      <c r="CV13" s="444"/>
      <c r="CW13" s="444"/>
      <c r="CX13" s="444"/>
      <c r="CY13" s="444"/>
      <c r="CZ13" s="444"/>
      <c r="DA13" s="445"/>
      <c r="DB13" s="443">
        <v>-2.6</v>
      </c>
      <c r="DC13" s="444"/>
      <c r="DD13" s="444"/>
      <c r="DE13" s="444"/>
      <c r="DF13" s="444"/>
      <c r="DG13" s="444"/>
      <c r="DH13" s="444"/>
      <c r="DI13" s="445"/>
    </row>
    <row r="14" spans="1:119" ht="18.75" customHeight="1" thickBot="1">
      <c r="A14" s="178"/>
      <c r="B14" s="509"/>
      <c r="C14" s="510"/>
      <c r="D14" s="510"/>
      <c r="E14" s="510"/>
      <c r="F14" s="510"/>
      <c r="G14" s="510"/>
      <c r="H14" s="510"/>
      <c r="I14" s="510"/>
      <c r="J14" s="510"/>
      <c r="K14" s="511"/>
      <c r="L14" s="527" t="s">
        <v>145</v>
      </c>
      <c r="M14" s="528"/>
      <c r="N14" s="528"/>
      <c r="O14" s="528"/>
      <c r="P14" s="528"/>
      <c r="Q14" s="529"/>
      <c r="R14" s="530">
        <v>7577</v>
      </c>
      <c r="S14" s="531"/>
      <c r="T14" s="531"/>
      <c r="U14" s="531"/>
      <c r="V14" s="532"/>
      <c r="W14" s="436"/>
      <c r="X14" s="437"/>
      <c r="Y14" s="437"/>
      <c r="Z14" s="437"/>
      <c r="AA14" s="437"/>
      <c r="AB14" s="426"/>
      <c r="AC14" s="533">
        <v>9.1</v>
      </c>
      <c r="AD14" s="534"/>
      <c r="AE14" s="534"/>
      <c r="AF14" s="534"/>
      <c r="AG14" s="535"/>
      <c r="AH14" s="533">
        <v>10.4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129</v>
      </c>
      <c r="CU14" s="545"/>
      <c r="CV14" s="545"/>
      <c r="CW14" s="545"/>
      <c r="CX14" s="545"/>
      <c r="CY14" s="545"/>
      <c r="CZ14" s="545"/>
      <c r="DA14" s="546"/>
      <c r="DB14" s="544" t="s">
        <v>147</v>
      </c>
      <c r="DC14" s="545"/>
      <c r="DD14" s="545"/>
      <c r="DE14" s="545"/>
      <c r="DF14" s="545"/>
      <c r="DG14" s="545"/>
      <c r="DH14" s="545"/>
      <c r="DI14" s="546"/>
    </row>
    <row r="15" spans="1:119" ht="18.75" customHeight="1">
      <c r="A15" s="178"/>
      <c r="B15" s="509"/>
      <c r="C15" s="510"/>
      <c r="D15" s="510"/>
      <c r="E15" s="510"/>
      <c r="F15" s="510"/>
      <c r="G15" s="510"/>
      <c r="H15" s="510"/>
      <c r="I15" s="510"/>
      <c r="J15" s="510"/>
      <c r="K15" s="511"/>
      <c r="L15" s="187"/>
      <c r="M15" s="537" t="s">
        <v>148</v>
      </c>
      <c r="N15" s="538"/>
      <c r="O15" s="538"/>
      <c r="P15" s="538"/>
      <c r="Q15" s="539"/>
      <c r="R15" s="530">
        <v>7516</v>
      </c>
      <c r="S15" s="531"/>
      <c r="T15" s="531"/>
      <c r="U15" s="531"/>
      <c r="V15" s="532"/>
      <c r="W15" s="462" t="s">
        <v>149</v>
      </c>
      <c r="X15" s="463"/>
      <c r="Y15" s="463"/>
      <c r="Z15" s="463"/>
      <c r="AA15" s="463"/>
      <c r="AB15" s="453"/>
      <c r="AC15" s="497">
        <v>1064</v>
      </c>
      <c r="AD15" s="498"/>
      <c r="AE15" s="498"/>
      <c r="AF15" s="498"/>
      <c r="AG15" s="540"/>
      <c r="AH15" s="497">
        <v>1116</v>
      </c>
      <c r="AI15" s="498"/>
      <c r="AJ15" s="498"/>
      <c r="AK15" s="498"/>
      <c r="AL15" s="499"/>
      <c r="AM15" s="475"/>
      <c r="AN15" s="476"/>
      <c r="AO15" s="476"/>
      <c r="AP15" s="476"/>
      <c r="AQ15" s="476"/>
      <c r="AR15" s="476"/>
      <c r="AS15" s="476"/>
      <c r="AT15" s="477"/>
      <c r="AU15" s="478"/>
      <c r="AV15" s="479"/>
      <c r="AW15" s="479"/>
      <c r="AX15" s="479"/>
      <c r="AY15" s="406" t="s">
        <v>150</v>
      </c>
      <c r="AZ15" s="407"/>
      <c r="BA15" s="407"/>
      <c r="BB15" s="407"/>
      <c r="BC15" s="407"/>
      <c r="BD15" s="407"/>
      <c r="BE15" s="407"/>
      <c r="BF15" s="407"/>
      <c r="BG15" s="407"/>
      <c r="BH15" s="407"/>
      <c r="BI15" s="407"/>
      <c r="BJ15" s="407"/>
      <c r="BK15" s="407"/>
      <c r="BL15" s="407"/>
      <c r="BM15" s="408"/>
      <c r="BN15" s="409">
        <v>818016</v>
      </c>
      <c r="BO15" s="410"/>
      <c r="BP15" s="410"/>
      <c r="BQ15" s="410"/>
      <c r="BR15" s="410"/>
      <c r="BS15" s="410"/>
      <c r="BT15" s="410"/>
      <c r="BU15" s="411"/>
      <c r="BV15" s="409">
        <v>795586</v>
      </c>
      <c r="BW15" s="410"/>
      <c r="BX15" s="410"/>
      <c r="BY15" s="410"/>
      <c r="BZ15" s="410"/>
      <c r="CA15" s="410"/>
      <c r="CB15" s="410"/>
      <c r="CC15" s="411"/>
      <c r="CD15" s="547" t="s">
        <v>151</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c r="A16" s="178"/>
      <c r="B16" s="509"/>
      <c r="C16" s="510"/>
      <c r="D16" s="510"/>
      <c r="E16" s="510"/>
      <c r="F16" s="510"/>
      <c r="G16" s="510"/>
      <c r="H16" s="510"/>
      <c r="I16" s="510"/>
      <c r="J16" s="510"/>
      <c r="K16" s="511"/>
      <c r="L16" s="527" t="s">
        <v>152</v>
      </c>
      <c r="M16" s="550"/>
      <c r="N16" s="550"/>
      <c r="O16" s="550"/>
      <c r="P16" s="550"/>
      <c r="Q16" s="551"/>
      <c r="R16" s="552" t="s">
        <v>153</v>
      </c>
      <c r="S16" s="553"/>
      <c r="T16" s="553"/>
      <c r="U16" s="553"/>
      <c r="V16" s="554"/>
      <c r="W16" s="436"/>
      <c r="X16" s="437"/>
      <c r="Y16" s="437"/>
      <c r="Z16" s="437"/>
      <c r="AA16" s="437"/>
      <c r="AB16" s="426"/>
      <c r="AC16" s="533">
        <v>31.1</v>
      </c>
      <c r="AD16" s="534"/>
      <c r="AE16" s="534"/>
      <c r="AF16" s="534"/>
      <c r="AG16" s="535"/>
      <c r="AH16" s="533">
        <v>32</v>
      </c>
      <c r="AI16" s="534"/>
      <c r="AJ16" s="534"/>
      <c r="AK16" s="534"/>
      <c r="AL16" s="536"/>
      <c r="AM16" s="475"/>
      <c r="AN16" s="476"/>
      <c r="AO16" s="476"/>
      <c r="AP16" s="476"/>
      <c r="AQ16" s="476"/>
      <c r="AR16" s="476"/>
      <c r="AS16" s="476"/>
      <c r="AT16" s="477"/>
      <c r="AU16" s="478"/>
      <c r="AV16" s="479"/>
      <c r="AW16" s="479"/>
      <c r="AX16" s="479"/>
      <c r="AY16" s="480" t="s">
        <v>154</v>
      </c>
      <c r="AZ16" s="481"/>
      <c r="BA16" s="481"/>
      <c r="BB16" s="481"/>
      <c r="BC16" s="481"/>
      <c r="BD16" s="481"/>
      <c r="BE16" s="481"/>
      <c r="BF16" s="481"/>
      <c r="BG16" s="481"/>
      <c r="BH16" s="481"/>
      <c r="BI16" s="481"/>
      <c r="BJ16" s="481"/>
      <c r="BK16" s="481"/>
      <c r="BL16" s="481"/>
      <c r="BM16" s="482"/>
      <c r="BN16" s="446">
        <v>2957496</v>
      </c>
      <c r="BO16" s="447"/>
      <c r="BP16" s="447"/>
      <c r="BQ16" s="447"/>
      <c r="BR16" s="447"/>
      <c r="BS16" s="447"/>
      <c r="BT16" s="447"/>
      <c r="BU16" s="448"/>
      <c r="BV16" s="446">
        <v>2810244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c r="A17" s="178"/>
      <c r="B17" s="512"/>
      <c r="C17" s="513"/>
      <c r="D17" s="513"/>
      <c r="E17" s="513"/>
      <c r="F17" s="513"/>
      <c r="G17" s="513"/>
      <c r="H17" s="513"/>
      <c r="I17" s="513"/>
      <c r="J17" s="513"/>
      <c r="K17" s="514"/>
      <c r="L17" s="192"/>
      <c r="M17" s="557" t="s">
        <v>155</v>
      </c>
      <c r="N17" s="558"/>
      <c r="O17" s="558"/>
      <c r="P17" s="558"/>
      <c r="Q17" s="559"/>
      <c r="R17" s="552" t="s">
        <v>156</v>
      </c>
      <c r="S17" s="553"/>
      <c r="T17" s="553"/>
      <c r="U17" s="553"/>
      <c r="V17" s="554"/>
      <c r="W17" s="462" t="s">
        <v>157</v>
      </c>
      <c r="X17" s="463"/>
      <c r="Y17" s="463"/>
      <c r="Z17" s="463"/>
      <c r="AA17" s="463"/>
      <c r="AB17" s="453"/>
      <c r="AC17" s="497">
        <v>2050</v>
      </c>
      <c r="AD17" s="498"/>
      <c r="AE17" s="498"/>
      <c r="AF17" s="498"/>
      <c r="AG17" s="540"/>
      <c r="AH17" s="497">
        <v>2006</v>
      </c>
      <c r="AI17" s="498"/>
      <c r="AJ17" s="498"/>
      <c r="AK17" s="498"/>
      <c r="AL17" s="499"/>
      <c r="AM17" s="475"/>
      <c r="AN17" s="476"/>
      <c r="AO17" s="476"/>
      <c r="AP17" s="476"/>
      <c r="AQ17" s="476"/>
      <c r="AR17" s="476"/>
      <c r="AS17" s="476"/>
      <c r="AT17" s="477"/>
      <c r="AU17" s="478"/>
      <c r="AV17" s="479"/>
      <c r="AW17" s="479"/>
      <c r="AX17" s="479"/>
      <c r="AY17" s="480" t="s">
        <v>158</v>
      </c>
      <c r="AZ17" s="481"/>
      <c r="BA17" s="481"/>
      <c r="BB17" s="481"/>
      <c r="BC17" s="481"/>
      <c r="BD17" s="481"/>
      <c r="BE17" s="481"/>
      <c r="BF17" s="481"/>
      <c r="BG17" s="481"/>
      <c r="BH17" s="481"/>
      <c r="BI17" s="481"/>
      <c r="BJ17" s="481"/>
      <c r="BK17" s="481"/>
      <c r="BL17" s="481"/>
      <c r="BM17" s="482"/>
      <c r="BN17" s="446">
        <v>1012624</v>
      </c>
      <c r="BO17" s="447"/>
      <c r="BP17" s="447"/>
      <c r="BQ17" s="447"/>
      <c r="BR17" s="447"/>
      <c r="BS17" s="447"/>
      <c r="BT17" s="447"/>
      <c r="BU17" s="448"/>
      <c r="BV17" s="446">
        <v>982842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c r="A18" s="178"/>
      <c r="B18" s="568" t="s">
        <v>159</v>
      </c>
      <c r="C18" s="489"/>
      <c r="D18" s="489"/>
      <c r="E18" s="569"/>
      <c r="F18" s="569"/>
      <c r="G18" s="569"/>
      <c r="H18" s="569"/>
      <c r="I18" s="569"/>
      <c r="J18" s="569"/>
      <c r="K18" s="569"/>
      <c r="L18" s="570">
        <v>62.44</v>
      </c>
      <c r="M18" s="570"/>
      <c r="N18" s="570"/>
      <c r="O18" s="570"/>
      <c r="P18" s="570"/>
      <c r="Q18" s="570"/>
      <c r="R18" s="571"/>
      <c r="S18" s="571"/>
      <c r="T18" s="571"/>
      <c r="U18" s="571"/>
      <c r="V18" s="572"/>
      <c r="W18" s="464"/>
      <c r="X18" s="465"/>
      <c r="Y18" s="465"/>
      <c r="Z18" s="465"/>
      <c r="AA18" s="465"/>
      <c r="AB18" s="456"/>
      <c r="AC18" s="573">
        <v>59.9</v>
      </c>
      <c r="AD18" s="574"/>
      <c r="AE18" s="574"/>
      <c r="AF18" s="574"/>
      <c r="AG18" s="575"/>
      <c r="AH18" s="573">
        <v>57.6</v>
      </c>
      <c r="AI18" s="574"/>
      <c r="AJ18" s="574"/>
      <c r="AK18" s="574"/>
      <c r="AL18" s="576"/>
      <c r="AM18" s="475"/>
      <c r="AN18" s="476"/>
      <c r="AO18" s="476"/>
      <c r="AP18" s="476"/>
      <c r="AQ18" s="476"/>
      <c r="AR18" s="476"/>
      <c r="AS18" s="476"/>
      <c r="AT18" s="477"/>
      <c r="AU18" s="478"/>
      <c r="AV18" s="479"/>
      <c r="AW18" s="479"/>
      <c r="AX18" s="479"/>
      <c r="AY18" s="480" t="s">
        <v>160</v>
      </c>
      <c r="AZ18" s="481"/>
      <c r="BA18" s="481"/>
      <c r="BB18" s="481"/>
      <c r="BC18" s="481"/>
      <c r="BD18" s="481"/>
      <c r="BE18" s="481"/>
      <c r="BF18" s="481"/>
      <c r="BG18" s="481"/>
      <c r="BH18" s="481"/>
      <c r="BI18" s="481"/>
      <c r="BJ18" s="481"/>
      <c r="BK18" s="481"/>
      <c r="BL18" s="481"/>
      <c r="BM18" s="482"/>
      <c r="BN18" s="446">
        <v>2616208</v>
      </c>
      <c r="BO18" s="447"/>
      <c r="BP18" s="447"/>
      <c r="BQ18" s="447"/>
      <c r="BR18" s="447"/>
      <c r="BS18" s="447"/>
      <c r="BT18" s="447"/>
      <c r="BU18" s="448"/>
      <c r="BV18" s="446">
        <v>2599230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c r="A19" s="178"/>
      <c r="B19" s="568" t="s">
        <v>161</v>
      </c>
      <c r="C19" s="489"/>
      <c r="D19" s="489"/>
      <c r="E19" s="569"/>
      <c r="F19" s="569"/>
      <c r="G19" s="569"/>
      <c r="H19" s="569"/>
      <c r="I19" s="569"/>
      <c r="J19" s="569"/>
      <c r="K19" s="569"/>
      <c r="L19" s="577">
        <v>116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162</v>
      </c>
      <c r="AZ19" s="481"/>
      <c r="BA19" s="481"/>
      <c r="BB19" s="481"/>
      <c r="BC19" s="481"/>
      <c r="BD19" s="481"/>
      <c r="BE19" s="481"/>
      <c r="BF19" s="481"/>
      <c r="BG19" s="481"/>
      <c r="BH19" s="481"/>
      <c r="BI19" s="481"/>
      <c r="BJ19" s="481"/>
      <c r="BK19" s="481"/>
      <c r="BL19" s="481"/>
      <c r="BM19" s="482"/>
      <c r="BN19" s="446">
        <v>4578639</v>
      </c>
      <c r="BO19" s="447"/>
      <c r="BP19" s="447"/>
      <c r="BQ19" s="447"/>
      <c r="BR19" s="447"/>
      <c r="BS19" s="447"/>
      <c r="BT19" s="447"/>
      <c r="BU19" s="448"/>
      <c r="BV19" s="446">
        <v>4907079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c r="A20" s="178"/>
      <c r="B20" s="568" t="s">
        <v>163</v>
      </c>
      <c r="C20" s="489"/>
      <c r="D20" s="489"/>
      <c r="E20" s="569"/>
      <c r="F20" s="569"/>
      <c r="G20" s="569"/>
      <c r="H20" s="569"/>
      <c r="I20" s="569"/>
      <c r="J20" s="569"/>
      <c r="K20" s="569"/>
      <c r="L20" s="577">
        <v>2797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c r="A21" s="178"/>
      <c r="B21" s="586" t="s">
        <v>164</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c r="A22" s="178"/>
      <c r="B22" s="616" t="s">
        <v>165</v>
      </c>
      <c r="C22" s="590"/>
      <c r="D22" s="591"/>
      <c r="E22" s="458" t="s">
        <v>1</v>
      </c>
      <c r="F22" s="463"/>
      <c r="G22" s="463"/>
      <c r="H22" s="463"/>
      <c r="I22" s="463"/>
      <c r="J22" s="463"/>
      <c r="K22" s="453"/>
      <c r="L22" s="458" t="s">
        <v>166</v>
      </c>
      <c r="M22" s="463"/>
      <c r="N22" s="463"/>
      <c r="O22" s="463"/>
      <c r="P22" s="453"/>
      <c r="Q22" s="621" t="s">
        <v>167</v>
      </c>
      <c r="R22" s="622"/>
      <c r="S22" s="622"/>
      <c r="T22" s="622"/>
      <c r="U22" s="622"/>
      <c r="V22" s="623"/>
      <c r="W22" s="589" t="s">
        <v>168</v>
      </c>
      <c r="X22" s="590"/>
      <c r="Y22" s="591"/>
      <c r="Z22" s="458" t="s">
        <v>1</v>
      </c>
      <c r="AA22" s="463"/>
      <c r="AB22" s="463"/>
      <c r="AC22" s="463"/>
      <c r="AD22" s="463"/>
      <c r="AE22" s="463"/>
      <c r="AF22" s="463"/>
      <c r="AG22" s="453"/>
      <c r="AH22" s="627" t="s">
        <v>169</v>
      </c>
      <c r="AI22" s="463"/>
      <c r="AJ22" s="463"/>
      <c r="AK22" s="463"/>
      <c r="AL22" s="453"/>
      <c r="AM22" s="627" t="s">
        <v>170</v>
      </c>
      <c r="AN22" s="628"/>
      <c r="AO22" s="628"/>
      <c r="AP22" s="628"/>
      <c r="AQ22" s="628"/>
      <c r="AR22" s="629"/>
      <c r="AS22" s="621" t="s">
        <v>167</v>
      </c>
      <c r="AT22" s="622"/>
      <c r="AU22" s="622"/>
      <c r="AV22" s="622"/>
      <c r="AW22" s="622"/>
      <c r="AX22" s="633"/>
      <c r="AY22" s="406" t="s">
        <v>171</v>
      </c>
      <c r="AZ22" s="407"/>
      <c r="BA22" s="407"/>
      <c r="BB22" s="407"/>
      <c r="BC22" s="407"/>
      <c r="BD22" s="407"/>
      <c r="BE22" s="407"/>
      <c r="BF22" s="407"/>
      <c r="BG22" s="407"/>
      <c r="BH22" s="407"/>
      <c r="BI22" s="407"/>
      <c r="BJ22" s="407"/>
      <c r="BK22" s="407"/>
      <c r="BL22" s="407"/>
      <c r="BM22" s="408"/>
      <c r="BN22" s="409">
        <v>2980621</v>
      </c>
      <c r="BO22" s="410"/>
      <c r="BP22" s="410"/>
      <c r="BQ22" s="410"/>
      <c r="BR22" s="410"/>
      <c r="BS22" s="410"/>
      <c r="BT22" s="410"/>
      <c r="BU22" s="411"/>
      <c r="BV22" s="409">
        <v>2396566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172</v>
      </c>
      <c r="AZ23" s="481"/>
      <c r="BA23" s="481"/>
      <c r="BB23" s="481"/>
      <c r="BC23" s="481"/>
      <c r="BD23" s="481"/>
      <c r="BE23" s="481"/>
      <c r="BF23" s="481"/>
      <c r="BG23" s="481"/>
      <c r="BH23" s="481"/>
      <c r="BI23" s="481"/>
      <c r="BJ23" s="481"/>
      <c r="BK23" s="481"/>
      <c r="BL23" s="481"/>
      <c r="BM23" s="482"/>
      <c r="BN23" s="446">
        <v>2602645</v>
      </c>
      <c r="BO23" s="447"/>
      <c r="BP23" s="447"/>
      <c r="BQ23" s="447"/>
      <c r="BR23" s="447"/>
      <c r="BS23" s="447"/>
      <c r="BT23" s="447"/>
      <c r="BU23" s="448"/>
      <c r="BV23" s="446">
        <v>2029075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c r="A24" s="178"/>
      <c r="B24" s="617"/>
      <c r="C24" s="593"/>
      <c r="D24" s="594"/>
      <c r="E24" s="496" t="s">
        <v>173</v>
      </c>
      <c r="F24" s="476"/>
      <c r="G24" s="476"/>
      <c r="H24" s="476"/>
      <c r="I24" s="476"/>
      <c r="J24" s="476"/>
      <c r="K24" s="477"/>
      <c r="L24" s="497">
        <v>1</v>
      </c>
      <c r="M24" s="498"/>
      <c r="N24" s="498"/>
      <c r="O24" s="498"/>
      <c r="P24" s="540"/>
      <c r="Q24" s="497">
        <v>7510</v>
      </c>
      <c r="R24" s="498"/>
      <c r="S24" s="498"/>
      <c r="T24" s="498"/>
      <c r="U24" s="498"/>
      <c r="V24" s="540"/>
      <c r="W24" s="592"/>
      <c r="X24" s="593"/>
      <c r="Y24" s="594"/>
      <c r="Z24" s="496" t="s">
        <v>174</v>
      </c>
      <c r="AA24" s="476"/>
      <c r="AB24" s="476"/>
      <c r="AC24" s="476"/>
      <c r="AD24" s="476"/>
      <c r="AE24" s="476"/>
      <c r="AF24" s="476"/>
      <c r="AG24" s="477"/>
      <c r="AH24" s="497">
        <v>82</v>
      </c>
      <c r="AI24" s="498"/>
      <c r="AJ24" s="498"/>
      <c r="AK24" s="498"/>
      <c r="AL24" s="540"/>
      <c r="AM24" s="497">
        <v>255266</v>
      </c>
      <c r="AN24" s="498"/>
      <c r="AO24" s="498"/>
      <c r="AP24" s="498"/>
      <c r="AQ24" s="498"/>
      <c r="AR24" s="540"/>
      <c r="AS24" s="497">
        <v>3113</v>
      </c>
      <c r="AT24" s="498"/>
      <c r="AU24" s="498"/>
      <c r="AV24" s="498"/>
      <c r="AW24" s="498"/>
      <c r="AX24" s="499"/>
      <c r="AY24" s="562" t="s">
        <v>175</v>
      </c>
      <c r="AZ24" s="563"/>
      <c r="BA24" s="563"/>
      <c r="BB24" s="563"/>
      <c r="BC24" s="563"/>
      <c r="BD24" s="563"/>
      <c r="BE24" s="563"/>
      <c r="BF24" s="563"/>
      <c r="BG24" s="563"/>
      <c r="BH24" s="563"/>
      <c r="BI24" s="563"/>
      <c r="BJ24" s="563"/>
      <c r="BK24" s="563"/>
      <c r="BL24" s="563"/>
      <c r="BM24" s="564"/>
      <c r="BN24" s="446">
        <v>1217135</v>
      </c>
      <c r="BO24" s="447"/>
      <c r="BP24" s="447"/>
      <c r="BQ24" s="447"/>
      <c r="BR24" s="447"/>
      <c r="BS24" s="447"/>
      <c r="BT24" s="447"/>
      <c r="BU24" s="448"/>
      <c r="BV24" s="446">
        <v>585136</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c r="A25" s="178"/>
      <c r="B25" s="617"/>
      <c r="C25" s="593"/>
      <c r="D25" s="594"/>
      <c r="E25" s="496" t="s">
        <v>176</v>
      </c>
      <c r="F25" s="476"/>
      <c r="G25" s="476"/>
      <c r="H25" s="476"/>
      <c r="I25" s="476"/>
      <c r="J25" s="476"/>
      <c r="K25" s="477"/>
      <c r="L25" s="497">
        <v>1</v>
      </c>
      <c r="M25" s="498"/>
      <c r="N25" s="498"/>
      <c r="O25" s="498"/>
      <c r="P25" s="540"/>
      <c r="Q25" s="497">
        <v>6000</v>
      </c>
      <c r="R25" s="498"/>
      <c r="S25" s="498"/>
      <c r="T25" s="498"/>
      <c r="U25" s="498"/>
      <c r="V25" s="540"/>
      <c r="W25" s="592"/>
      <c r="X25" s="593"/>
      <c r="Y25" s="594"/>
      <c r="Z25" s="496" t="s">
        <v>177</v>
      </c>
      <c r="AA25" s="476"/>
      <c r="AB25" s="476"/>
      <c r="AC25" s="476"/>
      <c r="AD25" s="476"/>
      <c r="AE25" s="476"/>
      <c r="AF25" s="476"/>
      <c r="AG25" s="477"/>
      <c r="AH25" s="497" t="s">
        <v>138</v>
      </c>
      <c r="AI25" s="498"/>
      <c r="AJ25" s="498"/>
      <c r="AK25" s="498"/>
      <c r="AL25" s="540"/>
      <c r="AM25" s="497" t="s">
        <v>128</v>
      </c>
      <c r="AN25" s="498"/>
      <c r="AO25" s="498"/>
      <c r="AP25" s="498"/>
      <c r="AQ25" s="498"/>
      <c r="AR25" s="540"/>
      <c r="AS25" s="497" t="s">
        <v>129</v>
      </c>
      <c r="AT25" s="498"/>
      <c r="AU25" s="498"/>
      <c r="AV25" s="498"/>
      <c r="AW25" s="498"/>
      <c r="AX25" s="499"/>
      <c r="AY25" s="406" t="s">
        <v>178</v>
      </c>
      <c r="AZ25" s="407"/>
      <c r="BA25" s="407"/>
      <c r="BB25" s="407"/>
      <c r="BC25" s="407"/>
      <c r="BD25" s="407"/>
      <c r="BE25" s="407"/>
      <c r="BF25" s="407"/>
      <c r="BG25" s="407"/>
      <c r="BH25" s="407"/>
      <c r="BI25" s="407"/>
      <c r="BJ25" s="407"/>
      <c r="BK25" s="407"/>
      <c r="BL25" s="407"/>
      <c r="BM25" s="408"/>
      <c r="BN25" s="409">
        <v>1027858</v>
      </c>
      <c r="BO25" s="410"/>
      <c r="BP25" s="410"/>
      <c r="BQ25" s="410"/>
      <c r="BR25" s="410"/>
      <c r="BS25" s="410"/>
      <c r="BT25" s="410"/>
      <c r="BU25" s="411"/>
      <c r="BV25" s="409">
        <v>394726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c r="A26" s="178"/>
      <c r="B26" s="617"/>
      <c r="C26" s="593"/>
      <c r="D26" s="594"/>
      <c r="E26" s="496" t="s">
        <v>179</v>
      </c>
      <c r="F26" s="476"/>
      <c r="G26" s="476"/>
      <c r="H26" s="476"/>
      <c r="I26" s="476"/>
      <c r="J26" s="476"/>
      <c r="K26" s="477"/>
      <c r="L26" s="497">
        <v>1</v>
      </c>
      <c r="M26" s="498"/>
      <c r="N26" s="498"/>
      <c r="O26" s="498"/>
      <c r="P26" s="540"/>
      <c r="Q26" s="497">
        <v>5180</v>
      </c>
      <c r="R26" s="498"/>
      <c r="S26" s="498"/>
      <c r="T26" s="498"/>
      <c r="U26" s="498"/>
      <c r="V26" s="540"/>
      <c r="W26" s="592"/>
      <c r="X26" s="593"/>
      <c r="Y26" s="594"/>
      <c r="Z26" s="496" t="s">
        <v>180</v>
      </c>
      <c r="AA26" s="598"/>
      <c r="AB26" s="598"/>
      <c r="AC26" s="598"/>
      <c r="AD26" s="598"/>
      <c r="AE26" s="598"/>
      <c r="AF26" s="598"/>
      <c r="AG26" s="599"/>
      <c r="AH26" s="497" t="s">
        <v>129</v>
      </c>
      <c r="AI26" s="498"/>
      <c r="AJ26" s="498"/>
      <c r="AK26" s="498"/>
      <c r="AL26" s="540"/>
      <c r="AM26" s="497" t="s">
        <v>129</v>
      </c>
      <c r="AN26" s="498"/>
      <c r="AO26" s="498"/>
      <c r="AP26" s="498"/>
      <c r="AQ26" s="498"/>
      <c r="AR26" s="540"/>
      <c r="AS26" s="497" t="s">
        <v>138</v>
      </c>
      <c r="AT26" s="498"/>
      <c r="AU26" s="498"/>
      <c r="AV26" s="498"/>
      <c r="AW26" s="498"/>
      <c r="AX26" s="499"/>
      <c r="AY26" s="449" t="s">
        <v>181</v>
      </c>
      <c r="AZ26" s="450"/>
      <c r="BA26" s="450"/>
      <c r="BB26" s="450"/>
      <c r="BC26" s="450"/>
      <c r="BD26" s="450"/>
      <c r="BE26" s="450"/>
      <c r="BF26" s="450"/>
      <c r="BG26" s="450"/>
      <c r="BH26" s="450"/>
      <c r="BI26" s="450"/>
      <c r="BJ26" s="450"/>
      <c r="BK26" s="450"/>
      <c r="BL26" s="450"/>
      <c r="BM26" s="451"/>
      <c r="BN26" s="446" t="s">
        <v>147</v>
      </c>
      <c r="BO26" s="447"/>
      <c r="BP26" s="447"/>
      <c r="BQ26" s="447"/>
      <c r="BR26" s="447"/>
      <c r="BS26" s="447"/>
      <c r="BT26" s="447"/>
      <c r="BU26" s="448"/>
      <c r="BV26" s="446" t="s">
        <v>129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c r="A27" s="178"/>
      <c r="B27" s="617"/>
      <c r="C27" s="593"/>
      <c r="D27" s="594"/>
      <c r="E27" s="496" t="s">
        <v>182</v>
      </c>
      <c r="F27" s="476"/>
      <c r="G27" s="476"/>
      <c r="H27" s="476"/>
      <c r="I27" s="476"/>
      <c r="J27" s="476"/>
      <c r="K27" s="477"/>
      <c r="L27" s="497">
        <v>1</v>
      </c>
      <c r="M27" s="498"/>
      <c r="N27" s="498"/>
      <c r="O27" s="498"/>
      <c r="P27" s="540"/>
      <c r="Q27" s="497">
        <v>2730</v>
      </c>
      <c r="R27" s="498"/>
      <c r="S27" s="498"/>
      <c r="T27" s="498"/>
      <c r="U27" s="498"/>
      <c r="V27" s="540"/>
      <c r="W27" s="592"/>
      <c r="X27" s="593"/>
      <c r="Y27" s="594"/>
      <c r="Z27" s="496" t="s">
        <v>183</v>
      </c>
      <c r="AA27" s="476"/>
      <c r="AB27" s="476"/>
      <c r="AC27" s="476"/>
      <c r="AD27" s="476"/>
      <c r="AE27" s="476"/>
      <c r="AF27" s="476"/>
      <c r="AG27" s="477"/>
      <c r="AH27" s="497" t="s">
        <v>147</v>
      </c>
      <c r="AI27" s="498"/>
      <c r="AJ27" s="498"/>
      <c r="AK27" s="498"/>
      <c r="AL27" s="540"/>
      <c r="AM27" s="497" t="s">
        <v>147</v>
      </c>
      <c r="AN27" s="498"/>
      <c r="AO27" s="498"/>
      <c r="AP27" s="498"/>
      <c r="AQ27" s="498"/>
      <c r="AR27" s="540"/>
      <c r="AS27" s="497" t="s">
        <v>129</v>
      </c>
      <c r="AT27" s="498"/>
      <c r="AU27" s="498"/>
      <c r="AV27" s="498"/>
      <c r="AW27" s="498"/>
      <c r="AX27" s="499"/>
      <c r="AY27" s="541" t="s">
        <v>184</v>
      </c>
      <c r="AZ27" s="542"/>
      <c r="BA27" s="542"/>
      <c r="BB27" s="542"/>
      <c r="BC27" s="542"/>
      <c r="BD27" s="542"/>
      <c r="BE27" s="542"/>
      <c r="BF27" s="542"/>
      <c r="BG27" s="542"/>
      <c r="BH27" s="542"/>
      <c r="BI27" s="542"/>
      <c r="BJ27" s="542"/>
      <c r="BK27" s="542"/>
      <c r="BL27" s="542"/>
      <c r="BM27" s="543"/>
      <c r="BN27" s="565" t="s">
        <v>147</v>
      </c>
      <c r="BO27" s="566"/>
      <c r="BP27" s="566"/>
      <c r="BQ27" s="566"/>
      <c r="BR27" s="566"/>
      <c r="BS27" s="566"/>
      <c r="BT27" s="566"/>
      <c r="BU27" s="567"/>
      <c r="BV27" s="565" t="s">
        <v>128</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c r="A28" s="178"/>
      <c r="B28" s="617"/>
      <c r="C28" s="593"/>
      <c r="D28" s="594"/>
      <c r="E28" s="496" t="s">
        <v>185</v>
      </c>
      <c r="F28" s="476"/>
      <c r="G28" s="476"/>
      <c r="H28" s="476"/>
      <c r="I28" s="476"/>
      <c r="J28" s="476"/>
      <c r="K28" s="477"/>
      <c r="L28" s="497">
        <v>1</v>
      </c>
      <c r="M28" s="498"/>
      <c r="N28" s="498"/>
      <c r="O28" s="498"/>
      <c r="P28" s="540"/>
      <c r="Q28" s="497">
        <v>2270</v>
      </c>
      <c r="R28" s="498"/>
      <c r="S28" s="498"/>
      <c r="T28" s="498"/>
      <c r="U28" s="498"/>
      <c r="V28" s="540"/>
      <c r="W28" s="592"/>
      <c r="X28" s="593"/>
      <c r="Y28" s="594"/>
      <c r="Z28" s="496" t="s">
        <v>186</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187</v>
      </c>
      <c r="AZ28" s="601"/>
      <c r="BA28" s="601"/>
      <c r="BB28" s="602"/>
      <c r="BC28" s="406" t="s">
        <v>48</v>
      </c>
      <c r="BD28" s="407"/>
      <c r="BE28" s="407"/>
      <c r="BF28" s="407"/>
      <c r="BG28" s="407"/>
      <c r="BH28" s="407"/>
      <c r="BI28" s="407"/>
      <c r="BJ28" s="407"/>
      <c r="BK28" s="407"/>
      <c r="BL28" s="407"/>
      <c r="BM28" s="408"/>
      <c r="BN28" s="409">
        <v>2261719</v>
      </c>
      <c r="BO28" s="410"/>
      <c r="BP28" s="410"/>
      <c r="BQ28" s="410"/>
      <c r="BR28" s="410"/>
      <c r="BS28" s="410"/>
      <c r="BT28" s="410"/>
      <c r="BU28" s="411"/>
      <c r="BV28" s="409">
        <v>2261809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c r="A29" s="178"/>
      <c r="B29" s="617"/>
      <c r="C29" s="593"/>
      <c r="D29" s="594"/>
      <c r="E29" s="496" t="s">
        <v>188</v>
      </c>
      <c r="F29" s="476"/>
      <c r="G29" s="476"/>
      <c r="H29" s="476"/>
      <c r="I29" s="476"/>
      <c r="J29" s="476"/>
      <c r="K29" s="477"/>
      <c r="L29" s="497">
        <v>10</v>
      </c>
      <c r="M29" s="498"/>
      <c r="N29" s="498"/>
      <c r="O29" s="498"/>
      <c r="P29" s="540"/>
      <c r="Q29" s="497">
        <v>2170</v>
      </c>
      <c r="R29" s="498"/>
      <c r="S29" s="498"/>
      <c r="T29" s="498"/>
      <c r="U29" s="498"/>
      <c r="V29" s="540"/>
      <c r="W29" s="595"/>
      <c r="X29" s="596"/>
      <c r="Y29" s="597"/>
      <c r="Z29" s="496" t="s">
        <v>189</v>
      </c>
      <c r="AA29" s="476"/>
      <c r="AB29" s="476"/>
      <c r="AC29" s="476"/>
      <c r="AD29" s="476"/>
      <c r="AE29" s="476"/>
      <c r="AF29" s="476"/>
      <c r="AG29" s="477"/>
      <c r="AH29" s="497">
        <v>82</v>
      </c>
      <c r="AI29" s="498"/>
      <c r="AJ29" s="498"/>
      <c r="AK29" s="498"/>
      <c r="AL29" s="540"/>
      <c r="AM29" s="497">
        <v>255266</v>
      </c>
      <c r="AN29" s="498"/>
      <c r="AO29" s="498"/>
      <c r="AP29" s="498"/>
      <c r="AQ29" s="498"/>
      <c r="AR29" s="540"/>
      <c r="AS29" s="497">
        <v>3113</v>
      </c>
      <c r="AT29" s="498"/>
      <c r="AU29" s="498"/>
      <c r="AV29" s="498"/>
      <c r="AW29" s="498"/>
      <c r="AX29" s="499"/>
      <c r="AY29" s="603"/>
      <c r="AZ29" s="604"/>
      <c r="BA29" s="604"/>
      <c r="BB29" s="605"/>
      <c r="BC29" s="480" t="s">
        <v>190</v>
      </c>
      <c r="BD29" s="481"/>
      <c r="BE29" s="481"/>
      <c r="BF29" s="481"/>
      <c r="BG29" s="481"/>
      <c r="BH29" s="481"/>
      <c r="BI29" s="481"/>
      <c r="BJ29" s="481"/>
      <c r="BK29" s="481"/>
      <c r="BL29" s="481"/>
      <c r="BM29" s="482"/>
      <c r="BN29" s="446">
        <v>1038523</v>
      </c>
      <c r="BO29" s="447"/>
      <c r="BP29" s="447"/>
      <c r="BQ29" s="447"/>
      <c r="BR29" s="447"/>
      <c r="BS29" s="447"/>
      <c r="BT29" s="447"/>
      <c r="BU29" s="448"/>
      <c r="BV29" s="446">
        <v>885102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191</v>
      </c>
      <c r="X30" s="614"/>
      <c r="Y30" s="614"/>
      <c r="Z30" s="614"/>
      <c r="AA30" s="614"/>
      <c r="AB30" s="614"/>
      <c r="AC30" s="614"/>
      <c r="AD30" s="614"/>
      <c r="AE30" s="614"/>
      <c r="AF30" s="614"/>
      <c r="AG30" s="615"/>
      <c r="AH30" s="573">
        <v>95.8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6346253</v>
      </c>
      <c r="BO30" s="566"/>
      <c r="BP30" s="566"/>
      <c r="BQ30" s="566"/>
      <c r="BR30" s="566"/>
      <c r="BS30" s="566"/>
      <c r="BT30" s="566"/>
      <c r="BU30" s="567"/>
      <c r="BV30" s="565">
        <v>5847053</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09" t="s">
        <v>192</v>
      </c>
      <c r="D32" s="609"/>
      <c r="E32" s="609"/>
      <c r="F32" s="609"/>
      <c r="G32" s="609"/>
      <c r="H32" s="609"/>
      <c r="I32" s="609"/>
      <c r="J32" s="609"/>
      <c r="K32" s="609"/>
      <c r="L32" s="609"/>
      <c r="M32" s="609"/>
      <c r="N32" s="609"/>
      <c r="O32" s="609"/>
      <c r="P32" s="609"/>
      <c r="Q32" s="609"/>
      <c r="R32" s="609"/>
      <c r="S32" s="609"/>
      <c r="U32" s="450" t="s">
        <v>193</v>
      </c>
      <c r="V32" s="450"/>
      <c r="W32" s="450"/>
      <c r="X32" s="450"/>
      <c r="Y32" s="450"/>
      <c r="Z32" s="450"/>
      <c r="AA32" s="450"/>
      <c r="AB32" s="450"/>
      <c r="AC32" s="450"/>
      <c r="AD32" s="450"/>
      <c r="AE32" s="450"/>
      <c r="AF32" s="450"/>
      <c r="AG32" s="450"/>
      <c r="AH32" s="450"/>
      <c r="AI32" s="450"/>
      <c r="AJ32" s="450"/>
      <c r="AK32" s="450"/>
      <c r="AM32" s="450" t="s">
        <v>194</v>
      </c>
      <c r="AN32" s="450"/>
      <c r="AO32" s="450"/>
      <c r="AP32" s="450"/>
      <c r="AQ32" s="450"/>
      <c r="AR32" s="450"/>
      <c r="AS32" s="450"/>
      <c r="AT32" s="450"/>
      <c r="AU32" s="450"/>
      <c r="AV32" s="450"/>
      <c r="AW32" s="450"/>
      <c r="AX32" s="450"/>
      <c r="AY32" s="450"/>
      <c r="AZ32" s="450"/>
      <c r="BA32" s="450"/>
      <c r="BB32" s="450"/>
      <c r="BC32" s="450"/>
      <c r="BE32" s="450" t="s">
        <v>195</v>
      </c>
      <c r="BF32" s="450"/>
      <c r="BG32" s="450"/>
      <c r="BH32" s="450"/>
      <c r="BI32" s="450"/>
      <c r="BJ32" s="450"/>
      <c r="BK32" s="450"/>
      <c r="BL32" s="450"/>
      <c r="BM32" s="450"/>
      <c r="BN32" s="450"/>
      <c r="BO32" s="450"/>
      <c r="BP32" s="450"/>
      <c r="BQ32" s="450"/>
      <c r="BR32" s="450"/>
      <c r="BS32" s="450"/>
      <c r="BT32" s="450"/>
      <c r="BU32" s="450"/>
      <c r="BW32" s="450" t="s">
        <v>196</v>
      </c>
      <c r="BX32" s="450"/>
      <c r="BY32" s="450"/>
      <c r="BZ32" s="450"/>
      <c r="CA32" s="450"/>
      <c r="CB32" s="450"/>
      <c r="CC32" s="450"/>
      <c r="CD32" s="450"/>
      <c r="CE32" s="450"/>
      <c r="CF32" s="450"/>
      <c r="CG32" s="450"/>
      <c r="CH32" s="450"/>
      <c r="CI32" s="450"/>
      <c r="CJ32" s="450"/>
      <c r="CK32" s="450"/>
      <c r="CL32" s="450"/>
      <c r="CM32" s="450"/>
      <c r="CO32" s="450" t="s">
        <v>197</v>
      </c>
      <c r="CP32" s="450"/>
      <c r="CQ32" s="450"/>
      <c r="CR32" s="450"/>
      <c r="CS32" s="450"/>
      <c r="CT32" s="450"/>
      <c r="CU32" s="450"/>
      <c r="CV32" s="450"/>
      <c r="CW32" s="450"/>
      <c r="CX32" s="450"/>
      <c r="CY32" s="450"/>
      <c r="CZ32" s="450"/>
      <c r="DA32" s="450"/>
      <c r="DB32" s="450"/>
      <c r="DC32" s="450"/>
      <c r="DD32" s="450"/>
      <c r="DE32" s="450"/>
      <c r="DI32" s="201"/>
    </row>
    <row r="33" spans="1:113" ht="13.5" customHeight="1">
      <c r="A33" s="178"/>
      <c r="B33" s="202"/>
      <c r="C33" s="470" t="s">
        <v>198</v>
      </c>
      <c r="D33" s="470"/>
      <c r="E33" s="435" t="s">
        <v>199</v>
      </c>
      <c r="F33" s="435"/>
      <c r="G33" s="435"/>
      <c r="H33" s="435"/>
      <c r="I33" s="435"/>
      <c r="J33" s="435"/>
      <c r="K33" s="435"/>
      <c r="L33" s="435"/>
      <c r="M33" s="435"/>
      <c r="N33" s="435"/>
      <c r="O33" s="435"/>
      <c r="P33" s="435"/>
      <c r="Q33" s="435"/>
      <c r="R33" s="435"/>
      <c r="S33" s="435"/>
      <c r="T33" s="203"/>
      <c r="U33" s="470" t="s">
        <v>200</v>
      </c>
      <c r="V33" s="470"/>
      <c r="W33" s="435" t="s">
        <v>201</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205</v>
      </c>
      <c r="CP33" s="470"/>
      <c r="CQ33" s="435" t="s">
        <v>206</v>
      </c>
      <c r="CR33" s="435"/>
      <c r="CS33" s="435"/>
      <c r="CT33" s="435"/>
      <c r="CU33" s="435"/>
      <c r="CV33" s="435"/>
      <c r="CW33" s="435"/>
      <c r="CX33" s="435"/>
      <c r="CY33" s="435"/>
      <c r="CZ33" s="435"/>
      <c r="DA33" s="435"/>
      <c r="DB33" s="435"/>
      <c r="DC33" s="435"/>
      <c r="DD33" s="435"/>
      <c r="DE33" s="435"/>
      <c r="DF33" s="203"/>
      <c r="DG33" s="635" t="s">
        <v>207</v>
      </c>
      <c r="DH33" s="635"/>
      <c r="DI33" s="205"/>
    </row>
    <row r="34" spans="1:113" ht="32.25" customHeight="1">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IF('各会計、関係団体の財政状況及び健全化判断比率'!B30="","",'各会計、関係団体の財政状況及び健全化判断比率'!B30)</f>
        <v>農業集落排水事業特別会計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上毛町外一市一町矢方池土木組合（一般会計）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しんよしとみ街づくり</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c r="A35" s="178"/>
      <c r="B35" s="202"/>
      <c r="C35" s="636">
        <f>IF(E35="","",C34+1)</f>
        <v>2</v>
      </c>
      <c r="D35" s="636"/>
      <c r="E35" s="637" t="str">
        <f>IF('各会計、関係団体の財政状況及び健全化判断比率'!B8="","",'各会計、関係団体の財政状況及び健全化判断比率'!B8)</f>
        <v>奨学資金特別会計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IF('各会計、関係団体の財政状況及び健全化判断比率'!B31="","",'各会計、関係団体の財政状況及び健全化判断比率'!B31)</f>
        <v>簡易水道事業特別会計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吉富町外１町環境衛生事務組合（一般会計）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上毛町土地開発公社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v>
      </c>
      <c r="DH35" s="638"/>
      <c r="DI35" s="205"/>
    </row>
    <row r="36" spans="1:113" ht="32.25" customHeight="1">
      <c r="A36" s="178"/>
      <c r="B36" s="202"/>
      <c r="C36" s="636">
        <f>IF(E36="","",C35+1)</f>
        <v>3</v>
      </c>
      <c r="D36" s="636"/>
      <c r="E36" s="637" t="str">
        <f>IF('各会計、関係団体の財政状況及び健全化判断比率'!B9="","",'各会計、関係団体の財政状況及び健全化判断比率'!B9)</f>
        <v>住宅新築資金等特別会計</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IF('各会計、関係団体の財政状況及び健全化判断比率'!B32="","",'各会計、関係団体の財政状況及び健全化判断比率'!B32)</f>
        <v>工業等用地造成事業特別会計</v>
      </c>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福岡県市町村消防団員等公務災害補償組合（一般会計）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福岡県市町村職員退職手当組合（一般会計）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福岡県市町村職員退職手当組合（基金特別会計）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福岡県自治会館管理組合（一般会計）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豊前市外二町財産組合（一般会計）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京築広域市町村圏事務組合（一般会計）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京築広域市町村圏事務組合（広域圏消防特別会計）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築上郡自治会館等資産管理組合（一般会計）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39" t="s">
        <v>209</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c r="E47" s="639" t="s">
        <v>210</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c r="E48" s="639" t="s">
        <v>211</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c r="E49" s="640" t="s">
        <v>212</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c r="E50" s="639" t="s">
        <v>213</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c r="E51" s="639" t="s">
        <v>214</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c r="E52" s="639" t="s">
        <v>215</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row r="54" spans="5:113"/>
    <row r="55" spans="5:113"/>
    <row r="56" spans="5:113"/>
  </sheetData>
  <sheetProtection algorithmName="SHA-512" hashValue="Uhyd5WlDb8peCbFPMShk+Kbj3rzGkIZ3J+LzhOLqKABb8fytADdVDfJhEaYApSIelEjFPXXUqbg9KgDafOly/g==" saltValue="Bzn6fi31ZymWRszNP4Io4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5" t="s">
        <v>571</v>
      </c>
      <c r="D34" s="1215"/>
      <c r="E34" s="1216"/>
      <c r="F34" s="32">
        <v>3.32</v>
      </c>
      <c r="G34" s="33">
        <v>9.15</v>
      </c>
      <c r="H34" s="33">
        <v>11.24</v>
      </c>
      <c r="I34" s="33">
        <v>12.43</v>
      </c>
      <c r="J34" s="34">
        <v>12.83</v>
      </c>
      <c r="K34" s="22"/>
      <c r="L34" s="22"/>
      <c r="M34" s="22"/>
      <c r="N34" s="22"/>
      <c r="O34" s="22"/>
      <c r="P34" s="22"/>
    </row>
    <row r="35" spans="1:16" ht="39" customHeight="1">
      <c r="A35" s="22"/>
      <c r="B35" s="35"/>
      <c r="C35" s="1209" t="s">
        <v>572</v>
      </c>
      <c r="D35" s="1210"/>
      <c r="E35" s="1211"/>
      <c r="F35" s="36" t="s">
        <v>524</v>
      </c>
      <c r="G35" s="37">
        <v>0</v>
      </c>
      <c r="H35" s="37">
        <v>0.15</v>
      </c>
      <c r="I35" s="37">
        <v>0.32</v>
      </c>
      <c r="J35" s="38">
        <v>3.84</v>
      </c>
      <c r="K35" s="22"/>
      <c r="L35" s="22"/>
      <c r="M35" s="22"/>
      <c r="N35" s="22"/>
      <c r="O35" s="22"/>
      <c r="P35" s="22"/>
    </row>
    <row r="36" spans="1:16" ht="39" customHeight="1">
      <c r="A36" s="22"/>
      <c r="B36" s="35"/>
      <c r="C36" s="1209" t="s">
        <v>573</v>
      </c>
      <c r="D36" s="1210"/>
      <c r="E36" s="1211"/>
      <c r="F36" s="36">
        <v>2.4500000000000002</v>
      </c>
      <c r="G36" s="37">
        <v>0.41</v>
      </c>
      <c r="H36" s="37">
        <v>1.03</v>
      </c>
      <c r="I36" s="37">
        <v>1.34</v>
      </c>
      <c r="J36" s="38">
        <v>0.93</v>
      </c>
      <c r="K36" s="22"/>
      <c r="L36" s="22"/>
      <c r="M36" s="22"/>
      <c r="N36" s="22"/>
      <c r="O36" s="22"/>
      <c r="P36" s="22"/>
    </row>
    <row r="37" spans="1:16" ht="39" customHeight="1">
      <c r="A37" s="22"/>
      <c r="B37" s="35"/>
      <c r="C37" s="1209" t="s">
        <v>574</v>
      </c>
      <c r="D37" s="1210"/>
      <c r="E37" s="1211"/>
      <c r="F37" s="36">
        <v>0.16</v>
      </c>
      <c r="G37" s="37">
        <v>0.15</v>
      </c>
      <c r="H37" s="37">
        <v>0.12</v>
      </c>
      <c r="I37" s="37">
        <v>0.12</v>
      </c>
      <c r="J37" s="38">
        <v>0.1</v>
      </c>
      <c r="K37" s="22"/>
      <c r="L37" s="22"/>
      <c r="M37" s="22"/>
      <c r="N37" s="22"/>
      <c r="O37" s="22"/>
      <c r="P37" s="22"/>
    </row>
    <row r="38" spans="1:16" ht="39" customHeight="1">
      <c r="A38" s="22"/>
      <c r="B38" s="35"/>
      <c r="C38" s="1209" t="s">
        <v>575</v>
      </c>
      <c r="D38" s="1210"/>
      <c r="E38" s="1211"/>
      <c r="F38" s="36">
        <v>0.01</v>
      </c>
      <c r="G38" s="37">
        <v>0.01</v>
      </c>
      <c r="H38" s="37">
        <v>0.02</v>
      </c>
      <c r="I38" s="37">
        <v>0.04</v>
      </c>
      <c r="J38" s="38">
        <v>0.04</v>
      </c>
      <c r="K38" s="22"/>
      <c r="L38" s="22"/>
      <c r="M38" s="22"/>
      <c r="N38" s="22"/>
      <c r="O38" s="22"/>
      <c r="P38" s="22"/>
    </row>
    <row r="39" spans="1:16" ht="39" customHeight="1">
      <c r="A39" s="22"/>
      <c r="B39" s="35"/>
      <c r="C39" s="1209" t="s">
        <v>576</v>
      </c>
      <c r="D39" s="1210"/>
      <c r="E39" s="1211"/>
      <c r="F39" s="36">
        <v>0.03</v>
      </c>
      <c r="G39" s="37">
        <v>0.03</v>
      </c>
      <c r="H39" s="37">
        <v>0.04</v>
      </c>
      <c r="I39" s="37">
        <v>0.05</v>
      </c>
      <c r="J39" s="38">
        <v>0.03</v>
      </c>
      <c r="K39" s="22"/>
      <c r="L39" s="22"/>
      <c r="M39" s="22"/>
      <c r="N39" s="22"/>
      <c r="O39" s="22"/>
      <c r="P39" s="22"/>
    </row>
    <row r="40" spans="1:16" ht="39" customHeight="1">
      <c r="A40" s="22"/>
      <c r="B40" s="35"/>
      <c r="C40" s="1209" t="s">
        <v>577</v>
      </c>
      <c r="D40" s="1210"/>
      <c r="E40" s="1211"/>
      <c r="F40" s="36">
        <v>0.02</v>
      </c>
      <c r="G40" s="37">
        <v>0.04</v>
      </c>
      <c r="H40" s="37">
        <v>0.01</v>
      </c>
      <c r="I40" s="37">
        <v>0.01</v>
      </c>
      <c r="J40" s="38">
        <v>0.01</v>
      </c>
      <c r="K40" s="22"/>
      <c r="L40" s="22"/>
      <c r="M40" s="22"/>
      <c r="N40" s="22"/>
      <c r="O40" s="22"/>
      <c r="P40" s="22"/>
    </row>
    <row r="41" spans="1:16" ht="39" customHeight="1">
      <c r="A41" s="22"/>
      <c r="B41" s="35"/>
      <c r="C41" s="1209" t="s">
        <v>578</v>
      </c>
      <c r="D41" s="1210"/>
      <c r="E41" s="1211"/>
      <c r="F41" s="36">
        <v>0.08</v>
      </c>
      <c r="G41" s="37">
        <v>0.02</v>
      </c>
      <c r="H41" s="37">
        <v>0.02</v>
      </c>
      <c r="I41" s="37">
        <v>0.06</v>
      </c>
      <c r="J41" s="38">
        <v>0</v>
      </c>
      <c r="K41" s="22"/>
      <c r="L41" s="22"/>
      <c r="M41" s="22"/>
      <c r="N41" s="22"/>
      <c r="O41" s="22"/>
      <c r="P41" s="22"/>
    </row>
    <row r="42" spans="1:16" ht="39" customHeight="1">
      <c r="A42" s="22"/>
      <c r="B42" s="39"/>
      <c r="C42" s="1209" t="s">
        <v>579</v>
      </c>
      <c r="D42" s="1210"/>
      <c r="E42" s="1211"/>
      <c r="F42" s="36" t="s">
        <v>524</v>
      </c>
      <c r="G42" s="37" t="s">
        <v>524</v>
      </c>
      <c r="H42" s="37" t="s">
        <v>524</v>
      </c>
      <c r="I42" s="37" t="s">
        <v>524</v>
      </c>
      <c r="J42" s="38" t="s">
        <v>524</v>
      </c>
      <c r="K42" s="22"/>
      <c r="L42" s="22"/>
      <c r="M42" s="22"/>
      <c r="N42" s="22"/>
      <c r="O42" s="22"/>
      <c r="P42" s="22"/>
    </row>
    <row r="43" spans="1:16" ht="39" customHeight="1" thickBot="1">
      <c r="A43" s="22"/>
      <c r="B43" s="40"/>
      <c r="C43" s="1212" t="s">
        <v>580</v>
      </c>
      <c r="D43" s="1213"/>
      <c r="E43" s="1214"/>
      <c r="F43" s="41" t="s">
        <v>524</v>
      </c>
      <c r="G43" s="42" t="s">
        <v>524</v>
      </c>
      <c r="H43" s="42" t="s">
        <v>524</v>
      </c>
      <c r="I43" s="42" t="s">
        <v>524</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YGmib2v3hyUfvcnrmz4CLM0Z2gbLnUGy4PP2Yi39vFWnnHCmI7S1hWSnfIYmc4gTuZj4RY1LDtziUHMy4H77ug==" saltValue="a9muSZB7oatgfqckJctn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17" t="s">
        <v>11</v>
      </c>
      <c r="C45" s="1218"/>
      <c r="D45" s="58"/>
      <c r="E45" s="1223" t="s">
        <v>12</v>
      </c>
      <c r="F45" s="1223"/>
      <c r="G45" s="1223"/>
      <c r="H45" s="1223"/>
      <c r="I45" s="1223"/>
      <c r="J45" s="1224"/>
      <c r="K45" s="59">
        <v>384</v>
      </c>
      <c r="L45" s="60">
        <v>335</v>
      </c>
      <c r="M45" s="60">
        <v>264</v>
      </c>
      <c r="N45" s="60">
        <v>243</v>
      </c>
      <c r="O45" s="61">
        <v>244</v>
      </c>
      <c r="P45" s="48"/>
      <c r="Q45" s="48"/>
      <c r="R45" s="48"/>
      <c r="S45" s="48"/>
      <c r="T45" s="48"/>
      <c r="U45" s="48"/>
    </row>
    <row r="46" spans="1:21" ht="30.75" customHeight="1">
      <c r="A46" s="48"/>
      <c r="B46" s="1219"/>
      <c r="C46" s="1220"/>
      <c r="D46" s="62"/>
      <c r="E46" s="1225" t="s">
        <v>13</v>
      </c>
      <c r="F46" s="1225"/>
      <c r="G46" s="1225"/>
      <c r="H46" s="1225"/>
      <c r="I46" s="1225"/>
      <c r="J46" s="1226"/>
      <c r="K46" s="63" t="s">
        <v>524</v>
      </c>
      <c r="L46" s="64" t="s">
        <v>524</v>
      </c>
      <c r="M46" s="64" t="s">
        <v>524</v>
      </c>
      <c r="N46" s="64" t="s">
        <v>524</v>
      </c>
      <c r="O46" s="65" t="s">
        <v>524</v>
      </c>
      <c r="P46" s="48"/>
      <c r="Q46" s="48"/>
      <c r="R46" s="48"/>
      <c r="S46" s="48"/>
      <c r="T46" s="48"/>
      <c r="U46" s="48"/>
    </row>
    <row r="47" spans="1:21" ht="30.75" customHeight="1">
      <c r="A47" s="48"/>
      <c r="B47" s="1219"/>
      <c r="C47" s="1220"/>
      <c r="D47" s="62"/>
      <c r="E47" s="1225" t="s">
        <v>14</v>
      </c>
      <c r="F47" s="1225"/>
      <c r="G47" s="1225"/>
      <c r="H47" s="1225"/>
      <c r="I47" s="1225"/>
      <c r="J47" s="1226"/>
      <c r="K47" s="63" t="s">
        <v>524</v>
      </c>
      <c r="L47" s="64" t="s">
        <v>524</v>
      </c>
      <c r="M47" s="64" t="s">
        <v>524</v>
      </c>
      <c r="N47" s="64" t="s">
        <v>524</v>
      </c>
      <c r="O47" s="65" t="s">
        <v>524</v>
      </c>
      <c r="P47" s="48"/>
      <c r="Q47" s="48"/>
      <c r="R47" s="48"/>
      <c r="S47" s="48"/>
      <c r="T47" s="48"/>
      <c r="U47" s="48"/>
    </row>
    <row r="48" spans="1:21" ht="30.75" customHeight="1">
      <c r="A48" s="48"/>
      <c r="B48" s="1219"/>
      <c r="C48" s="1220"/>
      <c r="D48" s="62"/>
      <c r="E48" s="1225" t="s">
        <v>15</v>
      </c>
      <c r="F48" s="1225"/>
      <c r="G48" s="1225"/>
      <c r="H48" s="1225"/>
      <c r="I48" s="1225"/>
      <c r="J48" s="1226"/>
      <c r="K48" s="63">
        <v>57</v>
      </c>
      <c r="L48" s="64">
        <v>62</v>
      </c>
      <c r="M48" s="64">
        <v>58</v>
      </c>
      <c r="N48" s="64">
        <v>58</v>
      </c>
      <c r="O48" s="65">
        <v>58</v>
      </c>
      <c r="P48" s="48"/>
      <c r="Q48" s="48"/>
      <c r="R48" s="48"/>
      <c r="S48" s="48"/>
      <c r="T48" s="48"/>
      <c r="U48" s="48"/>
    </row>
    <row r="49" spans="1:21" ht="30.75" customHeight="1">
      <c r="A49" s="48"/>
      <c r="B49" s="1219"/>
      <c r="C49" s="1220"/>
      <c r="D49" s="62"/>
      <c r="E49" s="1225" t="s">
        <v>16</v>
      </c>
      <c r="F49" s="1225"/>
      <c r="G49" s="1225"/>
      <c r="H49" s="1225"/>
      <c r="I49" s="1225"/>
      <c r="J49" s="1226"/>
      <c r="K49" s="63">
        <v>7</v>
      </c>
      <c r="L49" s="64">
        <v>0</v>
      </c>
      <c r="M49" s="64">
        <v>0</v>
      </c>
      <c r="N49" s="64">
        <v>0</v>
      </c>
      <c r="O49" s="65">
        <v>0</v>
      </c>
      <c r="P49" s="48"/>
      <c r="Q49" s="48"/>
      <c r="R49" s="48"/>
      <c r="S49" s="48"/>
      <c r="T49" s="48"/>
      <c r="U49" s="48"/>
    </row>
    <row r="50" spans="1:21" ht="30.75" customHeight="1">
      <c r="A50" s="48"/>
      <c r="B50" s="1219"/>
      <c r="C50" s="1220"/>
      <c r="D50" s="62"/>
      <c r="E50" s="1225" t="s">
        <v>17</v>
      </c>
      <c r="F50" s="1225"/>
      <c r="G50" s="1225"/>
      <c r="H50" s="1225"/>
      <c r="I50" s="1225"/>
      <c r="J50" s="1226"/>
      <c r="K50" s="63">
        <v>30</v>
      </c>
      <c r="L50" s="64">
        <v>30</v>
      </c>
      <c r="M50" s="64">
        <v>31</v>
      </c>
      <c r="N50" s="64">
        <v>31</v>
      </c>
      <c r="O50" s="65">
        <v>28</v>
      </c>
      <c r="P50" s="48"/>
      <c r="Q50" s="48"/>
      <c r="R50" s="48"/>
      <c r="S50" s="48"/>
      <c r="T50" s="48"/>
      <c r="U50" s="48"/>
    </row>
    <row r="51" spans="1:21" ht="30.75" customHeight="1">
      <c r="A51" s="48"/>
      <c r="B51" s="1221"/>
      <c r="C51" s="1222"/>
      <c r="D51" s="66"/>
      <c r="E51" s="1225" t="s">
        <v>18</v>
      </c>
      <c r="F51" s="1225"/>
      <c r="G51" s="1225"/>
      <c r="H51" s="1225"/>
      <c r="I51" s="1225"/>
      <c r="J51" s="1226"/>
      <c r="K51" s="63" t="s">
        <v>524</v>
      </c>
      <c r="L51" s="64" t="s">
        <v>524</v>
      </c>
      <c r="M51" s="64" t="s">
        <v>524</v>
      </c>
      <c r="N51" s="64" t="s">
        <v>524</v>
      </c>
      <c r="O51" s="65" t="s">
        <v>524</v>
      </c>
      <c r="P51" s="48"/>
      <c r="Q51" s="48"/>
      <c r="R51" s="48"/>
      <c r="S51" s="48"/>
      <c r="T51" s="48"/>
      <c r="U51" s="48"/>
    </row>
    <row r="52" spans="1:21" ht="30.75" customHeight="1">
      <c r="A52" s="48"/>
      <c r="B52" s="1227" t="s">
        <v>19</v>
      </c>
      <c r="C52" s="1228"/>
      <c r="D52" s="66"/>
      <c r="E52" s="1225" t="s">
        <v>20</v>
      </c>
      <c r="F52" s="1225"/>
      <c r="G52" s="1225"/>
      <c r="H52" s="1225"/>
      <c r="I52" s="1225"/>
      <c r="J52" s="1226"/>
      <c r="K52" s="63">
        <v>485</v>
      </c>
      <c r="L52" s="64">
        <v>471</v>
      </c>
      <c r="M52" s="64">
        <v>428</v>
      </c>
      <c r="N52" s="64">
        <v>421</v>
      </c>
      <c r="O52" s="65">
        <v>393</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-7</v>
      </c>
      <c r="L53" s="69">
        <v>-44</v>
      </c>
      <c r="M53" s="69">
        <v>-75</v>
      </c>
      <c r="N53" s="69">
        <v>-89</v>
      </c>
      <c r="O53" s="70">
        <v>-63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c r="B57" s="1233" t="s">
        <v>25</v>
      </c>
      <c r="C57" s="1234"/>
      <c r="D57" s="1237" t="s">
        <v>26</v>
      </c>
      <c r="E57" s="1238"/>
      <c r="F57" s="1238"/>
      <c r="G57" s="1238"/>
      <c r="H57" s="1238"/>
      <c r="I57" s="1238"/>
      <c r="J57" s="1239"/>
      <c r="K57" s="83"/>
      <c r="L57" s="84"/>
      <c r="M57" s="84"/>
      <c r="N57" s="84"/>
      <c r="O57" s="85"/>
    </row>
    <row r="58" spans="1:21" ht="31.5" customHeight="1" thickBot="1">
      <c r="B58" s="1235"/>
      <c r="C58" s="1236"/>
      <c r="D58" s="1240" t="s">
        <v>27</v>
      </c>
      <c r="E58" s="1241"/>
      <c r="F58" s="1241"/>
      <c r="G58" s="1241"/>
      <c r="H58" s="1241"/>
      <c r="I58" s="1241"/>
      <c r="J58" s="1242"/>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bAAL8zzMDn6Gyrc5L3phjs+a49PlX0KFPlS8r/+mGQh2/GP7cxULcmk84SFxABWeSH7Q4/VqvABShNNFoTfdw==" saltValue="YPzBAnUzK84LsB1OG+NL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43" t="s">
        <v>30</v>
      </c>
      <c r="C41" s="1244"/>
      <c r="D41" s="102"/>
      <c r="E41" s="1249" t="s">
        <v>31</v>
      </c>
      <c r="F41" s="1249"/>
      <c r="G41" s="1249"/>
      <c r="H41" s="1250"/>
      <c r="I41" s="358">
        <v>3150</v>
      </c>
      <c r="J41" s="359">
        <v>2863</v>
      </c>
      <c r="K41" s="359">
        <v>2560</v>
      </c>
      <c r="L41" s="359">
        <v>2397</v>
      </c>
      <c r="M41" s="360">
        <v>2981</v>
      </c>
    </row>
    <row r="42" spans="2:13" ht="27.75" customHeight="1">
      <c r="B42" s="1245"/>
      <c r="C42" s="1246"/>
      <c r="D42" s="103"/>
      <c r="E42" s="1251" t="s">
        <v>32</v>
      </c>
      <c r="F42" s="1251"/>
      <c r="G42" s="1251"/>
      <c r="H42" s="1252"/>
      <c r="I42" s="361">
        <v>0</v>
      </c>
      <c r="J42" s="362">
        <v>0</v>
      </c>
      <c r="K42" s="362">
        <v>0</v>
      </c>
      <c r="L42" s="362">
        <v>0</v>
      </c>
      <c r="M42" s="363" t="s">
        <v>524</v>
      </c>
    </row>
    <row r="43" spans="2:13" ht="27.75" customHeight="1">
      <c r="B43" s="1245"/>
      <c r="C43" s="1246"/>
      <c r="D43" s="103"/>
      <c r="E43" s="1251" t="s">
        <v>33</v>
      </c>
      <c r="F43" s="1251"/>
      <c r="G43" s="1251"/>
      <c r="H43" s="1252"/>
      <c r="I43" s="361">
        <v>586</v>
      </c>
      <c r="J43" s="362">
        <v>541</v>
      </c>
      <c r="K43" s="362">
        <v>481</v>
      </c>
      <c r="L43" s="362">
        <v>443</v>
      </c>
      <c r="M43" s="363">
        <v>394</v>
      </c>
    </row>
    <row r="44" spans="2:13" ht="27.75" customHeight="1">
      <c r="B44" s="1245"/>
      <c r="C44" s="1246"/>
      <c r="D44" s="103"/>
      <c r="E44" s="1251" t="s">
        <v>34</v>
      </c>
      <c r="F44" s="1251"/>
      <c r="G44" s="1251"/>
      <c r="H44" s="1252"/>
      <c r="I44" s="361">
        <v>154</v>
      </c>
      <c r="J44" s="362">
        <v>127</v>
      </c>
      <c r="K44" s="362">
        <v>100</v>
      </c>
      <c r="L44" s="362">
        <v>70</v>
      </c>
      <c r="M44" s="363">
        <v>47</v>
      </c>
    </row>
    <row r="45" spans="2:13" ht="27.75" customHeight="1">
      <c r="B45" s="1245"/>
      <c r="C45" s="1246"/>
      <c r="D45" s="103"/>
      <c r="E45" s="1251" t="s">
        <v>35</v>
      </c>
      <c r="F45" s="1251"/>
      <c r="G45" s="1251"/>
      <c r="H45" s="1252"/>
      <c r="I45" s="361">
        <v>988</v>
      </c>
      <c r="J45" s="362">
        <v>938</v>
      </c>
      <c r="K45" s="362">
        <v>924</v>
      </c>
      <c r="L45" s="362">
        <v>930</v>
      </c>
      <c r="M45" s="363">
        <v>973</v>
      </c>
    </row>
    <row r="46" spans="2:13" ht="27.75" customHeight="1">
      <c r="B46" s="1245"/>
      <c r="C46" s="1246"/>
      <c r="D46" s="104"/>
      <c r="E46" s="1251" t="s">
        <v>36</v>
      </c>
      <c r="F46" s="1251"/>
      <c r="G46" s="1251"/>
      <c r="H46" s="1252"/>
      <c r="I46" s="361" t="s">
        <v>524</v>
      </c>
      <c r="J46" s="362" t="s">
        <v>524</v>
      </c>
      <c r="K46" s="362" t="s">
        <v>524</v>
      </c>
      <c r="L46" s="362" t="s">
        <v>524</v>
      </c>
      <c r="M46" s="363" t="s">
        <v>524</v>
      </c>
    </row>
    <row r="47" spans="2:13" ht="27.75" customHeight="1">
      <c r="B47" s="1245"/>
      <c r="C47" s="1246"/>
      <c r="D47" s="105"/>
      <c r="E47" s="1253" t="s">
        <v>37</v>
      </c>
      <c r="F47" s="1254"/>
      <c r="G47" s="1254"/>
      <c r="H47" s="1255"/>
      <c r="I47" s="361" t="s">
        <v>524</v>
      </c>
      <c r="J47" s="362" t="s">
        <v>524</v>
      </c>
      <c r="K47" s="362" t="s">
        <v>524</v>
      </c>
      <c r="L47" s="362" t="s">
        <v>524</v>
      </c>
      <c r="M47" s="363" t="s">
        <v>524</v>
      </c>
    </row>
    <row r="48" spans="2:13" ht="27.75" customHeight="1">
      <c r="B48" s="1245"/>
      <c r="C48" s="1246"/>
      <c r="D48" s="103"/>
      <c r="E48" s="1251" t="s">
        <v>38</v>
      </c>
      <c r="F48" s="1251"/>
      <c r="G48" s="1251"/>
      <c r="H48" s="1252"/>
      <c r="I48" s="361" t="s">
        <v>524</v>
      </c>
      <c r="J48" s="362" t="s">
        <v>524</v>
      </c>
      <c r="K48" s="362" t="s">
        <v>524</v>
      </c>
      <c r="L48" s="362" t="s">
        <v>524</v>
      </c>
      <c r="M48" s="363" t="s">
        <v>524</v>
      </c>
    </row>
    <row r="49" spans="2:13" ht="27.75" customHeight="1">
      <c r="B49" s="1247"/>
      <c r="C49" s="1248"/>
      <c r="D49" s="103"/>
      <c r="E49" s="1251" t="s">
        <v>39</v>
      </c>
      <c r="F49" s="1251"/>
      <c r="G49" s="1251"/>
      <c r="H49" s="1252"/>
      <c r="I49" s="361" t="s">
        <v>524</v>
      </c>
      <c r="J49" s="362" t="s">
        <v>524</v>
      </c>
      <c r="K49" s="362" t="s">
        <v>524</v>
      </c>
      <c r="L49" s="362" t="s">
        <v>524</v>
      </c>
      <c r="M49" s="363" t="s">
        <v>524</v>
      </c>
    </row>
    <row r="50" spans="2:13" ht="27.75" customHeight="1">
      <c r="B50" s="1256" t="s">
        <v>40</v>
      </c>
      <c r="C50" s="1257"/>
      <c r="D50" s="106"/>
      <c r="E50" s="1251" t="s">
        <v>41</v>
      </c>
      <c r="F50" s="1251"/>
      <c r="G50" s="1251"/>
      <c r="H50" s="1252"/>
      <c r="I50" s="361">
        <v>7707</v>
      </c>
      <c r="J50" s="362">
        <v>8458</v>
      </c>
      <c r="K50" s="362">
        <v>8372</v>
      </c>
      <c r="L50" s="362">
        <v>7994</v>
      </c>
      <c r="M50" s="363">
        <v>8646</v>
      </c>
    </row>
    <row r="51" spans="2:13" ht="27.75" customHeight="1">
      <c r="B51" s="1245"/>
      <c r="C51" s="1246"/>
      <c r="D51" s="103"/>
      <c r="E51" s="1251" t="s">
        <v>42</v>
      </c>
      <c r="F51" s="1251"/>
      <c r="G51" s="1251"/>
      <c r="H51" s="1252"/>
      <c r="I51" s="361" t="s">
        <v>524</v>
      </c>
      <c r="J51" s="362" t="s">
        <v>524</v>
      </c>
      <c r="K51" s="362" t="s">
        <v>524</v>
      </c>
      <c r="L51" s="362" t="s">
        <v>524</v>
      </c>
      <c r="M51" s="363" t="s">
        <v>524</v>
      </c>
    </row>
    <row r="52" spans="2:13" ht="27.75" customHeight="1">
      <c r="B52" s="1247"/>
      <c r="C52" s="1248"/>
      <c r="D52" s="103"/>
      <c r="E52" s="1251" t="s">
        <v>43</v>
      </c>
      <c r="F52" s="1251"/>
      <c r="G52" s="1251"/>
      <c r="H52" s="1252"/>
      <c r="I52" s="361">
        <v>3584</v>
      </c>
      <c r="J52" s="362">
        <v>3377</v>
      </c>
      <c r="K52" s="362">
        <v>3165</v>
      </c>
      <c r="L52" s="362">
        <v>3125</v>
      </c>
      <c r="M52" s="363">
        <v>3037</v>
      </c>
    </row>
    <row r="53" spans="2:13" ht="27.75" customHeight="1" thickBot="1">
      <c r="B53" s="1258" t="s">
        <v>44</v>
      </c>
      <c r="C53" s="1259"/>
      <c r="D53" s="107"/>
      <c r="E53" s="1260" t="s">
        <v>45</v>
      </c>
      <c r="F53" s="1260"/>
      <c r="G53" s="1260"/>
      <c r="H53" s="1261"/>
      <c r="I53" s="364">
        <v>-6414</v>
      </c>
      <c r="J53" s="365">
        <v>-7366</v>
      </c>
      <c r="K53" s="365">
        <v>-7472</v>
      </c>
      <c r="L53" s="365">
        <v>-7279</v>
      </c>
      <c r="M53" s="366">
        <v>-7288</v>
      </c>
    </row>
    <row r="54" spans="2:13" ht="27.75" customHeight="1">
      <c r="B54" s="108" t="s">
        <v>46</v>
      </c>
      <c r="C54" s="109"/>
      <c r="D54" s="109"/>
      <c r="E54" s="110"/>
      <c r="F54" s="110"/>
      <c r="G54" s="110"/>
      <c r="H54" s="110"/>
      <c r="I54" s="111"/>
      <c r="J54" s="111"/>
      <c r="K54" s="111"/>
      <c r="L54" s="111"/>
      <c r="M54" s="111"/>
    </row>
    <row r="55" spans="2:13"/>
  </sheetData>
  <sheetProtection algorithmName="SHA-512" hashValue="20FJvpMi/HZj7hDKuszrtEprNUgxoFe+zU4V0SCagvXRY9gcT/n41QSa7B19KGUHHDQwAxjFvFtutsZ5+eQ5Ew==" saltValue="01W8/HPtkCrezxuMsNNF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70" t="s">
        <v>48</v>
      </c>
      <c r="D55" s="1270"/>
      <c r="E55" s="1271"/>
      <c r="F55" s="119">
        <v>2263</v>
      </c>
      <c r="G55" s="119">
        <v>2262</v>
      </c>
      <c r="H55" s="120">
        <v>2262</v>
      </c>
    </row>
    <row r="56" spans="2:8" ht="52.5" customHeight="1">
      <c r="B56" s="121"/>
      <c r="C56" s="1272" t="s">
        <v>49</v>
      </c>
      <c r="D56" s="1272"/>
      <c r="E56" s="1273"/>
      <c r="F56" s="122">
        <v>1291</v>
      </c>
      <c r="G56" s="122">
        <v>885</v>
      </c>
      <c r="H56" s="123">
        <v>1039</v>
      </c>
    </row>
    <row r="57" spans="2:8" ht="53.25" customHeight="1">
      <c r="B57" s="121"/>
      <c r="C57" s="1274" t="s">
        <v>50</v>
      </c>
      <c r="D57" s="1274"/>
      <c r="E57" s="1275"/>
      <c r="F57" s="124">
        <v>5818</v>
      </c>
      <c r="G57" s="124">
        <v>5847</v>
      </c>
      <c r="H57" s="125">
        <v>6346</v>
      </c>
    </row>
    <row r="58" spans="2:8" ht="45.75" customHeight="1">
      <c r="B58" s="126"/>
      <c r="C58" s="1262" t="s">
        <v>613</v>
      </c>
      <c r="D58" s="1263"/>
      <c r="E58" s="1264"/>
      <c r="F58" s="127">
        <v>2527</v>
      </c>
      <c r="G58" s="127">
        <v>2893</v>
      </c>
      <c r="H58" s="128">
        <v>3305</v>
      </c>
    </row>
    <row r="59" spans="2:8" ht="45.75" customHeight="1">
      <c r="B59" s="126"/>
      <c r="C59" s="1262" t="s">
        <v>614</v>
      </c>
      <c r="D59" s="1263"/>
      <c r="E59" s="1264"/>
      <c r="F59" s="127">
        <v>1000</v>
      </c>
      <c r="G59" s="127">
        <v>1000</v>
      </c>
      <c r="H59" s="128">
        <v>1000</v>
      </c>
    </row>
    <row r="60" spans="2:8" ht="45.75" customHeight="1">
      <c r="B60" s="126"/>
      <c r="C60" s="1262" t="s">
        <v>615</v>
      </c>
      <c r="D60" s="1263"/>
      <c r="E60" s="1264"/>
      <c r="F60" s="127">
        <v>1206</v>
      </c>
      <c r="G60" s="127">
        <v>862</v>
      </c>
      <c r="H60" s="128">
        <v>948</v>
      </c>
    </row>
    <row r="61" spans="2:8" ht="45.75" customHeight="1">
      <c r="B61" s="126"/>
      <c r="C61" s="1262" t="s">
        <v>616</v>
      </c>
      <c r="D61" s="1263"/>
      <c r="E61" s="1264"/>
      <c r="F61" s="127">
        <v>530</v>
      </c>
      <c r="G61" s="127">
        <v>532</v>
      </c>
      <c r="H61" s="128">
        <v>535</v>
      </c>
    </row>
    <row r="62" spans="2:8" ht="45.75" customHeight="1" thickBot="1">
      <c r="B62" s="129"/>
      <c r="C62" s="1265" t="s">
        <v>617</v>
      </c>
      <c r="D62" s="1266"/>
      <c r="E62" s="1267"/>
      <c r="F62" s="130">
        <v>414</v>
      </c>
      <c r="G62" s="130">
        <v>414</v>
      </c>
      <c r="H62" s="131">
        <v>414</v>
      </c>
    </row>
    <row r="63" spans="2:8" ht="52.5" customHeight="1" thickBot="1">
      <c r="B63" s="132"/>
      <c r="C63" s="1268" t="s">
        <v>51</v>
      </c>
      <c r="D63" s="1268"/>
      <c r="E63" s="1269"/>
      <c r="F63" s="133">
        <v>9372</v>
      </c>
      <c r="G63" s="133">
        <v>8994</v>
      </c>
      <c r="H63" s="134">
        <v>9646</v>
      </c>
    </row>
    <row r="64" spans="2:8"/>
  </sheetData>
  <sheetProtection algorithmName="SHA-512" hashValue="zc0WWb8JIJgDbg9kpJPL41xPB07p6Hyf4NmALApH4gTiUbb216WGjCSfVl7Ft2nc92kxd57/eDNh84I7Bd6rMQ==" saltValue="ncOQKWUut6JkRjioGNM/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9" t="s">
        <v>620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621</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c r="B51" s="375"/>
      <c r="G51" s="1284"/>
      <c r="H51" s="1284"/>
      <c r="I51" s="1298"/>
      <c r="J51" s="1298"/>
      <c r="K51" s="1283"/>
      <c r="L51" s="1283"/>
      <c r="M51" s="1283"/>
      <c r="N51" s="1283"/>
      <c r="AM51" s="384"/>
      <c r="AN51" s="1279" t="s">
        <v>622</v>
      </c>
      <c r="AO51" s="1279"/>
      <c r="AP51" s="1279"/>
      <c r="AQ51" s="1279"/>
      <c r="AR51" s="1279"/>
      <c r="AS51" s="1279"/>
      <c r="AT51" s="1279"/>
      <c r="AU51" s="1279"/>
      <c r="AV51" s="1279"/>
      <c r="AW51" s="1279"/>
      <c r="AX51" s="1279"/>
      <c r="AY51" s="1279"/>
      <c r="AZ51" s="1279"/>
      <c r="BA51" s="1279"/>
      <c r="BB51" s="1279" t="s">
        <v>623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88"/>
      <c r="CW51" s="1276"/>
      <c r="CX51" s="1276"/>
      <c r="CY51" s="1276"/>
      <c r="CZ51" s="1276"/>
      <c r="DA51" s="1276"/>
      <c r="DB51" s="1276"/>
      <c r="DC51" s="1276"/>
    </row>
    <row r="52" spans="1:109">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624</v>
      </c>
      <c r="BC53" s="1279"/>
      <c r="BD53" s="1279"/>
      <c r="BE53" s="1279"/>
      <c r="BF53" s="1279"/>
      <c r="BG53" s="1279"/>
      <c r="BH53" s="1279"/>
      <c r="BI53" s="1279"/>
      <c r="BJ53" s="1279"/>
      <c r="BK53" s="1279"/>
      <c r="BL53" s="1279"/>
      <c r="BM53" s="1279"/>
      <c r="BN53" s="1279"/>
      <c r="BO53" s="1279"/>
      <c r="BP53" s="1276">
        <v>55.5</v>
      </c>
      <c r="BQ53" s="1276"/>
      <c r="BR53" s="1276"/>
      <c r="BS53" s="1276"/>
      <c r="BT53" s="1276"/>
      <c r="BU53" s="1276"/>
      <c r="BV53" s="1276"/>
      <c r="BW53" s="1276"/>
      <c r="BX53" s="1276">
        <v>56.8</v>
      </c>
      <c r="BY53" s="1276"/>
      <c r="BZ53" s="1276"/>
      <c r="CA53" s="1276"/>
      <c r="CB53" s="1276"/>
      <c r="CC53" s="1276"/>
      <c r="CD53" s="1276"/>
      <c r="CE53" s="1276"/>
      <c r="CF53" s="1276">
        <v>58.5</v>
      </c>
      <c r="CG53" s="1276"/>
      <c r="CH53" s="1276"/>
      <c r="CI53" s="1276"/>
      <c r="CJ53" s="1276"/>
      <c r="CK53" s="1276"/>
      <c r="CL53" s="1276"/>
      <c r="CM53" s="1276"/>
      <c r="CN53" s="1276">
        <v>59.1</v>
      </c>
      <c r="CO53" s="1276"/>
      <c r="CP53" s="1276"/>
      <c r="CQ53" s="1276"/>
      <c r="CR53" s="1276"/>
      <c r="CS53" s="1276"/>
      <c r="CT53" s="1276"/>
      <c r="CU53" s="1276"/>
      <c r="CV53" s="1288"/>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625</v>
      </c>
      <c r="AO55" s="1281"/>
      <c r="AP55" s="1281"/>
      <c r="AQ55" s="1281"/>
      <c r="AR55" s="1281"/>
      <c r="AS55" s="1281"/>
      <c r="AT55" s="1281"/>
      <c r="AU55" s="1281"/>
      <c r="AV55" s="1281"/>
      <c r="AW55" s="1281"/>
      <c r="AX55" s="1281"/>
      <c r="AY55" s="1281"/>
      <c r="AZ55" s="1281"/>
      <c r="BA55" s="1281"/>
      <c r="BB55" s="1279" t="s">
        <v>623</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88"/>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624</v>
      </c>
      <c r="BC57" s="1279"/>
      <c r="BD57" s="1279"/>
      <c r="BE57" s="1279"/>
      <c r="BF57" s="1279"/>
      <c r="BG57" s="1279"/>
      <c r="BH57" s="1279"/>
      <c r="BI57" s="1279"/>
      <c r="BJ57" s="1279"/>
      <c r="BK57" s="1279"/>
      <c r="BL57" s="1279"/>
      <c r="BM57" s="1279"/>
      <c r="BN57" s="1279"/>
      <c r="BO57" s="1279"/>
      <c r="BP57" s="1276">
        <v>59.1</v>
      </c>
      <c r="BQ57" s="1276"/>
      <c r="BR57" s="1276"/>
      <c r="BS57" s="1276"/>
      <c r="BT57" s="1276"/>
      <c r="BU57" s="1276"/>
      <c r="BV57" s="1276"/>
      <c r="BW57" s="1276"/>
      <c r="BX57" s="1276">
        <v>61.2</v>
      </c>
      <c r="BY57" s="1276"/>
      <c r="BZ57" s="1276"/>
      <c r="CA57" s="1276"/>
      <c r="CB57" s="1276"/>
      <c r="CC57" s="1276"/>
      <c r="CD57" s="1276"/>
      <c r="CE57" s="1276"/>
      <c r="CF57" s="1276">
        <v>62.8</v>
      </c>
      <c r="CG57" s="1276"/>
      <c r="CH57" s="1276"/>
      <c r="CI57" s="1276"/>
      <c r="CJ57" s="1276"/>
      <c r="CK57" s="1276"/>
      <c r="CL57" s="1276"/>
      <c r="CM57" s="1276"/>
      <c r="CN57" s="1276">
        <v>64.099999999999994</v>
      </c>
      <c r="CO57" s="1276"/>
      <c r="CP57" s="1276"/>
      <c r="CQ57" s="1276"/>
      <c r="CR57" s="1276"/>
      <c r="CS57" s="1276"/>
      <c r="CT57" s="1276"/>
      <c r="CU57" s="1276"/>
      <c r="CV57" s="1288"/>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626</v>
      </c>
    </row>
    <row r="64" spans="1:109">
      <c r="B64" s="375"/>
      <c r="G64" s="382"/>
      <c r="I64" s="395"/>
      <c r="J64" s="395"/>
      <c r="K64" s="395"/>
      <c r="L64" s="395"/>
      <c r="M64" s="395"/>
      <c r="N64" s="396"/>
      <c r="AM64" s="382"/>
      <c r="AN64" s="382" t="s">
        <v>619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9" t="s">
        <v>627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621</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c r="B73" s="375"/>
      <c r="G73" s="1284"/>
      <c r="H73" s="1284"/>
      <c r="I73" s="1284"/>
      <c r="J73" s="1284"/>
      <c r="K73" s="1280"/>
      <c r="L73" s="1280"/>
      <c r="M73" s="1280"/>
      <c r="N73" s="1280"/>
      <c r="AM73" s="384"/>
      <c r="AN73" s="1279" t="s">
        <v>622</v>
      </c>
      <c r="AO73" s="1279"/>
      <c r="AP73" s="1279"/>
      <c r="AQ73" s="1279"/>
      <c r="AR73" s="1279"/>
      <c r="AS73" s="1279"/>
      <c r="AT73" s="1279"/>
      <c r="AU73" s="1279"/>
      <c r="AV73" s="1279"/>
      <c r="AW73" s="1279"/>
      <c r="AX73" s="1279"/>
      <c r="AY73" s="1279"/>
      <c r="AZ73" s="1279"/>
      <c r="BA73" s="1279"/>
      <c r="BB73" s="1279" t="s">
        <v>623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628</v>
      </c>
      <c r="BC75" s="1279"/>
      <c r="BD75" s="1279"/>
      <c r="BE75" s="1279"/>
      <c r="BF75" s="1279"/>
      <c r="BG75" s="1279"/>
      <c r="BH75" s="1279"/>
      <c r="BI75" s="1279"/>
      <c r="BJ75" s="1279"/>
      <c r="BK75" s="1279"/>
      <c r="BL75" s="1279"/>
      <c r="BM75" s="1279"/>
      <c r="BN75" s="1279"/>
      <c r="BO75" s="1279"/>
      <c r="BP75" s="1276">
        <v>0.9</v>
      </c>
      <c r="BQ75" s="1276"/>
      <c r="BR75" s="1276"/>
      <c r="BS75" s="1276"/>
      <c r="BT75" s="1276"/>
      <c r="BU75" s="1276"/>
      <c r="BV75" s="1276"/>
      <c r="BW75" s="1276"/>
      <c r="BX75" s="1276">
        <v>-0.2</v>
      </c>
      <c r="BY75" s="1276"/>
      <c r="BZ75" s="1276"/>
      <c r="CA75" s="1276"/>
      <c r="CB75" s="1276"/>
      <c r="CC75" s="1276"/>
      <c r="CD75" s="1276"/>
      <c r="CE75" s="1276"/>
      <c r="CF75" s="1276">
        <v>-1.5</v>
      </c>
      <c r="CG75" s="1276"/>
      <c r="CH75" s="1276"/>
      <c r="CI75" s="1276"/>
      <c r="CJ75" s="1276"/>
      <c r="CK75" s="1276"/>
      <c r="CL75" s="1276"/>
      <c r="CM75" s="1276"/>
      <c r="CN75" s="1276">
        <v>-2.6</v>
      </c>
      <c r="CO75" s="1276"/>
      <c r="CP75" s="1276"/>
      <c r="CQ75" s="1276"/>
      <c r="CR75" s="1276"/>
      <c r="CS75" s="1276"/>
      <c r="CT75" s="1276"/>
      <c r="CU75" s="1276"/>
      <c r="CV75" s="1276">
        <v>-2.7</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625</v>
      </c>
      <c r="AO77" s="1281"/>
      <c r="AP77" s="1281"/>
      <c r="AQ77" s="1281"/>
      <c r="AR77" s="1281"/>
      <c r="AS77" s="1281"/>
      <c r="AT77" s="1281"/>
      <c r="AU77" s="1281"/>
      <c r="AV77" s="1281"/>
      <c r="AW77" s="1281"/>
      <c r="AX77" s="1281"/>
      <c r="AY77" s="1281"/>
      <c r="AZ77" s="1281"/>
      <c r="BA77" s="1281"/>
      <c r="BB77" s="1279" t="s">
        <v>623</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628</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7.2</v>
      </c>
      <c r="BY79" s="1276"/>
      <c r="BZ79" s="1276"/>
      <c r="CA79" s="1276"/>
      <c r="CB79" s="1276"/>
      <c r="CC79" s="1276"/>
      <c r="CD79" s="1276"/>
      <c r="CE79" s="1276"/>
      <c r="CF79" s="1276">
        <v>7.7</v>
      </c>
      <c r="CG79" s="1276"/>
      <c r="CH79" s="1276"/>
      <c r="CI79" s="1276"/>
      <c r="CJ79" s="1276"/>
      <c r="CK79" s="1276"/>
      <c r="CL79" s="1276"/>
      <c r="CM79" s="1276"/>
      <c r="CN79" s="1276">
        <v>8</v>
      </c>
      <c r="CO79" s="1276"/>
      <c r="CP79" s="1276"/>
      <c r="CQ79" s="1276"/>
      <c r="CR79" s="1276"/>
      <c r="CS79" s="1276"/>
      <c r="CT79" s="1276"/>
      <c r="CU79" s="1276"/>
      <c r="CV79" s="1276">
        <v>8</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EDxjj411QsJYUQcmkzy377H+8oEXFOv5kn5QtDN7VSgPU8kp1oBF53x6BqP5ix8SGMJulnW3id1rGAh1dzcSQ==" saltValue="S99eU0AGOGmlQVnSIpbh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0mhc8ykc+wiljkzfJ6wZICzhLrkdb3dEtnaYneWb/AZe4H/x+wjKIW2MdrU0sIpug2pMKlc7nnSHIlK5ekg/xg==" saltValue="Bz372aHRwJlJXSQMdfzZ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bVrWuDx6j4bgek1Xgz8pgGyOVkvfsUPJrEa19q4074mrLI1fVE+4ry970v1pFesJuXvcQdUo1azT/Y1p2calBQ==" saltValue="ZnFRvZcp70oyafrZl6C7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563</v>
      </c>
      <c r="G2" s="148"/>
      <c r="H2" s="149"/>
    </row>
    <row r="3" spans="1:8">
      <c r="A3" s="145" t="s">
        <v>556</v>
      </c>
      <c r="B3" s="150"/>
      <c r="C3" s="151"/>
      <c r="D3" s="152">
        <v>59968</v>
      </c>
      <c r="E3" s="153"/>
      <c r="F3" s="154">
        <v>122882</v>
      </c>
      <c r="G3" s="155"/>
      <c r="H3" s="156"/>
    </row>
    <row r="4" spans="1:8">
      <c r="A4" s="157"/>
      <c r="B4" s="158"/>
      <c r="C4" s="159"/>
      <c r="D4" s="160">
        <v>18236</v>
      </c>
      <c r="E4" s="161"/>
      <c r="F4" s="162">
        <v>65785</v>
      </c>
      <c r="G4" s="163"/>
      <c r="H4" s="164"/>
    </row>
    <row r="5" spans="1:8">
      <c r="A5" s="145" t="s">
        <v>558</v>
      </c>
      <c r="B5" s="150"/>
      <c r="C5" s="151"/>
      <c r="D5" s="152">
        <v>71029</v>
      </c>
      <c r="E5" s="153"/>
      <c r="F5" s="154">
        <v>114790</v>
      </c>
      <c r="G5" s="155"/>
      <c r="H5" s="156"/>
    </row>
    <row r="6" spans="1:8">
      <c r="A6" s="157"/>
      <c r="B6" s="158"/>
      <c r="C6" s="159"/>
      <c r="D6" s="160">
        <v>32003</v>
      </c>
      <c r="E6" s="161"/>
      <c r="F6" s="162">
        <v>55601</v>
      </c>
      <c r="G6" s="163"/>
      <c r="H6" s="164"/>
    </row>
    <row r="7" spans="1:8">
      <c r="A7" s="145" t="s">
        <v>559</v>
      </c>
      <c r="B7" s="150"/>
      <c r="C7" s="151"/>
      <c r="D7" s="152">
        <v>79081</v>
      </c>
      <c r="E7" s="153"/>
      <c r="F7" s="154">
        <v>126262</v>
      </c>
      <c r="G7" s="155"/>
      <c r="H7" s="156"/>
    </row>
    <row r="8" spans="1:8">
      <c r="A8" s="157"/>
      <c r="B8" s="158"/>
      <c r="C8" s="159"/>
      <c r="D8" s="160">
        <v>52407</v>
      </c>
      <c r="E8" s="161"/>
      <c r="F8" s="162">
        <v>56769</v>
      </c>
      <c r="G8" s="163"/>
      <c r="H8" s="164"/>
    </row>
    <row r="9" spans="1:8">
      <c r="A9" s="145" t="s">
        <v>560</v>
      </c>
      <c r="B9" s="150"/>
      <c r="C9" s="151"/>
      <c r="D9" s="152">
        <v>163422</v>
      </c>
      <c r="E9" s="153"/>
      <c r="F9" s="154">
        <v>126525</v>
      </c>
      <c r="G9" s="155"/>
      <c r="H9" s="156"/>
    </row>
    <row r="10" spans="1:8">
      <c r="A10" s="157"/>
      <c r="B10" s="158"/>
      <c r="C10" s="159"/>
      <c r="D10" s="160">
        <v>83838</v>
      </c>
      <c r="E10" s="161"/>
      <c r="F10" s="162">
        <v>67052</v>
      </c>
      <c r="G10" s="163"/>
      <c r="H10" s="164"/>
    </row>
    <row r="11" spans="1:8">
      <c r="A11" s="145" t="s">
        <v>561</v>
      </c>
      <c r="B11" s="150"/>
      <c r="C11" s="151"/>
      <c r="D11" s="152">
        <v>169683</v>
      </c>
      <c r="E11" s="153"/>
      <c r="F11" s="154">
        <v>122054</v>
      </c>
      <c r="G11" s="155"/>
      <c r="H11" s="156"/>
    </row>
    <row r="12" spans="1:8">
      <c r="A12" s="157"/>
      <c r="B12" s="158"/>
      <c r="C12" s="165"/>
      <c r="D12" s="160">
        <v>141829</v>
      </c>
      <c r="E12" s="161"/>
      <c r="F12" s="162">
        <v>68298</v>
      </c>
      <c r="G12" s="163"/>
      <c r="H12" s="164"/>
    </row>
    <row r="13" spans="1:8">
      <c r="A13" s="145"/>
      <c r="B13" s="150"/>
      <c r="C13" s="166"/>
      <c r="D13" s="167">
        <v>108637</v>
      </c>
      <c r="E13" s="168"/>
      <c r="F13" s="169">
        <v>122503</v>
      </c>
      <c r="G13" s="170"/>
      <c r="H13" s="156"/>
    </row>
    <row r="14" spans="1:8">
      <c r="A14" s="157"/>
      <c r="B14" s="158"/>
      <c r="C14" s="159"/>
      <c r="D14" s="160">
        <v>65663</v>
      </c>
      <c r="E14" s="161"/>
      <c r="F14" s="162">
        <v>62701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3.42</v>
      </c>
      <c r="C19" s="171">
        <f>ROUND(VALUE(SUBSTITUTE(実質収支比率等に係る経年分析!G$48,"▲","-")),2)</f>
        <v>9.1999999999999993</v>
      </c>
      <c r="D19" s="171">
        <f>ROUND(VALUE(SUBSTITUTE(実質収支比率等に係る経年分析!H$48,"▲","-")),2)</f>
        <v>11.3</v>
      </c>
      <c r="E19" s="171">
        <f>ROUND(VALUE(SUBSTITUTE(実質収支比率等に係る経年分析!I$48,"▲","-")),2)</f>
        <v>12.54</v>
      </c>
      <c r="F19" s="171">
        <f>ROUND(VALUE(SUBSTITUTE(実質収支比率等に係る経年分析!J$48,"▲","-")),2)</f>
        <v>12.88</v>
      </c>
    </row>
    <row r="20" spans="1:11">
      <c r="A20" s="171" t="s">
        <v>55</v>
      </c>
      <c r="B20" s="171">
        <f>ROUND(VALUE(SUBSTITUTE(実質収支比率等に係る経年分析!F$47,"▲","-")),2)</f>
        <v>64.5</v>
      </c>
      <c r="C20" s="171">
        <f>ROUND(VALUE(SUBSTITUTE(実質収支比率等に係る経年分析!G$47,"▲","-")),2)</f>
        <v>67.959999999999994</v>
      </c>
      <c r="D20" s="171">
        <f>ROUND(VALUE(SUBSTITUTE(実質収支比率等に係る経年分析!H$47,"▲","-")),2)</f>
        <v>75.16</v>
      </c>
      <c r="E20" s="171">
        <f>ROUND(VALUE(SUBSTITUTE(実質収支比率等に係る経年分析!I$47,"▲","-")),2)</f>
        <v>72.650000000000006</v>
      </c>
      <c r="F20" s="171">
        <f>ROUND(VALUE(SUBSTITUTE(実質収支比率等に係る経年分析!J$47,"▲","-")),2)</f>
        <v>69.150000000000006</v>
      </c>
    </row>
    <row r="21" spans="1:11">
      <c r="A21" s="171" t="s">
        <v>56</v>
      </c>
      <c r="B21" s="171">
        <f>IF(ISNUMBER(VALUE(SUBSTITUTE(実質収支比率等に係る経年分析!F$49,"▲","-"))),ROUND(VALUE(SUBSTITUTE(実質収支比率等に係る経年分析!F$49,"▲","-")),2),NA())</f>
        <v>8.1199999999999992</v>
      </c>
      <c r="C21" s="171">
        <f>IF(ISNUMBER(VALUE(SUBSTITUTE(実質収支比率等に係る経年分析!G$49,"▲","-"))),ROUND(VALUE(SUBSTITUTE(実質収支比率等に係る経年分析!G$49,"▲","-")),2),NA())</f>
        <v>14.34</v>
      </c>
      <c r="D21" s="171">
        <f>IF(ISNUMBER(VALUE(SUBSTITUTE(実質収支比率等に係る経年分析!H$49,"▲","-"))),ROUND(VALUE(SUBSTITUTE(実質収支比率等に係る経年分析!H$49,"▲","-")),2),NA())</f>
        <v>14.05</v>
      </c>
      <c r="E21" s="171">
        <f>IF(ISNUMBER(VALUE(SUBSTITUTE(実質収支比率等に係る経年分析!I$49,"▲","-"))),ROUND(VALUE(SUBSTITUTE(実質収支比率等に係る経年分析!I$49,"▲","-")),2),NA())</f>
        <v>10.35</v>
      </c>
      <c r="F21" s="171">
        <f>IF(ISNUMBER(VALUE(SUBSTITUTE(実質収支比率等に係る経年分析!J$49,"▲","-"))),ROUND(VALUE(SUBSTITUTE(実質収支比率等に係る経年分析!J$49,"▲","-")),2),NA())</f>
        <v>0.94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住宅新築資金等特別会計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2.4500000000000002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0.93</v>
      </c>
    </row>
    <row r="35" spans="1:16">
      <c r="A35" s="172" t="str">
        <f>IF(連結実質赤字比率に係る赤字・黒字の構成分析!C$35="",NA(),連結実質赤字比率に係る赤字・黒字の構成分析!C$35)</f>
        <v>工業等用地造成事業特別会計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0.15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3.84</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3.32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12.83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485</v>
      </c>
      <c r="E42" s="173"/>
      <c r="F42" s="173"/>
      <c r="G42" s="173">
        <f>'実質公債費比率（分子）の構造'!L$52</f>
        <v>471</v>
      </c>
      <c r="H42" s="173"/>
      <c r="I42" s="173"/>
      <c r="J42" s="173">
        <f>'実質公債費比率（分子）の構造'!M$52</f>
        <v>428</v>
      </c>
      <c r="K42" s="173"/>
      <c r="L42" s="173"/>
      <c r="M42" s="173">
        <f>'実質公債費比率（分子）の構造'!N$52</f>
        <v>421</v>
      </c>
      <c r="N42" s="173"/>
      <c r="O42" s="173"/>
      <c r="P42" s="173">
        <f>'実質公債費比率（分子）の構造'!O$52</f>
        <v>393</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30</v>
      </c>
      <c r="C44" s="173"/>
      <c r="D44" s="173"/>
      <c r="E44" s="173">
        <f>'実質公債費比率（分子）の構造'!L$50</f>
        <v>30</v>
      </c>
      <c r="F44" s="173"/>
      <c r="G44" s="173"/>
      <c r="H44" s="173">
        <f>'実質公債費比率（分子）の構造'!M$50</f>
        <v>31</v>
      </c>
      <c r="I44" s="173"/>
      <c r="J44" s="173"/>
      <c r="K44" s="173">
        <f>'実質公債費比率（分子）の構造'!N$50</f>
        <v>31</v>
      </c>
      <c r="L44" s="173"/>
      <c r="M44" s="173"/>
      <c r="N44" s="173">
        <f>'実質公債費比率（分子）の構造'!O$50</f>
        <v>28</v>
      </c>
      <c r="O44" s="173"/>
      <c r="P44" s="173"/>
    </row>
    <row r="45" spans="1:16">
      <c r="A45" s="173" t="s">
        <v>66</v>
      </c>
      <c r="B45" s="173">
        <f>'実質公債費比率（分子）の構造'!K$49</f>
        <v>7</v>
      </c>
      <c r="C45" s="173"/>
      <c r="D45" s="173"/>
      <c r="E45" s="173">
        <f>'実質公債費比率（分子）の構造'!L$49</f>
        <v>0</v>
      </c>
      <c r="F45" s="173"/>
      <c r="G45" s="173"/>
      <c r="H45" s="173">
        <f>'実質公債費比率（分子）の構造'!M$49</f>
        <v>0</v>
      </c>
      <c r="I45" s="173"/>
      <c r="J45" s="173"/>
      <c r="K45" s="173">
        <f>'実質公債費比率（分子）の構造'!N$49</f>
        <v>0</v>
      </c>
      <c r="L45" s="173"/>
      <c r="M45" s="173"/>
      <c r="N45" s="173">
        <f>'実質公債費比率（分子）の構造'!O$49</f>
        <v>0</v>
      </c>
      <c r="O45" s="173"/>
      <c r="P45" s="173"/>
    </row>
    <row r="46" spans="1:16">
      <c r="A46" s="173" t="s">
        <v>67</v>
      </c>
      <c r="B46" s="173">
        <f>'実質公債費比率（分子）の構造'!K$48</f>
        <v>57</v>
      </c>
      <c r="C46" s="173"/>
      <c r="D46" s="173"/>
      <c r="E46" s="173">
        <f>'実質公債費比率（分子）の構造'!L$48</f>
        <v>62</v>
      </c>
      <c r="F46" s="173"/>
      <c r="G46" s="173"/>
      <c r="H46" s="173">
        <f>'実質公債費比率（分子）の構造'!M$48</f>
        <v>58</v>
      </c>
      <c r="I46" s="173"/>
      <c r="J46" s="173"/>
      <c r="K46" s="173">
        <f>'実質公債費比率（分子）の構造'!N$48</f>
        <v>58</v>
      </c>
      <c r="L46" s="173"/>
      <c r="M46" s="173"/>
      <c r="N46" s="173">
        <f>'実質公債費比率（分子）の構造'!O$48</f>
        <v>58</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384</v>
      </c>
      <c r="C49" s="173"/>
      <c r="D49" s="173"/>
      <c r="E49" s="173">
        <f>'実質公債費比率（分子）の構造'!L$45</f>
        <v>335</v>
      </c>
      <c r="F49" s="173"/>
      <c r="G49" s="173"/>
      <c r="H49" s="173">
        <f>'実質公債費比率（分子）の構造'!M$45</f>
        <v>264</v>
      </c>
      <c r="I49" s="173"/>
      <c r="J49" s="173"/>
      <c r="K49" s="173">
        <f>'実質公債費比率（分子）の構造'!N$45</f>
        <v>243</v>
      </c>
      <c r="L49" s="173"/>
      <c r="M49" s="173"/>
      <c r="N49" s="173">
        <f>'実質公債費比率（分子）の構造'!O$45</f>
        <v>244</v>
      </c>
      <c r="O49" s="173"/>
      <c r="P49" s="173"/>
    </row>
    <row r="50" spans="1:16">
      <c r="A50" s="173" t="s">
        <v>71</v>
      </c>
      <c r="B50" s="173" t="e">
        <f>NA()</f>
        <v>#N/A</v>
      </c>
      <c r="C50" s="173">
        <f>IF(ISNUMBER('実質公債費比率（分子）の構造'!K$53),'実質公債費比率（分子）の構造'!K$53,NA())</f>
        <v>-7</v>
      </c>
      <c r="D50" s="173" t="e">
        <f>NA()</f>
        <v>#N/A</v>
      </c>
      <c r="E50" s="173" t="e">
        <f>NA()</f>
        <v>#N/A</v>
      </c>
      <c r="F50" s="173">
        <f>IF(ISNUMBER('実質公債費比率（分子）の構造'!L$53),'実質公債費比率（分子）の構造'!L$53,NA())</f>
        <v>-44</v>
      </c>
      <c r="G50" s="173" t="e">
        <f>NA()</f>
        <v>#N/A</v>
      </c>
      <c r="H50" s="173" t="e">
        <f>NA()</f>
        <v>#N/A</v>
      </c>
      <c r="I50" s="173">
        <f>IF(ISNUMBER('実質公債費比率（分子）の構造'!M$53),'実質公債費比率（分子）の構造'!M$53,NA())</f>
        <v>-75</v>
      </c>
      <c r="J50" s="173" t="e">
        <f>NA()</f>
        <v>#N/A</v>
      </c>
      <c r="K50" s="173" t="e">
        <f>NA()</f>
        <v>#N/A</v>
      </c>
      <c r="L50" s="173">
        <f>IF(ISNUMBER('実質公債費比率（分子）の構造'!N$53),'実質公債費比率（分子）の構造'!N$53,NA())</f>
        <v>-89</v>
      </c>
      <c r="M50" s="173" t="e">
        <f>NA()</f>
        <v>#N/A</v>
      </c>
      <c r="N50" s="173" t="e">
        <f>NA()</f>
        <v>#N/A</v>
      </c>
      <c r="O50" s="173">
        <f>IF(ISNUMBER('実質公債費比率（分子）の構造'!O$53),'実質公債費比率（分子）の構造'!O$53,NA())</f>
        <v>-63</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3584</v>
      </c>
      <c r="E56" s="172"/>
      <c r="F56" s="172"/>
      <c r="G56" s="172">
        <f>'将来負担比率（分子）の構造'!J$52</f>
        <v>3377</v>
      </c>
      <c r="H56" s="172"/>
      <c r="I56" s="172"/>
      <c r="J56" s="172">
        <f>'将来負担比率（分子）の構造'!K$52</f>
        <v>3165</v>
      </c>
      <c r="K56" s="172"/>
      <c r="L56" s="172"/>
      <c r="M56" s="172">
        <f>'将来負担比率（分子）の構造'!L$52</f>
        <v>3125</v>
      </c>
      <c r="N56" s="172"/>
      <c r="O56" s="172"/>
      <c r="P56" s="172">
        <f>'将来負担比率（分子）の構造'!M$52</f>
        <v>3037</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7707</v>
      </c>
      <c r="E58" s="172"/>
      <c r="F58" s="172"/>
      <c r="G58" s="172">
        <f>'将来負担比率（分子）の構造'!J$50</f>
        <v>8458</v>
      </c>
      <c r="H58" s="172"/>
      <c r="I58" s="172"/>
      <c r="J58" s="172">
        <f>'将来負担比率（分子）の構造'!K$50</f>
        <v>8372</v>
      </c>
      <c r="K58" s="172"/>
      <c r="L58" s="172"/>
      <c r="M58" s="172">
        <f>'将来負担比率（分子）の構造'!L$50</f>
        <v>7994</v>
      </c>
      <c r="N58" s="172"/>
      <c r="O58" s="172"/>
      <c r="P58" s="172">
        <f>'将来負担比率（分子）の構造'!M$50</f>
        <v>8646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988</v>
      </c>
      <c r="C62" s="172"/>
      <c r="D62" s="172"/>
      <c r="E62" s="172">
        <f>'将来負担比率（分子）の構造'!J$45</f>
        <v>938</v>
      </c>
      <c r="F62" s="172"/>
      <c r="G62" s="172"/>
      <c r="H62" s="172">
        <f>'将来負担比率（分子）の構造'!K$45</f>
        <v>924</v>
      </c>
      <c r="I62" s="172"/>
      <c r="J62" s="172"/>
      <c r="K62" s="172">
        <f>'将来負担比率（分子）の構造'!L$45</f>
        <v>930</v>
      </c>
      <c r="L62" s="172"/>
      <c r="M62" s="172"/>
      <c r="N62" s="172">
        <f>'将来負担比率（分子）の構造'!M$45</f>
        <v>973</v>
      </c>
      <c r="O62" s="172"/>
      <c r="P62" s="172"/>
    </row>
    <row r="63" spans="1:16">
      <c r="A63" s="172" t="s">
        <v>34</v>
      </c>
      <c r="B63" s="172">
        <f>'将来負担比率（分子）の構造'!I$44</f>
        <v>154</v>
      </c>
      <c r="C63" s="172"/>
      <c r="D63" s="172"/>
      <c r="E63" s="172">
        <f>'将来負担比率（分子）の構造'!J$44</f>
        <v>127</v>
      </c>
      <c r="F63" s="172"/>
      <c r="G63" s="172"/>
      <c r="H63" s="172">
        <f>'将来負担比率（分子）の構造'!K$44</f>
        <v>100</v>
      </c>
      <c r="I63" s="172"/>
      <c r="J63" s="172"/>
      <c r="K63" s="172">
        <f>'将来負担比率（分子）の構造'!L$44</f>
        <v>70</v>
      </c>
      <c r="L63" s="172"/>
      <c r="M63" s="172"/>
      <c r="N63" s="172">
        <f>'将来負担比率（分子）の構造'!M$44</f>
        <v>47</v>
      </c>
      <c r="O63" s="172"/>
      <c r="P63" s="172"/>
    </row>
    <row r="64" spans="1:16">
      <c r="A64" s="172" t="s">
        <v>33</v>
      </c>
      <c r="B64" s="172">
        <f>'将来負担比率（分子）の構造'!I$43</f>
        <v>586</v>
      </c>
      <c r="C64" s="172"/>
      <c r="D64" s="172"/>
      <c r="E64" s="172">
        <f>'将来負担比率（分子）の構造'!J$43</f>
        <v>541</v>
      </c>
      <c r="F64" s="172"/>
      <c r="G64" s="172"/>
      <c r="H64" s="172">
        <f>'将来負担比率（分子）の構造'!K$43</f>
        <v>481</v>
      </c>
      <c r="I64" s="172"/>
      <c r="J64" s="172"/>
      <c r="K64" s="172">
        <f>'将来負担比率（分子）の構造'!L$43</f>
        <v>443</v>
      </c>
      <c r="L64" s="172"/>
      <c r="M64" s="172"/>
      <c r="N64" s="172">
        <f>'将来負担比率（分子）の構造'!M$43</f>
        <v>394</v>
      </c>
      <c r="O64" s="172"/>
      <c r="P64" s="172"/>
    </row>
    <row r="65" spans="1:16">
      <c r="A65" s="172" t="s">
        <v>32</v>
      </c>
      <c r="B65" s="172">
        <f>'将来負担比率（分子）の構造'!I$42</f>
        <v>0</v>
      </c>
      <c r="C65" s="172"/>
      <c r="D65" s="172"/>
      <c r="E65" s="172">
        <f>'将来負担比率（分子）の構造'!J$42</f>
        <v>0</v>
      </c>
      <c r="F65" s="172"/>
      <c r="G65" s="172"/>
      <c r="H65" s="172">
        <f>'将来負担比率（分子）の構造'!K$42</f>
        <v>0</v>
      </c>
      <c r="I65" s="172"/>
      <c r="J65" s="172"/>
      <c r="K65" s="172">
        <f>'将来負担比率（分子）の構造'!L$42</f>
        <v>0</v>
      </c>
      <c r="L65" s="172"/>
      <c r="M65" s="172"/>
      <c r="N65" s="172" t="str">
        <f>'将来負担比率（分子）の構造'!M$42</f>
        <v>-</v>
      </c>
      <c r="O65" s="172"/>
      <c r="P65" s="172"/>
    </row>
    <row r="66" spans="1:16">
      <c r="A66" s="172" t="s">
        <v>31</v>
      </c>
      <c r="B66" s="172">
        <f>'将来負担比率（分子）の構造'!I$41</f>
        <v>3150</v>
      </c>
      <c r="C66" s="172"/>
      <c r="D66" s="172"/>
      <c r="E66" s="172">
        <f>'将来負担比率（分子）の構造'!J$41</f>
        <v>2863</v>
      </c>
      <c r="F66" s="172"/>
      <c r="G66" s="172"/>
      <c r="H66" s="172">
        <f>'将来負担比率（分子）の構造'!K$41</f>
        <v>2560</v>
      </c>
      <c r="I66" s="172"/>
      <c r="J66" s="172"/>
      <c r="K66" s="172">
        <f>'将来負担比率（分子）の構造'!L$41</f>
        <v>2397</v>
      </c>
      <c r="L66" s="172"/>
      <c r="M66" s="172"/>
      <c r="N66" s="172">
        <f>'将来負担比率（分子）の構造'!M$41</f>
        <v>2981</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2263</v>
      </c>
      <c r="C72" s="176">
        <f>基金残高に係る経年分析!G55</f>
        <v>2262</v>
      </c>
      <c r="D72" s="176">
        <f>基金残高に係る経年分析!H55</f>
        <v>2262</v>
      </c>
    </row>
    <row r="73" spans="1:16">
      <c r="A73" s="175" t="s">
        <v>78</v>
      </c>
      <c r="B73" s="176">
        <f>基金残高に係る経年分析!F56</f>
        <v>1291</v>
      </c>
      <c r="C73" s="176">
        <f>基金残高に係る経年分析!G56</f>
        <v>885</v>
      </c>
      <c r="D73" s="176">
        <f>基金残高に係る経年分析!H56</f>
        <v>1039</v>
      </c>
    </row>
    <row r="74" spans="1:16">
      <c r="A74" s="175" t="s">
        <v>79</v>
      </c>
      <c r="B74" s="176">
        <f>基金残高に係る経年分析!F57</f>
        <v>5818</v>
      </c>
      <c r="C74" s="176">
        <f>基金残高に係る経年分析!G57</f>
        <v>5847</v>
      </c>
      <c r="D74" s="176">
        <f>基金残高に係る経年分析!H57</f>
        <v>6346</v>
      </c>
    </row>
  </sheetData>
  <sheetProtection algorithmName="SHA-512" hashValue="4d5KcpcKR0wUhvnC51KqN1fW1kD3hvI9vbvVkwyy2W3mG/YtP/abe8qR3L/z97O6fT3TcIf1OXLbT0TRGfOdMA==" saltValue="dFDjoowRu0EfUbnbxDai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216</v>
      </c>
      <c r="DI1" s="642"/>
      <c r="DJ1" s="642"/>
      <c r="DK1" s="642"/>
      <c r="DL1" s="642"/>
      <c r="DM1" s="642"/>
      <c r="DN1" s="643"/>
      <c r="DO1" s="212"/>
      <c r="DP1" s="641" t="s">
        <v>217</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220</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221</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222</v>
      </c>
      <c r="S4" s="645"/>
      <c r="T4" s="645"/>
      <c r="U4" s="645"/>
      <c r="V4" s="645"/>
      <c r="W4" s="645"/>
      <c r="X4" s="645"/>
      <c r="Y4" s="646"/>
      <c r="Z4" s="644" t="s">
        <v>223</v>
      </c>
      <c r="AA4" s="645"/>
      <c r="AB4" s="645"/>
      <c r="AC4" s="646"/>
      <c r="AD4" s="644" t="s">
        <v>224</v>
      </c>
      <c r="AE4" s="645"/>
      <c r="AF4" s="645"/>
      <c r="AG4" s="645"/>
      <c r="AH4" s="645"/>
      <c r="AI4" s="645"/>
      <c r="AJ4" s="645"/>
      <c r="AK4" s="646"/>
      <c r="AL4" s="644" t="s">
        <v>223</v>
      </c>
      <c r="AM4" s="645"/>
      <c r="AN4" s="645"/>
      <c r="AO4" s="646"/>
      <c r="AP4" s="650" t="s">
        <v>225</v>
      </c>
      <c r="AQ4" s="650"/>
      <c r="AR4" s="650"/>
      <c r="AS4" s="650"/>
      <c r="AT4" s="650"/>
      <c r="AU4" s="650"/>
      <c r="AV4" s="650"/>
      <c r="AW4" s="650"/>
      <c r="AX4" s="650"/>
      <c r="AY4" s="650"/>
      <c r="AZ4" s="650"/>
      <c r="BA4" s="650"/>
      <c r="BB4" s="650"/>
      <c r="BC4" s="650"/>
      <c r="BD4" s="650"/>
      <c r="BE4" s="650"/>
      <c r="BF4" s="650"/>
      <c r="BG4" s="650" t="s">
        <v>226</v>
      </c>
      <c r="BH4" s="650"/>
      <c r="BI4" s="650"/>
      <c r="BJ4" s="650"/>
      <c r="BK4" s="650"/>
      <c r="BL4" s="650"/>
      <c r="BM4" s="650"/>
      <c r="BN4" s="650"/>
      <c r="BO4" s="650" t="s">
        <v>223</v>
      </c>
      <c r="BP4" s="650"/>
      <c r="BQ4" s="650"/>
      <c r="BR4" s="650"/>
      <c r="BS4" s="650" t="s">
        <v>227</v>
      </c>
      <c r="BT4" s="650"/>
      <c r="BU4" s="650"/>
      <c r="BV4" s="650"/>
      <c r="BW4" s="650"/>
      <c r="BX4" s="650"/>
      <c r="BY4" s="650"/>
      <c r="BZ4" s="650"/>
      <c r="CA4" s="650"/>
      <c r="CB4" s="650"/>
      <c r="CD4" s="647" t="s">
        <v>228</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c r="B5" s="651" t="s">
        <v>229</v>
      </c>
      <c r="C5" s="652"/>
      <c r="D5" s="652"/>
      <c r="E5" s="652"/>
      <c r="F5" s="652"/>
      <c r="G5" s="652"/>
      <c r="H5" s="652"/>
      <c r="I5" s="652"/>
      <c r="J5" s="652"/>
      <c r="K5" s="652"/>
      <c r="L5" s="652"/>
      <c r="M5" s="652"/>
      <c r="N5" s="652"/>
      <c r="O5" s="652"/>
      <c r="P5" s="652"/>
      <c r="Q5" s="653"/>
      <c r="R5" s="654">
        <v>709597</v>
      </c>
      <c r="S5" s="655"/>
      <c r="T5" s="655"/>
      <c r="U5" s="655"/>
      <c r="V5" s="655"/>
      <c r="W5" s="655"/>
      <c r="X5" s="655"/>
      <c r="Y5" s="656"/>
      <c r="Z5" s="657">
        <v>9.8000000000000007</v>
      </c>
      <c r="AA5" s="657"/>
      <c r="AB5" s="657"/>
      <c r="AC5" s="657"/>
      <c r="AD5" s="658">
        <v>709597</v>
      </c>
      <c r="AE5" s="658"/>
      <c r="AF5" s="658"/>
      <c r="AG5" s="658"/>
      <c r="AH5" s="658"/>
      <c r="AI5" s="658"/>
      <c r="AJ5" s="658"/>
      <c r="AK5" s="658"/>
      <c r="AL5" s="659">
        <v>21.8</v>
      </c>
      <c r="AM5" s="660"/>
      <c r="AN5" s="660"/>
      <c r="AO5" s="661"/>
      <c r="AP5" s="651" t="s">
        <v>230</v>
      </c>
      <c r="AQ5" s="652"/>
      <c r="AR5" s="652"/>
      <c r="AS5" s="652"/>
      <c r="AT5" s="652"/>
      <c r="AU5" s="652"/>
      <c r="AV5" s="652"/>
      <c r="AW5" s="652"/>
      <c r="AX5" s="652"/>
      <c r="AY5" s="652"/>
      <c r="AZ5" s="652"/>
      <c r="BA5" s="652"/>
      <c r="BB5" s="652"/>
      <c r="BC5" s="652"/>
      <c r="BD5" s="652"/>
      <c r="BE5" s="652"/>
      <c r="BF5" s="653"/>
      <c r="BG5" s="665">
        <v>703450</v>
      </c>
      <c r="BH5" s="666"/>
      <c r="BI5" s="666"/>
      <c r="BJ5" s="666"/>
      <c r="BK5" s="666"/>
      <c r="BL5" s="666"/>
      <c r="BM5" s="666"/>
      <c r="BN5" s="667"/>
      <c r="BO5" s="668">
        <v>99.1</v>
      </c>
      <c r="BP5" s="668"/>
      <c r="BQ5" s="668"/>
      <c r="BR5" s="668"/>
      <c r="BS5" s="669" t="s">
        <v>128</v>
      </c>
      <c r="BT5" s="669"/>
      <c r="BU5" s="669"/>
      <c r="BV5" s="669"/>
      <c r="BW5" s="669"/>
      <c r="BX5" s="669"/>
      <c r="BY5" s="669"/>
      <c r="BZ5" s="669"/>
      <c r="CA5" s="669"/>
      <c r="CB5" s="673"/>
      <c r="CD5" s="647" t="s">
        <v>225</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223</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c r="B6" s="662" t="s">
        <v>234</v>
      </c>
      <c r="C6" s="663"/>
      <c r="D6" s="663"/>
      <c r="E6" s="663"/>
      <c r="F6" s="663"/>
      <c r="G6" s="663"/>
      <c r="H6" s="663"/>
      <c r="I6" s="663"/>
      <c r="J6" s="663"/>
      <c r="K6" s="663"/>
      <c r="L6" s="663"/>
      <c r="M6" s="663"/>
      <c r="N6" s="663"/>
      <c r="O6" s="663"/>
      <c r="P6" s="663"/>
      <c r="Q6" s="664"/>
      <c r="R6" s="665">
        <v>74418</v>
      </c>
      <c r="S6" s="666"/>
      <c r="T6" s="666"/>
      <c r="U6" s="666"/>
      <c r="V6" s="666"/>
      <c r="W6" s="666"/>
      <c r="X6" s="666"/>
      <c r="Y6" s="667"/>
      <c r="Z6" s="668">
        <v>1</v>
      </c>
      <c r="AA6" s="668"/>
      <c r="AB6" s="668"/>
      <c r="AC6" s="668"/>
      <c r="AD6" s="669">
        <v>74418</v>
      </c>
      <c r="AE6" s="669"/>
      <c r="AF6" s="669"/>
      <c r="AG6" s="669"/>
      <c r="AH6" s="669"/>
      <c r="AI6" s="669"/>
      <c r="AJ6" s="669"/>
      <c r="AK6" s="669"/>
      <c r="AL6" s="670">
        <v>2.2999999999999998</v>
      </c>
      <c r="AM6" s="671"/>
      <c r="AN6" s="671"/>
      <c r="AO6" s="672"/>
      <c r="AP6" s="662" t="s">
        <v>235</v>
      </c>
      <c r="AQ6" s="663"/>
      <c r="AR6" s="663"/>
      <c r="AS6" s="663"/>
      <c r="AT6" s="663"/>
      <c r="AU6" s="663"/>
      <c r="AV6" s="663"/>
      <c r="AW6" s="663"/>
      <c r="AX6" s="663"/>
      <c r="AY6" s="663"/>
      <c r="AZ6" s="663"/>
      <c r="BA6" s="663"/>
      <c r="BB6" s="663"/>
      <c r="BC6" s="663"/>
      <c r="BD6" s="663"/>
      <c r="BE6" s="663"/>
      <c r="BF6" s="664"/>
      <c r="BG6" s="665">
        <v>703450</v>
      </c>
      <c r="BH6" s="666"/>
      <c r="BI6" s="666"/>
      <c r="BJ6" s="666"/>
      <c r="BK6" s="666"/>
      <c r="BL6" s="666"/>
      <c r="BM6" s="666"/>
      <c r="BN6" s="667"/>
      <c r="BO6" s="668">
        <v>99.1</v>
      </c>
      <c r="BP6" s="668"/>
      <c r="BQ6" s="668"/>
      <c r="BR6" s="668"/>
      <c r="BS6" s="669" t="s">
        <v>128</v>
      </c>
      <c r="BT6" s="669"/>
      <c r="BU6" s="669"/>
      <c r="BV6" s="669"/>
      <c r="BW6" s="669"/>
      <c r="BX6" s="669"/>
      <c r="BY6" s="669"/>
      <c r="BZ6" s="669"/>
      <c r="CA6" s="669"/>
      <c r="CB6" s="673"/>
      <c r="CD6" s="676" t="s">
        <v>236</v>
      </c>
      <c r="CE6" s="677"/>
      <c r="CF6" s="677"/>
      <c r="CG6" s="677"/>
      <c r="CH6" s="677"/>
      <c r="CI6" s="677"/>
      <c r="CJ6" s="677"/>
      <c r="CK6" s="677"/>
      <c r="CL6" s="677"/>
      <c r="CM6" s="677"/>
      <c r="CN6" s="677"/>
      <c r="CO6" s="677"/>
      <c r="CP6" s="677"/>
      <c r="CQ6" s="678"/>
      <c r="CR6" s="665">
        <v>72521</v>
      </c>
      <c r="CS6" s="666"/>
      <c r="CT6" s="666"/>
      <c r="CU6" s="666"/>
      <c r="CV6" s="666"/>
      <c r="CW6" s="666"/>
      <c r="CX6" s="666"/>
      <c r="CY6" s="667"/>
      <c r="CZ6" s="659">
        <v>1.1000000000000001</v>
      </c>
      <c r="DA6" s="660"/>
      <c r="DB6" s="660"/>
      <c r="DC6" s="679"/>
      <c r="DD6" s="674" t="s">
        <v>237</v>
      </c>
      <c r="DE6" s="666"/>
      <c r="DF6" s="666"/>
      <c r="DG6" s="666"/>
      <c r="DH6" s="666"/>
      <c r="DI6" s="666"/>
      <c r="DJ6" s="666"/>
      <c r="DK6" s="666"/>
      <c r="DL6" s="666"/>
      <c r="DM6" s="666"/>
      <c r="DN6" s="666"/>
      <c r="DO6" s="666"/>
      <c r="DP6" s="667"/>
      <c r="DQ6" s="674">
        <v>72482</v>
      </c>
      <c r="DR6" s="666"/>
      <c r="DS6" s="666"/>
      <c r="DT6" s="666"/>
      <c r="DU6" s="666"/>
      <c r="DV6" s="666"/>
      <c r="DW6" s="666"/>
      <c r="DX6" s="666"/>
      <c r="DY6" s="666"/>
      <c r="DZ6" s="666"/>
      <c r="EA6" s="666"/>
      <c r="EB6" s="666"/>
      <c r="EC6" s="675"/>
    </row>
    <row r="7" spans="2:143" ht="11.25" customHeight="1">
      <c r="B7" s="662" t="s">
        <v>238</v>
      </c>
      <c r="C7" s="663"/>
      <c r="D7" s="663"/>
      <c r="E7" s="663"/>
      <c r="F7" s="663"/>
      <c r="G7" s="663"/>
      <c r="H7" s="663"/>
      <c r="I7" s="663"/>
      <c r="J7" s="663"/>
      <c r="K7" s="663"/>
      <c r="L7" s="663"/>
      <c r="M7" s="663"/>
      <c r="N7" s="663"/>
      <c r="O7" s="663"/>
      <c r="P7" s="663"/>
      <c r="Q7" s="664"/>
      <c r="R7" s="665">
        <v>370</v>
      </c>
      <c r="S7" s="666"/>
      <c r="T7" s="666"/>
      <c r="U7" s="666"/>
      <c r="V7" s="666"/>
      <c r="W7" s="666"/>
      <c r="X7" s="666"/>
      <c r="Y7" s="667"/>
      <c r="Z7" s="668">
        <v>0</v>
      </c>
      <c r="AA7" s="668"/>
      <c r="AB7" s="668"/>
      <c r="AC7" s="668"/>
      <c r="AD7" s="669">
        <v>370</v>
      </c>
      <c r="AE7" s="669"/>
      <c r="AF7" s="669"/>
      <c r="AG7" s="669"/>
      <c r="AH7" s="669"/>
      <c r="AI7" s="669"/>
      <c r="AJ7" s="669"/>
      <c r="AK7" s="669"/>
      <c r="AL7" s="670">
        <v>0</v>
      </c>
      <c r="AM7" s="671"/>
      <c r="AN7" s="671"/>
      <c r="AO7" s="672"/>
      <c r="AP7" s="662" t="s">
        <v>239</v>
      </c>
      <c r="AQ7" s="663"/>
      <c r="AR7" s="663"/>
      <c r="AS7" s="663"/>
      <c r="AT7" s="663"/>
      <c r="AU7" s="663"/>
      <c r="AV7" s="663"/>
      <c r="AW7" s="663"/>
      <c r="AX7" s="663"/>
      <c r="AY7" s="663"/>
      <c r="AZ7" s="663"/>
      <c r="BA7" s="663"/>
      <c r="BB7" s="663"/>
      <c r="BC7" s="663"/>
      <c r="BD7" s="663"/>
      <c r="BE7" s="663"/>
      <c r="BF7" s="664"/>
      <c r="BG7" s="665">
        <v>302096</v>
      </c>
      <c r="BH7" s="666"/>
      <c r="BI7" s="666"/>
      <c r="BJ7" s="666"/>
      <c r="BK7" s="666"/>
      <c r="BL7" s="666"/>
      <c r="BM7" s="666"/>
      <c r="BN7" s="667"/>
      <c r="BO7" s="668">
        <v>42.6</v>
      </c>
      <c r="BP7" s="668"/>
      <c r="BQ7" s="668"/>
      <c r="BR7" s="668"/>
      <c r="BS7" s="669" t="s">
        <v>128</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2255768</v>
      </c>
      <c r="CS7" s="666"/>
      <c r="CT7" s="666"/>
      <c r="CU7" s="666"/>
      <c r="CV7" s="666"/>
      <c r="CW7" s="666"/>
      <c r="CX7" s="666"/>
      <c r="CY7" s="667"/>
      <c r="CZ7" s="668">
        <v>33.299999999999997</v>
      </c>
      <c r="DA7" s="668"/>
      <c r="DB7" s="668"/>
      <c r="DC7" s="668"/>
      <c r="DD7" s="674">
        <v>190767</v>
      </c>
      <c r="DE7" s="666"/>
      <c r="DF7" s="666"/>
      <c r="DG7" s="666"/>
      <c r="DH7" s="666"/>
      <c r="DI7" s="666"/>
      <c r="DJ7" s="666"/>
      <c r="DK7" s="666"/>
      <c r="DL7" s="666"/>
      <c r="DM7" s="666"/>
      <c r="DN7" s="666"/>
      <c r="DO7" s="666"/>
      <c r="DP7" s="667"/>
      <c r="DQ7" s="674">
        <v>1603801</v>
      </c>
      <c r="DR7" s="666"/>
      <c r="DS7" s="666"/>
      <c r="DT7" s="666"/>
      <c r="DU7" s="666"/>
      <c r="DV7" s="666"/>
      <c r="DW7" s="666"/>
      <c r="DX7" s="666"/>
      <c r="DY7" s="666"/>
      <c r="DZ7" s="666"/>
      <c r="EA7" s="666"/>
      <c r="EB7" s="666"/>
      <c r="EC7" s="675"/>
    </row>
    <row r="8" spans="2:143" ht="11.25" customHeight="1">
      <c r="B8" s="662" t="s">
        <v>241</v>
      </c>
      <c r="C8" s="663"/>
      <c r="D8" s="663"/>
      <c r="E8" s="663"/>
      <c r="F8" s="663"/>
      <c r="G8" s="663"/>
      <c r="H8" s="663"/>
      <c r="I8" s="663"/>
      <c r="J8" s="663"/>
      <c r="K8" s="663"/>
      <c r="L8" s="663"/>
      <c r="M8" s="663"/>
      <c r="N8" s="663"/>
      <c r="O8" s="663"/>
      <c r="P8" s="663"/>
      <c r="Q8" s="664"/>
      <c r="R8" s="665">
        <v>3750</v>
      </c>
      <c r="S8" s="666"/>
      <c r="T8" s="666"/>
      <c r="U8" s="666"/>
      <c r="V8" s="666"/>
      <c r="W8" s="666"/>
      <c r="X8" s="666"/>
      <c r="Y8" s="667"/>
      <c r="Z8" s="668">
        <v>0.1</v>
      </c>
      <c r="AA8" s="668"/>
      <c r="AB8" s="668"/>
      <c r="AC8" s="668"/>
      <c r="AD8" s="669">
        <v>3750</v>
      </c>
      <c r="AE8" s="669"/>
      <c r="AF8" s="669"/>
      <c r="AG8" s="669"/>
      <c r="AH8" s="669"/>
      <c r="AI8" s="669"/>
      <c r="AJ8" s="669"/>
      <c r="AK8" s="669"/>
      <c r="AL8" s="670">
        <v>0.1</v>
      </c>
      <c r="AM8" s="671"/>
      <c r="AN8" s="671"/>
      <c r="AO8" s="672"/>
      <c r="AP8" s="662" t="s">
        <v>242</v>
      </c>
      <c r="AQ8" s="663"/>
      <c r="AR8" s="663"/>
      <c r="AS8" s="663"/>
      <c r="AT8" s="663"/>
      <c r="AU8" s="663"/>
      <c r="AV8" s="663"/>
      <c r="AW8" s="663"/>
      <c r="AX8" s="663"/>
      <c r="AY8" s="663"/>
      <c r="AZ8" s="663"/>
      <c r="BA8" s="663"/>
      <c r="BB8" s="663"/>
      <c r="BC8" s="663"/>
      <c r="BD8" s="663"/>
      <c r="BE8" s="663"/>
      <c r="BF8" s="664"/>
      <c r="BG8" s="665">
        <v>12308</v>
      </c>
      <c r="BH8" s="666"/>
      <c r="BI8" s="666"/>
      <c r="BJ8" s="666"/>
      <c r="BK8" s="666"/>
      <c r="BL8" s="666"/>
      <c r="BM8" s="666"/>
      <c r="BN8" s="667"/>
      <c r="BO8" s="668">
        <v>1.7</v>
      </c>
      <c r="BP8" s="668"/>
      <c r="BQ8" s="668"/>
      <c r="BR8" s="668"/>
      <c r="BS8" s="669" t="s">
        <v>147</v>
      </c>
      <c r="BT8" s="669"/>
      <c r="BU8" s="669"/>
      <c r="BV8" s="669"/>
      <c r="BW8" s="669"/>
      <c r="BX8" s="669"/>
      <c r="BY8" s="669"/>
      <c r="BZ8" s="669"/>
      <c r="CA8" s="669"/>
      <c r="CB8" s="673"/>
      <c r="CD8" s="680" t="s">
        <v>243</v>
      </c>
      <c r="CE8" s="681"/>
      <c r="CF8" s="681"/>
      <c r="CG8" s="681"/>
      <c r="CH8" s="681"/>
      <c r="CI8" s="681"/>
      <c r="CJ8" s="681"/>
      <c r="CK8" s="681"/>
      <c r="CL8" s="681"/>
      <c r="CM8" s="681"/>
      <c r="CN8" s="681"/>
      <c r="CO8" s="681"/>
      <c r="CP8" s="681"/>
      <c r="CQ8" s="682"/>
      <c r="CR8" s="665">
        <v>1736502</v>
      </c>
      <c r="CS8" s="666"/>
      <c r="CT8" s="666"/>
      <c r="CU8" s="666"/>
      <c r="CV8" s="666"/>
      <c r="CW8" s="666"/>
      <c r="CX8" s="666"/>
      <c r="CY8" s="667"/>
      <c r="CZ8" s="668">
        <v>25.6</v>
      </c>
      <c r="DA8" s="668"/>
      <c r="DB8" s="668"/>
      <c r="DC8" s="668"/>
      <c r="DD8" s="674">
        <v>1920</v>
      </c>
      <c r="DE8" s="666"/>
      <c r="DF8" s="666"/>
      <c r="DG8" s="666"/>
      <c r="DH8" s="666"/>
      <c r="DI8" s="666"/>
      <c r="DJ8" s="666"/>
      <c r="DK8" s="666"/>
      <c r="DL8" s="666"/>
      <c r="DM8" s="666"/>
      <c r="DN8" s="666"/>
      <c r="DO8" s="666"/>
      <c r="DP8" s="667"/>
      <c r="DQ8" s="674">
        <v>915762</v>
      </c>
      <c r="DR8" s="666"/>
      <c r="DS8" s="666"/>
      <c r="DT8" s="666"/>
      <c r="DU8" s="666"/>
      <c r="DV8" s="666"/>
      <c r="DW8" s="666"/>
      <c r="DX8" s="666"/>
      <c r="DY8" s="666"/>
      <c r="DZ8" s="666"/>
      <c r="EA8" s="666"/>
      <c r="EB8" s="666"/>
      <c r="EC8" s="675"/>
    </row>
    <row r="9" spans="2:143" ht="11.25" customHeight="1">
      <c r="B9" s="662" t="s">
        <v>244</v>
      </c>
      <c r="C9" s="663"/>
      <c r="D9" s="663"/>
      <c r="E9" s="663"/>
      <c r="F9" s="663"/>
      <c r="G9" s="663"/>
      <c r="H9" s="663"/>
      <c r="I9" s="663"/>
      <c r="J9" s="663"/>
      <c r="K9" s="663"/>
      <c r="L9" s="663"/>
      <c r="M9" s="663"/>
      <c r="N9" s="663"/>
      <c r="O9" s="663"/>
      <c r="P9" s="663"/>
      <c r="Q9" s="664"/>
      <c r="R9" s="665">
        <v>4379</v>
      </c>
      <c r="S9" s="666"/>
      <c r="T9" s="666"/>
      <c r="U9" s="666"/>
      <c r="V9" s="666"/>
      <c r="W9" s="666"/>
      <c r="X9" s="666"/>
      <c r="Y9" s="667"/>
      <c r="Z9" s="668">
        <v>0.1</v>
      </c>
      <c r="AA9" s="668"/>
      <c r="AB9" s="668"/>
      <c r="AC9" s="668"/>
      <c r="AD9" s="669">
        <v>4379</v>
      </c>
      <c r="AE9" s="669"/>
      <c r="AF9" s="669"/>
      <c r="AG9" s="669"/>
      <c r="AH9" s="669"/>
      <c r="AI9" s="669"/>
      <c r="AJ9" s="669"/>
      <c r="AK9" s="669"/>
      <c r="AL9" s="670">
        <v>0.1</v>
      </c>
      <c r="AM9" s="671"/>
      <c r="AN9" s="671"/>
      <c r="AO9" s="672"/>
      <c r="AP9" s="662" t="s">
        <v>245</v>
      </c>
      <c r="AQ9" s="663"/>
      <c r="AR9" s="663"/>
      <c r="AS9" s="663"/>
      <c r="AT9" s="663"/>
      <c r="AU9" s="663"/>
      <c r="AV9" s="663"/>
      <c r="AW9" s="663"/>
      <c r="AX9" s="663"/>
      <c r="AY9" s="663"/>
      <c r="AZ9" s="663"/>
      <c r="BA9" s="663"/>
      <c r="BB9" s="663"/>
      <c r="BC9" s="663"/>
      <c r="BD9" s="663"/>
      <c r="BE9" s="663"/>
      <c r="BF9" s="664"/>
      <c r="BG9" s="665">
        <v>253079</v>
      </c>
      <c r="BH9" s="666"/>
      <c r="BI9" s="666"/>
      <c r="BJ9" s="666"/>
      <c r="BK9" s="666"/>
      <c r="BL9" s="666"/>
      <c r="BM9" s="666"/>
      <c r="BN9" s="667"/>
      <c r="BO9" s="668">
        <v>35.700000000000003</v>
      </c>
      <c r="BP9" s="668"/>
      <c r="BQ9" s="668"/>
      <c r="BR9" s="668"/>
      <c r="BS9" s="669" t="s">
        <v>237</v>
      </c>
      <c r="BT9" s="669"/>
      <c r="BU9" s="669"/>
      <c r="BV9" s="669"/>
      <c r="BW9" s="669"/>
      <c r="BX9" s="669"/>
      <c r="BY9" s="669"/>
      <c r="BZ9" s="669"/>
      <c r="CA9" s="669"/>
      <c r="CB9" s="673"/>
      <c r="CD9" s="680" t="s">
        <v>246</v>
      </c>
      <c r="CE9" s="681"/>
      <c r="CF9" s="681"/>
      <c r="CG9" s="681"/>
      <c r="CH9" s="681"/>
      <c r="CI9" s="681"/>
      <c r="CJ9" s="681"/>
      <c r="CK9" s="681"/>
      <c r="CL9" s="681"/>
      <c r="CM9" s="681"/>
      <c r="CN9" s="681"/>
      <c r="CO9" s="681"/>
      <c r="CP9" s="681"/>
      <c r="CQ9" s="682"/>
      <c r="CR9" s="665">
        <v>389623</v>
      </c>
      <c r="CS9" s="666"/>
      <c r="CT9" s="666"/>
      <c r="CU9" s="666"/>
      <c r="CV9" s="666"/>
      <c r="CW9" s="666"/>
      <c r="CX9" s="666"/>
      <c r="CY9" s="667"/>
      <c r="CZ9" s="668">
        <v>5.7</v>
      </c>
      <c r="DA9" s="668"/>
      <c r="DB9" s="668"/>
      <c r="DC9" s="668"/>
      <c r="DD9" s="674">
        <v>33155</v>
      </c>
      <c r="DE9" s="666"/>
      <c r="DF9" s="666"/>
      <c r="DG9" s="666"/>
      <c r="DH9" s="666"/>
      <c r="DI9" s="666"/>
      <c r="DJ9" s="666"/>
      <c r="DK9" s="666"/>
      <c r="DL9" s="666"/>
      <c r="DM9" s="666"/>
      <c r="DN9" s="666"/>
      <c r="DO9" s="666"/>
      <c r="DP9" s="667"/>
      <c r="DQ9" s="674">
        <v>305513</v>
      </c>
      <c r="DR9" s="666"/>
      <c r="DS9" s="666"/>
      <c r="DT9" s="666"/>
      <c r="DU9" s="666"/>
      <c r="DV9" s="666"/>
      <c r="DW9" s="666"/>
      <c r="DX9" s="666"/>
      <c r="DY9" s="666"/>
      <c r="DZ9" s="666"/>
      <c r="EA9" s="666"/>
      <c r="EB9" s="666"/>
      <c r="EC9" s="675"/>
    </row>
    <row r="10" spans="2:143" ht="11.25" customHeight="1">
      <c r="B10" s="662" t="s">
        <v>247</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68" t="s">
        <v>128</v>
      </c>
      <c r="AA10" s="668"/>
      <c r="AB10" s="668"/>
      <c r="AC10" s="668"/>
      <c r="AD10" s="669" t="s">
        <v>128</v>
      </c>
      <c r="AE10" s="669"/>
      <c r="AF10" s="669"/>
      <c r="AG10" s="669"/>
      <c r="AH10" s="669"/>
      <c r="AI10" s="669"/>
      <c r="AJ10" s="669"/>
      <c r="AK10" s="669"/>
      <c r="AL10" s="670" t="s">
        <v>128</v>
      </c>
      <c r="AM10" s="671"/>
      <c r="AN10" s="671"/>
      <c r="AO10" s="672"/>
      <c r="AP10" s="662" t="s">
        <v>248</v>
      </c>
      <c r="AQ10" s="663"/>
      <c r="AR10" s="663"/>
      <c r="AS10" s="663"/>
      <c r="AT10" s="663"/>
      <c r="AU10" s="663"/>
      <c r="AV10" s="663"/>
      <c r="AW10" s="663"/>
      <c r="AX10" s="663"/>
      <c r="AY10" s="663"/>
      <c r="AZ10" s="663"/>
      <c r="BA10" s="663"/>
      <c r="BB10" s="663"/>
      <c r="BC10" s="663"/>
      <c r="BD10" s="663"/>
      <c r="BE10" s="663"/>
      <c r="BF10" s="664"/>
      <c r="BG10" s="665">
        <v>13944</v>
      </c>
      <c r="BH10" s="666"/>
      <c r="BI10" s="666"/>
      <c r="BJ10" s="666"/>
      <c r="BK10" s="666"/>
      <c r="BL10" s="666"/>
      <c r="BM10" s="666"/>
      <c r="BN10" s="667"/>
      <c r="BO10" s="668">
        <v>2</v>
      </c>
      <c r="BP10" s="668"/>
      <c r="BQ10" s="668"/>
      <c r="BR10" s="668"/>
      <c r="BS10" s="669" t="s">
        <v>237</v>
      </c>
      <c r="BT10" s="669"/>
      <c r="BU10" s="669"/>
      <c r="BV10" s="669"/>
      <c r="BW10" s="669"/>
      <c r="BX10" s="669"/>
      <c r="BY10" s="669"/>
      <c r="BZ10" s="669"/>
      <c r="CA10" s="669"/>
      <c r="CB10" s="673"/>
      <c r="CD10" s="680" t="s">
        <v>249</v>
      </c>
      <c r="CE10" s="681"/>
      <c r="CF10" s="681"/>
      <c r="CG10" s="681"/>
      <c r="CH10" s="681"/>
      <c r="CI10" s="681"/>
      <c r="CJ10" s="681"/>
      <c r="CK10" s="681"/>
      <c r="CL10" s="681"/>
      <c r="CM10" s="681"/>
      <c r="CN10" s="681"/>
      <c r="CO10" s="681"/>
      <c r="CP10" s="681"/>
      <c r="CQ10" s="682"/>
      <c r="CR10" s="665" t="s">
        <v>128</v>
      </c>
      <c r="CS10" s="666"/>
      <c r="CT10" s="666"/>
      <c r="CU10" s="666"/>
      <c r="CV10" s="666"/>
      <c r="CW10" s="666"/>
      <c r="CX10" s="666"/>
      <c r="CY10" s="667"/>
      <c r="CZ10" s="668" t="s">
        <v>128</v>
      </c>
      <c r="DA10" s="668"/>
      <c r="DB10" s="668"/>
      <c r="DC10" s="668"/>
      <c r="DD10" s="674" t="s">
        <v>147</v>
      </c>
      <c r="DE10" s="666"/>
      <c r="DF10" s="666"/>
      <c r="DG10" s="666"/>
      <c r="DH10" s="666"/>
      <c r="DI10" s="666"/>
      <c r="DJ10" s="666"/>
      <c r="DK10" s="666"/>
      <c r="DL10" s="666"/>
      <c r="DM10" s="666"/>
      <c r="DN10" s="666"/>
      <c r="DO10" s="666"/>
      <c r="DP10" s="667"/>
      <c r="DQ10" s="674" t="s">
        <v>128</v>
      </c>
      <c r="DR10" s="666"/>
      <c r="DS10" s="666"/>
      <c r="DT10" s="666"/>
      <c r="DU10" s="666"/>
      <c r="DV10" s="666"/>
      <c r="DW10" s="666"/>
      <c r="DX10" s="666"/>
      <c r="DY10" s="666"/>
      <c r="DZ10" s="666"/>
      <c r="EA10" s="666"/>
      <c r="EB10" s="666"/>
      <c r="EC10" s="675"/>
    </row>
    <row r="11" spans="2:143" ht="11.25" customHeight="1">
      <c r="B11" s="662" t="s">
        <v>250</v>
      </c>
      <c r="C11" s="663"/>
      <c r="D11" s="663"/>
      <c r="E11" s="663"/>
      <c r="F11" s="663"/>
      <c r="G11" s="663"/>
      <c r="H11" s="663"/>
      <c r="I11" s="663"/>
      <c r="J11" s="663"/>
      <c r="K11" s="663"/>
      <c r="L11" s="663"/>
      <c r="M11" s="663"/>
      <c r="N11" s="663"/>
      <c r="O11" s="663"/>
      <c r="P11" s="663"/>
      <c r="Q11" s="664"/>
      <c r="R11" s="665">
        <v>166551</v>
      </c>
      <c r="S11" s="666"/>
      <c r="T11" s="666"/>
      <c r="U11" s="666"/>
      <c r="V11" s="666"/>
      <c r="W11" s="666"/>
      <c r="X11" s="666"/>
      <c r="Y11" s="667"/>
      <c r="Z11" s="670">
        <v>2.2999999999999998</v>
      </c>
      <c r="AA11" s="671"/>
      <c r="AB11" s="671"/>
      <c r="AC11" s="683"/>
      <c r="AD11" s="674">
        <v>166551</v>
      </c>
      <c r="AE11" s="666"/>
      <c r="AF11" s="666"/>
      <c r="AG11" s="666"/>
      <c r="AH11" s="666"/>
      <c r="AI11" s="666"/>
      <c r="AJ11" s="666"/>
      <c r="AK11" s="667"/>
      <c r="AL11" s="670">
        <v>5.0999999999999996</v>
      </c>
      <c r="AM11" s="671"/>
      <c r="AN11" s="671"/>
      <c r="AO11" s="672"/>
      <c r="AP11" s="662" t="s">
        <v>251</v>
      </c>
      <c r="AQ11" s="663"/>
      <c r="AR11" s="663"/>
      <c r="AS11" s="663"/>
      <c r="AT11" s="663"/>
      <c r="AU11" s="663"/>
      <c r="AV11" s="663"/>
      <c r="AW11" s="663"/>
      <c r="AX11" s="663"/>
      <c r="AY11" s="663"/>
      <c r="AZ11" s="663"/>
      <c r="BA11" s="663"/>
      <c r="BB11" s="663"/>
      <c r="BC11" s="663"/>
      <c r="BD11" s="663"/>
      <c r="BE11" s="663"/>
      <c r="BF11" s="664"/>
      <c r="BG11" s="665">
        <v>22765</v>
      </c>
      <c r="BH11" s="666"/>
      <c r="BI11" s="666"/>
      <c r="BJ11" s="666"/>
      <c r="BK11" s="666"/>
      <c r="BL11" s="666"/>
      <c r="BM11" s="666"/>
      <c r="BN11" s="667"/>
      <c r="BO11" s="668">
        <v>3.2</v>
      </c>
      <c r="BP11" s="668"/>
      <c r="BQ11" s="668"/>
      <c r="BR11" s="668"/>
      <c r="BS11" s="669" t="s">
        <v>147</v>
      </c>
      <c r="BT11" s="669"/>
      <c r="BU11" s="669"/>
      <c r="BV11" s="669"/>
      <c r="BW11" s="669"/>
      <c r="BX11" s="669"/>
      <c r="BY11" s="669"/>
      <c r="BZ11" s="669"/>
      <c r="CA11" s="669"/>
      <c r="CB11" s="673"/>
      <c r="CD11" s="680" t="s">
        <v>252</v>
      </c>
      <c r="CE11" s="681"/>
      <c r="CF11" s="681"/>
      <c r="CG11" s="681"/>
      <c r="CH11" s="681"/>
      <c r="CI11" s="681"/>
      <c r="CJ11" s="681"/>
      <c r="CK11" s="681"/>
      <c r="CL11" s="681"/>
      <c r="CM11" s="681"/>
      <c r="CN11" s="681"/>
      <c r="CO11" s="681"/>
      <c r="CP11" s="681"/>
      <c r="CQ11" s="682"/>
      <c r="CR11" s="665">
        <v>254662</v>
      </c>
      <c r="CS11" s="666"/>
      <c r="CT11" s="666"/>
      <c r="CU11" s="666"/>
      <c r="CV11" s="666"/>
      <c r="CW11" s="666"/>
      <c r="CX11" s="666"/>
      <c r="CY11" s="667"/>
      <c r="CZ11" s="668">
        <v>3.8</v>
      </c>
      <c r="DA11" s="668"/>
      <c r="DB11" s="668"/>
      <c r="DC11" s="668"/>
      <c r="DD11" s="674">
        <v>24849</v>
      </c>
      <c r="DE11" s="666"/>
      <c r="DF11" s="666"/>
      <c r="DG11" s="666"/>
      <c r="DH11" s="666"/>
      <c r="DI11" s="666"/>
      <c r="DJ11" s="666"/>
      <c r="DK11" s="666"/>
      <c r="DL11" s="666"/>
      <c r="DM11" s="666"/>
      <c r="DN11" s="666"/>
      <c r="DO11" s="666"/>
      <c r="DP11" s="667"/>
      <c r="DQ11" s="674">
        <v>165338</v>
      </c>
      <c r="DR11" s="666"/>
      <c r="DS11" s="666"/>
      <c r="DT11" s="666"/>
      <c r="DU11" s="666"/>
      <c r="DV11" s="666"/>
      <c r="DW11" s="666"/>
      <c r="DX11" s="666"/>
      <c r="DY11" s="666"/>
      <c r="DZ11" s="666"/>
      <c r="EA11" s="666"/>
      <c r="EB11" s="666"/>
      <c r="EC11" s="675"/>
    </row>
    <row r="12" spans="2:143" ht="11.25" customHeight="1">
      <c r="B12" s="662" t="s">
        <v>253</v>
      </c>
      <c r="C12" s="663"/>
      <c r="D12" s="663"/>
      <c r="E12" s="663"/>
      <c r="F12" s="663"/>
      <c r="G12" s="663"/>
      <c r="H12" s="663"/>
      <c r="I12" s="663"/>
      <c r="J12" s="663"/>
      <c r="K12" s="663"/>
      <c r="L12" s="663"/>
      <c r="M12" s="663"/>
      <c r="N12" s="663"/>
      <c r="O12" s="663"/>
      <c r="P12" s="663"/>
      <c r="Q12" s="664"/>
      <c r="R12" s="665" t="s">
        <v>147</v>
      </c>
      <c r="S12" s="666"/>
      <c r="T12" s="666"/>
      <c r="U12" s="666"/>
      <c r="V12" s="666"/>
      <c r="W12" s="666"/>
      <c r="X12" s="666"/>
      <c r="Y12" s="667"/>
      <c r="Z12" s="668" t="s">
        <v>128</v>
      </c>
      <c r="AA12" s="668"/>
      <c r="AB12" s="668"/>
      <c r="AC12" s="668"/>
      <c r="AD12" s="669" t="s">
        <v>128</v>
      </c>
      <c r="AE12" s="669"/>
      <c r="AF12" s="669"/>
      <c r="AG12" s="669"/>
      <c r="AH12" s="669"/>
      <c r="AI12" s="669"/>
      <c r="AJ12" s="669"/>
      <c r="AK12" s="669"/>
      <c r="AL12" s="670" t="s">
        <v>128</v>
      </c>
      <c r="AM12" s="671"/>
      <c r="AN12" s="671"/>
      <c r="AO12" s="672"/>
      <c r="AP12" s="662" t="s">
        <v>254</v>
      </c>
      <c r="AQ12" s="663"/>
      <c r="AR12" s="663"/>
      <c r="AS12" s="663"/>
      <c r="AT12" s="663"/>
      <c r="AU12" s="663"/>
      <c r="AV12" s="663"/>
      <c r="AW12" s="663"/>
      <c r="AX12" s="663"/>
      <c r="AY12" s="663"/>
      <c r="AZ12" s="663"/>
      <c r="BA12" s="663"/>
      <c r="BB12" s="663"/>
      <c r="BC12" s="663"/>
      <c r="BD12" s="663"/>
      <c r="BE12" s="663"/>
      <c r="BF12" s="664"/>
      <c r="BG12" s="665">
        <v>331552</v>
      </c>
      <c r="BH12" s="666"/>
      <c r="BI12" s="666"/>
      <c r="BJ12" s="666"/>
      <c r="BK12" s="666"/>
      <c r="BL12" s="666"/>
      <c r="BM12" s="666"/>
      <c r="BN12" s="667"/>
      <c r="BO12" s="668">
        <v>46.7</v>
      </c>
      <c r="BP12" s="668"/>
      <c r="BQ12" s="668"/>
      <c r="BR12" s="668"/>
      <c r="BS12" s="669" t="s">
        <v>128</v>
      </c>
      <c r="BT12" s="669"/>
      <c r="BU12" s="669"/>
      <c r="BV12" s="669"/>
      <c r="BW12" s="669"/>
      <c r="BX12" s="669"/>
      <c r="BY12" s="669"/>
      <c r="BZ12" s="669"/>
      <c r="CA12" s="669"/>
      <c r="CB12" s="673"/>
      <c r="CD12" s="680" t="s">
        <v>255</v>
      </c>
      <c r="CE12" s="681"/>
      <c r="CF12" s="681"/>
      <c r="CG12" s="681"/>
      <c r="CH12" s="681"/>
      <c r="CI12" s="681"/>
      <c r="CJ12" s="681"/>
      <c r="CK12" s="681"/>
      <c r="CL12" s="681"/>
      <c r="CM12" s="681"/>
      <c r="CN12" s="681"/>
      <c r="CO12" s="681"/>
      <c r="CP12" s="681"/>
      <c r="CQ12" s="682"/>
      <c r="CR12" s="665">
        <v>59963</v>
      </c>
      <c r="CS12" s="666"/>
      <c r="CT12" s="666"/>
      <c r="CU12" s="666"/>
      <c r="CV12" s="666"/>
      <c r="CW12" s="666"/>
      <c r="CX12" s="666"/>
      <c r="CY12" s="667"/>
      <c r="CZ12" s="668">
        <v>0.9</v>
      </c>
      <c r="DA12" s="668"/>
      <c r="DB12" s="668"/>
      <c r="DC12" s="668"/>
      <c r="DD12" s="674">
        <v>33307</v>
      </c>
      <c r="DE12" s="666"/>
      <c r="DF12" s="666"/>
      <c r="DG12" s="666"/>
      <c r="DH12" s="666"/>
      <c r="DI12" s="666"/>
      <c r="DJ12" s="666"/>
      <c r="DK12" s="666"/>
      <c r="DL12" s="666"/>
      <c r="DM12" s="666"/>
      <c r="DN12" s="666"/>
      <c r="DO12" s="666"/>
      <c r="DP12" s="667"/>
      <c r="DQ12" s="674">
        <v>59429</v>
      </c>
      <c r="DR12" s="666"/>
      <c r="DS12" s="666"/>
      <c r="DT12" s="666"/>
      <c r="DU12" s="666"/>
      <c r="DV12" s="666"/>
      <c r="DW12" s="666"/>
      <c r="DX12" s="666"/>
      <c r="DY12" s="666"/>
      <c r="DZ12" s="666"/>
      <c r="EA12" s="666"/>
      <c r="EB12" s="666"/>
      <c r="EC12" s="675"/>
    </row>
    <row r="13" spans="2:143" ht="11.25" customHeight="1">
      <c r="B13" s="662" t="s">
        <v>256</v>
      </c>
      <c r="C13" s="663"/>
      <c r="D13" s="663"/>
      <c r="E13" s="663"/>
      <c r="F13" s="663"/>
      <c r="G13" s="663"/>
      <c r="H13" s="663"/>
      <c r="I13" s="663"/>
      <c r="J13" s="663"/>
      <c r="K13" s="663"/>
      <c r="L13" s="663"/>
      <c r="M13" s="663"/>
      <c r="N13" s="663"/>
      <c r="O13" s="663"/>
      <c r="P13" s="663"/>
      <c r="Q13" s="664"/>
      <c r="R13" s="665" t="s">
        <v>147</v>
      </c>
      <c r="S13" s="666"/>
      <c r="T13" s="666"/>
      <c r="U13" s="666"/>
      <c r="V13" s="666"/>
      <c r="W13" s="666"/>
      <c r="X13" s="666"/>
      <c r="Y13" s="667"/>
      <c r="Z13" s="668" t="s">
        <v>237</v>
      </c>
      <c r="AA13" s="668"/>
      <c r="AB13" s="668"/>
      <c r="AC13" s="668"/>
      <c r="AD13" s="669" t="s">
        <v>128</v>
      </c>
      <c r="AE13" s="669"/>
      <c r="AF13" s="669"/>
      <c r="AG13" s="669"/>
      <c r="AH13" s="669"/>
      <c r="AI13" s="669"/>
      <c r="AJ13" s="669"/>
      <c r="AK13" s="669"/>
      <c r="AL13" s="670" t="s">
        <v>128</v>
      </c>
      <c r="AM13" s="671"/>
      <c r="AN13" s="671"/>
      <c r="AO13" s="672"/>
      <c r="AP13" s="662" t="s">
        <v>257</v>
      </c>
      <c r="AQ13" s="663"/>
      <c r="AR13" s="663"/>
      <c r="AS13" s="663"/>
      <c r="AT13" s="663"/>
      <c r="AU13" s="663"/>
      <c r="AV13" s="663"/>
      <c r="AW13" s="663"/>
      <c r="AX13" s="663"/>
      <c r="AY13" s="663"/>
      <c r="AZ13" s="663"/>
      <c r="BA13" s="663"/>
      <c r="BB13" s="663"/>
      <c r="BC13" s="663"/>
      <c r="BD13" s="663"/>
      <c r="BE13" s="663"/>
      <c r="BF13" s="664"/>
      <c r="BG13" s="665">
        <v>330585</v>
      </c>
      <c r="BH13" s="666"/>
      <c r="BI13" s="666"/>
      <c r="BJ13" s="666"/>
      <c r="BK13" s="666"/>
      <c r="BL13" s="666"/>
      <c r="BM13" s="666"/>
      <c r="BN13" s="667"/>
      <c r="BO13" s="668">
        <v>46.6</v>
      </c>
      <c r="BP13" s="668"/>
      <c r="BQ13" s="668"/>
      <c r="BR13" s="668"/>
      <c r="BS13" s="669" t="s">
        <v>128</v>
      </c>
      <c r="BT13" s="669"/>
      <c r="BU13" s="669"/>
      <c r="BV13" s="669"/>
      <c r="BW13" s="669"/>
      <c r="BX13" s="669"/>
      <c r="BY13" s="669"/>
      <c r="BZ13" s="669"/>
      <c r="CA13" s="669"/>
      <c r="CB13" s="673"/>
      <c r="CD13" s="680" t="s">
        <v>258</v>
      </c>
      <c r="CE13" s="681"/>
      <c r="CF13" s="681"/>
      <c r="CG13" s="681"/>
      <c r="CH13" s="681"/>
      <c r="CI13" s="681"/>
      <c r="CJ13" s="681"/>
      <c r="CK13" s="681"/>
      <c r="CL13" s="681"/>
      <c r="CM13" s="681"/>
      <c r="CN13" s="681"/>
      <c r="CO13" s="681"/>
      <c r="CP13" s="681"/>
      <c r="CQ13" s="682"/>
      <c r="CR13" s="665">
        <v>240162</v>
      </c>
      <c r="CS13" s="666"/>
      <c r="CT13" s="666"/>
      <c r="CU13" s="666"/>
      <c r="CV13" s="666"/>
      <c r="CW13" s="666"/>
      <c r="CX13" s="666"/>
      <c r="CY13" s="667"/>
      <c r="CZ13" s="668">
        <v>3.5</v>
      </c>
      <c r="DA13" s="668"/>
      <c r="DB13" s="668"/>
      <c r="DC13" s="668"/>
      <c r="DD13" s="674">
        <v>140973</v>
      </c>
      <c r="DE13" s="666"/>
      <c r="DF13" s="666"/>
      <c r="DG13" s="666"/>
      <c r="DH13" s="666"/>
      <c r="DI13" s="666"/>
      <c r="DJ13" s="666"/>
      <c r="DK13" s="666"/>
      <c r="DL13" s="666"/>
      <c r="DM13" s="666"/>
      <c r="DN13" s="666"/>
      <c r="DO13" s="666"/>
      <c r="DP13" s="667"/>
      <c r="DQ13" s="674">
        <v>139939</v>
      </c>
      <c r="DR13" s="666"/>
      <c r="DS13" s="666"/>
      <c r="DT13" s="666"/>
      <c r="DU13" s="666"/>
      <c r="DV13" s="666"/>
      <c r="DW13" s="666"/>
      <c r="DX13" s="666"/>
      <c r="DY13" s="666"/>
      <c r="DZ13" s="666"/>
      <c r="EA13" s="666"/>
      <c r="EB13" s="666"/>
      <c r="EC13" s="675"/>
    </row>
    <row r="14" spans="2:143" ht="11.25" customHeight="1">
      <c r="B14" s="662" t="s">
        <v>259</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68" t="s">
        <v>147</v>
      </c>
      <c r="AA14" s="668"/>
      <c r="AB14" s="668"/>
      <c r="AC14" s="668"/>
      <c r="AD14" s="669" t="s">
        <v>128</v>
      </c>
      <c r="AE14" s="669"/>
      <c r="AF14" s="669"/>
      <c r="AG14" s="669"/>
      <c r="AH14" s="669"/>
      <c r="AI14" s="669"/>
      <c r="AJ14" s="669"/>
      <c r="AK14" s="669"/>
      <c r="AL14" s="670" t="s">
        <v>147</v>
      </c>
      <c r="AM14" s="671"/>
      <c r="AN14" s="671"/>
      <c r="AO14" s="672"/>
      <c r="AP14" s="662" t="s">
        <v>260</v>
      </c>
      <c r="AQ14" s="663"/>
      <c r="AR14" s="663"/>
      <c r="AS14" s="663"/>
      <c r="AT14" s="663"/>
      <c r="AU14" s="663"/>
      <c r="AV14" s="663"/>
      <c r="AW14" s="663"/>
      <c r="AX14" s="663"/>
      <c r="AY14" s="663"/>
      <c r="AZ14" s="663"/>
      <c r="BA14" s="663"/>
      <c r="BB14" s="663"/>
      <c r="BC14" s="663"/>
      <c r="BD14" s="663"/>
      <c r="BE14" s="663"/>
      <c r="BF14" s="664"/>
      <c r="BG14" s="665">
        <v>33453</v>
      </c>
      <c r="BH14" s="666"/>
      <c r="BI14" s="666"/>
      <c r="BJ14" s="666"/>
      <c r="BK14" s="666"/>
      <c r="BL14" s="666"/>
      <c r="BM14" s="666"/>
      <c r="BN14" s="667"/>
      <c r="BO14" s="668">
        <v>4.7</v>
      </c>
      <c r="BP14" s="668"/>
      <c r="BQ14" s="668"/>
      <c r="BR14" s="668"/>
      <c r="BS14" s="669" t="s">
        <v>128</v>
      </c>
      <c r="BT14" s="669"/>
      <c r="BU14" s="669"/>
      <c r="BV14" s="669"/>
      <c r="BW14" s="669"/>
      <c r="BX14" s="669"/>
      <c r="BY14" s="669"/>
      <c r="BZ14" s="669"/>
      <c r="CA14" s="669"/>
      <c r="CB14" s="673"/>
      <c r="CD14" s="680" t="s">
        <v>261</v>
      </c>
      <c r="CE14" s="681"/>
      <c r="CF14" s="681"/>
      <c r="CG14" s="681"/>
      <c r="CH14" s="681"/>
      <c r="CI14" s="681"/>
      <c r="CJ14" s="681"/>
      <c r="CK14" s="681"/>
      <c r="CL14" s="681"/>
      <c r="CM14" s="681"/>
      <c r="CN14" s="681"/>
      <c r="CO14" s="681"/>
      <c r="CP14" s="681"/>
      <c r="CQ14" s="682"/>
      <c r="CR14" s="665">
        <v>300564</v>
      </c>
      <c r="CS14" s="666"/>
      <c r="CT14" s="666"/>
      <c r="CU14" s="666"/>
      <c r="CV14" s="666"/>
      <c r="CW14" s="666"/>
      <c r="CX14" s="666"/>
      <c r="CY14" s="667"/>
      <c r="CZ14" s="668">
        <v>4.4000000000000004</v>
      </c>
      <c r="DA14" s="668"/>
      <c r="DB14" s="668"/>
      <c r="DC14" s="668"/>
      <c r="DD14" s="674">
        <v>147046</v>
      </c>
      <c r="DE14" s="666"/>
      <c r="DF14" s="666"/>
      <c r="DG14" s="666"/>
      <c r="DH14" s="666"/>
      <c r="DI14" s="666"/>
      <c r="DJ14" s="666"/>
      <c r="DK14" s="666"/>
      <c r="DL14" s="666"/>
      <c r="DM14" s="666"/>
      <c r="DN14" s="666"/>
      <c r="DO14" s="666"/>
      <c r="DP14" s="667"/>
      <c r="DQ14" s="674">
        <v>150751</v>
      </c>
      <c r="DR14" s="666"/>
      <c r="DS14" s="666"/>
      <c r="DT14" s="666"/>
      <c r="DU14" s="666"/>
      <c r="DV14" s="666"/>
      <c r="DW14" s="666"/>
      <c r="DX14" s="666"/>
      <c r="DY14" s="666"/>
      <c r="DZ14" s="666"/>
      <c r="EA14" s="666"/>
      <c r="EB14" s="666"/>
      <c r="EC14" s="675"/>
    </row>
    <row r="15" spans="2:143" ht="11.25" customHeight="1">
      <c r="B15" s="662" t="s">
        <v>262</v>
      </c>
      <c r="C15" s="663"/>
      <c r="D15" s="663"/>
      <c r="E15" s="663"/>
      <c r="F15" s="663"/>
      <c r="G15" s="663"/>
      <c r="H15" s="663"/>
      <c r="I15" s="663"/>
      <c r="J15" s="663"/>
      <c r="K15" s="663"/>
      <c r="L15" s="663"/>
      <c r="M15" s="663"/>
      <c r="N15" s="663"/>
      <c r="O15" s="663"/>
      <c r="P15" s="663"/>
      <c r="Q15" s="664"/>
      <c r="R15" s="665" t="s">
        <v>237</v>
      </c>
      <c r="S15" s="666"/>
      <c r="T15" s="666"/>
      <c r="U15" s="666"/>
      <c r="V15" s="666"/>
      <c r="W15" s="666"/>
      <c r="X15" s="666"/>
      <c r="Y15" s="667"/>
      <c r="Z15" s="668" t="s">
        <v>128</v>
      </c>
      <c r="AA15" s="668"/>
      <c r="AB15" s="668"/>
      <c r="AC15" s="668"/>
      <c r="AD15" s="669" t="s">
        <v>237</v>
      </c>
      <c r="AE15" s="669"/>
      <c r="AF15" s="669"/>
      <c r="AG15" s="669"/>
      <c r="AH15" s="669"/>
      <c r="AI15" s="669"/>
      <c r="AJ15" s="669"/>
      <c r="AK15" s="669"/>
      <c r="AL15" s="670" t="s">
        <v>237</v>
      </c>
      <c r="AM15" s="671"/>
      <c r="AN15" s="671"/>
      <c r="AO15" s="672"/>
      <c r="AP15" s="662" t="s">
        <v>263</v>
      </c>
      <c r="AQ15" s="663"/>
      <c r="AR15" s="663"/>
      <c r="AS15" s="663"/>
      <c r="AT15" s="663"/>
      <c r="AU15" s="663"/>
      <c r="AV15" s="663"/>
      <c r="AW15" s="663"/>
      <c r="AX15" s="663"/>
      <c r="AY15" s="663"/>
      <c r="AZ15" s="663"/>
      <c r="BA15" s="663"/>
      <c r="BB15" s="663"/>
      <c r="BC15" s="663"/>
      <c r="BD15" s="663"/>
      <c r="BE15" s="663"/>
      <c r="BF15" s="664"/>
      <c r="BG15" s="665">
        <v>36349</v>
      </c>
      <c r="BH15" s="666"/>
      <c r="BI15" s="666"/>
      <c r="BJ15" s="666"/>
      <c r="BK15" s="666"/>
      <c r="BL15" s="666"/>
      <c r="BM15" s="666"/>
      <c r="BN15" s="667"/>
      <c r="BO15" s="668">
        <v>5.0999999999999996</v>
      </c>
      <c r="BP15" s="668"/>
      <c r="BQ15" s="668"/>
      <c r="BR15" s="668"/>
      <c r="BS15" s="669" t="s">
        <v>128</v>
      </c>
      <c r="BT15" s="669"/>
      <c r="BU15" s="669"/>
      <c r="BV15" s="669"/>
      <c r="BW15" s="669"/>
      <c r="BX15" s="669"/>
      <c r="BY15" s="669"/>
      <c r="BZ15" s="669"/>
      <c r="CA15" s="669"/>
      <c r="CB15" s="673"/>
      <c r="CD15" s="680" t="s">
        <v>264</v>
      </c>
      <c r="CE15" s="681"/>
      <c r="CF15" s="681"/>
      <c r="CG15" s="681"/>
      <c r="CH15" s="681"/>
      <c r="CI15" s="681"/>
      <c r="CJ15" s="681"/>
      <c r="CK15" s="681"/>
      <c r="CL15" s="681"/>
      <c r="CM15" s="681"/>
      <c r="CN15" s="681"/>
      <c r="CO15" s="681"/>
      <c r="CP15" s="681"/>
      <c r="CQ15" s="682"/>
      <c r="CR15" s="665">
        <v>1203815</v>
      </c>
      <c r="CS15" s="666"/>
      <c r="CT15" s="666"/>
      <c r="CU15" s="666"/>
      <c r="CV15" s="666"/>
      <c r="CW15" s="666"/>
      <c r="CX15" s="666"/>
      <c r="CY15" s="667"/>
      <c r="CZ15" s="668">
        <v>17.8</v>
      </c>
      <c r="DA15" s="668"/>
      <c r="DB15" s="668"/>
      <c r="DC15" s="668"/>
      <c r="DD15" s="674">
        <v>699590</v>
      </c>
      <c r="DE15" s="666"/>
      <c r="DF15" s="666"/>
      <c r="DG15" s="666"/>
      <c r="DH15" s="666"/>
      <c r="DI15" s="666"/>
      <c r="DJ15" s="666"/>
      <c r="DK15" s="666"/>
      <c r="DL15" s="666"/>
      <c r="DM15" s="666"/>
      <c r="DN15" s="666"/>
      <c r="DO15" s="666"/>
      <c r="DP15" s="667"/>
      <c r="DQ15" s="674">
        <v>467720</v>
      </c>
      <c r="DR15" s="666"/>
      <c r="DS15" s="666"/>
      <c r="DT15" s="666"/>
      <c r="DU15" s="666"/>
      <c r="DV15" s="666"/>
      <c r="DW15" s="666"/>
      <c r="DX15" s="666"/>
      <c r="DY15" s="666"/>
      <c r="DZ15" s="666"/>
      <c r="EA15" s="666"/>
      <c r="EB15" s="666"/>
      <c r="EC15" s="675"/>
    </row>
    <row r="16" spans="2:143" ht="11.25" customHeight="1">
      <c r="B16" s="662" t="s">
        <v>265</v>
      </c>
      <c r="C16" s="663"/>
      <c r="D16" s="663"/>
      <c r="E16" s="663"/>
      <c r="F16" s="663"/>
      <c r="G16" s="663"/>
      <c r="H16" s="663"/>
      <c r="I16" s="663"/>
      <c r="J16" s="663"/>
      <c r="K16" s="663"/>
      <c r="L16" s="663"/>
      <c r="M16" s="663"/>
      <c r="N16" s="663"/>
      <c r="O16" s="663"/>
      <c r="P16" s="663"/>
      <c r="Q16" s="664"/>
      <c r="R16" s="665">
        <v>8706</v>
      </c>
      <c r="S16" s="666"/>
      <c r="T16" s="666"/>
      <c r="U16" s="666"/>
      <c r="V16" s="666"/>
      <c r="W16" s="666"/>
      <c r="X16" s="666"/>
      <c r="Y16" s="667"/>
      <c r="Z16" s="668">
        <v>0.1</v>
      </c>
      <c r="AA16" s="668"/>
      <c r="AB16" s="668"/>
      <c r="AC16" s="668"/>
      <c r="AD16" s="669">
        <v>8706</v>
      </c>
      <c r="AE16" s="669"/>
      <c r="AF16" s="669"/>
      <c r="AG16" s="669"/>
      <c r="AH16" s="669"/>
      <c r="AI16" s="669"/>
      <c r="AJ16" s="669"/>
      <c r="AK16" s="669"/>
      <c r="AL16" s="670">
        <v>0.3</v>
      </c>
      <c r="AM16" s="671"/>
      <c r="AN16" s="671"/>
      <c r="AO16" s="672"/>
      <c r="AP16" s="662" t="s">
        <v>266</v>
      </c>
      <c r="AQ16" s="663"/>
      <c r="AR16" s="663"/>
      <c r="AS16" s="663"/>
      <c r="AT16" s="663"/>
      <c r="AU16" s="663"/>
      <c r="AV16" s="663"/>
      <c r="AW16" s="663"/>
      <c r="AX16" s="663"/>
      <c r="AY16" s="663"/>
      <c r="AZ16" s="663"/>
      <c r="BA16" s="663"/>
      <c r="BB16" s="663"/>
      <c r="BC16" s="663"/>
      <c r="BD16" s="663"/>
      <c r="BE16" s="663"/>
      <c r="BF16" s="664"/>
      <c r="BG16" s="665" t="s">
        <v>147</v>
      </c>
      <c r="BH16" s="666"/>
      <c r="BI16" s="666"/>
      <c r="BJ16" s="666"/>
      <c r="BK16" s="666"/>
      <c r="BL16" s="666"/>
      <c r="BM16" s="666"/>
      <c r="BN16" s="667"/>
      <c r="BO16" s="668" t="s">
        <v>128</v>
      </c>
      <c r="BP16" s="668"/>
      <c r="BQ16" s="668"/>
      <c r="BR16" s="668"/>
      <c r="BS16" s="669" t="s">
        <v>147</v>
      </c>
      <c r="BT16" s="669"/>
      <c r="BU16" s="669"/>
      <c r="BV16" s="669"/>
      <c r="BW16" s="669"/>
      <c r="BX16" s="669"/>
      <c r="BY16" s="669"/>
      <c r="BZ16" s="669"/>
      <c r="CA16" s="669"/>
      <c r="CB16" s="673"/>
      <c r="CD16" s="680" t="s">
        <v>267</v>
      </c>
      <c r="CE16" s="681"/>
      <c r="CF16" s="681"/>
      <c r="CG16" s="681"/>
      <c r="CH16" s="681"/>
      <c r="CI16" s="681"/>
      <c r="CJ16" s="681"/>
      <c r="CK16" s="681"/>
      <c r="CL16" s="681"/>
      <c r="CM16" s="681"/>
      <c r="CN16" s="681"/>
      <c r="CO16" s="681"/>
      <c r="CP16" s="681"/>
      <c r="CQ16" s="682"/>
      <c r="CR16" s="665">
        <v>21849</v>
      </c>
      <c r="CS16" s="666"/>
      <c r="CT16" s="666"/>
      <c r="CU16" s="666"/>
      <c r="CV16" s="666"/>
      <c r="CW16" s="666"/>
      <c r="CX16" s="666"/>
      <c r="CY16" s="667"/>
      <c r="CZ16" s="668">
        <v>0.3</v>
      </c>
      <c r="DA16" s="668"/>
      <c r="DB16" s="668"/>
      <c r="DC16" s="668"/>
      <c r="DD16" s="674" t="s">
        <v>147</v>
      </c>
      <c r="DE16" s="666"/>
      <c r="DF16" s="666"/>
      <c r="DG16" s="666"/>
      <c r="DH16" s="666"/>
      <c r="DI16" s="666"/>
      <c r="DJ16" s="666"/>
      <c r="DK16" s="666"/>
      <c r="DL16" s="666"/>
      <c r="DM16" s="666"/>
      <c r="DN16" s="666"/>
      <c r="DO16" s="666"/>
      <c r="DP16" s="667"/>
      <c r="DQ16" s="674">
        <v>20145</v>
      </c>
      <c r="DR16" s="666"/>
      <c r="DS16" s="666"/>
      <c r="DT16" s="666"/>
      <c r="DU16" s="666"/>
      <c r="DV16" s="666"/>
      <c r="DW16" s="666"/>
      <c r="DX16" s="666"/>
      <c r="DY16" s="666"/>
      <c r="DZ16" s="666"/>
      <c r="EA16" s="666"/>
      <c r="EB16" s="666"/>
      <c r="EC16" s="675"/>
    </row>
    <row r="17" spans="2:133" ht="11.25" customHeight="1">
      <c r="B17" s="662" t="s">
        <v>268</v>
      </c>
      <c r="C17" s="663"/>
      <c r="D17" s="663"/>
      <c r="E17" s="663"/>
      <c r="F17" s="663"/>
      <c r="G17" s="663"/>
      <c r="H17" s="663"/>
      <c r="I17" s="663"/>
      <c r="J17" s="663"/>
      <c r="K17" s="663"/>
      <c r="L17" s="663"/>
      <c r="M17" s="663"/>
      <c r="N17" s="663"/>
      <c r="O17" s="663"/>
      <c r="P17" s="663"/>
      <c r="Q17" s="664"/>
      <c r="R17" s="665">
        <v>9236</v>
      </c>
      <c r="S17" s="666"/>
      <c r="T17" s="666"/>
      <c r="U17" s="666"/>
      <c r="V17" s="666"/>
      <c r="W17" s="666"/>
      <c r="X17" s="666"/>
      <c r="Y17" s="667"/>
      <c r="Z17" s="668">
        <v>0.1</v>
      </c>
      <c r="AA17" s="668"/>
      <c r="AB17" s="668"/>
      <c r="AC17" s="668"/>
      <c r="AD17" s="669">
        <v>9236</v>
      </c>
      <c r="AE17" s="669"/>
      <c r="AF17" s="669"/>
      <c r="AG17" s="669"/>
      <c r="AH17" s="669"/>
      <c r="AI17" s="669"/>
      <c r="AJ17" s="669"/>
      <c r="AK17" s="669"/>
      <c r="AL17" s="670">
        <v>0.3</v>
      </c>
      <c r="AM17" s="671"/>
      <c r="AN17" s="671"/>
      <c r="AO17" s="672"/>
      <c r="AP17" s="662" t="s">
        <v>269</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68" t="s">
        <v>147</v>
      </c>
      <c r="BP17" s="668"/>
      <c r="BQ17" s="668"/>
      <c r="BR17" s="668"/>
      <c r="BS17" s="669" t="s">
        <v>237</v>
      </c>
      <c r="BT17" s="669"/>
      <c r="BU17" s="669"/>
      <c r="BV17" s="669"/>
      <c r="BW17" s="669"/>
      <c r="BX17" s="669"/>
      <c r="BY17" s="669"/>
      <c r="BZ17" s="669"/>
      <c r="CA17" s="669"/>
      <c r="CB17" s="673"/>
      <c r="CD17" s="680" t="s">
        <v>270</v>
      </c>
      <c r="CE17" s="681"/>
      <c r="CF17" s="681"/>
      <c r="CG17" s="681"/>
      <c r="CH17" s="681"/>
      <c r="CI17" s="681"/>
      <c r="CJ17" s="681"/>
      <c r="CK17" s="681"/>
      <c r="CL17" s="681"/>
      <c r="CM17" s="681"/>
      <c r="CN17" s="681"/>
      <c r="CO17" s="681"/>
      <c r="CP17" s="681"/>
      <c r="CQ17" s="682"/>
      <c r="CR17" s="665">
        <v>244324</v>
      </c>
      <c r="CS17" s="666"/>
      <c r="CT17" s="666"/>
      <c r="CU17" s="666"/>
      <c r="CV17" s="666"/>
      <c r="CW17" s="666"/>
      <c r="CX17" s="666"/>
      <c r="CY17" s="667"/>
      <c r="CZ17" s="668">
        <v>3.6</v>
      </c>
      <c r="DA17" s="668"/>
      <c r="DB17" s="668"/>
      <c r="DC17" s="668"/>
      <c r="DD17" s="674" t="s">
        <v>147</v>
      </c>
      <c r="DE17" s="666"/>
      <c r="DF17" s="666"/>
      <c r="DG17" s="666"/>
      <c r="DH17" s="666"/>
      <c r="DI17" s="666"/>
      <c r="DJ17" s="666"/>
      <c r="DK17" s="666"/>
      <c r="DL17" s="666"/>
      <c r="DM17" s="666"/>
      <c r="DN17" s="666"/>
      <c r="DO17" s="666"/>
      <c r="DP17" s="667"/>
      <c r="DQ17" s="674">
        <v>244324</v>
      </c>
      <c r="DR17" s="666"/>
      <c r="DS17" s="666"/>
      <c r="DT17" s="666"/>
      <c r="DU17" s="666"/>
      <c r="DV17" s="666"/>
      <c r="DW17" s="666"/>
      <c r="DX17" s="666"/>
      <c r="DY17" s="666"/>
      <c r="DZ17" s="666"/>
      <c r="EA17" s="666"/>
      <c r="EB17" s="666"/>
      <c r="EC17" s="675"/>
    </row>
    <row r="18" spans="2:133" ht="11.25" customHeight="1">
      <c r="B18" s="662" t="s">
        <v>271</v>
      </c>
      <c r="C18" s="663"/>
      <c r="D18" s="663"/>
      <c r="E18" s="663"/>
      <c r="F18" s="663"/>
      <c r="G18" s="663"/>
      <c r="H18" s="663"/>
      <c r="I18" s="663"/>
      <c r="J18" s="663"/>
      <c r="K18" s="663"/>
      <c r="L18" s="663"/>
      <c r="M18" s="663"/>
      <c r="N18" s="663"/>
      <c r="O18" s="663"/>
      <c r="P18" s="663"/>
      <c r="Q18" s="664"/>
      <c r="R18" s="665">
        <v>77517</v>
      </c>
      <c r="S18" s="666"/>
      <c r="T18" s="666"/>
      <c r="U18" s="666"/>
      <c r="V18" s="666"/>
      <c r="W18" s="666"/>
      <c r="X18" s="666"/>
      <c r="Y18" s="667"/>
      <c r="Z18" s="668">
        <v>1.1000000000000001</v>
      </c>
      <c r="AA18" s="668"/>
      <c r="AB18" s="668"/>
      <c r="AC18" s="668"/>
      <c r="AD18" s="669">
        <v>77517</v>
      </c>
      <c r="AE18" s="669"/>
      <c r="AF18" s="669"/>
      <c r="AG18" s="669"/>
      <c r="AH18" s="669"/>
      <c r="AI18" s="669"/>
      <c r="AJ18" s="669"/>
      <c r="AK18" s="669"/>
      <c r="AL18" s="670">
        <v>2.4</v>
      </c>
      <c r="AM18" s="671"/>
      <c r="AN18" s="671"/>
      <c r="AO18" s="672"/>
      <c r="AP18" s="662" t="s">
        <v>272</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68" t="s">
        <v>237</v>
      </c>
      <c r="BP18" s="668"/>
      <c r="BQ18" s="668"/>
      <c r="BR18" s="668"/>
      <c r="BS18" s="669" t="s">
        <v>128</v>
      </c>
      <c r="BT18" s="669"/>
      <c r="BU18" s="669"/>
      <c r="BV18" s="669"/>
      <c r="BW18" s="669"/>
      <c r="BX18" s="669"/>
      <c r="BY18" s="669"/>
      <c r="BZ18" s="669"/>
      <c r="CA18" s="669"/>
      <c r="CB18" s="673"/>
      <c r="CD18" s="680" t="s">
        <v>273</v>
      </c>
      <c r="CE18" s="681"/>
      <c r="CF18" s="681"/>
      <c r="CG18" s="681"/>
      <c r="CH18" s="681"/>
      <c r="CI18" s="681"/>
      <c r="CJ18" s="681"/>
      <c r="CK18" s="681"/>
      <c r="CL18" s="681"/>
      <c r="CM18" s="681"/>
      <c r="CN18" s="681"/>
      <c r="CO18" s="681"/>
      <c r="CP18" s="681"/>
      <c r="CQ18" s="682"/>
      <c r="CR18" s="665" t="s">
        <v>237</v>
      </c>
      <c r="CS18" s="666"/>
      <c r="CT18" s="666"/>
      <c r="CU18" s="666"/>
      <c r="CV18" s="666"/>
      <c r="CW18" s="666"/>
      <c r="CX18" s="666"/>
      <c r="CY18" s="667"/>
      <c r="CZ18" s="668" t="s">
        <v>128</v>
      </c>
      <c r="DA18" s="668"/>
      <c r="DB18" s="668"/>
      <c r="DC18" s="668"/>
      <c r="DD18" s="674" t="s">
        <v>128</v>
      </c>
      <c r="DE18" s="666"/>
      <c r="DF18" s="666"/>
      <c r="DG18" s="666"/>
      <c r="DH18" s="666"/>
      <c r="DI18" s="666"/>
      <c r="DJ18" s="666"/>
      <c r="DK18" s="666"/>
      <c r="DL18" s="666"/>
      <c r="DM18" s="666"/>
      <c r="DN18" s="666"/>
      <c r="DO18" s="666"/>
      <c r="DP18" s="667"/>
      <c r="DQ18" s="674" t="s">
        <v>237</v>
      </c>
      <c r="DR18" s="666"/>
      <c r="DS18" s="666"/>
      <c r="DT18" s="666"/>
      <c r="DU18" s="666"/>
      <c r="DV18" s="666"/>
      <c r="DW18" s="666"/>
      <c r="DX18" s="666"/>
      <c r="DY18" s="666"/>
      <c r="DZ18" s="666"/>
      <c r="EA18" s="666"/>
      <c r="EB18" s="666"/>
      <c r="EC18" s="675"/>
    </row>
    <row r="19" spans="2:133" ht="11.25" customHeight="1">
      <c r="B19" s="662" t="s">
        <v>274</v>
      </c>
      <c r="C19" s="663"/>
      <c r="D19" s="663"/>
      <c r="E19" s="663"/>
      <c r="F19" s="663"/>
      <c r="G19" s="663"/>
      <c r="H19" s="663"/>
      <c r="I19" s="663"/>
      <c r="J19" s="663"/>
      <c r="K19" s="663"/>
      <c r="L19" s="663"/>
      <c r="M19" s="663"/>
      <c r="N19" s="663"/>
      <c r="O19" s="663"/>
      <c r="P19" s="663"/>
      <c r="Q19" s="664"/>
      <c r="R19" s="665">
        <v>8140</v>
      </c>
      <c r="S19" s="666"/>
      <c r="T19" s="666"/>
      <c r="U19" s="666"/>
      <c r="V19" s="666"/>
      <c r="W19" s="666"/>
      <c r="X19" s="666"/>
      <c r="Y19" s="667"/>
      <c r="Z19" s="668">
        <v>0.1</v>
      </c>
      <c r="AA19" s="668"/>
      <c r="AB19" s="668"/>
      <c r="AC19" s="668"/>
      <c r="AD19" s="669">
        <v>8140</v>
      </c>
      <c r="AE19" s="669"/>
      <c r="AF19" s="669"/>
      <c r="AG19" s="669"/>
      <c r="AH19" s="669"/>
      <c r="AI19" s="669"/>
      <c r="AJ19" s="669"/>
      <c r="AK19" s="669"/>
      <c r="AL19" s="670">
        <v>0.3</v>
      </c>
      <c r="AM19" s="671"/>
      <c r="AN19" s="671"/>
      <c r="AO19" s="672"/>
      <c r="AP19" s="662" t="s">
        <v>275</v>
      </c>
      <c r="AQ19" s="663"/>
      <c r="AR19" s="663"/>
      <c r="AS19" s="663"/>
      <c r="AT19" s="663"/>
      <c r="AU19" s="663"/>
      <c r="AV19" s="663"/>
      <c r="AW19" s="663"/>
      <c r="AX19" s="663"/>
      <c r="AY19" s="663"/>
      <c r="AZ19" s="663"/>
      <c r="BA19" s="663"/>
      <c r="BB19" s="663"/>
      <c r="BC19" s="663"/>
      <c r="BD19" s="663"/>
      <c r="BE19" s="663"/>
      <c r="BF19" s="664"/>
      <c r="BG19" s="665">
        <v>6147</v>
      </c>
      <c r="BH19" s="666"/>
      <c r="BI19" s="666"/>
      <c r="BJ19" s="666"/>
      <c r="BK19" s="666"/>
      <c r="BL19" s="666"/>
      <c r="BM19" s="666"/>
      <c r="BN19" s="667"/>
      <c r="BO19" s="668">
        <v>0.9</v>
      </c>
      <c r="BP19" s="668"/>
      <c r="BQ19" s="668"/>
      <c r="BR19" s="668"/>
      <c r="BS19" s="669" t="s">
        <v>128</v>
      </c>
      <c r="BT19" s="669"/>
      <c r="BU19" s="669"/>
      <c r="BV19" s="669"/>
      <c r="BW19" s="669"/>
      <c r="BX19" s="669"/>
      <c r="BY19" s="669"/>
      <c r="BZ19" s="669"/>
      <c r="CA19" s="669"/>
      <c r="CB19" s="673"/>
      <c r="CD19" s="680" t="s">
        <v>276</v>
      </c>
      <c r="CE19" s="681"/>
      <c r="CF19" s="681"/>
      <c r="CG19" s="681"/>
      <c r="CH19" s="681"/>
      <c r="CI19" s="681"/>
      <c r="CJ19" s="681"/>
      <c r="CK19" s="681"/>
      <c r="CL19" s="681"/>
      <c r="CM19" s="681"/>
      <c r="CN19" s="681"/>
      <c r="CO19" s="681"/>
      <c r="CP19" s="681"/>
      <c r="CQ19" s="682"/>
      <c r="CR19" s="665" t="s">
        <v>128</v>
      </c>
      <c r="CS19" s="666"/>
      <c r="CT19" s="666"/>
      <c r="CU19" s="666"/>
      <c r="CV19" s="666"/>
      <c r="CW19" s="666"/>
      <c r="CX19" s="666"/>
      <c r="CY19" s="667"/>
      <c r="CZ19" s="668" t="s">
        <v>128</v>
      </c>
      <c r="DA19" s="668"/>
      <c r="DB19" s="668"/>
      <c r="DC19" s="668"/>
      <c r="DD19" s="674" t="s">
        <v>128</v>
      </c>
      <c r="DE19" s="666"/>
      <c r="DF19" s="666"/>
      <c r="DG19" s="666"/>
      <c r="DH19" s="666"/>
      <c r="DI19" s="666"/>
      <c r="DJ19" s="666"/>
      <c r="DK19" s="666"/>
      <c r="DL19" s="666"/>
      <c r="DM19" s="666"/>
      <c r="DN19" s="666"/>
      <c r="DO19" s="666"/>
      <c r="DP19" s="667"/>
      <c r="DQ19" s="674" t="s">
        <v>237</v>
      </c>
      <c r="DR19" s="666"/>
      <c r="DS19" s="666"/>
      <c r="DT19" s="666"/>
      <c r="DU19" s="666"/>
      <c r="DV19" s="666"/>
      <c r="DW19" s="666"/>
      <c r="DX19" s="666"/>
      <c r="DY19" s="666"/>
      <c r="DZ19" s="666"/>
      <c r="EA19" s="666"/>
      <c r="EB19" s="666"/>
      <c r="EC19" s="675"/>
    </row>
    <row r="20" spans="2:133" ht="11.25" customHeight="1">
      <c r="B20" s="662" t="s">
        <v>277</v>
      </c>
      <c r="C20" s="663"/>
      <c r="D20" s="663"/>
      <c r="E20" s="663"/>
      <c r="F20" s="663"/>
      <c r="G20" s="663"/>
      <c r="H20" s="663"/>
      <c r="I20" s="663"/>
      <c r="J20" s="663"/>
      <c r="K20" s="663"/>
      <c r="L20" s="663"/>
      <c r="M20" s="663"/>
      <c r="N20" s="663"/>
      <c r="O20" s="663"/>
      <c r="P20" s="663"/>
      <c r="Q20" s="664"/>
      <c r="R20" s="665">
        <v>2827</v>
      </c>
      <c r="S20" s="666"/>
      <c r="T20" s="666"/>
      <c r="U20" s="666"/>
      <c r="V20" s="666"/>
      <c r="W20" s="666"/>
      <c r="X20" s="666"/>
      <c r="Y20" s="667"/>
      <c r="Z20" s="668">
        <v>0</v>
      </c>
      <c r="AA20" s="668"/>
      <c r="AB20" s="668"/>
      <c r="AC20" s="668"/>
      <c r="AD20" s="669">
        <v>2827</v>
      </c>
      <c r="AE20" s="669"/>
      <c r="AF20" s="669"/>
      <c r="AG20" s="669"/>
      <c r="AH20" s="669"/>
      <c r="AI20" s="669"/>
      <c r="AJ20" s="669"/>
      <c r="AK20" s="669"/>
      <c r="AL20" s="670">
        <v>0.1</v>
      </c>
      <c r="AM20" s="671"/>
      <c r="AN20" s="671"/>
      <c r="AO20" s="672"/>
      <c r="AP20" s="662" t="s">
        <v>278</v>
      </c>
      <c r="AQ20" s="663"/>
      <c r="AR20" s="663"/>
      <c r="AS20" s="663"/>
      <c r="AT20" s="663"/>
      <c r="AU20" s="663"/>
      <c r="AV20" s="663"/>
      <c r="AW20" s="663"/>
      <c r="AX20" s="663"/>
      <c r="AY20" s="663"/>
      <c r="AZ20" s="663"/>
      <c r="BA20" s="663"/>
      <c r="BB20" s="663"/>
      <c r="BC20" s="663"/>
      <c r="BD20" s="663"/>
      <c r="BE20" s="663"/>
      <c r="BF20" s="664"/>
      <c r="BG20" s="665">
        <v>6147</v>
      </c>
      <c r="BH20" s="666"/>
      <c r="BI20" s="666"/>
      <c r="BJ20" s="666"/>
      <c r="BK20" s="666"/>
      <c r="BL20" s="666"/>
      <c r="BM20" s="666"/>
      <c r="BN20" s="667"/>
      <c r="BO20" s="668">
        <v>0.9</v>
      </c>
      <c r="BP20" s="668"/>
      <c r="BQ20" s="668"/>
      <c r="BR20" s="668"/>
      <c r="BS20" s="669" t="s">
        <v>237</v>
      </c>
      <c r="BT20" s="669"/>
      <c r="BU20" s="669"/>
      <c r="BV20" s="669"/>
      <c r="BW20" s="669"/>
      <c r="BX20" s="669"/>
      <c r="BY20" s="669"/>
      <c r="BZ20" s="669"/>
      <c r="CA20" s="669"/>
      <c r="CB20" s="673"/>
      <c r="CD20" s="680" t="s">
        <v>279</v>
      </c>
      <c r="CE20" s="681"/>
      <c r="CF20" s="681"/>
      <c r="CG20" s="681"/>
      <c r="CH20" s="681"/>
      <c r="CI20" s="681"/>
      <c r="CJ20" s="681"/>
      <c r="CK20" s="681"/>
      <c r="CL20" s="681"/>
      <c r="CM20" s="681"/>
      <c r="CN20" s="681"/>
      <c r="CO20" s="681"/>
      <c r="CP20" s="681"/>
      <c r="CQ20" s="682"/>
      <c r="CR20" s="665">
        <v>6779753</v>
      </c>
      <c r="CS20" s="666"/>
      <c r="CT20" s="666"/>
      <c r="CU20" s="666"/>
      <c r="CV20" s="666"/>
      <c r="CW20" s="666"/>
      <c r="CX20" s="666"/>
      <c r="CY20" s="667"/>
      <c r="CZ20" s="668">
        <v>100</v>
      </c>
      <c r="DA20" s="668"/>
      <c r="DB20" s="668"/>
      <c r="DC20" s="668"/>
      <c r="DD20" s="674">
        <v>1271607</v>
      </c>
      <c r="DE20" s="666"/>
      <c r="DF20" s="666"/>
      <c r="DG20" s="666"/>
      <c r="DH20" s="666"/>
      <c r="DI20" s="666"/>
      <c r="DJ20" s="666"/>
      <c r="DK20" s="666"/>
      <c r="DL20" s="666"/>
      <c r="DM20" s="666"/>
      <c r="DN20" s="666"/>
      <c r="DO20" s="666"/>
      <c r="DP20" s="667"/>
      <c r="DQ20" s="674">
        <v>4145204</v>
      </c>
      <c r="DR20" s="666"/>
      <c r="DS20" s="666"/>
      <c r="DT20" s="666"/>
      <c r="DU20" s="666"/>
      <c r="DV20" s="666"/>
      <c r="DW20" s="666"/>
      <c r="DX20" s="666"/>
      <c r="DY20" s="666"/>
      <c r="DZ20" s="666"/>
      <c r="EA20" s="666"/>
      <c r="EB20" s="666"/>
      <c r="EC20" s="675"/>
    </row>
    <row r="21" spans="2:133" ht="11.25" customHeight="1">
      <c r="B21" s="662" t="s">
        <v>280</v>
      </c>
      <c r="C21" s="663"/>
      <c r="D21" s="663"/>
      <c r="E21" s="663"/>
      <c r="F21" s="663"/>
      <c r="G21" s="663"/>
      <c r="H21" s="663"/>
      <c r="I21" s="663"/>
      <c r="J21" s="663"/>
      <c r="K21" s="663"/>
      <c r="L21" s="663"/>
      <c r="M21" s="663"/>
      <c r="N21" s="663"/>
      <c r="O21" s="663"/>
      <c r="P21" s="663"/>
      <c r="Q21" s="664"/>
      <c r="R21" s="665">
        <v>410</v>
      </c>
      <c r="S21" s="666"/>
      <c r="T21" s="666"/>
      <c r="U21" s="666"/>
      <c r="V21" s="666"/>
      <c r="W21" s="666"/>
      <c r="X21" s="666"/>
      <c r="Y21" s="667"/>
      <c r="Z21" s="668">
        <v>0</v>
      </c>
      <c r="AA21" s="668"/>
      <c r="AB21" s="668"/>
      <c r="AC21" s="668"/>
      <c r="AD21" s="669">
        <v>410</v>
      </c>
      <c r="AE21" s="669"/>
      <c r="AF21" s="669"/>
      <c r="AG21" s="669"/>
      <c r="AH21" s="669"/>
      <c r="AI21" s="669"/>
      <c r="AJ21" s="669"/>
      <c r="AK21" s="669"/>
      <c r="AL21" s="670">
        <v>0</v>
      </c>
      <c r="AM21" s="671"/>
      <c r="AN21" s="671"/>
      <c r="AO21" s="672"/>
      <c r="AP21" s="684" t="s">
        <v>281</v>
      </c>
      <c r="AQ21" s="685"/>
      <c r="AR21" s="685"/>
      <c r="AS21" s="685"/>
      <c r="AT21" s="685"/>
      <c r="AU21" s="685"/>
      <c r="AV21" s="685"/>
      <c r="AW21" s="685"/>
      <c r="AX21" s="685"/>
      <c r="AY21" s="685"/>
      <c r="AZ21" s="685"/>
      <c r="BA21" s="685"/>
      <c r="BB21" s="685"/>
      <c r="BC21" s="685"/>
      <c r="BD21" s="685"/>
      <c r="BE21" s="685"/>
      <c r="BF21" s="686"/>
      <c r="BG21" s="665">
        <v>6147</v>
      </c>
      <c r="BH21" s="666"/>
      <c r="BI21" s="666"/>
      <c r="BJ21" s="666"/>
      <c r="BK21" s="666"/>
      <c r="BL21" s="666"/>
      <c r="BM21" s="666"/>
      <c r="BN21" s="667"/>
      <c r="BO21" s="668">
        <v>0.9</v>
      </c>
      <c r="BP21" s="668"/>
      <c r="BQ21" s="668"/>
      <c r="BR21" s="668"/>
      <c r="BS21" s="669" t="s">
        <v>147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c r="B22" s="699" t="s">
        <v>282</v>
      </c>
      <c r="C22" s="700"/>
      <c r="D22" s="700"/>
      <c r="E22" s="700"/>
      <c r="F22" s="700"/>
      <c r="G22" s="700"/>
      <c r="H22" s="700"/>
      <c r="I22" s="700"/>
      <c r="J22" s="700"/>
      <c r="K22" s="700"/>
      <c r="L22" s="700"/>
      <c r="M22" s="700"/>
      <c r="N22" s="700"/>
      <c r="O22" s="700"/>
      <c r="P22" s="700"/>
      <c r="Q22" s="701"/>
      <c r="R22" s="665">
        <v>66140</v>
      </c>
      <c r="S22" s="666"/>
      <c r="T22" s="666"/>
      <c r="U22" s="666"/>
      <c r="V22" s="666"/>
      <c r="W22" s="666"/>
      <c r="X22" s="666"/>
      <c r="Y22" s="667"/>
      <c r="Z22" s="668">
        <v>0.9</v>
      </c>
      <c r="AA22" s="668"/>
      <c r="AB22" s="668"/>
      <c r="AC22" s="668"/>
      <c r="AD22" s="669" t="s">
        <v>128</v>
      </c>
      <c r="AE22" s="669"/>
      <c r="AF22" s="669"/>
      <c r="AG22" s="669"/>
      <c r="AH22" s="669"/>
      <c r="AI22" s="669"/>
      <c r="AJ22" s="669"/>
      <c r="AK22" s="669"/>
      <c r="AL22" s="670" t="s">
        <v>147</v>
      </c>
      <c r="AM22" s="671"/>
      <c r="AN22" s="671"/>
      <c r="AO22" s="672"/>
      <c r="AP22" s="684" t="s">
        <v>283</v>
      </c>
      <c r="AQ22" s="685"/>
      <c r="AR22" s="685"/>
      <c r="AS22" s="685"/>
      <c r="AT22" s="685"/>
      <c r="AU22" s="685"/>
      <c r="AV22" s="685"/>
      <c r="AW22" s="685"/>
      <c r="AX22" s="685"/>
      <c r="AY22" s="685"/>
      <c r="AZ22" s="685"/>
      <c r="BA22" s="685"/>
      <c r="BB22" s="685"/>
      <c r="BC22" s="685"/>
      <c r="BD22" s="685"/>
      <c r="BE22" s="685"/>
      <c r="BF22" s="686"/>
      <c r="BG22" s="665" t="s">
        <v>128</v>
      </c>
      <c r="BH22" s="666"/>
      <c r="BI22" s="666"/>
      <c r="BJ22" s="666"/>
      <c r="BK22" s="666"/>
      <c r="BL22" s="666"/>
      <c r="BM22" s="666"/>
      <c r="BN22" s="667"/>
      <c r="BO22" s="668" t="s">
        <v>237</v>
      </c>
      <c r="BP22" s="668"/>
      <c r="BQ22" s="668"/>
      <c r="BR22" s="668"/>
      <c r="BS22" s="669" t="s">
        <v>128</v>
      </c>
      <c r="BT22" s="669"/>
      <c r="BU22" s="669"/>
      <c r="BV22" s="669"/>
      <c r="BW22" s="669"/>
      <c r="BX22" s="669"/>
      <c r="BY22" s="669"/>
      <c r="BZ22" s="669"/>
      <c r="CA22" s="669"/>
      <c r="CB22" s="673"/>
      <c r="CD22" s="647" t="s">
        <v>284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285</v>
      </c>
      <c r="C23" s="663"/>
      <c r="D23" s="663"/>
      <c r="E23" s="663"/>
      <c r="F23" s="663"/>
      <c r="G23" s="663"/>
      <c r="H23" s="663"/>
      <c r="I23" s="663"/>
      <c r="J23" s="663"/>
      <c r="K23" s="663"/>
      <c r="L23" s="663"/>
      <c r="M23" s="663"/>
      <c r="N23" s="663"/>
      <c r="O23" s="663"/>
      <c r="P23" s="663"/>
      <c r="Q23" s="664"/>
      <c r="R23" s="665">
        <v>2436874</v>
      </c>
      <c r="S23" s="666"/>
      <c r="T23" s="666"/>
      <c r="U23" s="666"/>
      <c r="V23" s="666"/>
      <c r="W23" s="666"/>
      <c r="X23" s="666"/>
      <c r="Y23" s="667"/>
      <c r="Z23" s="668">
        <v>33.799999999999997</v>
      </c>
      <c r="AA23" s="668"/>
      <c r="AB23" s="668"/>
      <c r="AC23" s="668"/>
      <c r="AD23" s="669">
        <v>2139480</v>
      </c>
      <c r="AE23" s="669"/>
      <c r="AF23" s="669"/>
      <c r="AG23" s="669"/>
      <c r="AH23" s="669"/>
      <c r="AI23" s="669"/>
      <c r="AJ23" s="669"/>
      <c r="AK23" s="669"/>
      <c r="AL23" s="670">
        <v>65.8</v>
      </c>
      <c r="AM23" s="671"/>
      <c r="AN23" s="671"/>
      <c r="AO23" s="672"/>
      <c r="AP23" s="684" t="s">
        <v>286</v>
      </c>
      <c r="AQ23" s="685"/>
      <c r="AR23" s="685"/>
      <c r="AS23" s="685"/>
      <c r="AT23" s="685"/>
      <c r="AU23" s="685"/>
      <c r="AV23" s="685"/>
      <c r="AW23" s="685"/>
      <c r="AX23" s="685"/>
      <c r="AY23" s="685"/>
      <c r="AZ23" s="685"/>
      <c r="BA23" s="685"/>
      <c r="BB23" s="685"/>
      <c r="BC23" s="685"/>
      <c r="BD23" s="685"/>
      <c r="BE23" s="685"/>
      <c r="BF23" s="686"/>
      <c r="BG23" s="665" t="s">
        <v>128</v>
      </c>
      <c r="BH23" s="666"/>
      <c r="BI23" s="666"/>
      <c r="BJ23" s="666"/>
      <c r="BK23" s="666"/>
      <c r="BL23" s="666"/>
      <c r="BM23" s="666"/>
      <c r="BN23" s="667"/>
      <c r="BO23" s="668" t="s">
        <v>128</v>
      </c>
      <c r="BP23" s="668"/>
      <c r="BQ23" s="668"/>
      <c r="BR23" s="668"/>
      <c r="BS23" s="669" t="s">
        <v>147</v>
      </c>
      <c r="BT23" s="669"/>
      <c r="BU23" s="669"/>
      <c r="BV23" s="669"/>
      <c r="BW23" s="669"/>
      <c r="BX23" s="669"/>
      <c r="BY23" s="669"/>
      <c r="BZ23" s="669"/>
      <c r="CA23" s="669"/>
      <c r="CB23" s="673"/>
      <c r="CD23" s="647" t="s">
        <v>225</v>
      </c>
      <c r="CE23" s="648"/>
      <c r="CF23" s="648"/>
      <c r="CG23" s="648"/>
      <c r="CH23" s="648"/>
      <c r="CI23" s="648"/>
      <c r="CJ23" s="648"/>
      <c r="CK23" s="648"/>
      <c r="CL23" s="648"/>
      <c r="CM23" s="648"/>
      <c r="CN23" s="648"/>
      <c r="CO23" s="648"/>
      <c r="CP23" s="648"/>
      <c r="CQ23" s="649"/>
      <c r="CR23" s="647" t="s">
        <v>287</v>
      </c>
      <c r="CS23" s="648"/>
      <c r="CT23" s="648"/>
      <c r="CU23" s="648"/>
      <c r="CV23" s="648"/>
      <c r="CW23" s="648"/>
      <c r="CX23" s="648"/>
      <c r="CY23" s="649"/>
      <c r="CZ23" s="647" t="s">
        <v>288</v>
      </c>
      <c r="DA23" s="648"/>
      <c r="DB23" s="648"/>
      <c r="DC23" s="649"/>
      <c r="DD23" s="647" t="s">
        <v>289</v>
      </c>
      <c r="DE23" s="648"/>
      <c r="DF23" s="648"/>
      <c r="DG23" s="648"/>
      <c r="DH23" s="648"/>
      <c r="DI23" s="648"/>
      <c r="DJ23" s="648"/>
      <c r="DK23" s="649"/>
      <c r="DL23" s="696" t="s">
        <v>290</v>
      </c>
      <c r="DM23" s="697"/>
      <c r="DN23" s="697"/>
      <c r="DO23" s="697"/>
      <c r="DP23" s="697"/>
      <c r="DQ23" s="697"/>
      <c r="DR23" s="697"/>
      <c r="DS23" s="697"/>
      <c r="DT23" s="697"/>
      <c r="DU23" s="697"/>
      <c r="DV23" s="698"/>
      <c r="DW23" s="647" t="s">
        <v>291</v>
      </c>
      <c r="DX23" s="648"/>
      <c r="DY23" s="648"/>
      <c r="DZ23" s="648"/>
      <c r="EA23" s="648"/>
      <c r="EB23" s="648"/>
      <c r="EC23" s="649"/>
    </row>
    <row r="24" spans="2:133" ht="11.25" customHeight="1">
      <c r="B24" s="662" t="s">
        <v>292</v>
      </c>
      <c r="C24" s="663"/>
      <c r="D24" s="663"/>
      <c r="E24" s="663"/>
      <c r="F24" s="663"/>
      <c r="G24" s="663"/>
      <c r="H24" s="663"/>
      <c r="I24" s="663"/>
      <c r="J24" s="663"/>
      <c r="K24" s="663"/>
      <c r="L24" s="663"/>
      <c r="M24" s="663"/>
      <c r="N24" s="663"/>
      <c r="O24" s="663"/>
      <c r="P24" s="663"/>
      <c r="Q24" s="664"/>
      <c r="R24" s="665">
        <v>2139480</v>
      </c>
      <c r="S24" s="666"/>
      <c r="T24" s="666"/>
      <c r="U24" s="666"/>
      <c r="V24" s="666"/>
      <c r="W24" s="666"/>
      <c r="X24" s="666"/>
      <c r="Y24" s="667"/>
      <c r="Z24" s="668">
        <v>29.7</v>
      </c>
      <c r="AA24" s="668"/>
      <c r="AB24" s="668"/>
      <c r="AC24" s="668"/>
      <c r="AD24" s="669">
        <v>2139480</v>
      </c>
      <c r="AE24" s="669"/>
      <c r="AF24" s="669"/>
      <c r="AG24" s="669"/>
      <c r="AH24" s="669"/>
      <c r="AI24" s="669"/>
      <c r="AJ24" s="669"/>
      <c r="AK24" s="669"/>
      <c r="AL24" s="670">
        <v>65.8</v>
      </c>
      <c r="AM24" s="671"/>
      <c r="AN24" s="671"/>
      <c r="AO24" s="672"/>
      <c r="AP24" s="684" t="s">
        <v>293</v>
      </c>
      <c r="AQ24" s="685"/>
      <c r="AR24" s="685"/>
      <c r="AS24" s="685"/>
      <c r="AT24" s="685"/>
      <c r="AU24" s="685"/>
      <c r="AV24" s="685"/>
      <c r="AW24" s="685"/>
      <c r="AX24" s="685"/>
      <c r="AY24" s="685"/>
      <c r="AZ24" s="685"/>
      <c r="BA24" s="685"/>
      <c r="BB24" s="685"/>
      <c r="BC24" s="685"/>
      <c r="BD24" s="685"/>
      <c r="BE24" s="685"/>
      <c r="BF24" s="686"/>
      <c r="BG24" s="665" t="s">
        <v>128</v>
      </c>
      <c r="BH24" s="666"/>
      <c r="BI24" s="666"/>
      <c r="BJ24" s="666"/>
      <c r="BK24" s="666"/>
      <c r="BL24" s="666"/>
      <c r="BM24" s="666"/>
      <c r="BN24" s="667"/>
      <c r="BO24" s="668" t="s">
        <v>147</v>
      </c>
      <c r="BP24" s="668"/>
      <c r="BQ24" s="668"/>
      <c r="BR24" s="668"/>
      <c r="BS24" s="669" t="s">
        <v>147</v>
      </c>
      <c r="BT24" s="669"/>
      <c r="BU24" s="669"/>
      <c r="BV24" s="669"/>
      <c r="BW24" s="669"/>
      <c r="BX24" s="669"/>
      <c r="BY24" s="669"/>
      <c r="BZ24" s="669"/>
      <c r="CA24" s="669"/>
      <c r="CB24" s="673"/>
      <c r="CD24" s="676" t="s">
        <v>294</v>
      </c>
      <c r="CE24" s="677"/>
      <c r="CF24" s="677"/>
      <c r="CG24" s="677"/>
      <c r="CH24" s="677"/>
      <c r="CI24" s="677"/>
      <c r="CJ24" s="677"/>
      <c r="CK24" s="677"/>
      <c r="CL24" s="677"/>
      <c r="CM24" s="677"/>
      <c r="CN24" s="677"/>
      <c r="CO24" s="677"/>
      <c r="CP24" s="677"/>
      <c r="CQ24" s="678"/>
      <c r="CR24" s="654">
        <v>2043880</v>
      </c>
      <c r="CS24" s="655"/>
      <c r="CT24" s="655"/>
      <c r="CU24" s="655"/>
      <c r="CV24" s="655"/>
      <c r="CW24" s="655"/>
      <c r="CX24" s="655"/>
      <c r="CY24" s="656"/>
      <c r="CZ24" s="659">
        <v>30.1</v>
      </c>
      <c r="DA24" s="660"/>
      <c r="DB24" s="660"/>
      <c r="DC24" s="679"/>
      <c r="DD24" s="702">
        <v>1291855</v>
      </c>
      <c r="DE24" s="655"/>
      <c r="DF24" s="655"/>
      <c r="DG24" s="655"/>
      <c r="DH24" s="655"/>
      <c r="DI24" s="655"/>
      <c r="DJ24" s="655"/>
      <c r="DK24" s="656"/>
      <c r="DL24" s="702">
        <v>1275007</v>
      </c>
      <c r="DM24" s="655"/>
      <c r="DN24" s="655"/>
      <c r="DO24" s="655"/>
      <c r="DP24" s="655"/>
      <c r="DQ24" s="655"/>
      <c r="DR24" s="655"/>
      <c r="DS24" s="655"/>
      <c r="DT24" s="655"/>
      <c r="DU24" s="655"/>
      <c r="DV24" s="656"/>
      <c r="DW24" s="659">
        <v>37.799999999999997</v>
      </c>
      <c r="DX24" s="660"/>
      <c r="DY24" s="660"/>
      <c r="DZ24" s="660"/>
      <c r="EA24" s="660"/>
      <c r="EB24" s="660"/>
      <c r="EC24" s="661"/>
    </row>
    <row r="25" spans="2:133" ht="11.25" customHeight="1">
      <c r="B25" s="662" t="s">
        <v>295</v>
      </c>
      <c r="C25" s="663"/>
      <c r="D25" s="663"/>
      <c r="E25" s="663"/>
      <c r="F25" s="663"/>
      <c r="G25" s="663"/>
      <c r="H25" s="663"/>
      <c r="I25" s="663"/>
      <c r="J25" s="663"/>
      <c r="K25" s="663"/>
      <c r="L25" s="663"/>
      <c r="M25" s="663"/>
      <c r="N25" s="663"/>
      <c r="O25" s="663"/>
      <c r="P25" s="663"/>
      <c r="Q25" s="664"/>
      <c r="R25" s="665">
        <v>297394</v>
      </c>
      <c r="S25" s="666"/>
      <c r="T25" s="666"/>
      <c r="U25" s="666"/>
      <c r="V25" s="666"/>
      <c r="W25" s="666"/>
      <c r="X25" s="666"/>
      <c r="Y25" s="667"/>
      <c r="Z25" s="668">
        <v>4.0999999999999996</v>
      </c>
      <c r="AA25" s="668"/>
      <c r="AB25" s="668"/>
      <c r="AC25" s="668"/>
      <c r="AD25" s="669" t="s">
        <v>147</v>
      </c>
      <c r="AE25" s="669"/>
      <c r="AF25" s="669"/>
      <c r="AG25" s="669"/>
      <c r="AH25" s="669"/>
      <c r="AI25" s="669"/>
      <c r="AJ25" s="669"/>
      <c r="AK25" s="669"/>
      <c r="AL25" s="670" t="s">
        <v>128</v>
      </c>
      <c r="AM25" s="671"/>
      <c r="AN25" s="671"/>
      <c r="AO25" s="672"/>
      <c r="AP25" s="684" t="s">
        <v>296</v>
      </c>
      <c r="AQ25" s="685"/>
      <c r="AR25" s="685"/>
      <c r="AS25" s="685"/>
      <c r="AT25" s="685"/>
      <c r="AU25" s="685"/>
      <c r="AV25" s="685"/>
      <c r="AW25" s="685"/>
      <c r="AX25" s="685"/>
      <c r="AY25" s="685"/>
      <c r="AZ25" s="685"/>
      <c r="BA25" s="685"/>
      <c r="BB25" s="685"/>
      <c r="BC25" s="685"/>
      <c r="BD25" s="685"/>
      <c r="BE25" s="685"/>
      <c r="BF25" s="686"/>
      <c r="BG25" s="665" t="s">
        <v>128</v>
      </c>
      <c r="BH25" s="666"/>
      <c r="BI25" s="666"/>
      <c r="BJ25" s="666"/>
      <c r="BK25" s="666"/>
      <c r="BL25" s="666"/>
      <c r="BM25" s="666"/>
      <c r="BN25" s="667"/>
      <c r="BO25" s="668" t="s">
        <v>128</v>
      </c>
      <c r="BP25" s="668"/>
      <c r="BQ25" s="668"/>
      <c r="BR25" s="668"/>
      <c r="BS25" s="669" t="s">
        <v>147</v>
      </c>
      <c r="BT25" s="669"/>
      <c r="BU25" s="669"/>
      <c r="BV25" s="669"/>
      <c r="BW25" s="669"/>
      <c r="BX25" s="669"/>
      <c r="BY25" s="669"/>
      <c r="BZ25" s="669"/>
      <c r="CA25" s="669"/>
      <c r="CB25" s="673"/>
      <c r="CD25" s="680" t="s">
        <v>297</v>
      </c>
      <c r="CE25" s="681"/>
      <c r="CF25" s="681"/>
      <c r="CG25" s="681"/>
      <c r="CH25" s="681"/>
      <c r="CI25" s="681"/>
      <c r="CJ25" s="681"/>
      <c r="CK25" s="681"/>
      <c r="CL25" s="681"/>
      <c r="CM25" s="681"/>
      <c r="CN25" s="681"/>
      <c r="CO25" s="681"/>
      <c r="CP25" s="681"/>
      <c r="CQ25" s="682"/>
      <c r="CR25" s="665">
        <v>864960</v>
      </c>
      <c r="CS25" s="705"/>
      <c r="CT25" s="705"/>
      <c r="CU25" s="705"/>
      <c r="CV25" s="705"/>
      <c r="CW25" s="705"/>
      <c r="CX25" s="705"/>
      <c r="CY25" s="706"/>
      <c r="CZ25" s="670">
        <v>12.8</v>
      </c>
      <c r="DA25" s="703"/>
      <c r="DB25" s="703"/>
      <c r="DC25" s="707"/>
      <c r="DD25" s="674">
        <v>798507</v>
      </c>
      <c r="DE25" s="705"/>
      <c r="DF25" s="705"/>
      <c r="DG25" s="705"/>
      <c r="DH25" s="705"/>
      <c r="DI25" s="705"/>
      <c r="DJ25" s="705"/>
      <c r="DK25" s="706"/>
      <c r="DL25" s="674">
        <v>797282</v>
      </c>
      <c r="DM25" s="705"/>
      <c r="DN25" s="705"/>
      <c r="DO25" s="705"/>
      <c r="DP25" s="705"/>
      <c r="DQ25" s="705"/>
      <c r="DR25" s="705"/>
      <c r="DS25" s="705"/>
      <c r="DT25" s="705"/>
      <c r="DU25" s="705"/>
      <c r="DV25" s="706"/>
      <c r="DW25" s="670">
        <v>23.6</v>
      </c>
      <c r="DX25" s="703"/>
      <c r="DY25" s="703"/>
      <c r="DZ25" s="703"/>
      <c r="EA25" s="703"/>
      <c r="EB25" s="703"/>
      <c r="EC25" s="704"/>
    </row>
    <row r="26" spans="2:133" ht="11.25" customHeight="1">
      <c r="B26" s="662" t="s">
        <v>298</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68" t="s">
        <v>147</v>
      </c>
      <c r="AA26" s="668"/>
      <c r="AB26" s="668"/>
      <c r="AC26" s="668"/>
      <c r="AD26" s="669" t="s">
        <v>237</v>
      </c>
      <c r="AE26" s="669"/>
      <c r="AF26" s="669"/>
      <c r="AG26" s="669"/>
      <c r="AH26" s="669"/>
      <c r="AI26" s="669"/>
      <c r="AJ26" s="669"/>
      <c r="AK26" s="669"/>
      <c r="AL26" s="670" t="s">
        <v>147</v>
      </c>
      <c r="AM26" s="671"/>
      <c r="AN26" s="671"/>
      <c r="AO26" s="672"/>
      <c r="AP26" s="684" t="s">
        <v>299</v>
      </c>
      <c r="AQ26" s="714"/>
      <c r="AR26" s="714"/>
      <c r="AS26" s="714"/>
      <c r="AT26" s="714"/>
      <c r="AU26" s="714"/>
      <c r="AV26" s="714"/>
      <c r="AW26" s="714"/>
      <c r="AX26" s="714"/>
      <c r="AY26" s="714"/>
      <c r="AZ26" s="714"/>
      <c r="BA26" s="714"/>
      <c r="BB26" s="714"/>
      <c r="BC26" s="714"/>
      <c r="BD26" s="714"/>
      <c r="BE26" s="714"/>
      <c r="BF26" s="686"/>
      <c r="BG26" s="665" t="s">
        <v>128</v>
      </c>
      <c r="BH26" s="666"/>
      <c r="BI26" s="666"/>
      <c r="BJ26" s="666"/>
      <c r="BK26" s="666"/>
      <c r="BL26" s="666"/>
      <c r="BM26" s="666"/>
      <c r="BN26" s="667"/>
      <c r="BO26" s="668" t="s">
        <v>128</v>
      </c>
      <c r="BP26" s="668"/>
      <c r="BQ26" s="668"/>
      <c r="BR26" s="668"/>
      <c r="BS26" s="669" t="s">
        <v>237</v>
      </c>
      <c r="BT26" s="669"/>
      <c r="BU26" s="669"/>
      <c r="BV26" s="669"/>
      <c r="BW26" s="669"/>
      <c r="BX26" s="669"/>
      <c r="BY26" s="669"/>
      <c r="BZ26" s="669"/>
      <c r="CA26" s="669"/>
      <c r="CB26" s="673"/>
      <c r="CD26" s="680" t="s">
        <v>300</v>
      </c>
      <c r="CE26" s="681"/>
      <c r="CF26" s="681"/>
      <c r="CG26" s="681"/>
      <c r="CH26" s="681"/>
      <c r="CI26" s="681"/>
      <c r="CJ26" s="681"/>
      <c r="CK26" s="681"/>
      <c r="CL26" s="681"/>
      <c r="CM26" s="681"/>
      <c r="CN26" s="681"/>
      <c r="CO26" s="681"/>
      <c r="CP26" s="681"/>
      <c r="CQ26" s="682"/>
      <c r="CR26" s="665">
        <v>506152</v>
      </c>
      <c r="CS26" s="666"/>
      <c r="CT26" s="666"/>
      <c r="CU26" s="666"/>
      <c r="CV26" s="666"/>
      <c r="CW26" s="666"/>
      <c r="CX26" s="666"/>
      <c r="CY26" s="667"/>
      <c r="CZ26" s="670">
        <v>7.5</v>
      </c>
      <c r="DA26" s="703"/>
      <c r="DB26" s="703"/>
      <c r="DC26" s="707"/>
      <c r="DD26" s="674">
        <v>458064</v>
      </c>
      <c r="DE26" s="666"/>
      <c r="DF26" s="666"/>
      <c r="DG26" s="666"/>
      <c r="DH26" s="666"/>
      <c r="DI26" s="666"/>
      <c r="DJ26" s="666"/>
      <c r="DK26" s="667"/>
      <c r="DL26" s="674" t="s">
        <v>128</v>
      </c>
      <c r="DM26" s="666"/>
      <c r="DN26" s="666"/>
      <c r="DO26" s="666"/>
      <c r="DP26" s="666"/>
      <c r="DQ26" s="666"/>
      <c r="DR26" s="666"/>
      <c r="DS26" s="666"/>
      <c r="DT26" s="666"/>
      <c r="DU26" s="666"/>
      <c r="DV26" s="667"/>
      <c r="DW26" s="670" t="s">
        <v>128</v>
      </c>
      <c r="DX26" s="703"/>
      <c r="DY26" s="703"/>
      <c r="DZ26" s="703"/>
      <c r="EA26" s="703"/>
      <c r="EB26" s="703"/>
      <c r="EC26" s="704"/>
    </row>
    <row r="27" spans="2:133" ht="11.25" customHeight="1">
      <c r="B27" s="662" t="s">
        <v>301</v>
      </c>
      <c r="C27" s="663"/>
      <c r="D27" s="663"/>
      <c r="E27" s="663"/>
      <c r="F27" s="663"/>
      <c r="G27" s="663"/>
      <c r="H27" s="663"/>
      <c r="I27" s="663"/>
      <c r="J27" s="663"/>
      <c r="K27" s="663"/>
      <c r="L27" s="663"/>
      <c r="M27" s="663"/>
      <c r="N27" s="663"/>
      <c r="O27" s="663"/>
      <c r="P27" s="663"/>
      <c r="Q27" s="664"/>
      <c r="R27" s="665">
        <v>3491398</v>
      </c>
      <c r="S27" s="666"/>
      <c r="T27" s="666"/>
      <c r="U27" s="666"/>
      <c r="V27" s="666"/>
      <c r="W27" s="666"/>
      <c r="X27" s="666"/>
      <c r="Y27" s="667"/>
      <c r="Z27" s="668">
        <v>48.4</v>
      </c>
      <c r="AA27" s="668"/>
      <c r="AB27" s="668"/>
      <c r="AC27" s="668"/>
      <c r="AD27" s="669">
        <v>3194004</v>
      </c>
      <c r="AE27" s="669"/>
      <c r="AF27" s="669"/>
      <c r="AG27" s="669"/>
      <c r="AH27" s="669"/>
      <c r="AI27" s="669"/>
      <c r="AJ27" s="669"/>
      <c r="AK27" s="669"/>
      <c r="AL27" s="670">
        <v>98.2</v>
      </c>
      <c r="AM27" s="671"/>
      <c r="AN27" s="671"/>
      <c r="AO27" s="672"/>
      <c r="AP27" s="662" t="s">
        <v>302</v>
      </c>
      <c r="AQ27" s="663"/>
      <c r="AR27" s="663"/>
      <c r="AS27" s="663"/>
      <c r="AT27" s="663"/>
      <c r="AU27" s="663"/>
      <c r="AV27" s="663"/>
      <c r="AW27" s="663"/>
      <c r="AX27" s="663"/>
      <c r="AY27" s="663"/>
      <c r="AZ27" s="663"/>
      <c r="BA27" s="663"/>
      <c r="BB27" s="663"/>
      <c r="BC27" s="663"/>
      <c r="BD27" s="663"/>
      <c r="BE27" s="663"/>
      <c r="BF27" s="664"/>
      <c r="BG27" s="665">
        <v>709597</v>
      </c>
      <c r="BH27" s="666"/>
      <c r="BI27" s="666"/>
      <c r="BJ27" s="666"/>
      <c r="BK27" s="666"/>
      <c r="BL27" s="666"/>
      <c r="BM27" s="666"/>
      <c r="BN27" s="667"/>
      <c r="BO27" s="668">
        <v>100</v>
      </c>
      <c r="BP27" s="668"/>
      <c r="BQ27" s="668"/>
      <c r="BR27" s="668"/>
      <c r="BS27" s="669" t="s">
        <v>237</v>
      </c>
      <c r="BT27" s="669"/>
      <c r="BU27" s="669"/>
      <c r="BV27" s="669"/>
      <c r="BW27" s="669"/>
      <c r="BX27" s="669"/>
      <c r="BY27" s="669"/>
      <c r="BZ27" s="669"/>
      <c r="CA27" s="669"/>
      <c r="CB27" s="673"/>
      <c r="CD27" s="680" t="s">
        <v>303</v>
      </c>
      <c r="CE27" s="681"/>
      <c r="CF27" s="681"/>
      <c r="CG27" s="681"/>
      <c r="CH27" s="681"/>
      <c r="CI27" s="681"/>
      <c r="CJ27" s="681"/>
      <c r="CK27" s="681"/>
      <c r="CL27" s="681"/>
      <c r="CM27" s="681"/>
      <c r="CN27" s="681"/>
      <c r="CO27" s="681"/>
      <c r="CP27" s="681"/>
      <c r="CQ27" s="682"/>
      <c r="CR27" s="665">
        <v>934596</v>
      </c>
      <c r="CS27" s="705"/>
      <c r="CT27" s="705"/>
      <c r="CU27" s="705"/>
      <c r="CV27" s="705"/>
      <c r="CW27" s="705"/>
      <c r="CX27" s="705"/>
      <c r="CY27" s="706"/>
      <c r="CZ27" s="670">
        <v>13.8</v>
      </c>
      <c r="DA27" s="703"/>
      <c r="DB27" s="703"/>
      <c r="DC27" s="707"/>
      <c r="DD27" s="674">
        <v>249024</v>
      </c>
      <c r="DE27" s="705"/>
      <c r="DF27" s="705"/>
      <c r="DG27" s="705"/>
      <c r="DH27" s="705"/>
      <c r="DI27" s="705"/>
      <c r="DJ27" s="705"/>
      <c r="DK27" s="706"/>
      <c r="DL27" s="674">
        <v>233401</v>
      </c>
      <c r="DM27" s="705"/>
      <c r="DN27" s="705"/>
      <c r="DO27" s="705"/>
      <c r="DP27" s="705"/>
      <c r="DQ27" s="705"/>
      <c r="DR27" s="705"/>
      <c r="DS27" s="705"/>
      <c r="DT27" s="705"/>
      <c r="DU27" s="705"/>
      <c r="DV27" s="706"/>
      <c r="DW27" s="670">
        <v>6.9</v>
      </c>
      <c r="DX27" s="703"/>
      <c r="DY27" s="703"/>
      <c r="DZ27" s="703"/>
      <c r="EA27" s="703"/>
      <c r="EB27" s="703"/>
      <c r="EC27" s="704"/>
    </row>
    <row r="28" spans="2:133" ht="11.25" customHeight="1">
      <c r="B28" s="662" t="s">
        <v>304</v>
      </c>
      <c r="C28" s="663"/>
      <c r="D28" s="663"/>
      <c r="E28" s="663"/>
      <c r="F28" s="663"/>
      <c r="G28" s="663"/>
      <c r="H28" s="663"/>
      <c r="I28" s="663"/>
      <c r="J28" s="663"/>
      <c r="K28" s="663"/>
      <c r="L28" s="663"/>
      <c r="M28" s="663"/>
      <c r="N28" s="663"/>
      <c r="O28" s="663"/>
      <c r="P28" s="663"/>
      <c r="Q28" s="664"/>
      <c r="R28" s="665">
        <v>1711</v>
      </c>
      <c r="S28" s="666"/>
      <c r="T28" s="666"/>
      <c r="U28" s="666"/>
      <c r="V28" s="666"/>
      <c r="W28" s="666"/>
      <c r="X28" s="666"/>
      <c r="Y28" s="667"/>
      <c r="Z28" s="668">
        <v>0</v>
      </c>
      <c r="AA28" s="668"/>
      <c r="AB28" s="668"/>
      <c r="AC28" s="668"/>
      <c r="AD28" s="669">
        <v>1711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305</v>
      </c>
      <c r="CE28" s="681"/>
      <c r="CF28" s="681"/>
      <c r="CG28" s="681"/>
      <c r="CH28" s="681"/>
      <c r="CI28" s="681"/>
      <c r="CJ28" s="681"/>
      <c r="CK28" s="681"/>
      <c r="CL28" s="681"/>
      <c r="CM28" s="681"/>
      <c r="CN28" s="681"/>
      <c r="CO28" s="681"/>
      <c r="CP28" s="681"/>
      <c r="CQ28" s="682"/>
      <c r="CR28" s="665">
        <v>244324</v>
      </c>
      <c r="CS28" s="666"/>
      <c r="CT28" s="666"/>
      <c r="CU28" s="666"/>
      <c r="CV28" s="666"/>
      <c r="CW28" s="666"/>
      <c r="CX28" s="666"/>
      <c r="CY28" s="667"/>
      <c r="CZ28" s="670">
        <v>3.6</v>
      </c>
      <c r="DA28" s="703"/>
      <c r="DB28" s="703"/>
      <c r="DC28" s="707"/>
      <c r="DD28" s="674">
        <v>244324</v>
      </c>
      <c r="DE28" s="666"/>
      <c r="DF28" s="666"/>
      <c r="DG28" s="666"/>
      <c r="DH28" s="666"/>
      <c r="DI28" s="666"/>
      <c r="DJ28" s="666"/>
      <c r="DK28" s="667"/>
      <c r="DL28" s="674">
        <v>244324</v>
      </c>
      <c r="DM28" s="666"/>
      <c r="DN28" s="666"/>
      <c r="DO28" s="666"/>
      <c r="DP28" s="666"/>
      <c r="DQ28" s="666"/>
      <c r="DR28" s="666"/>
      <c r="DS28" s="666"/>
      <c r="DT28" s="666"/>
      <c r="DU28" s="666"/>
      <c r="DV28" s="667"/>
      <c r="DW28" s="670">
        <v>7.2</v>
      </c>
      <c r="DX28" s="703"/>
      <c r="DY28" s="703"/>
      <c r="DZ28" s="703"/>
      <c r="EA28" s="703"/>
      <c r="EB28" s="703"/>
      <c r="EC28" s="704"/>
    </row>
    <row r="29" spans="2:133" ht="11.25" customHeight="1">
      <c r="B29" s="662" t="s">
        <v>306</v>
      </c>
      <c r="C29" s="663"/>
      <c r="D29" s="663"/>
      <c r="E29" s="663"/>
      <c r="F29" s="663"/>
      <c r="G29" s="663"/>
      <c r="H29" s="663"/>
      <c r="I29" s="663"/>
      <c r="J29" s="663"/>
      <c r="K29" s="663"/>
      <c r="L29" s="663"/>
      <c r="M29" s="663"/>
      <c r="N29" s="663"/>
      <c r="O29" s="663"/>
      <c r="P29" s="663"/>
      <c r="Q29" s="664"/>
      <c r="R29" s="665">
        <v>74824</v>
      </c>
      <c r="S29" s="666"/>
      <c r="T29" s="666"/>
      <c r="U29" s="666"/>
      <c r="V29" s="666"/>
      <c r="W29" s="666"/>
      <c r="X29" s="666"/>
      <c r="Y29" s="667"/>
      <c r="Z29" s="668">
        <v>1</v>
      </c>
      <c r="AA29" s="668"/>
      <c r="AB29" s="668"/>
      <c r="AC29" s="668"/>
      <c r="AD29" s="669">
        <v>47742</v>
      </c>
      <c r="AE29" s="669"/>
      <c r="AF29" s="669"/>
      <c r="AG29" s="669"/>
      <c r="AH29" s="669"/>
      <c r="AI29" s="669"/>
      <c r="AJ29" s="669"/>
      <c r="AK29" s="669"/>
      <c r="AL29" s="670">
        <v>1.5</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307</v>
      </c>
      <c r="CE29" s="709"/>
      <c r="CF29" s="680" t="s">
        <v>308</v>
      </c>
      <c r="CG29" s="681"/>
      <c r="CH29" s="681"/>
      <c r="CI29" s="681"/>
      <c r="CJ29" s="681"/>
      <c r="CK29" s="681"/>
      <c r="CL29" s="681"/>
      <c r="CM29" s="681"/>
      <c r="CN29" s="681"/>
      <c r="CO29" s="681"/>
      <c r="CP29" s="681"/>
      <c r="CQ29" s="682"/>
      <c r="CR29" s="665">
        <v>244324</v>
      </c>
      <c r="CS29" s="705"/>
      <c r="CT29" s="705"/>
      <c r="CU29" s="705"/>
      <c r="CV29" s="705"/>
      <c r="CW29" s="705"/>
      <c r="CX29" s="705"/>
      <c r="CY29" s="706"/>
      <c r="CZ29" s="670">
        <v>3.6</v>
      </c>
      <c r="DA29" s="703"/>
      <c r="DB29" s="703"/>
      <c r="DC29" s="707"/>
      <c r="DD29" s="674">
        <v>244324</v>
      </c>
      <c r="DE29" s="705"/>
      <c r="DF29" s="705"/>
      <c r="DG29" s="705"/>
      <c r="DH29" s="705"/>
      <c r="DI29" s="705"/>
      <c r="DJ29" s="705"/>
      <c r="DK29" s="706"/>
      <c r="DL29" s="674">
        <v>244324</v>
      </c>
      <c r="DM29" s="705"/>
      <c r="DN29" s="705"/>
      <c r="DO29" s="705"/>
      <c r="DP29" s="705"/>
      <c r="DQ29" s="705"/>
      <c r="DR29" s="705"/>
      <c r="DS29" s="705"/>
      <c r="DT29" s="705"/>
      <c r="DU29" s="705"/>
      <c r="DV29" s="706"/>
      <c r="DW29" s="670">
        <v>7.2</v>
      </c>
      <c r="DX29" s="703"/>
      <c r="DY29" s="703"/>
      <c r="DZ29" s="703"/>
      <c r="EA29" s="703"/>
      <c r="EB29" s="703"/>
      <c r="EC29" s="704"/>
    </row>
    <row r="30" spans="2:133" ht="11.25" customHeight="1">
      <c r="B30" s="662" t="s">
        <v>309</v>
      </c>
      <c r="C30" s="663"/>
      <c r="D30" s="663"/>
      <c r="E30" s="663"/>
      <c r="F30" s="663"/>
      <c r="G30" s="663"/>
      <c r="H30" s="663"/>
      <c r="I30" s="663"/>
      <c r="J30" s="663"/>
      <c r="K30" s="663"/>
      <c r="L30" s="663"/>
      <c r="M30" s="663"/>
      <c r="N30" s="663"/>
      <c r="O30" s="663"/>
      <c r="P30" s="663"/>
      <c r="Q30" s="664"/>
      <c r="R30" s="665">
        <v>36027</v>
      </c>
      <c r="S30" s="666"/>
      <c r="T30" s="666"/>
      <c r="U30" s="666"/>
      <c r="V30" s="666"/>
      <c r="W30" s="666"/>
      <c r="X30" s="666"/>
      <c r="Y30" s="667"/>
      <c r="Z30" s="668">
        <v>0.5</v>
      </c>
      <c r="AA30" s="668"/>
      <c r="AB30" s="668"/>
      <c r="AC30" s="668"/>
      <c r="AD30" s="669">
        <v>1878</v>
      </c>
      <c r="AE30" s="669"/>
      <c r="AF30" s="669"/>
      <c r="AG30" s="669"/>
      <c r="AH30" s="669"/>
      <c r="AI30" s="669"/>
      <c r="AJ30" s="669"/>
      <c r="AK30" s="669"/>
      <c r="AL30" s="670">
        <v>0.1</v>
      </c>
      <c r="AM30" s="671"/>
      <c r="AN30" s="671"/>
      <c r="AO30" s="672"/>
      <c r="AP30" s="644" t="s">
        <v>225</v>
      </c>
      <c r="AQ30" s="645"/>
      <c r="AR30" s="645"/>
      <c r="AS30" s="645"/>
      <c r="AT30" s="645"/>
      <c r="AU30" s="645"/>
      <c r="AV30" s="645"/>
      <c r="AW30" s="645"/>
      <c r="AX30" s="645"/>
      <c r="AY30" s="645"/>
      <c r="AZ30" s="645"/>
      <c r="BA30" s="645"/>
      <c r="BB30" s="645"/>
      <c r="BC30" s="645"/>
      <c r="BD30" s="645"/>
      <c r="BE30" s="645"/>
      <c r="BF30" s="646"/>
      <c r="BG30" s="644" t="s">
        <v>310</v>
      </c>
      <c r="BH30" s="715"/>
      <c r="BI30" s="715"/>
      <c r="BJ30" s="715"/>
      <c r="BK30" s="715"/>
      <c r="BL30" s="715"/>
      <c r="BM30" s="715"/>
      <c r="BN30" s="715"/>
      <c r="BO30" s="715"/>
      <c r="BP30" s="715"/>
      <c r="BQ30" s="716"/>
      <c r="BR30" s="644" t="s">
        <v>311</v>
      </c>
      <c r="BS30" s="715"/>
      <c r="BT30" s="715"/>
      <c r="BU30" s="715"/>
      <c r="BV30" s="715"/>
      <c r="BW30" s="715"/>
      <c r="BX30" s="715"/>
      <c r="BY30" s="715"/>
      <c r="BZ30" s="715"/>
      <c r="CA30" s="715"/>
      <c r="CB30" s="716"/>
      <c r="CD30" s="710"/>
      <c r="CE30" s="711"/>
      <c r="CF30" s="680" t="s">
        <v>312</v>
      </c>
      <c r="CG30" s="681"/>
      <c r="CH30" s="681"/>
      <c r="CI30" s="681"/>
      <c r="CJ30" s="681"/>
      <c r="CK30" s="681"/>
      <c r="CL30" s="681"/>
      <c r="CM30" s="681"/>
      <c r="CN30" s="681"/>
      <c r="CO30" s="681"/>
      <c r="CP30" s="681"/>
      <c r="CQ30" s="682"/>
      <c r="CR30" s="665">
        <v>238742</v>
      </c>
      <c r="CS30" s="666"/>
      <c r="CT30" s="666"/>
      <c r="CU30" s="666"/>
      <c r="CV30" s="666"/>
      <c r="CW30" s="666"/>
      <c r="CX30" s="666"/>
      <c r="CY30" s="667"/>
      <c r="CZ30" s="670">
        <v>3.5</v>
      </c>
      <c r="DA30" s="703"/>
      <c r="DB30" s="703"/>
      <c r="DC30" s="707"/>
      <c r="DD30" s="674">
        <v>238742</v>
      </c>
      <c r="DE30" s="666"/>
      <c r="DF30" s="666"/>
      <c r="DG30" s="666"/>
      <c r="DH30" s="666"/>
      <c r="DI30" s="666"/>
      <c r="DJ30" s="666"/>
      <c r="DK30" s="667"/>
      <c r="DL30" s="674">
        <v>238742</v>
      </c>
      <c r="DM30" s="666"/>
      <c r="DN30" s="666"/>
      <c r="DO30" s="666"/>
      <c r="DP30" s="666"/>
      <c r="DQ30" s="666"/>
      <c r="DR30" s="666"/>
      <c r="DS30" s="666"/>
      <c r="DT30" s="666"/>
      <c r="DU30" s="666"/>
      <c r="DV30" s="667"/>
      <c r="DW30" s="670">
        <v>7.1</v>
      </c>
      <c r="DX30" s="703"/>
      <c r="DY30" s="703"/>
      <c r="DZ30" s="703"/>
      <c r="EA30" s="703"/>
      <c r="EB30" s="703"/>
      <c r="EC30" s="704"/>
    </row>
    <row r="31" spans="2:133" ht="11.25" customHeight="1">
      <c r="B31" s="662" t="s">
        <v>313</v>
      </c>
      <c r="C31" s="663"/>
      <c r="D31" s="663"/>
      <c r="E31" s="663"/>
      <c r="F31" s="663"/>
      <c r="G31" s="663"/>
      <c r="H31" s="663"/>
      <c r="I31" s="663"/>
      <c r="J31" s="663"/>
      <c r="K31" s="663"/>
      <c r="L31" s="663"/>
      <c r="M31" s="663"/>
      <c r="N31" s="663"/>
      <c r="O31" s="663"/>
      <c r="P31" s="663"/>
      <c r="Q31" s="664"/>
      <c r="R31" s="665">
        <v>9217</v>
      </c>
      <c r="S31" s="666"/>
      <c r="T31" s="666"/>
      <c r="U31" s="666"/>
      <c r="V31" s="666"/>
      <c r="W31" s="666"/>
      <c r="X31" s="666"/>
      <c r="Y31" s="667"/>
      <c r="Z31" s="668">
        <v>0.1</v>
      </c>
      <c r="AA31" s="668"/>
      <c r="AB31" s="668"/>
      <c r="AC31" s="668"/>
      <c r="AD31" s="669">
        <v>323</v>
      </c>
      <c r="AE31" s="669"/>
      <c r="AF31" s="669"/>
      <c r="AG31" s="669"/>
      <c r="AH31" s="669"/>
      <c r="AI31" s="669"/>
      <c r="AJ31" s="669"/>
      <c r="AK31" s="669"/>
      <c r="AL31" s="670">
        <v>0</v>
      </c>
      <c r="AM31" s="671"/>
      <c r="AN31" s="671"/>
      <c r="AO31" s="672"/>
      <c r="AP31" s="722" t="s">
        <v>314</v>
      </c>
      <c r="AQ31" s="723"/>
      <c r="AR31" s="723"/>
      <c r="AS31" s="723"/>
      <c r="AT31" s="728" t="s">
        <v>315</v>
      </c>
      <c r="AU31" s="217"/>
      <c r="AV31" s="217"/>
      <c r="AW31" s="217"/>
      <c r="AX31" s="651" t="s">
        <v>189</v>
      </c>
      <c r="AY31" s="652"/>
      <c r="AZ31" s="652"/>
      <c r="BA31" s="652"/>
      <c r="BB31" s="652"/>
      <c r="BC31" s="652"/>
      <c r="BD31" s="652"/>
      <c r="BE31" s="652"/>
      <c r="BF31" s="653"/>
      <c r="BG31" s="733">
        <v>99.1</v>
      </c>
      <c r="BH31" s="720"/>
      <c r="BI31" s="720"/>
      <c r="BJ31" s="720"/>
      <c r="BK31" s="720"/>
      <c r="BL31" s="720"/>
      <c r="BM31" s="660">
        <v>95.4</v>
      </c>
      <c r="BN31" s="720"/>
      <c r="BO31" s="720"/>
      <c r="BP31" s="720"/>
      <c r="BQ31" s="721"/>
      <c r="BR31" s="733">
        <v>99</v>
      </c>
      <c r="BS31" s="720"/>
      <c r="BT31" s="720"/>
      <c r="BU31" s="720"/>
      <c r="BV31" s="720"/>
      <c r="BW31" s="720"/>
      <c r="BX31" s="660">
        <v>95.1</v>
      </c>
      <c r="BY31" s="720"/>
      <c r="BZ31" s="720"/>
      <c r="CA31" s="720"/>
      <c r="CB31" s="721"/>
      <c r="CD31" s="710"/>
      <c r="CE31" s="711"/>
      <c r="CF31" s="680" t="s">
        <v>316</v>
      </c>
      <c r="CG31" s="681"/>
      <c r="CH31" s="681"/>
      <c r="CI31" s="681"/>
      <c r="CJ31" s="681"/>
      <c r="CK31" s="681"/>
      <c r="CL31" s="681"/>
      <c r="CM31" s="681"/>
      <c r="CN31" s="681"/>
      <c r="CO31" s="681"/>
      <c r="CP31" s="681"/>
      <c r="CQ31" s="682"/>
      <c r="CR31" s="665">
        <v>5582</v>
      </c>
      <c r="CS31" s="705"/>
      <c r="CT31" s="705"/>
      <c r="CU31" s="705"/>
      <c r="CV31" s="705"/>
      <c r="CW31" s="705"/>
      <c r="CX31" s="705"/>
      <c r="CY31" s="706"/>
      <c r="CZ31" s="670">
        <v>0.1</v>
      </c>
      <c r="DA31" s="703"/>
      <c r="DB31" s="703"/>
      <c r="DC31" s="707"/>
      <c r="DD31" s="674">
        <v>5582</v>
      </c>
      <c r="DE31" s="705"/>
      <c r="DF31" s="705"/>
      <c r="DG31" s="705"/>
      <c r="DH31" s="705"/>
      <c r="DI31" s="705"/>
      <c r="DJ31" s="705"/>
      <c r="DK31" s="706"/>
      <c r="DL31" s="674">
        <v>5582</v>
      </c>
      <c r="DM31" s="705"/>
      <c r="DN31" s="705"/>
      <c r="DO31" s="705"/>
      <c r="DP31" s="705"/>
      <c r="DQ31" s="705"/>
      <c r="DR31" s="705"/>
      <c r="DS31" s="705"/>
      <c r="DT31" s="705"/>
      <c r="DU31" s="705"/>
      <c r="DV31" s="706"/>
      <c r="DW31" s="670">
        <v>0.2</v>
      </c>
      <c r="DX31" s="703"/>
      <c r="DY31" s="703"/>
      <c r="DZ31" s="703"/>
      <c r="EA31" s="703"/>
      <c r="EB31" s="703"/>
      <c r="EC31" s="704"/>
    </row>
    <row r="32" spans="2:133" ht="11.25" customHeight="1">
      <c r="B32" s="662" t="s">
        <v>317</v>
      </c>
      <c r="C32" s="663"/>
      <c r="D32" s="663"/>
      <c r="E32" s="663"/>
      <c r="F32" s="663"/>
      <c r="G32" s="663"/>
      <c r="H32" s="663"/>
      <c r="I32" s="663"/>
      <c r="J32" s="663"/>
      <c r="K32" s="663"/>
      <c r="L32" s="663"/>
      <c r="M32" s="663"/>
      <c r="N32" s="663"/>
      <c r="O32" s="663"/>
      <c r="P32" s="663"/>
      <c r="Q32" s="664"/>
      <c r="R32" s="665">
        <v>913214</v>
      </c>
      <c r="S32" s="666"/>
      <c r="T32" s="666"/>
      <c r="U32" s="666"/>
      <c r="V32" s="666"/>
      <c r="W32" s="666"/>
      <c r="X32" s="666"/>
      <c r="Y32" s="667"/>
      <c r="Z32" s="668">
        <v>12.7</v>
      </c>
      <c r="AA32" s="668"/>
      <c r="AB32" s="668"/>
      <c r="AC32" s="668"/>
      <c r="AD32" s="669" t="s">
        <v>147</v>
      </c>
      <c r="AE32" s="669"/>
      <c r="AF32" s="669"/>
      <c r="AG32" s="669"/>
      <c r="AH32" s="669"/>
      <c r="AI32" s="669"/>
      <c r="AJ32" s="669"/>
      <c r="AK32" s="669"/>
      <c r="AL32" s="670" t="s">
        <v>128</v>
      </c>
      <c r="AM32" s="671"/>
      <c r="AN32" s="671"/>
      <c r="AO32" s="672"/>
      <c r="AP32" s="724"/>
      <c r="AQ32" s="725"/>
      <c r="AR32" s="725"/>
      <c r="AS32" s="725"/>
      <c r="AT32" s="729"/>
      <c r="AU32" s="216" t="s">
        <v>318</v>
      </c>
      <c r="AV32" s="216"/>
      <c r="AW32" s="216"/>
      <c r="AX32" s="662" t="s">
        <v>319</v>
      </c>
      <c r="AY32" s="663"/>
      <c r="AZ32" s="663"/>
      <c r="BA32" s="663"/>
      <c r="BB32" s="663"/>
      <c r="BC32" s="663"/>
      <c r="BD32" s="663"/>
      <c r="BE32" s="663"/>
      <c r="BF32" s="664"/>
      <c r="BG32" s="734">
        <v>99.1</v>
      </c>
      <c r="BH32" s="705"/>
      <c r="BI32" s="705"/>
      <c r="BJ32" s="705"/>
      <c r="BK32" s="705"/>
      <c r="BL32" s="705"/>
      <c r="BM32" s="671">
        <v>95.6</v>
      </c>
      <c r="BN32" s="731"/>
      <c r="BO32" s="731"/>
      <c r="BP32" s="731"/>
      <c r="BQ32" s="732"/>
      <c r="BR32" s="734">
        <v>98.9</v>
      </c>
      <c r="BS32" s="705"/>
      <c r="BT32" s="705"/>
      <c r="BU32" s="705"/>
      <c r="BV32" s="705"/>
      <c r="BW32" s="705"/>
      <c r="BX32" s="671">
        <v>95.4</v>
      </c>
      <c r="BY32" s="731"/>
      <c r="BZ32" s="731"/>
      <c r="CA32" s="731"/>
      <c r="CB32" s="732"/>
      <c r="CD32" s="712"/>
      <c r="CE32" s="713"/>
      <c r="CF32" s="680" t="s">
        <v>320</v>
      </c>
      <c r="CG32" s="681"/>
      <c r="CH32" s="681"/>
      <c r="CI32" s="681"/>
      <c r="CJ32" s="681"/>
      <c r="CK32" s="681"/>
      <c r="CL32" s="681"/>
      <c r="CM32" s="681"/>
      <c r="CN32" s="681"/>
      <c r="CO32" s="681"/>
      <c r="CP32" s="681"/>
      <c r="CQ32" s="682"/>
      <c r="CR32" s="665" t="s">
        <v>128</v>
      </c>
      <c r="CS32" s="666"/>
      <c r="CT32" s="666"/>
      <c r="CU32" s="666"/>
      <c r="CV32" s="666"/>
      <c r="CW32" s="666"/>
      <c r="CX32" s="666"/>
      <c r="CY32" s="667"/>
      <c r="CZ32" s="670" t="s">
        <v>237</v>
      </c>
      <c r="DA32" s="703"/>
      <c r="DB32" s="703"/>
      <c r="DC32" s="707"/>
      <c r="DD32" s="674" t="s">
        <v>237</v>
      </c>
      <c r="DE32" s="666"/>
      <c r="DF32" s="666"/>
      <c r="DG32" s="666"/>
      <c r="DH32" s="666"/>
      <c r="DI32" s="666"/>
      <c r="DJ32" s="666"/>
      <c r="DK32" s="667"/>
      <c r="DL32" s="674" t="s">
        <v>147</v>
      </c>
      <c r="DM32" s="666"/>
      <c r="DN32" s="666"/>
      <c r="DO32" s="666"/>
      <c r="DP32" s="666"/>
      <c r="DQ32" s="666"/>
      <c r="DR32" s="666"/>
      <c r="DS32" s="666"/>
      <c r="DT32" s="666"/>
      <c r="DU32" s="666"/>
      <c r="DV32" s="667"/>
      <c r="DW32" s="670" t="s">
        <v>237</v>
      </c>
      <c r="DX32" s="703"/>
      <c r="DY32" s="703"/>
      <c r="DZ32" s="703"/>
      <c r="EA32" s="703"/>
      <c r="EB32" s="703"/>
      <c r="EC32" s="704"/>
    </row>
    <row r="33" spans="2:133" ht="11.25" customHeight="1">
      <c r="B33" s="699" t="s">
        <v>321</v>
      </c>
      <c r="C33" s="700"/>
      <c r="D33" s="700"/>
      <c r="E33" s="700"/>
      <c r="F33" s="700"/>
      <c r="G33" s="700"/>
      <c r="H33" s="700"/>
      <c r="I33" s="700"/>
      <c r="J33" s="700"/>
      <c r="K33" s="700"/>
      <c r="L33" s="700"/>
      <c r="M33" s="700"/>
      <c r="N33" s="700"/>
      <c r="O33" s="700"/>
      <c r="P33" s="700"/>
      <c r="Q33" s="701"/>
      <c r="R33" s="665" t="s">
        <v>147</v>
      </c>
      <c r="S33" s="666"/>
      <c r="T33" s="666"/>
      <c r="U33" s="666"/>
      <c r="V33" s="666"/>
      <c r="W33" s="666"/>
      <c r="X33" s="666"/>
      <c r="Y33" s="667"/>
      <c r="Z33" s="668" t="s">
        <v>128</v>
      </c>
      <c r="AA33" s="668"/>
      <c r="AB33" s="668"/>
      <c r="AC33" s="668"/>
      <c r="AD33" s="669" t="s">
        <v>128</v>
      </c>
      <c r="AE33" s="669"/>
      <c r="AF33" s="669"/>
      <c r="AG33" s="669"/>
      <c r="AH33" s="669"/>
      <c r="AI33" s="669"/>
      <c r="AJ33" s="669"/>
      <c r="AK33" s="669"/>
      <c r="AL33" s="670" t="s">
        <v>128</v>
      </c>
      <c r="AM33" s="671"/>
      <c r="AN33" s="671"/>
      <c r="AO33" s="672"/>
      <c r="AP33" s="726"/>
      <c r="AQ33" s="727"/>
      <c r="AR33" s="727"/>
      <c r="AS33" s="727"/>
      <c r="AT33" s="730"/>
      <c r="AU33" s="218"/>
      <c r="AV33" s="218"/>
      <c r="AW33" s="218"/>
      <c r="AX33" s="717" t="s">
        <v>322</v>
      </c>
      <c r="AY33" s="718"/>
      <c r="AZ33" s="718"/>
      <c r="BA33" s="718"/>
      <c r="BB33" s="718"/>
      <c r="BC33" s="718"/>
      <c r="BD33" s="718"/>
      <c r="BE33" s="718"/>
      <c r="BF33" s="719"/>
      <c r="BG33" s="735">
        <v>99.1</v>
      </c>
      <c r="BH33" s="736"/>
      <c r="BI33" s="736"/>
      <c r="BJ33" s="736"/>
      <c r="BK33" s="736"/>
      <c r="BL33" s="736"/>
      <c r="BM33" s="737">
        <v>94.6</v>
      </c>
      <c r="BN33" s="736"/>
      <c r="BO33" s="736"/>
      <c r="BP33" s="736"/>
      <c r="BQ33" s="738"/>
      <c r="BR33" s="735">
        <v>99</v>
      </c>
      <c r="BS33" s="736"/>
      <c r="BT33" s="736"/>
      <c r="BU33" s="736"/>
      <c r="BV33" s="736"/>
      <c r="BW33" s="736"/>
      <c r="BX33" s="737">
        <v>94.4</v>
      </c>
      <c r="BY33" s="736"/>
      <c r="BZ33" s="736"/>
      <c r="CA33" s="736"/>
      <c r="CB33" s="738"/>
      <c r="CD33" s="680" t="s">
        <v>323</v>
      </c>
      <c r="CE33" s="681"/>
      <c r="CF33" s="681"/>
      <c r="CG33" s="681"/>
      <c r="CH33" s="681"/>
      <c r="CI33" s="681"/>
      <c r="CJ33" s="681"/>
      <c r="CK33" s="681"/>
      <c r="CL33" s="681"/>
      <c r="CM33" s="681"/>
      <c r="CN33" s="681"/>
      <c r="CO33" s="681"/>
      <c r="CP33" s="681"/>
      <c r="CQ33" s="682"/>
      <c r="CR33" s="665">
        <v>3442417</v>
      </c>
      <c r="CS33" s="705"/>
      <c r="CT33" s="705"/>
      <c r="CU33" s="705"/>
      <c r="CV33" s="705"/>
      <c r="CW33" s="705"/>
      <c r="CX33" s="705"/>
      <c r="CY33" s="706"/>
      <c r="CZ33" s="670">
        <v>50.8</v>
      </c>
      <c r="DA33" s="703"/>
      <c r="DB33" s="703"/>
      <c r="DC33" s="707"/>
      <c r="DD33" s="674">
        <v>2511049</v>
      </c>
      <c r="DE33" s="705"/>
      <c r="DF33" s="705"/>
      <c r="DG33" s="705"/>
      <c r="DH33" s="705"/>
      <c r="DI33" s="705"/>
      <c r="DJ33" s="705"/>
      <c r="DK33" s="706"/>
      <c r="DL33" s="674">
        <v>1341201</v>
      </c>
      <c r="DM33" s="705"/>
      <c r="DN33" s="705"/>
      <c r="DO33" s="705"/>
      <c r="DP33" s="705"/>
      <c r="DQ33" s="705"/>
      <c r="DR33" s="705"/>
      <c r="DS33" s="705"/>
      <c r="DT33" s="705"/>
      <c r="DU33" s="705"/>
      <c r="DV33" s="706"/>
      <c r="DW33" s="670">
        <v>39.799999999999997</v>
      </c>
      <c r="DX33" s="703"/>
      <c r="DY33" s="703"/>
      <c r="DZ33" s="703"/>
      <c r="EA33" s="703"/>
      <c r="EB33" s="703"/>
      <c r="EC33" s="704"/>
    </row>
    <row r="34" spans="2:133" ht="11.25" customHeight="1">
      <c r="B34" s="662" t="s">
        <v>324</v>
      </c>
      <c r="C34" s="663"/>
      <c r="D34" s="663"/>
      <c r="E34" s="663"/>
      <c r="F34" s="663"/>
      <c r="G34" s="663"/>
      <c r="H34" s="663"/>
      <c r="I34" s="663"/>
      <c r="J34" s="663"/>
      <c r="K34" s="663"/>
      <c r="L34" s="663"/>
      <c r="M34" s="663"/>
      <c r="N34" s="663"/>
      <c r="O34" s="663"/>
      <c r="P34" s="663"/>
      <c r="Q34" s="664"/>
      <c r="R34" s="665">
        <v>338290</v>
      </c>
      <c r="S34" s="666"/>
      <c r="T34" s="666"/>
      <c r="U34" s="666"/>
      <c r="V34" s="666"/>
      <c r="W34" s="666"/>
      <c r="X34" s="666"/>
      <c r="Y34" s="667"/>
      <c r="Z34" s="668">
        <v>4.7</v>
      </c>
      <c r="AA34" s="668"/>
      <c r="AB34" s="668"/>
      <c r="AC34" s="668"/>
      <c r="AD34" s="669" t="s">
        <v>147</v>
      </c>
      <c r="AE34" s="669"/>
      <c r="AF34" s="669"/>
      <c r="AG34" s="669"/>
      <c r="AH34" s="669"/>
      <c r="AI34" s="669"/>
      <c r="AJ34" s="669"/>
      <c r="AK34" s="669"/>
      <c r="AL34" s="670" t="s">
        <v>237</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1139700</v>
      </c>
      <c r="CS34" s="666"/>
      <c r="CT34" s="666"/>
      <c r="CU34" s="666"/>
      <c r="CV34" s="666"/>
      <c r="CW34" s="666"/>
      <c r="CX34" s="666"/>
      <c r="CY34" s="667"/>
      <c r="CZ34" s="670">
        <v>16.8</v>
      </c>
      <c r="DA34" s="703"/>
      <c r="DB34" s="703"/>
      <c r="DC34" s="707"/>
      <c r="DD34" s="674">
        <v>556221</v>
      </c>
      <c r="DE34" s="666"/>
      <c r="DF34" s="666"/>
      <c r="DG34" s="666"/>
      <c r="DH34" s="666"/>
      <c r="DI34" s="666"/>
      <c r="DJ34" s="666"/>
      <c r="DK34" s="667"/>
      <c r="DL34" s="674">
        <v>500073</v>
      </c>
      <c r="DM34" s="666"/>
      <c r="DN34" s="666"/>
      <c r="DO34" s="666"/>
      <c r="DP34" s="666"/>
      <c r="DQ34" s="666"/>
      <c r="DR34" s="666"/>
      <c r="DS34" s="666"/>
      <c r="DT34" s="666"/>
      <c r="DU34" s="666"/>
      <c r="DV34" s="667"/>
      <c r="DW34" s="670">
        <v>14.8</v>
      </c>
      <c r="DX34" s="703"/>
      <c r="DY34" s="703"/>
      <c r="DZ34" s="703"/>
      <c r="EA34" s="703"/>
      <c r="EB34" s="703"/>
      <c r="EC34" s="704"/>
    </row>
    <row r="35" spans="2:133" ht="11.25" customHeight="1">
      <c r="B35" s="662" t="s">
        <v>326</v>
      </c>
      <c r="C35" s="663"/>
      <c r="D35" s="663"/>
      <c r="E35" s="663"/>
      <c r="F35" s="663"/>
      <c r="G35" s="663"/>
      <c r="H35" s="663"/>
      <c r="I35" s="663"/>
      <c r="J35" s="663"/>
      <c r="K35" s="663"/>
      <c r="L35" s="663"/>
      <c r="M35" s="663"/>
      <c r="N35" s="663"/>
      <c r="O35" s="663"/>
      <c r="P35" s="663"/>
      <c r="Q35" s="664"/>
      <c r="R35" s="665">
        <v>61995</v>
      </c>
      <c r="S35" s="666"/>
      <c r="T35" s="666"/>
      <c r="U35" s="666"/>
      <c r="V35" s="666"/>
      <c r="W35" s="666"/>
      <c r="X35" s="666"/>
      <c r="Y35" s="667"/>
      <c r="Z35" s="668">
        <v>0.9</v>
      </c>
      <c r="AA35" s="668"/>
      <c r="AB35" s="668"/>
      <c r="AC35" s="668"/>
      <c r="AD35" s="669">
        <v>1465</v>
      </c>
      <c r="AE35" s="669"/>
      <c r="AF35" s="669"/>
      <c r="AG35" s="669"/>
      <c r="AH35" s="669"/>
      <c r="AI35" s="669"/>
      <c r="AJ35" s="669"/>
      <c r="AK35" s="669"/>
      <c r="AL35" s="670">
        <v>0</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47790</v>
      </c>
      <c r="CS35" s="705"/>
      <c r="CT35" s="705"/>
      <c r="CU35" s="705"/>
      <c r="CV35" s="705"/>
      <c r="CW35" s="705"/>
      <c r="CX35" s="705"/>
      <c r="CY35" s="706"/>
      <c r="CZ35" s="670">
        <v>0.7</v>
      </c>
      <c r="DA35" s="703"/>
      <c r="DB35" s="703"/>
      <c r="DC35" s="707"/>
      <c r="DD35" s="674">
        <v>43313</v>
      </c>
      <c r="DE35" s="705"/>
      <c r="DF35" s="705"/>
      <c r="DG35" s="705"/>
      <c r="DH35" s="705"/>
      <c r="DI35" s="705"/>
      <c r="DJ35" s="705"/>
      <c r="DK35" s="706"/>
      <c r="DL35" s="674">
        <v>43313</v>
      </c>
      <c r="DM35" s="705"/>
      <c r="DN35" s="705"/>
      <c r="DO35" s="705"/>
      <c r="DP35" s="705"/>
      <c r="DQ35" s="705"/>
      <c r="DR35" s="705"/>
      <c r="DS35" s="705"/>
      <c r="DT35" s="705"/>
      <c r="DU35" s="705"/>
      <c r="DV35" s="706"/>
      <c r="DW35" s="670">
        <v>1.3</v>
      </c>
      <c r="DX35" s="703"/>
      <c r="DY35" s="703"/>
      <c r="DZ35" s="703"/>
      <c r="EA35" s="703"/>
      <c r="EB35" s="703"/>
      <c r="EC35" s="704"/>
    </row>
    <row r="36" spans="2:133" ht="11.25" customHeight="1">
      <c r="B36" s="662" t="s">
        <v>330</v>
      </c>
      <c r="C36" s="663"/>
      <c r="D36" s="663"/>
      <c r="E36" s="663"/>
      <c r="F36" s="663"/>
      <c r="G36" s="663"/>
      <c r="H36" s="663"/>
      <c r="I36" s="663"/>
      <c r="J36" s="663"/>
      <c r="K36" s="663"/>
      <c r="L36" s="663"/>
      <c r="M36" s="663"/>
      <c r="N36" s="663"/>
      <c r="O36" s="663"/>
      <c r="P36" s="663"/>
      <c r="Q36" s="664"/>
      <c r="R36" s="665">
        <v>531110</v>
      </c>
      <c r="S36" s="666"/>
      <c r="T36" s="666"/>
      <c r="U36" s="666"/>
      <c r="V36" s="666"/>
      <c r="W36" s="666"/>
      <c r="X36" s="666"/>
      <c r="Y36" s="667"/>
      <c r="Z36" s="668">
        <v>7.4</v>
      </c>
      <c r="AA36" s="668"/>
      <c r="AB36" s="668"/>
      <c r="AC36" s="668"/>
      <c r="AD36" s="669" t="s">
        <v>237</v>
      </c>
      <c r="AE36" s="669"/>
      <c r="AF36" s="669"/>
      <c r="AG36" s="669"/>
      <c r="AH36" s="669"/>
      <c r="AI36" s="669"/>
      <c r="AJ36" s="669"/>
      <c r="AK36" s="669"/>
      <c r="AL36" s="670" t="s">
        <v>128</v>
      </c>
      <c r="AM36" s="671"/>
      <c r="AN36" s="671"/>
      <c r="AO36" s="672"/>
      <c r="AP36" s="221"/>
      <c r="AQ36" s="739" t="s">
        <v>331</v>
      </c>
      <c r="AR36" s="740"/>
      <c r="AS36" s="740"/>
      <c r="AT36" s="740"/>
      <c r="AU36" s="740"/>
      <c r="AV36" s="740"/>
      <c r="AW36" s="740"/>
      <c r="AX36" s="740"/>
      <c r="AY36" s="741"/>
      <c r="AZ36" s="654">
        <v>460327</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30621</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759351</v>
      </c>
      <c r="CS36" s="666"/>
      <c r="CT36" s="666"/>
      <c r="CU36" s="666"/>
      <c r="CV36" s="666"/>
      <c r="CW36" s="666"/>
      <c r="CX36" s="666"/>
      <c r="CY36" s="667"/>
      <c r="CZ36" s="670">
        <v>11.2</v>
      </c>
      <c r="DA36" s="703"/>
      <c r="DB36" s="703"/>
      <c r="DC36" s="707"/>
      <c r="DD36" s="674">
        <v>712408</v>
      </c>
      <c r="DE36" s="666"/>
      <c r="DF36" s="666"/>
      <c r="DG36" s="666"/>
      <c r="DH36" s="666"/>
      <c r="DI36" s="666"/>
      <c r="DJ36" s="666"/>
      <c r="DK36" s="667"/>
      <c r="DL36" s="674">
        <v>444523</v>
      </c>
      <c r="DM36" s="666"/>
      <c r="DN36" s="666"/>
      <c r="DO36" s="666"/>
      <c r="DP36" s="666"/>
      <c r="DQ36" s="666"/>
      <c r="DR36" s="666"/>
      <c r="DS36" s="666"/>
      <c r="DT36" s="666"/>
      <c r="DU36" s="666"/>
      <c r="DV36" s="667"/>
      <c r="DW36" s="670">
        <v>13.2</v>
      </c>
      <c r="DX36" s="703"/>
      <c r="DY36" s="703"/>
      <c r="DZ36" s="703"/>
      <c r="EA36" s="703"/>
      <c r="EB36" s="703"/>
      <c r="EC36" s="704"/>
    </row>
    <row r="37" spans="2:133" ht="11.25" customHeight="1">
      <c r="B37" s="662" t="s">
        <v>334</v>
      </c>
      <c r="C37" s="663"/>
      <c r="D37" s="663"/>
      <c r="E37" s="663"/>
      <c r="F37" s="663"/>
      <c r="G37" s="663"/>
      <c r="H37" s="663"/>
      <c r="I37" s="663"/>
      <c r="J37" s="663"/>
      <c r="K37" s="663"/>
      <c r="L37" s="663"/>
      <c r="M37" s="663"/>
      <c r="N37" s="663"/>
      <c r="O37" s="663"/>
      <c r="P37" s="663"/>
      <c r="Q37" s="664"/>
      <c r="R37" s="665">
        <v>369200</v>
      </c>
      <c r="S37" s="666"/>
      <c r="T37" s="666"/>
      <c r="U37" s="666"/>
      <c r="V37" s="666"/>
      <c r="W37" s="666"/>
      <c r="X37" s="666"/>
      <c r="Y37" s="667"/>
      <c r="Z37" s="668">
        <v>5.0999999999999996</v>
      </c>
      <c r="AA37" s="668"/>
      <c r="AB37" s="668"/>
      <c r="AC37" s="668"/>
      <c r="AD37" s="669" t="s">
        <v>237</v>
      </c>
      <c r="AE37" s="669"/>
      <c r="AF37" s="669"/>
      <c r="AG37" s="669"/>
      <c r="AH37" s="669"/>
      <c r="AI37" s="669"/>
      <c r="AJ37" s="669"/>
      <c r="AK37" s="669"/>
      <c r="AL37" s="670" t="s">
        <v>128</v>
      </c>
      <c r="AM37" s="671"/>
      <c r="AN37" s="671"/>
      <c r="AO37" s="672"/>
      <c r="AQ37" s="743" t="s">
        <v>335</v>
      </c>
      <c r="AR37" s="744"/>
      <c r="AS37" s="744"/>
      <c r="AT37" s="744"/>
      <c r="AU37" s="744"/>
      <c r="AV37" s="744"/>
      <c r="AW37" s="744"/>
      <c r="AX37" s="744"/>
      <c r="AY37" s="745"/>
      <c r="AZ37" s="665">
        <v>57949</v>
      </c>
      <c r="BA37" s="666"/>
      <c r="BB37" s="666"/>
      <c r="BC37" s="666"/>
      <c r="BD37" s="705"/>
      <c r="BE37" s="705"/>
      <c r="BF37" s="732"/>
      <c r="BG37" s="680" t="s">
        <v>336</v>
      </c>
      <c r="BH37" s="681"/>
      <c r="BI37" s="681"/>
      <c r="BJ37" s="681"/>
      <c r="BK37" s="681"/>
      <c r="BL37" s="681"/>
      <c r="BM37" s="681"/>
      <c r="BN37" s="681"/>
      <c r="BO37" s="681"/>
      <c r="BP37" s="681"/>
      <c r="BQ37" s="681"/>
      <c r="BR37" s="681"/>
      <c r="BS37" s="681"/>
      <c r="BT37" s="681"/>
      <c r="BU37" s="682"/>
      <c r="BV37" s="665">
        <v>17699</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266352</v>
      </c>
      <c r="CS37" s="705"/>
      <c r="CT37" s="705"/>
      <c r="CU37" s="705"/>
      <c r="CV37" s="705"/>
      <c r="CW37" s="705"/>
      <c r="CX37" s="705"/>
      <c r="CY37" s="706"/>
      <c r="CZ37" s="670">
        <v>3.9</v>
      </c>
      <c r="DA37" s="703"/>
      <c r="DB37" s="703"/>
      <c r="DC37" s="707"/>
      <c r="DD37" s="674">
        <v>265376</v>
      </c>
      <c r="DE37" s="705"/>
      <c r="DF37" s="705"/>
      <c r="DG37" s="705"/>
      <c r="DH37" s="705"/>
      <c r="DI37" s="705"/>
      <c r="DJ37" s="705"/>
      <c r="DK37" s="706"/>
      <c r="DL37" s="674">
        <v>265376</v>
      </c>
      <c r="DM37" s="705"/>
      <c r="DN37" s="705"/>
      <c r="DO37" s="705"/>
      <c r="DP37" s="705"/>
      <c r="DQ37" s="705"/>
      <c r="DR37" s="705"/>
      <c r="DS37" s="705"/>
      <c r="DT37" s="705"/>
      <c r="DU37" s="705"/>
      <c r="DV37" s="706"/>
      <c r="DW37" s="670">
        <v>7.9</v>
      </c>
      <c r="DX37" s="703"/>
      <c r="DY37" s="703"/>
      <c r="DZ37" s="703"/>
      <c r="EA37" s="703"/>
      <c r="EB37" s="703"/>
      <c r="EC37" s="704"/>
    </row>
    <row r="38" spans="2:133" ht="11.25" customHeight="1">
      <c r="B38" s="662" t="s">
        <v>338</v>
      </c>
      <c r="C38" s="663"/>
      <c r="D38" s="663"/>
      <c r="E38" s="663"/>
      <c r="F38" s="663"/>
      <c r="G38" s="663"/>
      <c r="H38" s="663"/>
      <c r="I38" s="663"/>
      <c r="J38" s="663"/>
      <c r="K38" s="663"/>
      <c r="L38" s="663"/>
      <c r="M38" s="663"/>
      <c r="N38" s="663"/>
      <c r="O38" s="663"/>
      <c r="P38" s="663"/>
      <c r="Q38" s="664"/>
      <c r="R38" s="665">
        <v>436724</v>
      </c>
      <c r="S38" s="666"/>
      <c r="T38" s="666"/>
      <c r="U38" s="666"/>
      <c r="V38" s="666"/>
      <c r="W38" s="666"/>
      <c r="X38" s="666"/>
      <c r="Y38" s="667"/>
      <c r="Z38" s="668">
        <v>6.1</v>
      </c>
      <c r="AA38" s="668"/>
      <c r="AB38" s="668"/>
      <c r="AC38" s="668"/>
      <c r="AD38" s="669" t="s">
        <v>128</v>
      </c>
      <c r="AE38" s="669"/>
      <c r="AF38" s="669"/>
      <c r="AG38" s="669"/>
      <c r="AH38" s="669"/>
      <c r="AI38" s="669"/>
      <c r="AJ38" s="669"/>
      <c r="AK38" s="669"/>
      <c r="AL38" s="670" t="s">
        <v>147</v>
      </c>
      <c r="AM38" s="671"/>
      <c r="AN38" s="671"/>
      <c r="AO38" s="672"/>
      <c r="AQ38" s="743" t="s">
        <v>339</v>
      </c>
      <c r="AR38" s="744"/>
      <c r="AS38" s="744"/>
      <c r="AT38" s="744"/>
      <c r="AU38" s="744"/>
      <c r="AV38" s="744"/>
      <c r="AW38" s="744"/>
      <c r="AX38" s="744"/>
      <c r="AY38" s="745"/>
      <c r="AZ38" s="665">
        <v>43838</v>
      </c>
      <c r="BA38" s="666"/>
      <c r="BB38" s="666"/>
      <c r="BC38" s="666"/>
      <c r="BD38" s="705"/>
      <c r="BE38" s="705"/>
      <c r="BF38" s="732"/>
      <c r="BG38" s="680" t="s">
        <v>340</v>
      </c>
      <c r="BH38" s="681"/>
      <c r="BI38" s="681"/>
      <c r="BJ38" s="681"/>
      <c r="BK38" s="681"/>
      <c r="BL38" s="681"/>
      <c r="BM38" s="681"/>
      <c r="BN38" s="681"/>
      <c r="BO38" s="681"/>
      <c r="BP38" s="681"/>
      <c r="BQ38" s="681"/>
      <c r="BR38" s="681"/>
      <c r="BS38" s="681"/>
      <c r="BT38" s="681"/>
      <c r="BU38" s="682"/>
      <c r="BV38" s="665">
        <v>1099</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460105</v>
      </c>
      <c r="CS38" s="666"/>
      <c r="CT38" s="666"/>
      <c r="CU38" s="666"/>
      <c r="CV38" s="666"/>
      <c r="CW38" s="666"/>
      <c r="CX38" s="666"/>
      <c r="CY38" s="667"/>
      <c r="CZ38" s="670">
        <v>6.8</v>
      </c>
      <c r="DA38" s="703"/>
      <c r="DB38" s="703"/>
      <c r="DC38" s="707"/>
      <c r="DD38" s="674">
        <v>403162</v>
      </c>
      <c r="DE38" s="666"/>
      <c r="DF38" s="666"/>
      <c r="DG38" s="666"/>
      <c r="DH38" s="666"/>
      <c r="DI38" s="666"/>
      <c r="DJ38" s="666"/>
      <c r="DK38" s="667"/>
      <c r="DL38" s="674">
        <v>352667</v>
      </c>
      <c r="DM38" s="666"/>
      <c r="DN38" s="666"/>
      <c r="DO38" s="666"/>
      <c r="DP38" s="666"/>
      <c r="DQ38" s="666"/>
      <c r="DR38" s="666"/>
      <c r="DS38" s="666"/>
      <c r="DT38" s="666"/>
      <c r="DU38" s="666"/>
      <c r="DV38" s="667"/>
      <c r="DW38" s="670">
        <v>10.5</v>
      </c>
      <c r="DX38" s="703"/>
      <c r="DY38" s="703"/>
      <c r="DZ38" s="703"/>
      <c r="EA38" s="703"/>
      <c r="EB38" s="703"/>
      <c r="EC38" s="704"/>
    </row>
    <row r="39" spans="2:133" ht="11.25" customHeight="1">
      <c r="B39" s="662" t="s">
        <v>342</v>
      </c>
      <c r="C39" s="663"/>
      <c r="D39" s="663"/>
      <c r="E39" s="663"/>
      <c r="F39" s="663"/>
      <c r="G39" s="663"/>
      <c r="H39" s="663"/>
      <c r="I39" s="663"/>
      <c r="J39" s="663"/>
      <c r="K39" s="663"/>
      <c r="L39" s="663"/>
      <c r="M39" s="663"/>
      <c r="N39" s="663"/>
      <c r="O39" s="663"/>
      <c r="P39" s="663"/>
      <c r="Q39" s="664"/>
      <c r="R39" s="665">
        <v>126681</v>
      </c>
      <c r="S39" s="666"/>
      <c r="T39" s="666"/>
      <c r="U39" s="666"/>
      <c r="V39" s="666"/>
      <c r="W39" s="666"/>
      <c r="X39" s="666"/>
      <c r="Y39" s="667"/>
      <c r="Z39" s="668">
        <v>1.8</v>
      </c>
      <c r="AA39" s="668"/>
      <c r="AB39" s="668"/>
      <c r="AC39" s="668"/>
      <c r="AD39" s="669">
        <v>5966</v>
      </c>
      <c r="AE39" s="669"/>
      <c r="AF39" s="669"/>
      <c r="AG39" s="669"/>
      <c r="AH39" s="669"/>
      <c r="AI39" s="669"/>
      <c r="AJ39" s="669"/>
      <c r="AK39" s="669"/>
      <c r="AL39" s="670">
        <v>0.2</v>
      </c>
      <c r="AM39" s="671"/>
      <c r="AN39" s="671"/>
      <c r="AO39" s="672"/>
      <c r="AQ39" s="743" t="s">
        <v>343</v>
      </c>
      <c r="AR39" s="744"/>
      <c r="AS39" s="744"/>
      <c r="AT39" s="744"/>
      <c r="AU39" s="744"/>
      <c r="AV39" s="744"/>
      <c r="AW39" s="744"/>
      <c r="AX39" s="744"/>
      <c r="AY39" s="745"/>
      <c r="AZ39" s="665">
        <v>222</v>
      </c>
      <c r="BA39" s="666"/>
      <c r="BB39" s="666"/>
      <c r="BC39" s="666"/>
      <c r="BD39" s="705"/>
      <c r="BE39" s="705"/>
      <c r="BF39" s="732"/>
      <c r="BG39" s="680" t="s">
        <v>344</v>
      </c>
      <c r="BH39" s="681"/>
      <c r="BI39" s="681"/>
      <c r="BJ39" s="681"/>
      <c r="BK39" s="681"/>
      <c r="BL39" s="681"/>
      <c r="BM39" s="681"/>
      <c r="BN39" s="681"/>
      <c r="BO39" s="681"/>
      <c r="BP39" s="681"/>
      <c r="BQ39" s="681"/>
      <c r="BR39" s="681"/>
      <c r="BS39" s="681"/>
      <c r="BT39" s="681"/>
      <c r="BU39" s="682"/>
      <c r="BV39" s="665">
        <v>1708</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1021731</v>
      </c>
      <c r="CS39" s="705"/>
      <c r="CT39" s="705"/>
      <c r="CU39" s="705"/>
      <c r="CV39" s="705"/>
      <c r="CW39" s="705"/>
      <c r="CX39" s="705"/>
      <c r="CY39" s="706"/>
      <c r="CZ39" s="670">
        <v>15.1</v>
      </c>
      <c r="DA39" s="703"/>
      <c r="DB39" s="703"/>
      <c r="DC39" s="707"/>
      <c r="DD39" s="674">
        <v>795120</v>
      </c>
      <c r="DE39" s="705"/>
      <c r="DF39" s="705"/>
      <c r="DG39" s="705"/>
      <c r="DH39" s="705"/>
      <c r="DI39" s="705"/>
      <c r="DJ39" s="705"/>
      <c r="DK39" s="706"/>
      <c r="DL39" s="674" t="s">
        <v>237</v>
      </c>
      <c r="DM39" s="705"/>
      <c r="DN39" s="705"/>
      <c r="DO39" s="705"/>
      <c r="DP39" s="705"/>
      <c r="DQ39" s="705"/>
      <c r="DR39" s="705"/>
      <c r="DS39" s="705"/>
      <c r="DT39" s="705"/>
      <c r="DU39" s="705"/>
      <c r="DV39" s="706"/>
      <c r="DW39" s="670" t="s">
        <v>128</v>
      </c>
      <c r="DX39" s="703"/>
      <c r="DY39" s="703"/>
      <c r="DZ39" s="703"/>
      <c r="EA39" s="703"/>
      <c r="EB39" s="703"/>
      <c r="EC39" s="704"/>
    </row>
    <row r="40" spans="2:133" ht="11.25" customHeight="1">
      <c r="B40" s="662" t="s">
        <v>346</v>
      </c>
      <c r="C40" s="663"/>
      <c r="D40" s="663"/>
      <c r="E40" s="663"/>
      <c r="F40" s="663"/>
      <c r="G40" s="663"/>
      <c r="H40" s="663"/>
      <c r="I40" s="663"/>
      <c r="J40" s="663"/>
      <c r="K40" s="663"/>
      <c r="L40" s="663"/>
      <c r="M40" s="663"/>
      <c r="N40" s="663"/>
      <c r="O40" s="663"/>
      <c r="P40" s="663"/>
      <c r="Q40" s="664"/>
      <c r="R40" s="665">
        <v>822797</v>
      </c>
      <c r="S40" s="666"/>
      <c r="T40" s="666"/>
      <c r="U40" s="666"/>
      <c r="V40" s="666"/>
      <c r="W40" s="666"/>
      <c r="X40" s="666"/>
      <c r="Y40" s="667"/>
      <c r="Z40" s="668">
        <v>11.4</v>
      </c>
      <c r="AA40" s="668"/>
      <c r="AB40" s="668"/>
      <c r="AC40" s="668"/>
      <c r="AD40" s="669" t="s">
        <v>128</v>
      </c>
      <c r="AE40" s="669"/>
      <c r="AF40" s="669"/>
      <c r="AG40" s="669"/>
      <c r="AH40" s="669"/>
      <c r="AI40" s="669"/>
      <c r="AJ40" s="669"/>
      <c r="AK40" s="669"/>
      <c r="AL40" s="670" t="s">
        <v>128</v>
      </c>
      <c r="AM40" s="671"/>
      <c r="AN40" s="671"/>
      <c r="AO40" s="672"/>
      <c r="AQ40" s="743" t="s">
        <v>347</v>
      </c>
      <c r="AR40" s="744"/>
      <c r="AS40" s="744"/>
      <c r="AT40" s="744"/>
      <c r="AU40" s="744"/>
      <c r="AV40" s="744"/>
      <c r="AW40" s="744"/>
      <c r="AX40" s="744"/>
      <c r="AY40" s="745"/>
      <c r="AZ40" s="665" t="s">
        <v>147</v>
      </c>
      <c r="BA40" s="666"/>
      <c r="BB40" s="666"/>
      <c r="BC40" s="666"/>
      <c r="BD40" s="705"/>
      <c r="BE40" s="705"/>
      <c r="BF40" s="732"/>
      <c r="BG40" s="746" t="s">
        <v>348</v>
      </c>
      <c r="BH40" s="747"/>
      <c r="BI40" s="747"/>
      <c r="BJ40" s="747"/>
      <c r="BK40" s="747"/>
      <c r="BL40" s="222"/>
      <c r="BM40" s="681" t="s">
        <v>349</v>
      </c>
      <c r="BN40" s="681"/>
      <c r="BO40" s="681"/>
      <c r="BP40" s="681"/>
      <c r="BQ40" s="681"/>
      <c r="BR40" s="681"/>
      <c r="BS40" s="681"/>
      <c r="BT40" s="681"/>
      <c r="BU40" s="682"/>
      <c r="BV40" s="665">
        <v>74</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13740</v>
      </c>
      <c r="CS40" s="666"/>
      <c r="CT40" s="666"/>
      <c r="CU40" s="666"/>
      <c r="CV40" s="666"/>
      <c r="CW40" s="666"/>
      <c r="CX40" s="666"/>
      <c r="CY40" s="667"/>
      <c r="CZ40" s="670">
        <v>0.2</v>
      </c>
      <c r="DA40" s="703"/>
      <c r="DB40" s="703"/>
      <c r="DC40" s="707"/>
      <c r="DD40" s="674">
        <v>825</v>
      </c>
      <c r="DE40" s="666"/>
      <c r="DF40" s="666"/>
      <c r="DG40" s="666"/>
      <c r="DH40" s="666"/>
      <c r="DI40" s="666"/>
      <c r="DJ40" s="666"/>
      <c r="DK40" s="667"/>
      <c r="DL40" s="674">
        <v>625</v>
      </c>
      <c r="DM40" s="666"/>
      <c r="DN40" s="666"/>
      <c r="DO40" s="666"/>
      <c r="DP40" s="666"/>
      <c r="DQ40" s="666"/>
      <c r="DR40" s="666"/>
      <c r="DS40" s="666"/>
      <c r="DT40" s="666"/>
      <c r="DU40" s="666"/>
      <c r="DV40" s="667"/>
      <c r="DW40" s="670">
        <v>0</v>
      </c>
      <c r="DX40" s="703"/>
      <c r="DY40" s="703"/>
      <c r="DZ40" s="703"/>
      <c r="EA40" s="703"/>
      <c r="EB40" s="703"/>
      <c r="EC40" s="704"/>
    </row>
    <row r="41" spans="2:133" ht="11.25" customHeight="1">
      <c r="B41" s="662" t="s">
        <v>351</v>
      </c>
      <c r="C41" s="663"/>
      <c r="D41" s="663"/>
      <c r="E41" s="663"/>
      <c r="F41" s="663"/>
      <c r="G41" s="663"/>
      <c r="H41" s="663"/>
      <c r="I41" s="663"/>
      <c r="J41" s="663"/>
      <c r="K41" s="663"/>
      <c r="L41" s="663"/>
      <c r="M41" s="663"/>
      <c r="N41" s="663"/>
      <c r="O41" s="663"/>
      <c r="P41" s="663"/>
      <c r="Q41" s="664"/>
      <c r="R41" s="665" t="s">
        <v>147</v>
      </c>
      <c r="S41" s="666"/>
      <c r="T41" s="666"/>
      <c r="U41" s="666"/>
      <c r="V41" s="666"/>
      <c r="W41" s="666"/>
      <c r="X41" s="666"/>
      <c r="Y41" s="667"/>
      <c r="Z41" s="668" t="s">
        <v>128</v>
      </c>
      <c r="AA41" s="668"/>
      <c r="AB41" s="668"/>
      <c r="AC41" s="668"/>
      <c r="AD41" s="669" t="s">
        <v>128</v>
      </c>
      <c r="AE41" s="669"/>
      <c r="AF41" s="669"/>
      <c r="AG41" s="669"/>
      <c r="AH41" s="669"/>
      <c r="AI41" s="669"/>
      <c r="AJ41" s="669"/>
      <c r="AK41" s="669"/>
      <c r="AL41" s="670" t="s">
        <v>128</v>
      </c>
      <c r="AM41" s="671"/>
      <c r="AN41" s="671"/>
      <c r="AO41" s="672"/>
      <c r="AQ41" s="743" t="s">
        <v>352</v>
      </c>
      <c r="AR41" s="744"/>
      <c r="AS41" s="744"/>
      <c r="AT41" s="744"/>
      <c r="AU41" s="744"/>
      <c r="AV41" s="744"/>
      <c r="AW41" s="744"/>
      <c r="AX41" s="744"/>
      <c r="AY41" s="745"/>
      <c r="AZ41" s="665">
        <v>62466</v>
      </c>
      <c r="BA41" s="666"/>
      <c r="BB41" s="666"/>
      <c r="BC41" s="666"/>
      <c r="BD41" s="705"/>
      <c r="BE41" s="705"/>
      <c r="BF41" s="732"/>
      <c r="BG41" s="746"/>
      <c r="BH41" s="747"/>
      <c r="BI41" s="747"/>
      <c r="BJ41" s="747"/>
      <c r="BK41" s="747"/>
      <c r="BL41" s="222"/>
      <c r="BM41" s="681" t="s">
        <v>353</v>
      </c>
      <c r="BN41" s="681"/>
      <c r="BO41" s="681"/>
      <c r="BP41" s="681"/>
      <c r="BQ41" s="681"/>
      <c r="BR41" s="681"/>
      <c r="BS41" s="681"/>
      <c r="BT41" s="681"/>
      <c r="BU41" s="682"/>
      <c r="BV41" s="665" t="s">
        <v>237</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128</v>
      </c>
      <c r="CS41" s="705"/>
      <c r="CT41" s="705"/>
      <c r="CU41" s="705"/>
      <c r="CV41" s="705"/>
      <c r="CW41" s="705"/>
      <c r="CX41" s="705"/>
      <c r="CY41" s="706"/>
      <c r="CZ41" s="670" t="s">
        <v>237</v>
      </c>
      <c r="DA41" s="703"/>
      <c r="DB41" s="703"/>
      <c r="DC41" s="707"/>
      <c r="DD41" s="674" t="s">
        <v>237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c r="B42" s="662" t="s">
        <v>355</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68" t="s">
        <v>128</v>
      </c>
      <c r="AA42" s="668"/>
      <c r="AB42" s="668"/>
      <c r="AC42" s="668"/>
      <c r="AD42" s="669" t="s">
        <v>128</v>
      </c>
      <c r="AE42" s="669"/>
      <c r="AF42" s="669"/>
      <c r="AG42" s="669"/>
      <c r="AH42" s="669"/>
      <c r="AI42" s="669"/>
      <c r="AJ42" s="669"/>
      <c r="AK42" s="669"/>
      <c r="AL42" s="670" t="s">
        <v>128</v>
      </c>
      <c r="AM42" s="671"/>
      <c r="AN42" s="671"/>
      <c r="AO42" s="672"/>
      <c r="AQ42" s="750" t="s">
        <v>356</v>
      </c>
      <c r="AR42" s="751"/>
      <c r="AS42" s="751"/>
      <c r="AT42" s="751"/>
      <c r="AU42" s="751"/>
      <c r="AV42" s="751"/>
      <c r="AW42" s="751"/>
      <c r="AX42" s="751"/>
      <c r="AY42" s="752"/>
      <c r="AZ42" s="759">
        <v>295852</v>
      </c>
      <c r="BA42" s="760"/>
      <c r="BB42" s="760"/>
      <c r="BC42" s="760"/>
      <c r="BD42" s="736"/>
      <c r="BE42" s="736"/>
      <c r="BF42" s="738"/>
      <c r="BG42" s="748"/>
      <c r="BH42" s="749"/>
      <c r="BI42" s="749"/>
      <c r="BJ42" s="749"/>
      <c r="BK42" s="749"/>
      <c r="BL42" s="223"/>
      <c r="BM42" s="691" t="s">
        <v>357</v>
      </c>
      <c r="BN42" s="691"/>
      <c r="BO42" s="691"/>
      <c r="BP42" s="691"/>
      <c r="BQ42" s="691"/>
      <c r="BR42" s="691"/>
      <c r="BS42" s="691"/>
      <c r="BT42" s="691"/>
      <c r="BU42" s="692"/>
      <c r="BV42" s="759">
        <v>373</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1293456</v>
      </c>
      <c r="CS42" s="705"/>
      <c r="CT42" s="705"/>
      <c r="CU42" s="705"/>
      <c r="CV42" s="705"/>
      <c r="CW42" s="705"/>
      <c r="CX42" s="705"/>
      <c r="CY42" s="706"/>
      <c r="CZ42" s="670">
        <v>19.100000000000001</v>
      </c>
      <c r="DA42" s="703"/>
      <c r="DB42" s="703"/>
      <c r="DC42" s="707"/>
      <c r="DD42" s="674">
        <v>342300</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c r="B43" s="662" t="s">
        <v>359</v>
      </c>
      <c r="C43" s="663"/>
      <c r="D43" s="663"/>
      <c r="E43" s="663"/>
      <c r="F43" s="663"/>
      <c r="G43" s="663"/>
      <c r="H43" s="663"/>
      <c r="I43" s="663"/>
      <c r="J43" s="663"/>
      <c r="K43" s="663"/>
      <c r="L43" s="663"/>
      <c r="M43" s="663"/>
      <c r="N43" s="663"/>
      <c r="O43" s="663"/>
      <c r="P43" s="663"/>
      <c r="Q43" s="664"/>
      <c r="R43" s="665">
        <v>118797</v>
      </c>
      <c r="S43" s="666"/>
      <c r="T43" s="666"/>
      <c r="U43" s="666"/>
      <c r="V43" s="666"/>
      <c r="W43" s="666"/>
      <c r="X43" s="666"/>
      <c r="Y43" s="667"/>
      <c r="Z43" s="668">
        <v>1.6</v>
      </c>
      <c r="AA43" s="668"/>
      <c r="AB43" s="668"/>
      <c r="AC43" s="668"/>
      <c r="AD43" s="669" t="s">
        <v>128</v>
      </c>
      <c r="AE43" s="669"/>
      <c r="AF43" s="669"/>
      <c r="AG43" s="669"/>
      <c r="AH43" s="669"/>
      <c r="AI43" s="669"/>
      <c r="AJ43" s="669"/>
      <c r="AK43" s="669"/>
      <c r="AL43" s="670" t="s">
        <v>237</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t="s">
        <v>237</v>
      </c>
      <c r="CS43" s="705"/>
      <c r="CT43" s="705"/>
      <c r="CU43" s="705"/>
      <c r="CV43" s="705"/>
      <c r="CW43" s="705"/>
      <c r="CX43" s="705"/>
      <c r="CY43" s="706"/>
      <c r="CZ43" s="670" t="s">
        <v>128</v>
      </c>
      <c r="DA43" s="703"/>
      <c r="DB43" s="703"/>
      <c r="DC43" s="707"/>
      <c r="DD43" s="674" t="s">
        <v>237</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c r="B44" s="717" t="s">
        <v>361</v>
      </c>
      <c r="C44" s="718"/>
      <c r="D44" s="718"/>
      <c r="E44" s="718"/>
      <c r="F44" s="718"/>
      <c r="G44" s="718"/>
      <c r="H44" s="718"/>
      <c r="I44" s="718"/>
      <c r="J44" s="718"/>
      <c r="K44" s="718"/>
      <c r="L44" s="718"/>
      <c r="M44" s="718"/>
      <c r="N44" s="718"/>
      <c r="O44" s="718"/>
      <c r="P44" s="718"/>
      <c r="Q44" s="719"/>
      <c r="R44" s="759">
        <v>7213188</v>
      </c>
      <c r="S44" s="760"/>
      <c r="T44" s="760"/>
      <c r="U44" s="760"/>
      <c r="V44" s="760"/>
      <c r="W44" s="760"/>
      <c r="X44" s="760"/>
      <c r="Y44" s="761"/>
      <c r="Z44" s="762">
        <v>100</v>
      </c>
      <c r="AA44" s="762"/>
      <c r="AB44" s="762"/>
      <c r="AC44" s="762"/>
      <c r="AD44" s="763">
        <v>3253089</v>
      </c>
      <c r="AE44" s="763"/>
      <c r="AF44" s="763"/>
      <c r="AG44" s="763"/>
      <c r="AH44" s="763"/>
      <c r="AI44" s="763"/>
      <c r="AJ44" s="763"/>
      <c r="AK44" s="763"/>
      <c r="AL44" s="764">
        <v>100</v>
      </c>
      <c r="AM44" s="737"/>
      <c r="AN44" s="737"/>
      <c r="AO44" s="765"/>
      <c r="CD44" s="766" t="s">
        <v>307</v>
      </c>
      <c r="CE44" s="767"/>
      <c r="CF44" s="662" t="s">
        <v>362</v>
      </c>
      <c r="CG44" s="663"/>
      <c r="CH44" s="663"/>
      <c r="CI44" s="663"/>
      <c r="CJ44" s="663"/>
      <c r="CK44" s="663"/>
      <c r="CL44" s="663"/>
      <c r="CM44" s="663"/>
      <c r="CN44" s="663"/>
      <c r="CO44" s="663"/>
      <c r="CP44" s="663"/>
      <c r="CQ44" s="664"/>
      <c r="CR44" s="665">
        <v>1271607</v>
      </c>
      <c r="CS44" s="666"/>
      <c r="CT44" s="666"/>
      <c r="CU44" s="666"/>
      <c r="CV44" s="666"/>
      <c r="CW44" s="666"/>
      <c r="CX44" s="666"/>
      <c r="CY44" s="667"/>
      <c r="CZ44" s="670">
        <v>18.8</v>
      </c>
      <c r="DA44" s="671"/>
      <c r="DB44" s="671"/>
      <c r="DC44" s="683"/>
      <c r="DD44" s="674">
        <v>322155</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208744</v>
      </c>
      <c r="CS45" s="705"/>
      <c r="CT45" s="705"/>
      <c r="CU45" s="705"/>
      <c r="CV45" s="705"/>
      <c r="CW45" s="705"/>
      <c r="CX45" s="705"/>
      <c r="CY45" s="706"/>
      <c r="CZ45" s="670">
        <v>3.1</v>
      </c>
      <c r="DA45" s="703"/>
      <c r="DB45" s="703"/>
      <c r="DC45" s="707"/>
      <c r="DD45" s="674">
        <v>30852</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1062863</v>
      </c>
      <c r="CS46" s="666"/>
      <c r="CT46" s="666"/>
      <c r="CU46" s="666"/>
      <c r="CV46" s="666"/>
      <c r="CW46" s="666"/>
      <c r="CX46" s="666"/>
      <c r="CY46" s="667"/>
      <c r="CZ46" s="670">
        <v>15.7</v>
      </c>
      <c r="DA46" s="671"/>
      <c r="DB46" s="671"/>
      <c r="DC46" s="683"/>
      <c r="DD46" s="674">
        <v>291303</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v>21849</v>
      </c>
      <c r="CS47" s="705"/>
      <c r="CT47" s="705"/>
      <c r="CU47" s="705"/>
      <c r="CV47" s="705"/>
      <c r="CW47" s="705"/>
      <c r="CX47" s="705"/>
      <c r="CY47" s="706"/>
      <c r="CZ47" s="670">
        <v>0.3</v>
      </c>
      <c r="DA47" s="703"/>
      <c r="DB47" s="703"/>
      <c r="DC47" s="707"/>
      <c r="DD47" s="674">
        <v>20145</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128</v>
      </c>
      <c r="CS48" s="666"/>
      <c r="CT48" s="666"/>
      <c r="CU48" s="666"/>
      <c r="CV48" s="666"/>
      <c r="CW48" s="666"/>
      <c r="CX48" s="666"/>
      <c r="CY48" s="667"/>
      <c r="CZ48" s="670" t="s">
        <v>237</v>
      </c>
      <c r="DA48" s="671"/>
      <c r="DB48" s="671"/>
      <c r="DC48" s="683"/>
      <c r="DD48" s="674" t="s">
        <v>237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370</v>
      </c>
      <c r="CE49" s="718"/>
      <c r="CF49" s="718"/>
      <c r="CG49" s="718"/>
      <c r="CH49" s="718"/>
      <c r="CI49" s="718"/>
      <c r="CJ49" s="718"/>
      <c r="CK49" s="718"/>
      <c r="CL49" s="718"/>
      <c r="CM49" s="718"/>
      <c r="CN49" s="718"/>
      <c r="CO49" s="718"/>
      <c r="CP49" s="718"/>
      <c r="CQ49" s="719"/>
      <c r="CR49" s="759">
        <v>6779753</v>
      </c>
      <c r="CS49" s="736"/>
      <c r="CT49" s="736"/>
      <c r="CU49" s="736"/>
      <c r="CV49" s="736"/>
      <c r="CW49" s="736"/>
      <c r="CX49" s="736"/>
      <c r="CY49" s="773"/>
      <c r="CZ49" s="764">
        <v>100</v>
      </c>
      <c r="DA49" s="774"/>
      <c r="DB49" s="774"/>
      <c r="DC49" s="775"/>
      <c r="DD49" s="776">
        <v>4145204</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H14muE8pObxG+kO6ao0xQAtLTnUJyW50JVbIZH5fP/0pFenNYMX3ZMR1rq4RVd8ud/y9G5z2WsIdYhESBqgdFg==" saltValue="077+FKwiBH0DGPl3D1F0Q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c r="A7" s="239">
        <v>1</v>
      </c>
      <c r="B7" s="813" t="s">
        <v>393</v>
      </c>
      <c r="C7" s="814"/>
      <c r="D7" s="814"/>
      <c r="E7" s="814"/>
      <c r="F7" s="814"/>
      <c r="G7" s="814"/>
      <c r="H7" s="814"/>
      <c r="I7" s="814"/>
      <c r="J7" s="814"/>
      <c r="K7" s="814"/>
      <c r="L7" s="814"/>
      <c r="M7" s="814"/>
      <c r="N7" s="814"/>
      <c r="O7" s="814"/>
      <c r="P7" s="815"/>
      <c r="Q7" s="816">
        <v>7196</v>
      </c>
      <c r="R7" s="817"/>
      <c r="S7" s="817"/>
      <c r="T7" s="817"/>
      <c r="U7" s="817"/>
      <c r="V7" s="817">
        <v>6765</v>
      </c>
      <c r="W7" s="817"/>
      <c r="X7" s="817"/>
      <c r="Y7" s="817"/>
      <c r="Z7" s="817"/>
      <c r="AA7" s="817">
        <v>432</v>
      </c>
      <c r="AB7" s="817"/>
      <c r="AC7" s="817"/>
      <c r="AD7" s="817"/>
      <c r="AE7" s="818"/>
      <c r="AF7" s="819">
        <v>420</v>
      </c>
      <c r="AG7" s="820"/>
      <c r="AH7" s="820"/>
      <c r="AI7" s="820"/>
      <c r="AJ7" s="821"/>
      <c r="AK7" s="822">
        <v>369</v>
      </c>
      <c r="AL7" s="823"/>
      <c r="AM7" s="823"/>
      <c r="AN7" s="823"/>
      <c r="AO7" s="823"/>
      <c r="AP7" s="823">
        <v>2981</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608</v>
      </c>
      <c r="BT7" s="811"/>
      <c r="BU7" s="811"/>
      <c r="BV7" s="811"/>
      <c r="BW7" s="811"/>
      <c r="BX7" s="811"/>
      <c r="BY7" s="811"/>
      <c r="BZ7" s="811"/>
      <c r="CA7" s="811"/>
      <c r="CB7" s="811"/>
      <c r="CC7" s="811"/>
      <c r="CD7" s="811"/>
      <c r="CE7" s="811"/>
      <c r="CF7" s="811"/>
      <c r="CG7" s="826"/>
      <c r="CH7" s="807">
        <v>-3</v>
      </c>
      <c r="CI7" s="808"/>
      <c r="CJ7" s="808"/>
      <c r="CK7" s="808"/>
      <c r="CL7" s="809"/>
      <c r="CM7" s="807">
        <v>32</v>
      </c>
      <c r="CN7" s="808"/>
      <c r="CO7" s="808"/>
      <c r="CP7" s="808"/>
      <c r="CQ7" s="809"/>
      <c r="CR7" s="807">
        <v>14</v>
      </c>
      <c r="CS7" s="808"/>
      <c r="CT7" s="808"/>
      <c r="CU7" s="808"/>
      <c r="CV7" s="809"/>
      <c r="CW7" s="807" t="s">
        <v>588</v>
      </c>
      <c r="CX7" s="808"/>
      <c r="CY7" s="808"/>
      <c r="CZ7" s="808"/>
      <c r="DA7" s="809"/>
      <c r="DB7" s="807" t="s">
        <v>588</v>
      </c>
      <c r="DC7" s="808"/>
      <c r="DD7" s="808"/>
      <c r="DE7" s="808"/>
      <c r="DF7" s="809"/>
      <c r="DG7" s="807" t="s">
        <v>588</v>
      </c>
      <c r="DH7" s="808"/>
      <c r="DI7" s="808"/>
      <c r="DJ7" s="808"/>
      <c r="DK7" s="809"/>
      <c r="DL7" s="807" t="s">
        <v>588</v>
      </c>
      <c r="DM7" s="808"/>
      <c r="DN7" s="808"/>
      <c r="DO7" s="808"/>
      <c r="DP7" s="809"/>
      <c r="DQ7" s="807" t="s">
        <v>588</v>
      </c>
      <c r="DR7" s="808"/>
      <c r="DS7" s="808"/>
      <c r="DT7" s="808"/>
      <c r="DU7" s="809"/>
      <c r="DV7" s="810"/>
      <c r="DW7" s="811"/>
      <c r="DX7" s="811"/>
      <c r="DY7" s="811"/>
      <c r="DZ7" s="812"/>
      <c r="EA7" s="237"/>
    </row>
    <row r="8" spans="1:131" s="238" customFormat="1" ht="26.25" customHeight="1">
      <c r="A8" s="241">
        <v>2</v>
      </c>
      <c r="B8" s="844" t="s">
        <v>394</v>
      </c>
      <c r="C8" s="845"/>
      <c r="D8" s="845"/>
      <c r="E8" s="845"/>
      <c r="F8" s="845"/>
      <c r="G8" s="845"/>
      <c r="H8" s="845"/>
      <c r="I8" s="845"/>
      <c r="J8" s="845"/>
      <c r="K8" s="845"/>
      <c r="L8" s="845"/>
      <c r="M8" s="845"/>
      <c r="N8" s="845"/>
      <c r="O8" s="845"/>
      <c r="P8" s="846"/>
      <c r="Q8" s="847">
        <v>15</v>
      </c>
      <c r="R8" s="848"/>
      <c r="S8" s="848"/>
      <c r="T8" s="848"/>
      <c r="U8" s="848"/>
      <c r="V8" s="848">
        <v>15</v>
      </c>
      <c r="W8" s="848"/>
      <c r="X8" s="848"/>
      <c r="Y8" s="848"/>
      <c r="Z8" s="848"/>
      <c r="AA8" s="848">
        <v>0</v>
      </c>
      <c r="AB8" s="848"/>
      <c r="AC8" s="848"/>
      <c r="AD8" s="848"/>
      <c r="AE8" s="849"/>
      <c r="AF8" s="850">
        <v>0</v>
      </c>
      <c r="AG8" s="851"/>
      <c r="AH8" s="851"/>
      <c r="AI8" s="851"/>
      <c r="AJ8" s="852"/>
      <c r="AK8" s="833" t="s">
        <v>587</v>
      </c>
      <c r="AL8" s="834"/>
      <c r="AM8" s="834"/>
      <c r="AN8" s="834"/>
      <c r="AO8" s="834"/>
      <c r="AP8" s="834" t="s">
        <v>588</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t="s">
        <v>589</v>
      </c>
      <c r="BS8" s="837" t="s">
        <v>609</v>
      </c>
      <c r="BT8" s="838"/>
      <c r="BU8" s="838"/>
      <c r="BV8" s="838"/>
      <c r="BW8" s="838"/>
      <c r="BX8" s="838"/>
      <c r="BY8" s="838"/>
      <c r="BZ8" s="838"/>
      <c r="CA8" s="838"/>
      <c r="CB8" s="838"/>
      <c r="CC8" s="838"/>
      <c r="CD8" s="838"/>
      <c r="CE8" s="838"/>
      <c r="CF8" s="838"/>
      <c r="CG8" s="839"/>
      <c r="CH8" s="840">
        <v>0</v>
      </c>
      <c r="CI8" s="841"/>
      <c r="CJ8" s="841"/>
      <c r="CK8" s="841"/>
      <c r="CL8" s="842"/>
      <c r="CM8" s="840">
        <v>5</v>
      </c>
      <c r="CN8" s="841"/>
      <c r="CO8" s="841"/>
      <c r="CP8" s="841"/>
      <c r="CQ8" s="842"/>
      <c r="CR8" s="840">
        <v>5</v>
      </c>
      <c r="CS8" s="841"/>
      <c r="CT8" s="841"/>
      <c r="CU8" s="841"/>
      <c r="CV8" s="842"/>
      <c r="CW8" s="840">
        <v>0</v>
      </c>
      <c r="CX8" s="841"/>
      <c r="CY8" s="841"/>
      <c r="CZ8" s="841"/>
      <c r="DA8" s="842"/>
      <c r="DB8" s="840" t="s">
        <v>588</v>
      </c>
      <c r="DC8" s="841"/>
      <c r="DD8" s="841"/>
      <c r="DE8" s="841"/>
      <c r="DF8" s="842"/>
      <c r="DG8" s="840" t="s">
        <v>610</v>
      </c>
      <c r="DH8" s="841"/>
      <c r="DI8" s="841"/>
      <c r="DJ8" s="841"/>
      <c r="DK8" s="842"/>
      <c r="DL8" s="840" t="s">
        <v>588</v>
      </c>
      <c r="DM8" s="841"/>
      <c r="DN8" s="841"/>
      <c r="DO8" s="841"/>
      <c r="DP8" s="842"/>
      <c r="DQ8" s="840" t="s">
        <v>588</v>
      </c>
      <c r="DR8" s="841"/>
      <c r="DS8" s="841"/>
      <c r="DT8" s="841"/>
      <c r="DU8" s="842"/>
      <c r="DV8" s="837"/>
      <c r="DW8" s="838"/>
      <c r="DX8" s="838"/>
      <c r="DY8" s="838"/>
      <c r="DZ8" s="843"/>
      <c r="EA8" s="237"/>
    </row>
    <row r="9" spans="1:131" s="238" customFormat="1" ht="26.25" customHeight="1">
      <c r="A9" s="241">
        <v>3</v>
      </c>
      <c r="B9" s="844" t="s">
        <v>395</v>
      </c>
      <c r="C9" s="845"/>
      <c r="D9" s="845"/>
      <c r="E9" s="845"/>
      <c r="F9" s="845"/>
      <c r="G9" s="845"/>
      <c r="H9" s="845"/>
      <c r="I9" s="845"/>
      <c r="J9" s="845"/>
      <c r="K9" s="845"/>
      <c r="L9" s="845"/>
      <c r="M9" s="845"/>
      <c r="N9" s="845"/>
      <c r="O9" s="845"/>
      <c r="P9" s="846"/>
      <c r="Q9" s="847">
        <v>2</v>
      </c>
      <c r="R9" s="848"/>
      <c r="S9" s="848"/>
      <c r="T9" s="848"/>
      <c r="U9" s="848"/>
      <c r="V9" s="848">
        <v>0</v>
      </c>
      <c r="W9" s="848"/>
      <c r="X9" s="848"/>
      <c r="Y9" s="848"/>
      <c r="Z9" s="848"/>
      <c r="AA9" s="848">
        <v>2</v>
      </c>
      <c r="AB9" s="848"/>
      <c r="AC9" s="848"/>
      <c r="AD9" s="848"/>
      <c r="AE9" s="849"/>
      <c r="AF9" s="850">
        <v>2</v>
      </c>
      <c r="AG9" s="851"/>
      <c r="AH9" s="851"/>
      <c r="AI9" s="851"/>
      <c r="AJ9" s="852"/>
      <c r="AK9" s="833" t="s">
        <v>588</v>
      </c>
      <c r="AL9" s="834"/>
      <c r="AM9" s="834"/>
      <c r="AN9" s="834"/>
      <c r="AO9" s="834"/>
      <c r="AP9" s="834" t="s">
        <v>588</v>
      </c>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396</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c r="A23" s="243" t="s">
        <v>397</v>
      </c>
      <c r="B23" s="853" t="s">
        <v>398</v>
      </c>
      <c r="C23" s="854"/>
      <c r="D23" s="854"/>
      <c r="E23" s="854"/>
      <c r="F23" s="854"/>
      <c r="G23" s="854"/>
      <c r="H23" s="854"/>
      <c r="I23" s="854"/>
      <c r="J23" s="854"/>
      <c r="K23" s="854"/>
      <c r="L23" s="854"/>
      <c r="M23" s="854"/>
      <c r="N23" s="854"/>
      <c r="O23" s="854"/>
      <c r="P23" s="855"/>
      <c r="Q23" s="856">
        <v>7213</v>
      </c>
      <c r="R23" s="857"/>
      <c r="S23" s="857"/>
      <c r="T23" s="857"/>
      <c r="U23" s="857"/>
      <c r="V23" s="857">
        <v>6780</v>
      </c>
      <c r="W23" s="857"/>
      <c r="X23" s="857"/>
      <c r="Y23" s="857"/>
      <c r="Z23" s="857"/>
      <c r="AA23" s="857">
        <v>433</v>
      </c>
      <c r="AB23" s="857"/>
      <c r="AC23" s="857"/>
      <c r="AD23" s="857"/>
      <c r="AE23" s="858"/>
      <c r="AF23" s="859">
        <v>421</v>
      </c>
      <c r="AG23" s="857"/>
      <c r="AH23" s="857"/>
      <c r="AI23" s="857"/>
      <c r="AJ23" s="860"/>
      <c r="AK23" s="861"/>
      <c r="AL23" s="862"/>
      <c r="AM23" s="862"/>
      <c r="AN23" s="862"/>
      <c r="AO23" s="862"/>
      <c r="AP23" s="857">
        <v>2981</v>
      </c>
      <c r="AQ23" s="857"/>
      <c r="AR23" s="857"/>
      <c r="AS23" s="857"/>
      <c r="AT23" s="857"/>
      <c r="AU23" s="873"/>
      <c r="AV23" s="873"/>
      <c r="AW23" s="873"/>
      <c r="AX23" s="873"/>
      <c r="AY23" s="874"/>
      <c r="AZ23" s="875" t="s">
        <v>128</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c r="A24" s="872" t="s">
        <v>399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c r="A25" s="789" t="s">
        <v>400</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c r="A26" s="791" t="s">
        <v>376</v>
      </c>
      <c r="B26" s="792"/>
      <c r="C26" s="792"/>
      <c r="D26" s="792"/>
      <c r="E26" s="792"/>
      <c r="F26" s="792"/>
      <c r="G26" s="792"/>
      <c r="H26" s="792"/>
      <c r="I26" s="792"/>
      <c r="J26" s="792"/>
      <c r="K26" s="792"/>
      <c r="L26" s="792"/>
      <c r="M26" s="792"/>
      <c r="N26" s="792"/>
      <c r="O26" s="792"/>
      <c r="P26" s="793"/>
      <c r="Q26" s="797" t="s">
        <v>401</v>
      </c>
      <c r="R26" s="798"/>
      <c r="S26" s="798"/>
      <c r="T26" s="798"/>
      <c r="U26" s="799"/>
      <c r="V26" s="797" t="s">
        <v>402</v>
      </c>
      <c r="W26" s="798"/>
      <c r="X26" s="798"/>
      <c r="Y26" s="798"/>
      <c r="Z26" s="799"/>
      <c r="AA26" s="797" t="s">
        <v>403</v>
      </c>
      <c r="AB26" s="798"/>
      <c r="AC26" s="798"/>
      <c r="AD26" s="798"/>
      <c r="AE26" s="798"/>
      <c r="AF26" s="878" t="s">
        <v>404</v>
      </c>
      <c r="AG26" s="879"/>
      <c r="AH26" s="879"/>
      <c r="AI26" s="879"/>
      <c r="AJ26" s="880"/>
      <c r="AK26" s="798" t="s">
        <v>405</v>
      </c>
      <c r="AL26" s="798"/>
      <c r="AM26" s="798"/>
      <c r="AN26" s="798"/>
      <c r="AO26" s="799"/>
      <c r="AP26" s="797" t="s">
        <v>406</v>
      </c>
      <c r="AQ26" s="798"/>
      <c r="AR26" s="798"/>
      <c r="AS26" s="798"/>
      <c r="AT26" s="799"/>
      <c r="AU26" s="797" t="s">
        <v>407</v>
      </c>
      <c r="AV26" s="798"/>
      <c r="AW26" s="798"/>
      <c r="AX26" s="798"/>
      <c r="AY26" s="799"/>
      <c r="AZ26" s="797" t="s">
        <v>408</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c r="A28" s="245">
        <v>1</v>
      </c>
      <c r="B28" s="813" t="s">
        <v>409</v>
      </c>
      <c r="C28" s="814"/>
      <c r="D28" s="814"/>
      <c r="E28" s="814"/>
      <c r="F28" s="814"/>
      <c r="G28" s="814"/>
      <c r="H28" s="814"/>
      <c r="I28" s="814"/>
      <c r="J28" s="814"/>
      <c r="K28" s="814"/>
      <c r="L28" s="814"/>
      <c r="M28" s="814"/>
      <c r="N28" s="814"/>
      <c r="O28" s="814"/>
      <c r="P28" s="815"/>
      <c r="Q28" s="886">
        <v>891</v>
      </c>
      <c r="R28" s="887"/>
      <c r="S28" s="887"/>
      <c r="T28" s="887"/>
      <c r="U28" s="887"/>
      <c r="V28" s="887">
        <v>861</v>
      </c>
      <c r="W28" s="887"/>
      <c r="X28" s="887"/>
      <c r="Y28" s="887"/>
      <c r="Z28" s="887"/>
      <c r="AA28" s="887">
        <v>31</v>
      </c>
      <c r="AB28" s="887"/>
      <c r="AC28" s="887"/>
      <c r="AD28" s="887"/>
      <c r="AE28" s="888"/>
      <c r="AF28" s="889">
        <v>31</v>
      </c>
      <c r="AG28" s="887"/>
      <c r="AH28" s="887"/>
      <c r="AI28" s="887"/>
      <c r="AJ28" s="890"/>
      <c r="AK28" s="891">
        <v>62</v>
      </c>
      <c r="AL28" s="892"/>
      <c r="AM28" s="892"/>
      <c r="AN28" s="892"/>
      <c r="AO28" s="892"/>
      <c r="AP28" s="892" t="s">
        <v>588</v>
      </c>
      <c r="AQ28" s="892"/>
      <c r="AR28" s="892"/>
      <c r="AS28" s="892"/>
      <c r="AT28" s="892"/>
      <c r="AU28" s="892" t="s">
        <v>588</v>
      </c>
      <c r="AV28" s="892"/>
      <c r="AW28" s="892"/>
      <c r="AX28" s="892"/>
      <c r="AY28" s="892"/>
      <c r="AZ28" s="893" t="s">
        <v>587</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c r="A29" s="245">
        <v>2</v>
      </c>
      <c r="B29" s="844" t="s">
        <v>410</v>
      </c>
      <c r="C29" s="845"/>
      <c r="D29" s="845"/>
      <c r="E29" s="845"/>
      <c r="F29" s="845"/>
      <c r="G29" s="845"/>
      <c r="H29" s="845"/>
      <c r="I29" s="845"/>
      <c r="J29" s="845"/>
      <c r="K29" s="845"/>
      <c r="L29" s="845"/>
      <c r="M29" s="845"/>
      <c r="N29" s="845"/>
      <c r="O29" s="845"/>
      <c r="P29" s="846"/>
      <c r="Q29" s="847">
        <v>139</v>
      </c>
      <c r="R29" s="848"/>
      <c r="S29" s="848"/>
      <c r="T29" s="848"/>
      <c r="U29" s="848"/>
      <c r="V29" s="848">
        <v>136</v>
      </c>
      <c r="W29" s="848"/>
      <c r="X29" s="848"/>
      <c r="Y29" s="848"/>
      <c r="Z29" s="848"/>
      <c r="AA29" s="848">
        <v>3</v>
      </c>
      <c r="AB29" s="848"/>
      <c r="AC29" s="848"/>
      <c r="AD29" s="848"/>
      <c r="AE29" s="849"/>
      <c r="AF29" s="850">
        <v>3</v>
      </c>
      <c r="AG29" s="851"/>
      <c r="AH29" s="851"/>
      <c r="AI29" s="851"/>
      <c r="AJ29" s="852"/>
      <c r="AK29" s="898">
        <v>47</v>
      </c>
      <c r="AL29" s="894"/>
      <c r="AM29" s="894"/>
      <c r="AN29" s="894"/>
      <c r="AO29" s="894"/>
      <c r="AP29" s="894" t="s">
        <v>587</v>
      </c>
      <c r="AQ29" s="894"/>
      <c r="AR29" s="894"/>
      <c r="AS29" s="894"/>
      <c r="AT29" s="894"/>
      <c r="AU29" s="894" t="s">
        <v>588</v>
      </c>
      <c r="AV29" s="894"/>
      <c r="AW29" s="894"/>
      <c r="AX29" s="894"/>
      <c r="AY29" s="894"/>
      <c r="AZ29" s="895" t="s">
        <v>588</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c r="A30" s="245">
        <v>3</v>
      </c>
      <c r="B30" s="844" t="s">
        <v>411</v>
      </c>
      <c r="C30" s="845"/>
      <c r="D30" s="845"/>
      <c r="E30" s="845"/>
      <c r="F30" s="845"/>
      <c r="G30" s="845"/>
      <c r="H30" s="845"/>
      <c r="I30" s="845"/>
      <c r="J30" s="845"/>
      <c r="K30" s="845"/>
      <c r="L30" s="845"/>
      <c r="M30" s="845"/>
      <c r="N30" s="845"/>
      <c r="O30" s="845"/>
      <c r="P30" s="846"/>
      <c r="Q30" s="847">
        <v>68</v>
      </c>
      <c r="R30" s="848"/>
      <c r="S30" s="848"/>
      <c r="T30" s="848"/>
      <c r="U30" s="848"/>
      <c r="V30" s="848">
        <v>67</v>
      </c>
      <c r="W30" s="848"/>
      <c r="X30" s="848"/>
      <c r="Y30" s="848"/>
      <c r="Z30" s="848"/>
      <c r="AA30" s="848">
        <v>1</v>
      </c>
      <c r="AB30" s="848"/>
      <c r="AC30" s="848"/>
      <c r="AD30" s="848"/>
      <c r="AE30" s="849"/>
      <c r="AF30" s="850">
        <v>1</v>
      </c>
      <c r="AG30" s="851"/>
      <c r="AH30" s="851"/>
      <c r="AI30" s="851"/>
      <c r="AJ30" s="852"/>
      <c r="AK30" s="898">
        <v>44</v>
      </c>
      <c r="AL30" s="894"/>
      <c r="AM30" s="894"/>
      <c r="AN30" s="894"/>
      <c r="AO30" s="894"/>
      <c r="AP30" s="894">
        <v>219</v>
      </c>
      <c r="AQ30" s="894"/>
      <c r="AR30" s="894"/>
      <c r="AS30" s="894"/>
      <c r="AT30" s="894"/>
      <c r="AU30" s="894">
        <v>204</v>
      </c>
      <c r="AV30" s="894"/>
      <c r="AW30" s="894"/>
      <c r="AX30" s="894"/>
      <c r="AY30" s="894"/>
      <c r="AZ30" s="895" t="s">
        <v>588</v>
      </c>
      <c r="BA30" s="895"/>
      <c r="BB30" s="895"/>
      <c r="BC30" s="895"/>
      <c r="BD30" s="895"/>
      <c r="BE30" s="896" t="s">
        <v>412</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c r="A31" s="245">
        <v>4</v>
      </c>
      <c r="B31" s="844" t="s">
        <v>413</v>
      </c>
      <c r="C31" s="845"/>
      <c r="D31" s="845"/>
      <c r="E31" s="845"/>
      <c r="F31" s="845"/>
      <c r="G31" s="845"/>
      <c r="H31" s="845"/>
      <c r="I31" s="845"/>
      <c r="J31" s="845"/>
      <c r="K31" s="845"/>
      <c r="L31" s="845"/>
      <c r="M31" s="845"/>
      <c r="N31" s="845"/>
      <c r="O31" s="845"/>
      <c r="P31" s="846"/>
      <c r="Q31" s="847">
        <v>122</v>
      </c>
      <c r="R31" s="848"/>
      <c r="S31" s="848"/>
      <c r="T31" s="848"/>
      <c r="U31" s="848"/>
      <c r="V31" s="848">
        <v>121</v>
      </c>
      <c r="W31" s="848"/>
      <c r="X31" s="848"/>
      <c r="Y31" s="848"/>
      <c r="Z31" s="848"/>
      <c r="AA31" s="848">
        <v>1</v>
      </c>
      <c r="AB31" s="848"/>
      <c r="AC31" s="848"/>
      <c r="AD31" s="848"/>
      <c r="AE31" s="849"/>
      <c r="AF31" s="850">
        <v>1</v>
      </c>
      <c r="AG31" s="851"/>
      <c r="AH31" s="851"/>
      <c r="AI31" s="851"/>
      <c r="AJ31" s="852"/>
      <c r="AK31" s="898">
        <v>58</v>
      </c>
      <c r="AL31" s="894"/>
      <c r="AM31" s="894"/>
      <c r="AN31" s="894"/>
      <c r="AO31" s="894"/>
      <c r="AP31" s="894">
        <v>227</v>
      </c>
      <c r="AQ31" s="894"/>
      <c r="AR31" s="894"/>
      <c r="AS31" s="894"/>
      <c r="AT31" s="894"/>
      <c r="AU31" s="894">
        <v>191</v>
      </c>
      <c r="AV31" s="894"/>
      <c r="AW31" s="894"/>
      <c r="AX31" s="894"/>
      <c r="AY31" s="894"/>
      <c r="AZ31" s="895" t="s">
        <v>588</v>
      </c>
      <c r="BA31" s="895"/>
      <c r="BB31" s="895"/>
      <c r="BC31" s="895"/>
      <c r="BD31" s="895"/>
      <c r="BE31" s="896" t="s">
        <v>414</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c r="A32" s="245">
        <v>5</v>
      </c>
      <c r="B32" s="844" t="s">
        <v>415</v>
      </c>
      <c r="C32" s="845"/>
      <c r="D32" s="845"/>
      <c r="E32" s="845"/>
      <c r="F32" s="845"/>
      <c r="G32" s="845"/>
      <c r="H32" s="845"/>
      <c r="I32" s="845"/>
      <c r="J32" s="845"/>
      <c r="K32" s="845"/>
      <c r="L32" s="845"/>
      <c r="M32" s="845"/>
      <c r="N32" s="845"/>
      <c r="O32" s="845"/>
      <c r="P32" s="846"/>
      <c r="Q32" s="847">
        <v>10</v>
      </c>
      <c r="R32" s="848"/>
      <c r="S32" s="848"/>
      <c r="T32" s="848"/>
      <c r="U32" s="848"/>
      <c r="V32" s="848">
        <v>0</v>
      </c>
      <c r="W32" s="848"/>
      <c r="X32" s="848"/>
      <c r="Y32" s="848"/>
      <c r="Z32" s="848"/>
      <c r="AA32" s="848">
        <v>10</v>
      </c>
      <c r="AB32" s="848"/>
      <c r="AC32" s="848"/>
      <c r="AD32" s="848"/>
      <c r="AE32" s="849"/>
      <c r="AF32" s="850">
        <v>126</v>
      </c>
      <c r="AG32" s="851"/>
      <c r="AH32" s="851"/>
      <c r="AI32" s="851"/>
      <c r="AJ32" s="852"/>
      <c r="AK32" s="898" t="s">
        <v>588</v>
      </c>
      <c r="AL32" s="894"/>
      <c r="AM32" s="894"/>
      <c r="AN32" s="894"/>
      <c r="AO32" s="894"/>
      <c r="AP32" s="894" t="s">
        <v>588</v>
      </c>
      <c r="AQ32" s="894"/>
      <c r="AR32" s="894"/>
      <c r="AS32" s="894"/>
      <c r="AT32" s="894"/>
      <c r="AU32" s="894" t="s">
        <v>588</v>
      </c>
      <c r="AV32" s="894"/>
      <c r="AW32" s="894"/>
      <c r="AX32" s="894"/>
      <c r="AY32" s="894"/>
      <c r="AZ32" s="895" t="s">
        <v>588</v>
      </c>
      <c r="BA32" s="895"/>
      <c r="BB32" s="895"/>
      <c r="BC32" s="895"/>
      <c r="BD32" s="895"/>
      <c r="BE32" s="896" t="s">
        <v>414</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416</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c r="A63" s="243" t="s">
        <v>397</v>
      </c>
      <c r="B63" s="853" t="s">
        <v>417</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161</v>
      </c>
      <c r="AG63" s="908"/>
      <c r="AH63" s="908"/>
      <c r="AI63" s="908"/>
      <c r="AJ63" s="909"/>
      <c r="AK63" s="910"/>
      <c r="AL63" s="905"/>
      <c r="AM63" s="905"/>
      <c r="AN63" s="905"/>
      <c r="AO63" s="905"/>
      <c r="AP63" s="908">
        <v>447</v>
      </c>
      <c r="AQ63" s="908"/>
      <c r="AR63" s="908"/>
      <c r="AS63" s="908"/>
      <c r="AT63" s="908"/>
      <c r="AU63" s="908">
        <v>394</v>
      </c>
      <c r="AV63" s="908"/>
      <c r="AW63" s="908"/>
      <c r="AX63" s="908"/>
      <c r="AY63" s="908"/>
      <c r="AZ63" s="912"/>
      <c r="BA63" s="912"/>
      <c r="BB63" s="912"/>
      <c r="BC63" s="912"/>
      <c r="BD63" s="912"/>
      <c r="BE63" s="913"/>
      <c r="BF63" s="913"/>
      <c r="BG63" s="913"/>
      <c r="BH63" s="913"/>
      <c r="BI63" s="914"/>
      <c r="BJ63" s="915" t="s">
        <v>418</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422</v>
      </c>
      <c r="W66" s="798"/>
      <c r="X66" s="798"/>
      <c r="Y66" s="798"/>
      <c r="Z66" s="799"/>
      <c r="AA66" s="797" t="s">
        <v>423</v>
      </c>
      <c r="AB66" s="798"/>
      <c r="AC66" s="798"/>
      <c r="AD66" s="798"/>
      <c r="AE66" s="799"/>
      <c r="AF66" s="918" t="s">
        <v>424</v>
      </c>
      <c r="AG66" s="879"/>
      <c r="AH66" s="879"/>
      <c r="AI66" s="879"/>
      <c r="AJ66" s="919"/>
      <c r="AK66" s="797" t="s">
        <v>425</v>
      </c>
      <c r="AL66" s="792"/>
      <c r="AM66" s="792"/>
      <c r="AN66" s="792"/>
      <c r="AO66" s="793"/>
      <c r="AP66" s="797" t="s">
        <v>426</v>
      </c>
      <c r="AQ66" s="798"/>
      <c r="AR66" s="798"/>
      <c r="AS66" s="798"/>
      <c r="AT66" s="799"/>
      <c r="AU66" s="797" t="s">
        <v>427</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c r="A68" s="239">
        <v>1</v>
      </c>
      <c r="B68" s="933" t="s">
        <v>590</v>
      </c>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c r="A69" s="241">
        <v>2</v>
      </c>
      <c r="B69" s="937" t="s">
        <v>591</v>
      </c>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c r="A70" s="241">
        <v>3</v>
      </c>
      <c r="B70" s="937" t="s">
        <v>592</v>
      </c>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c r="A71" s="241">
        <v>4</v>
      </c>
      <c r="B71" s="937" t="s">
        <v>593</v>
      </c>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c r="A72" s="241">
        <v>5</v>
      </c>
      <c r="B72" s="937" t="s">
        <v>594</v>
      </c>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c r="A73" s="241">
        <v>6</v>
      </c>
      <c r="B73" s="937" t="s">
        <v>595</v>
      </c>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c r="A74" s="241">
        <v>7</v>
      </c>
      <c r="B74" s="937" t="s">
        <v>596</v>
      </c>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c r="A75" s="241">
        <v>8</v>
      </c>
      <c r="B75" s="937" t="s">
        <v>597</v>
      </c>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c r="A76" s="241">
        <v>9</v>
      </c>
      <c r="B76" s="937" t="s">
        <v>598</v>
      </c>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c r="A77" s="241">
        <v>10</v>
      </c>
      <c r="B77" s="937" t="s">
        <v>599</v>
      </c>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c r="A78" s="241">
        <v>11</v>
      </c>
      <c r="B78" s="937" t="s">
        <v>600</v>
      </c>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c r="A79" s="241">
        <v>12</v>
      </c>
      <c r="B79" s="937" t="s">
        <v>601</v>
      </c>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c r="A80" s="241">
        <v>13</v>
      </c>
      <c r="B80" s="937" t="s">
        <v>602</v>
      </c>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c r="A81" s="241">
        <v>14</v>
      </c>
      <c r="B81" s="937" t="s">
        <v>603</v>
      </c>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c r="A82" s="241">
        <v>15</v>
      </c>
      <c r="B82" s="937" t="s">
        <v>604</v>
      </c>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c r="A83" s="241">
        <v>16</v>
      </c>
      <c r="B83" s="937" t="s">
        <v>605</v>
      </c>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c r="A84" s="241">
        <v>17</v>
      </c>
      <c r="B84" s="937" t="s">
        <v>606</v>
      </c>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c r="A85" s="241">
        <v>18</v>
      </c>
      <c r="B85" s="937" t="s">
        <v>607</v>
      </c>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c r="A88" s="243" t="s">
        <v>397</v>
      </c>
      <c r="B88" s="853" t="s">
        <v>428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53" t="s">
        <v>429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19</v>
      </c>
      <c r="CS102" s="916"/>
      <c r="CT102" s="916"/>
      <c r="CU102" s="916"/>
      <c r="CV102" s="955"/>
      <c r="CW102" s="954">
        <v>0</v>
      </c>
      <c r="CX102" s="916"/>
      <c r="CY102" s="916"/>
      <c r="CZ102" s="916"/>
      <c r="DA102" s="955"/>
      <c r="DB102" s="954" t="s">
        <v>588</v>
      </c>
      <c r="DC102" s="916"/>
      <c r="DD102" s="916"/>
      <c r="DE102" s="916"/>
      <c r="DF102" s="955"/>
      <c r="DG102" s="954" t="s">
        <v>611</v>
      </c>
      <c r="DH102" s="916"/>
      <c r="DI102" s="916"/>
      <c r="DJ102" s="916"/>
      <c r="DK102" s="955"/>
      <c r="DL102" s="954" t="s">
        <v>588</v>
      </c>
      <c r="DM102" s="916"/>
      <c r="DN102" s="916"/>
      <c r="DO102" s="916"/>
      <c r="DP102" s="955"/>
      <c r="DQ102" s="954" t="s">
        <v>612</v>
      </c>
      <c r="DR102" s="916"/>
      <c r="DS102" s="916"/>
      <c r="DT102" s="916"/>
      <c r="DU102" s="955"/>
      <c r="DV102" s="853"/>
      <c r="DW102" s="854"/>
      <c r="DX102" s="854"/>
      <c r="DY102" s="854"/>
      <c r="DZ102" s="978"/>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c r="A109" s="976" t="s">
        <v>436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437</v>
      </c>
      <c r="AB109" s="957"/>
      <c r="AC109" s="957"/>
      <c r="AD109" s="957"/>
      <c r="AE109" s="958"/>
      <c r="AF109" s="956" t="s">
        <v>438</v>
      </c>
      <c r="AG109" s="957"/>
      <c r="AH109" s="957"/>
      <c r="AI109" s="957"/>
      <c r="AJ109" s="958"/>
      <c r="AK109" s="956" t="s">
        <v>310</v>
      </c>
      <c r="AL109" s="957"/>
      <c r="AM109" s="957"/>
      <c r="AN109" s="957"/>
      <c r="AO109" s="958"/>
      <c r="AP109" s="956" t="s">
        <v>439</v>
      </c>
      <c r="AQ109" s="957"/>
      <c r="AR109" s="957"/>
      <c r="AS109" s="957"/>
      <c r="AT109" s="959"/>
      <c r="AU109" s="976" t="s">
        <v>436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437</v>
      </c>
      <c r="BR109" s="957"/>
      <c r="BS109" s="957"/>
      <c r="BT109" s="957"/>
      <c r="BU109" s="958"/>
      <c r="BV109" s="956" t="s">
        <v>438</v>
      </c>
      <c r="BW109" s="957"/>
      <c r="BX109" s="957"/>
      <c r="BY109" s="957"/>
      <c r="BZ109" s="958"/>
      <c r="CA109" s="956" t="s">
        <v>310</v>
      </c>
      <c r="CB109" s="957"/>
      <c r="CC109" s="957"/>
      <c r="CD109" s="957"/>
      <c r="CE109" s="958"/>
      <c r="CF109" s="977" t="s">
        <v>439</v>
      </c>
      <c r="CG109" s="977"/>
      <c r="CH109" s="977"/>
      <c r="CI109" s="977"/>
      <c r="CJ109" s="977"/>
      <c r="CK109" s="956" t="s">
        <v>440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437</v>
      </c>
      <c r="DH109" s="957"/>
      <c r="DI109" s="957"/>
      <c r="DJ109" s="957"/>
      <c r="DK109" s="958"/>
      <c r="DL109" s="956" t="s">
        <v>438</v>
      </c>
      <c r="DM109" s="957"/>
      <c r="DN109" s="957"/>
      <c r="DO109" s="957"/>
      <c r="DP109" s="958"/>
      <c r="DQ109" s="956" t="s">
        <v>310</v>
      </c>
      <c r="DR109" s="957"/>
      <c r="DS109" s="957"/>
      <c r="DT109" s="957"/>
      <c r="DU109" s="958"/>
      <c r="DV109" s="956" t="s">
        <v>439</v>
      </c>
      <c r="DW109" s="957"/>
      <c r="DX109" s="957"/>
      <c r="DY109" s="957"/>
      <c r="DZ109" s="959"/>
    </row>
    <row r="110" spans="1:131" s="233" customFormat="1" ht="26.25" customHeight="1">
      <c r="A110" s="960" t="s">
        <v>441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263655</v>
      </c>
      <c r="AB110" s="964"/>
      <c r="AC110" s="964"/>
      <c r="AD110" s="964"/>
      <c r="AE110" s="965"/>
      <c r="AF110" s="966">
        <v>243197</v>
      </c>
      <c r="AG110" s="964"/>
      <c r="AH110" s="964"/>
      <c r="AI110" s="964"/>
      <c r="AJ110" s="965"/>
      <c r="AK110" s="966">
        <v>244324</v>
      </c>
      <c r="AL110" s="964"/>
      <c r="AM110" s="964"/>
      <c r="AN110" s="964"/>
      <c r="AO110" s="965"/>
      <c r="AP110" s="967">
        <v>8.5</v>
      </c>
      <c r="AQ110" s="968"/>
      <c r="AR110" s="968"/>
      <c r="AS110" s="968"/>
      <c r="AT110" s="969"/>
      <c r="AU110" s="970" t="s">
        <v>73</v>
      </c>
      <c r="AV110" s="971"/>
      <c r="AW110" s="971"/>
      <c r="AX110" s="971"/>
      <c r="AY110" s="971"/>
      <c r="AZ110" s="993" t="s">
        <v>442</v>
      </c>
      <c r="BA110" s="961"/>
      <c r="BB110" s="961"/>
      <c r="BC110" s="961"/>
      <c r="BD110" s="961"/>
      <c r="BE110" s="961"/>
      <c r="BF110" s="961"/>
      <c r="BG110" s="961"/>
      <c r="BH110" s="961"/>
      <c r="BI110" s="961"/>
      <c r="BJ110" s="961"/>
      <c r="BK110" s="961"/>
      <c r="BL110" s="961"/>
      <c r="BM110" s="961"/>
      <c r="BN110" s="961"/>
      <c r="BO110" s="961"/>
      <c r="BP110" s="962"/>
      <c r="BQ110" s="994">
        <v>2559689</v>
      </c>
      <c r="BR110" s="995"/>
      <c r="BS110" s="995"/>
      <c r="BT110" s="995"/>
      <c r="BU110" s="995"/>
      <c r="BV110" s="995">
        <v>2396566</v>
      </c>
      <c r="BW110" s="995"/>
      <c r="BX110" s="995"/>
      <c r="BY110" s="995"/>
      <c r="BZ110" s="995"/>
      <c r="CA110" s="995">
        <v>2980621</v>
      </c>
      <c r="CB110" s="995"/>
      <c r="CC110" s="995"/>
      <c r="CD110" s="995"/>
      <c r="CE110" s="995"/>
      <c r="CF110" s="1008">
        <v>103.6</v>
      </c>
      <c r="CG110" s="1009"/>
      <c r="CH110" s="1009"/>
      <c r="CI110" s="1009"/>
      <c r="CJ110" s="1009"/>
      <c r="CK110" s="1010" t="s">
        <v>443</v>
      </c>
      <c r="CL110" s="1011"/>
      <c r="CM110" s="993" t="s">
        <v>444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418</v>
      </c>
      <c r="DH110" s="995"/>
      <c r="DI110" s="995"/>
      <c r="DJ110" s="995"/>
      <c r="DK110" s="995"/>
      <c r="DL110" s="995" t="s">
        <v>418</v>
      </c>
      <c r="DM110" s="995"/>
      <c r="DN110" s="995"/>
      <c r="DO110" s="995"/>
      <c r="DP110" s="995"/>
      <c r="DQ110" s="995" t="s">
        <v>418</v>
      </c>
      <c r="DR110" s="995"/>
      <c r="DS110" s="995"/>
      <c r="DT110" s="995"/>
      <c r="DU110" s="995"/>
      <c r="DV110" s="996" t="s">
        <v>445</v>
      </c>
      <c r="DW110" s="996"/>
      <c r="DX110" s="996"/>
      <c r="DY110" s="996"/>
      <c r="DZ110" s="997"/>
    </row>
    <row r="111" spans="1:131" s="233" customFormat="1" ht="26.25" customHeight="1">
      <c r="A111" s="998" t="s">
        <v>446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418</v>
      </c>
      <c r="AB111" s="1002"/>
      <c r="AC111" s="1002"/>
      <c r="AD111" s="1002"/>
      <c r="AE111" s="1003"/>
      <c r="AF111" s="1004" t="s">
        <v>418</v>
      </c>
      <c r="AG111" s="1002"/>
      <c r="AH111" s="1002"/>
      <c r="AI111" s="1002"/>
      <c r="AJ111" s="1003"/>
      <c r="AK111" s="1004" t="s">
        <v>445</v>
      </c>
      <c r="AL111" s="1002"/>
      <c r="AM111" s="1002"/>
      <c r="AN111" s="1002"/>
      <c r="AO111" s="1003"/>
      <c r="AP111" s="1005" t="s">
        <v>128</v>
      </c>
      <c r="AQ111" s="1006"/>
      <c r="AR111" s="1006"/>
      <c r="AS111" s="1006"/>
      <c r="AT111" s="1007"/>
      <c r="AU111" s="972"/>
      <c r="AV111" s="973"/>
      <c r="AW111" s="973"/>
      <c r="AX111" s="973"/>
      <c r="AY111" s="973"/>
      <c r="AZ111" s="986" t="s">
        <v>447</v>
      </c>
      <c r="BA111" s="987"/>
      <c r="BB111" s="987"/>
      <c r="BC111" s="987"/>
      <c r="BD111" s="987"/>
      <c r="BE111" s="987"/>
      <c r="BF111" s="987"/>
      <c r="BG111" s="987"/>
      <c r="BH111" s="987"/>
      <c r="BI111" s="987"/>
      <c r="BJ111" s="987"/>
      <c r="BK111" s="987"/>
      <c r="BL111" s="987"/>
      <c r="BM111" s="987"/>
      <c r="BN111" s="987"/>
      <c r="BO111" s="987"/>
      <c r="BP111" s="988"/>
      <c r="BQ111" s="989">
        <v>6</v>
      </c>
      <c r="BR111" s="990"/>
      <c r="BS111" s="990"/>
      <c r="BT111" s="990"/>
      <c r="BU111" s="990"/>
      <c r="BV111" s="990">
        <v>1</v>
      </c>
      <c r="BW111" s="990"/>
      <c r="BX111" s="990"/>
      <c r="BY111" s="990"/>
      <c r="BZ111" s="990"/>
      <c r="CA111" s="990" t="s">
        <v>128</v>
      </c>
      <c r="CB111" s="990"/>
      <c r="CC111" s="990"/>
      <c r="CD111" s="990"/>
      <c r="CE111" s="990"/>
      <c r="CF111" s="984" t="s">
        <v>445</v>
      </c>
      <c r="CG111" s="985"/>
      <c r="CH111" s="985"/>
      <c r="CI111" s="985"/>
      <c r="CJ111" s="985"/>
      <c r="CK111" s="1012"/>
      <c r="CL111" s="1013"/>
      <c r="CM111" s="986" t="s">
        <v>448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128</v>
      </c>
      <c r="DH111" s="990"/>
      <c r="DI111" s="990"/>
      <c r="DJ111" s="990"/>
      <c r="DK111" s="990"/>
      <c r="DL111" s="990" t="s">
        <v>449</v>
      </c>
      <c r="DM111" s="990"/>
      <c r="DN111" s="990"/>
      <c r="DO111" s="990"/>
      <c r="DP111" s="990"/>
      <c r="DQ111" s="990" t="s">
        <v>450</v>
      </c>
      <c r="DR111" s="990"/>
      <c r="DS111" s="990"/>
      <c r="DT111" s="990"/>
      <c r="DU111" s="990"/>
      <c r="DV111" s="991" t="s">
        <v>445</v>
      </c>
      <c r="DW111" s="991"/>
      <c r="DX111" s="991"/>
      <c r="DY111" s="991"/>
      <c r="DZ111" s="992"/>
    </row>
    <row r="112" spans="1:131" s="233" customFormat="1" ht="26.25" customHeight="1">
      <c r="A112" s="1016" t="s">
        <v>451</v>
      </c>
      <c r="B112" s="1017"/>
      <c r="C112" s="987" t="s">
        <v>452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128</v>
      </c>
      <c r="AB112" s="1023"/>
      <c r="AC112" s="1023"/>
      <c r="AD112" s="1023"/>
      <c r="AE112" s="1024"/>
      <c r="AF112" s="1025" t="s">
        <v>418</v>
      </c>
      <c r="AG112" s="1023"/>
      <c r="AH112" s="1023"/>
      <c r="AI112" s="1023"/>
      <c r="AJ112" s="1024"/>
      <c r="AK112" s="1025" t="s">
        <v>418</v>
      </c>
      <c r="AL112" s="1023"/>
      <c r="AM112" s="1023"/>
      <c r="AN112" s="1023"/>
      <c r="AO112" s="1024"/>
      <c r="AP112" s="1026" t="s">
        <v>418</v>
      </c>
      <c r="AQ112" s="1027"/>
      <c r="AR112" s="1027"/>
      <c r="AS112" s="1027"/>
      <c r="AT112" s="1028"/>
      <c r="AU112" s="972"/>
      <c r="AV112" s="973"/>
      <c r="AW112" s="973"/>
      <c r="AX112" s="973"/>
      <c r="AY112" s="973"/>
      <c r="AZ112" s="986" t="s">
        <v>453</v>
      </c>
      <c r="BA112" s="987"/>
      <c r="BB112" s="987"/>
      <c r="BC112" s="987"/>
      <c r="BD112" s="987"/>
      <c r="BE112" s="987"/>
      <c r="BF112" s="987"/>
      <c r="BG112" s="987"/>
      <c r="BH112" s="987"/>
      <c r="BI112" s="987"/>
      <c r="BJ112" s="987"/>
      <c r="BK112" s="987"/>
      <c r="BL112" s="987"/>
      <c r="BM112" s="987"/>
      <c r="BN112" s="987"/>
      <c r="BO112" s="987"/>
      <c r="BP112" s="988"/>
      <c r="BQ112" s="989">
        <v>481136</v>
      </c>
      <c r="BR112" s="990"/>
      <c r="BS112" s="990"/>
      <c r="BT112" s="990"/>
      <c r="BU112" s="990"/>
      <c r="BV112" s="990">
        <v>443492</v>
      </c>
      <c r="BW112" s="990"/>
      <c r="BX112" s="990"/>
      <c r="BY112" s="990"/>
      <c r="BZ112" s="990"/>
      <c r="CA112" s="990">
        <v>394444</v>
      </c>
      <c r="CB112" s="990"/>
      <c r="CC112" s="990"/>
      <c r="CD112" s="990"/>
      <c r="CE112" s="990"/>
      <c r="CF112" s="984">
        <v>13.7</v>
      </c>
      <c r="CG112" s="985"/>
      <c r="CH112" s="985"/>
      <c r="CI112" s="985"/>
      <c r="CJ112" s="985"/>
      <c r="CK112" s="1012"/>
      <c r="CL112" s="1013"/>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128</v>
      </c>
      <c r="DH112" s="990"/>
      <c r="DI112" s="990"/>
      <c r="DJ112" s="990"/>
      <c r="DK112" s="990"/>
      <c r="DL112" s="990" t="s">
        <v>418</v>
      </c>
      <c r="DM112" s="990"/>
      <c r="DN112" s="990"/>
      <c r="DO112" s="990"/>
      <c r="DP112" s="990"/>
      <c r="DQ112" s="990" t="s">
        <v>418</v>
      </c>
      <c r="DR112" s="990"/>
      <c r="DS112" s="990"/>
      <c r="DT112" s="990"/>
      <c r="DU112" s="990"/>
      <c r="DV112" s="991" t="s">
        <v>418</v>
      </c>
      <c r="DW112" s="991"/>
      <c r="DX112" s="991"/>
      <c r="DY112" s="991"/>
      <c r="DZ112" s="992"/>
    </row>
    <row r="113" spans="1:130" s="233" customFormat="1" ht="26.25" customHeight="1">
      <c r="A113" s="1018"/>
      <c r="B113" s="1019"/>
      <c r="C113" s="987" t="s">
        <v>455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57714</v>
      </c>
      <c r="AB113" s="1002"/>
      <c r="AC113" s="1002"/>
      <c r="AD113" s="1002"/>
      <c r="AE113" s="1003"/>
      <c r="AF113" s="1004">
        <v>57724</v>
      </c>
      <c r="AG113" s="1002"/>
      <c r="AH113" s="1002"/>
      <c r="AI113" s="1002"/>
      <c r="AJ113" s="1003"/>
      <c r="AK113" s="1004">
        <v>58182</v>
      </c>
      <c r="AL113" s="1002"/>
      <c r="AM113" s="1002"/>
      <c r="AN113" s="1002"/>
      <c r="AO113" s="1003"/>
      <c r="AP113" s="1005">
        <v>2</v>
      </c>
      <c r="AQ113" s="1006"/>
      <c r="AR113" s="1006"/>
      <c r="AS113" s="1006"/>
      <c r="AT113" s="1007"/>
      <c r="AU113" s="972"/>
      <c r="AV113" s="973"/>
      <c r="AW113" s="973"/>
      <c r="AX113" s="973"/>
      <c r="AY113" s="973"/>
      <c r="AZ113" s="986" t="s">
        <v>456</v>
      </c>
      <c r="BA113" s="987"/>
      <c r="BB113" s="987"/>
      <c r="BC113" s="987"/>
      <c r="BD113" s="987"/>
      <c r="BE113" s="987"/>
      <c r="BF113" s="987"/>
      <c r="BG113" s="987"/>
      <c r="BH113" s="987"/>
      <c r="BI113" s="987"/>
      <c r="BJ113" s="987"/>
      <c r="BK113" s="987"/>
      <c r="BL113" s="987"/>
      <c r="BM113" s="987"/>
      <c r="BN113" s="987"/>
      <c r="BO113" s="987"/>
      <c r="BP113" s="988"/>
      <c r="BQ113" s="989">
        <v>99904</v>
      </c>
      <c r="BR113" s="990"/>
      <c r="BS113" s="990"/>
      <c r="BT113" s="990"/>
      <c r="BU113" s="990"/>
      <c r="BV113" s="990">
        <v>69569</v>
      </c>
      <c r="BW113" s="990"/>
      <c r="BX113" s="990"/>
      <c r="BY113" s="990"/>
      <c r="BZ113" s="990"/>
      <c r="CA113" s="990">
        <v>47379</v>
      </c>
      <c r="CB113" s="990"/>
      <c r="CC113" s="990"/>
      <c r="CD113" s="990"/>
      <c r="CE113" s="990"/>
      <c r="CF113" s="984">
        <v>1.6</v>
      </c>
      <c r="CG113" s="985"/>
      <c r="CH113" s="985"/>
      <c r="CI113" s="985"/>
      <c r="CJ113" s="985"/>
      <c r="CK113" s="1012"/>
      <c r="CL113" s="1013"/>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418</v>
      </c>
      <c r="DH113" s="1023"/>
      <c r="DI113" s="1023"/>
      <c r="DJ113" s="1023"/>
      <c r="DK113" s="1024"/>
      <c r="DL113" s="1025" t="s">
        <v>128</v>
      </c>
      <c r="DM113" s="1023"/>
      <c r="DN113" s="1023"/>
      <c r="DO113" s="1023"/>
      <c r="DP113" s="1024"/>
      <c r="DQ113" s="1025" t="s">
        <v>418</v>
      </c>
      <c r="DR113" s="1023"/>
      <c r="DS113" s="1023"/>
      <c r="DT113" s="1023"/>
      <c r="DU113" s="1024"/>
      <c r="DV113" s="1026" t="s">
        <v>128</v>
      </c>
      <c r="DW113" s="1027"/>
      <c r="DX113" s="1027"/>
      <c r="DY113" s="1027"/>
      <c r="DZ113" s="1028"/>
    </row>
    <row r="114" spans="1:130" s="233" customFormat="1" ht="26.25" customHeight="1">
      <c r="A114" s="1018"/>
      <c r="B114" s="1019"/>
      <c r="C114" s="987" t="s">
        <v>458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140</v>
      </c>
      <c r="AB114" s="1023"/>
      <c r="AC114" s="1023"/>
      <c r="AD114" s="1023"/>
      <c r="AE114" s="1024"/>
      <c r="AF114" s="1025">
        <v>225</v>
      </c>
      <c r="AG114" s="1023"/>
      <c r="AH114" s="1023"/>
      <c r="AI114" s="1023"/>
      <c r="AJ114" s="1024"/>
      <c r="AK114" s="1025">
        <v>76</v>
      </c>
      <c r="AL114" s="1023"/>
      <c r="AM114" s="1023"/>
      <c r="AN114" s="1023"/>
      <c r="AO114" s="1024"/>
      <c r="AP114" s="1026">
        <v>0</v>
      </c>
      <c r="AQ114" s="1027"/>
      <c r="AR114" s="1027"/>
      <c r="AS114" s="1027"/>
      <c r="AT114" s="1028"/>
      <c r="AU114" s="972"/>
      <c r="AV114" s="973"/>
      <c r="AW114" s="973"/>
      <c r="AX114" s="973"/>
      <c r="AY114" s="973"/>
      <c r="AZ114" s="986" t="s">
        <v>459</v>
      </c>
      <c r="BA114" s="987"/>
      <c r="BB114" s="987"/>
      <c r="BC114" s="987"/>
      <c r="BD114" s="987"/>
      <c r="BE114" s="987"/>
      <c r="BF114" s="987"/>
      <c r="BG114" s="987"/>
      <c r="BH114" s="987"/>
      <c r="BI114" s="987"/>
      <c r="BJ114" s="987"/>
      <c r="BK114" s="987"/>
      <c r="BL114" s="987"/>
      <c r="BM114" s="987"/>
      <c r="BN114" s="987"/>
      <c r="BO114" s="987"/>
      <c r="BP114" s="988"/>
      <c r="BQ114" s="989">
        <v>923765</v>
      </c>
      <c r="BR114" s="990"/>
      <c r="BS114" s="990"/>
      <c r="BT114" s="990"/>
      <c r="BU114" s="990"/>
      <c r="BV114" s="990">
        <v>930350</v>
      </c>
      <c r="BW114" s="990"/>
      <c r="BX114" s="990"/>
      <c r="BY114" s="990"/>
      <c r="BZ114" s="990"/>
      <c r="CA114" s="990">
        <v>972710</v>
      </c>
      <c r="CB114" s="990"/>
      <c r="CC114" s="990"/>
      <c r="CD114" s="990"/>
      <c r="CE114" s="990"/>
      <c r="CF114" s="984">
        <v>33.799999999999997</v>
      </c>
      <c r="CG114" s="985"/>
      <c r="CH114" s="985"/>
      <c r="CI114" s="985"/>
      <c r="CJ114" s="985"/>
      <c r="CK114" s="1012"/>
      <c r="CL114" s="1013"/>
      <c r="CM114" s="986" t="s">
        <v>460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449</v>
      </c>
      <c r="DH114" s="1023"/>
      <c r="DI114" s="1023"/>
      <c r="DJ114" s="1023"/>
      <c r="DK114" s="1024"/>
      <c r="DL114" s="1025" t="s">
        <v>418</v>
      </c>
      <c r="DM114" s="1023"/>
      <c r="DN114" s="1023"/>
      <c r="DO114" s="1023"/>
      <c r="DP114" s="1024"/>
      <c r="DQ114" s="1025" t="s">
        <v>418</v>
      </c>
      <c r="DR114" s="1023"/>
      <c r="DS114" s="1023"/>
      <c r="DT114" s="1023"/>
      <c r="DU114" s="1024"/>
      <c r="DV114" s="1026" t="s">
        <v>128</v>
      </c>
      <c r="DW114" s="1027"/>
      <c r="DX114" s="1027"/>
      <c r="DY114" s="1027"/>
      <c r="DZ114" s="1028"/>
    </row>
    <row r="115" spans="1:130" s="233" customFormat="1" ht="26.25" customHeight="1">
      <c r="A115" s="1018"/>
      <c r="B115" s="1019"/>
      <c r="C115" s="987" t="s">
        <v>461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30975</v>
      </c>
      <c r="AB115" s="1002"/>
      <c r="AC115" s="1002"/>
      <c r="AD115" s="1002"/>
      <c r="AE115" s="1003"/>
      <c r="AF115" s="1004">
        <v>30905</v>
      </c>
      <c r="AG115" s="1002"/>
      <c r="AH115" s="1002"/>
      <c r="AI115" s="1002"/>
      <c r="AJ115" s="1003"/>
      <c r="AK115" s="1004">
        <v>27857</v>
      </c>
      <c r="AL115" s="1002"/>
      <c r="AM115" s="1002"/>
      <c r="AN115" s="1002"/>
      <c r="AO115" s="1003"/>
      <c r="AP115" s="1005">
        <v>1</v>
      </c>
      <c r="AQ115" s="1006"/>
      <c r="AR115" s="1006"/>
      <c r="AS115" s="1006"/>
      <c r="AT115" s="1007"/>
      <c r="AU115" s="972"/>
      <c r="AV115" s="973"/>
      <c r="AW115" s="973"/>
      <c r="AX115" s="973"/>
      <c r="AY115" s="973"/>
      <c r="AZ115" s="986" t="s">
        <v>462</v>
      </c>
      <c r="BA115" s="987"/>
      <c r="BB115" s="987"/>
      <c r="BC115" s="987"/>
      <c r="BD115" s="987"/>
      <c r="BE115" s="987"/>
      <c r="BF115" s="987"/>
      <c r="BG115" s="987"/>
      <c r="BH115" s="987"/>
      <c r="BI115" s="987"/>
      <c r="BJ115" s="987"/>
      <c r="BK115" s="987"/>
      <c r="BL115" s="987"/>
      <c r="BM115" s="987"/>
      <c r="BN115" s="987"/>
      <c r="BO115" s="987"/>
      <c r="BP115" s="988"/>
      <c r="BQ115" s="989" t="s">
        <v>418</v>
      </c>
      <c r="BR115" s="990"/>
      <c r="BS115" s="990"/>
      <c r="BT115" s="990"/>
      <c r="BU115" s="990"/>
      <c r="BV115" s="990" t="s">
        <v>128</v>
      </c>
      <c r="BW115" s="990"/>
      <c r="BX115" s="990"/>
      <c r="BY115" s="990"/>
      <c r="BZ115" s="990"/>
      <c r="CA115" s="990" t="s">
        <v>128</v>
      </c>
      <c r="CB115" s="990"/>
      <c r="CC115" s="990"/>
      <c r="CD115" s="990"/>
      <c r="CE115" s="990"/>
      <c r="CF115" s="984" t="s">
        <v>450</v>
      </c>
      <c r="CG115" s="985"/>
      <c r="CH115" s="985"/>
      <c r="CI115" s="985"/>
      <c r="CJ115" s="985"/>
      <c r="CK115" s="1012"/>
      <c r="CL115" s="1013"/>
      <c r="CM115" s="986" t="s">
        <v>463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418</v>
      </c>
      <c r="DH115" s="1023"/>
      <c r="DI115" s="1023"/>
      <c r="DJ115" s="1023"/>
      <c r="DK115" s="1024"/>
      <c r="DL115" s="1025" t="s">
        <v>418</v>
      </c>
      <c r="DM115" s="1023"/>
      <c r="DN115" s="1023"/>
      <c r="DO115" s="1023"/>
      <c r="DP115" s="1024"/>
      <c r="DQ115" s="1025" t="s">
        <v>128</v>
      </c>
      <c r="DR115" s="1023"/>
      <c r="DS115" s="1023"/>
      <c r="DT115" s="1023"/>
      <c r="DU115" s="1024"/>
      <c r="DV115" s="1026" t="s">
        <v>418</v>
      </c>
      <c r="DW115" s="1027"/>
      <c r="DX115" s="1027"/>
      <c r="DY115" s="1027"/>
      <c r="DZ115" s="1028"/>
    </row>
    <row r="116" spans="1:130" s="233" customFormat="1" ht="26.25" customHeight="1">
      <c r="A116" s="1020"/>
      <c r="B116" s="1021"/>
      <c r="C116" s="1029" t="s">
        <v>464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418</v>
      </c>
      <c r="AB116" s="1023"/>
      <c r="AC116" s="1023"/>
      <c r="AD116" s="1023"/>
      <c r="AE116" s="1024"/>
      <c r="AF116" s="1025" t="s">
        <v>418</v>
      </c>
      <c r="AG116" s="1023"/>
      <c r="AH116" s="1023"/>
      <c r="AI116" s="1023"/>
      <c r="AJ116" s="1024"/>
      <c r="AK116" s="1025" t="s">
        <v>418</v>
      </c>
      <c r="AL116" s="1023"/>
      <c r="AM116" s="1023"/>
      <c r="AN116" s="1023"/>
      <c r="AO116" s="1024"/>
      <c r="AP116" s="1026" t="s">
        <v>128</v>
      </c>
      <c r="AQ116" s="1027"/>
      <c r="AR116" s="1027"/>
      <c r="AS116" s="1027"/>
      <c r="AT116" s="1028"/>
      <c r="AU116" s="972"/>
      <c r="AV116" s="973"/>
      <c r="AW116" s="973"/>
      <c r="AX116" s="973"/>
      <c r="AY116" s="973"/>
      <c r="AZ116" s="1031" t="s">
        <v>465</v>
      </c>
      <c r="BA116" s="1032"/>
      <c r="BB116" s="1032"/>
      <c r="BC116" s="1032"/>
      <c r="BD116" s="1032"/>
      <c r="BE116" s="1032"/>
      <c r="BF116" s="1032"/>
      <c r="BG116" s="1032"/>
      <c r="BH116" s="1032"/>
      <c r="BI116" s="1032"/>
      <c r="BJ116" s="1032"/>
      <c r="BK116" s="1032"/>
      <c r="BL116" s="1032"/>
      <c r="BM116" s="1032"/>
      <c r="BN116" s="1032"/>
      <c r="BO116" s="1032"/>
      <c r="BP116" s="1033"/>
      <c r="BQ116" s="989" t="s">
        <v>128</v>
      </c>
      <c r="BR116" s="990"/>
      <c r="BS116" s="990"/>
      <c r="BT116" s="990"/>
      <c r="BU116" s="990"/>
      <c r="BV116" s="990" t="s">
        <v>128</v>
      </c>
      <c r="BW116" s="990"/>
      <c r="BX116" s="990"/>
      <c r="BY116" s="990"/>
      <c r="BZ116" s="990"/>
      <c r="CA116" s="990" t="s">
        <v>128</v>
      </c>
      <c r="CB116" s="990"/>
      <c r="CC116" s="990"/>
      <c r="CD116" s="990"/>
      <c r="CE116" s="990"/>
      <c r="CF116" s="984" t="s">
        <v>418</v>
      </c>
      <c r="CG116" s="985"/>
      <c r="CH116" s="985"/>
      <c r="CI116" s="985"/>
      <c r="CJ116" s="985"/>
      <c r="CK116" s="1012"/>
      <c r="CL116" s="1013"/>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418</v>
      </c>
      <c r="DH116" s="1023"/>
      <c r="DI116" s="1023"/>
      <c r="DJ116" s="1023"/>
      <c r="DK116" s="1024"/>
      <c r="DL116" s="1025" t="s">
        <v>128</v>
      </c>
      <c r="DM116" s="1023"/>
      <c r="DN116" s="1023"/>
      <c r="DO116" s="1023"/>
      <c r="DP116" s="1024"/>
      <c r="DQ116" s="1025" t="s">
        <v>128</v>
      </c>
      <c r="DR116" s="1023"/>
      <c r="DS116" s="1023"/>
      <c r="DT116" s="1023"/>
      <c r="DU116" s="1024"/>
      <c r="DV116" s="1026" t="s">
        <v>418</v>
      </c>
      <c r="DW116" s="1027"/>
      <c r="DX116" s="1027"/>
      <c r="DY116" s="1027"/>
      <c r="DZ116" s="1028"/>
    </row>
    <row r="117" spans="1:130" s="233" customFormat="1" ht="26.25" customHeight="1">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467</v>
      </c>
      <c r="Z117" s="958"/>
      <c r="AA117" s="1042">
        <v>352484</v>
      </c>
      <c r="AB117" s="1043"/>
      <c r="AC117" s="1043"/>
      <c r="AD117" s="1043"/>
      <c r="AE117" s="1044"/>
      <c r="AF117" s="1045">
        <v>332051</v>
      </c>
      <c r="AG117" s="1043"/>
      <c r="AH117" s="1043"/>
      <c r="AI117" s="1043"/>
      <c r="AJ117" s="1044"/>
      <c r="AK117" s="1045">
        <v>330439</v>
      </c>
      <c r="AL117" s="1043"/>
      <c r="AM117" s="1043"/>
      <c r="AN117" s="1043"/>
      <c r="AO117" s="1044"/>
      <c r="AP117" s="1046"/>
      <c r="AQ117" s="1047"/>
      <c r="AR117" s="1047"/>
      <c r="AS117" s="1047"/>
      <c r="AT117" s="1048"/>
      <c r="AU117" s="972"/>
      <c r="AV117" s="973"/>
      <c r="AW117" s="973"/>
      <c r="AX117" s="973"/>
      <c r="AY117" s="973"/>
      <c r="AZ117" s="1038" t="s">
        <v>468</v>
      </c>
      <c r="BA117" s="1039"/>
      <c r="BB117" s="1039"/>
      <c r="BC117" s="1039"/>
      <c r="BD117" s="1039"/>
      <c r="BE117" s="1039"/>
      <c r="BF117" s="1039"/>
      <c r="BG117" s="1039"/>
      <c r="BH117" s="1039"/>
      <c r="BI117" s="1039"/>
      <c r="BJ117" s="1039"/>
      <c r="BK117" s="1039"/>
      <c r="BL117" s="1039"/>
      <c r="BM117" s="1039"/>
      <c r="BN117" s="1039"/>
      <c r="BO117" s="1039"/>
      <c r="BP117" s="1040"/>
      <c r="BQ117" s="989" t="s">
        <v>128</v>
      </c>
      <c r="BR117" s="990"/>
      <c r="BS117" s="990"/>
      <c r="BT117" s="990"/>
      <c r="BU117" s="990"/>
      <c r="BV117" s="990" t="s">
        <v>449</v>
      </c>
      <c r="BW117" s="990"/>
      <c r="BX117" s="990"/>
      <c r="BY117" s="990"/>
      <c r="BZ117" s="990"/>
      <c r="CA117" s="990" t="s">
        <v>128</v>
      </c>
      <c r="CB117" s="990"/>
      <c r="CC117" s="990"/>
      <c r="CD117" s="990"/>
      <c r="CE117" s="990"/>
      <c r="CF117" s="984" t="s">
        <v>449</v>
      </c>
      <c r="CG117" s="985"/>
      <c r="CH117" s="985"/>
      <c r="CI117" s="985"/>
      <c r="CJ117" s="985"/>
      <c r="CK117" s="1012"/>
      <c r="CL117" s="1013"/>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449</v>
      </c>
      <c r="DH117" s="1023"/>
      <c r="DI117" s="1023"/>
      <c r="DJ117" s="1023"/>
      <c r="DK117" s="1024"/>
      <c r="DL117" s="1025" t="s">
        <v>449</v>
      </c>
      <c r="DM117" s="1023"/>
      <c r="DN117" s="1023"/>
      <c r="DO117" s="1023"/>
      <c r="DP117" s="1024"/>
      <c r="DQ117" s="1025" t="s">
        <v>449</v>
      </c>
      <c r="DR117" s="1023"/>
      <c r="DS117" s="1023"/>
      <c r="DT117" s="1023"/>
      <c r="DU117" s="1024"/>
      <c r="DV117" s="1026" t="s">
        <v>449</v>
      </c>
      <c r="DW117" s="1027"/>
      <c r="DX117" s="1027"/>
      <c r="DY117" s="1027"/>
      <c r="DZ117" s="1028"/>
    </row>
    <row r="118" spans="1:130" s="233" customFormat="1" ht="26.25" customHeight="1">
      <c r="A118" s="976" t="s">
        <v>440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437</v>
      </c>
      <c r="AB118" s="957"/>
      <c r="AC118" s="957"/>
      <c r="AD118" s="957"/>
      <c r="AE118" s="958"/>
      <c r="AF118" s="956" t="s">
        <v>438</v>
      </c>
      <c r="AG118" s="957"/>
      <c r="AH118" s="957"/>
      <c r="AI118" s="957"/>
      <c r="AJ118" s="958"/>
      <c r="AK118" s="956" t="s">
        <v>310</v>
      </c>
      <c r="AL118" s="957"/>
      <c r="AM118" s="957"/>
      <c r="AN118" s="957"/>
      <c r="AO118" s="958"/>
      <c r="AP118" s="1034" t="s">
        <v>439</v>
      </c>
      <c r="AQ118" s="1035"/>
      <c r="AR118" s="1035"/>
      <c r="AS118" s="1035"/>
      <c r="AT118" s="1036"/>
      <c r="AU118" s="972"/>
      <c r="AV118" s="973"/>
      <c r="AW118" s="973"/>
      <c r="AX118" s="973"/>
      <c r="AY118" s="973"/>
      <c r="AZ118" s="1037" t="s">
        <v>470</v>
      </c>
      <c r="BA118" s="1029"/>
      <c r="BB118" s="1029"/>
      <c r="BC118" s="1029"/>
      <c r="BD118" s="1029"/>
      <c r="BE118" s="1029"/>
      <c r="BF118" s="1029"/>
      <c r="BG118" s="1029"/>
      <c r="BH118" s="1029"/>
      <c r="BI118" s="1029"/>
      <c r="BJ118" s="1029"/>
      <c r="BK118" s="1029"/>
      <c r="BL118" s="1029"/>
      <c r="BM118" s="1029"/>
      <c r="BN118" s="1029"/>
      <c r="BO118" s="1029"/>
      <c r="BP118" s="1030"/>
      <c r="BQ118" s="1063" t="s">
        <v>128</v>
      </c>
      <c r="BR118" s="1064"/>
      <c r="BS118" s="1064"/>
      <c r="BT118" s="1064"/>
      <c r="BU118" s="1064"/>
      <c r="BV118" s="1064" t="s">
        <v>449</v>
      </c>
      <c r="BW118" s="1064"/>
      <c r="BX118" s="1064"/>
      <c r="BY118" s="1064"/>
      <c r="BZ118" s="1064"/>
      <c r="CA118" s="1064" t="s">
        <v>128</v>
      </c>
      <c r="CB118" s="1064"/>
      <c r="CC118" s="1064"/>
      <c r="CD118" s="1064"/>
      <c r="CE118" s="1064"/>
      <c r="CF118" s="984" t="s">
        <v>128</v>
      </c>
      <c r="CG118" s="985"/>
      <c r="CH118" s="985"/>
      <c r="CI118" s="985"/>
      <c r="CJ118" s="985"/>
      <c r="CK118" s="1012"/>
      <c r="CL118" s="1013"/>
      <c r="CM118" s="986" t="s">
        <v>471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128</v>
      </c>
      <c r="DH118" s="1023"/>
      <c r="DI118" s="1023"/>
      <c r="DJ118" s="1023"/>
      <c r="DK118" s="1024"/>
      <c r="DL118" s="1025" t="s">
        <v>449</v>
      </c>
      <c r="DM118" s="1023"/>
      <c r="DN118" s="1023"/>
      <c r="DO118" s="1023"/>
      <c r="DP118" s="1024"/>
      <c r="DQ118" s="1025" t="s">
        <v>128</v>
      </c>
      <c r="DR118" s="1023"/>
      <c r="DS118" s="1023"/>
      <c r="DT118" s="1023"/>
      <c r="DU118" s="1024"/>
      <c r="DV118" s="1026" t="s">
        <v>128</v>
      </c>
      <c r="DW118" s="1027"/>
      <c r="DX118" s="1027"/>
      <c r="DY118" s="1027"/>
      <c r="DZ118" s="1028"/>
    </row>
    <row r="119" spans="1:130" s="233" customFormat="1" ht="26.25" customHeight="1">
      <c r="A119" s="1120" t="s">
        <v>443</v>
      </c>
      <c r="B119" s="1011"/>
      <c r="C119" s="993" t="s">
        <v>444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449</v>
      </c>
      <c r="AB119" s="964"/>
      <c r="AC119" s="964"/>
      <c r="AD119" s="964"/>
      <c r="AE119" s="965"/>
      <c r="AF119" s="966" t="s">
        <v>128</v>
      </c>
      <c r="AG119" s="964"/>
      <c r="AH119" s="964"/>
      <c r="AI119" s="964"/>
      <c r="AJ119" s="965"/>
      <c r="AK119" s="966" t="s">
        <v>449</v>
      </c>
      <c r="AL119" s="964"/>
      <c r="AM119" s="964"/>
      <c r="AN119" s="964"/>
      <c r="AO119" s="965"/>
      <c r="AP119" s="967" t="s">
        <v>128</v>
      </c>
      <c r="AQ119" s="968"/>
      <c r="AR119" s="968"/>
      <c r="AS119" s="968"/>
      <c r="AT119" s="969"/>
      <c r="AU119" s="974"/>
      <c r="AV119" s="975"/>
      <c r="AW119" s="975"/>
      <c r="AX119" s="975"/>
      <c r="AY119" s="975"/>
      <c r="AZ119" s="254" t="s">
        <v>189</v>
      </c>
      <c r="BA119" s="254"/>
      <c r="BB119" s="254"/>
      <c r="BC119" s="254"/>
      <c r="BD119" s="254"/>
      <c r="BE119" s="254"/>
      <c r="BF119" s="254"/>
      <c r="BG119" s="254"/>
      <c r="BH119" s="254"/>
      <c r="BI119" s="254"/>
      <c r="BJ119" s="254"/>
      <c r="BK119" s="254"/>
      <c r="BL119" s="254"/>
      <c r="BM119" s="254"/>
      <c r="BN119" s="254"/>
      <c r="BO119" s="1041" t="s">
        <v>472</v>
      </c>
      <c r="BP119" s="1069"/>
      <c r="BQ119" s="1063">
        <v>4064500</v>
      </c>
      <c r="BR119" s="1064"/>
      <c r="BS119" s="1064"/>
      <c r="BT119" s="1064"/>
      <c r="BU119" s="1064"/>
      <c r="BV119" s="1064">
        <v>3839978</v>
      </c>
      <c r="BW119" s="1064"/>
      <c r="BX119" s="1064"/>
      <c r="BY119" s="1064"/>
      <c r="BZ119" s="1064"/>
      <c r="CA119" s="1064">
        <v>4395154</v>
      </c>
      <c r="CB119" s="1064"/>
      <c r="CC119" s="1064"/>
      <c r="CD119" s="1064"/>
      <c r="CE119" s="1064"/>
      <c r="CF119" s="1065"/>
      <c r="CG119" s="1066"/>
      <c r="CH119" s="1066"/>
      <c r="CI119" s="1066"/>
      <c r="CJ119" s="1067"/>
      <c r="CK119" s="1014"/>
      <c r="CL119" s="1015"/>
      <c r="CM119" s="1037" t="s">
        <v>473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6</v>
      </c>
      <c r="DH119" s="1050"/>
      <c r="DI119" s="1050"/>
      <c r="DJ119" s="1050"/>
      <c r="DK119" s="1051"/>
      <c r="DL119" s="1049">
        <v>1</v>
      </c>
      <c r="DM119" s="1050"/>
      <c r="DN119" s="1050"/>
      <c r="DO119" s="1050"/>
      <c r="DP119" s="1051"/>
      <c r="DQ119" s="1049" t="s">
        <v>128</v>
      </c>
      <c r="DR119" s="1050"/>
      <c r="DS119" s="1050"/>
      <c r="DT119" s="1050"/>
      <c r="DU119" s="1051"/>
      <c r="DV119" s="1052" t="s">
        <v>128</v>
      </c>
      <c r="DW119" s="1053"/>
      <c r="DX119" s="1053"/>
      <c r="DY119" s="1053"/>
      <c r="DZ119" s="1054"/>
    </row>
    <row r="120" spans="1:130" s="233" customFormat="1" ht="26.25" customHeight="1">
      <c r="A120" s="1121"/>
      <c r="B120" s="1013"/>
      <c r="C120" s="986" t="s">
        <v>448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128</v>
      </c>
      <c r="AB120" s="1023"/>
      <c r="AC120" s="1023"/>
      <c r="AD120" s="1023"/>
      <c r="AE120" s="1024"/>
      <c r="AF120" s="1025" t="s">
        <v>128</v>
      </c>
      <c r="AG120" s="1023"/>
      <c r="AH120" s="1023"/>
      <c r="AI120" s="1023"/>
      <c r="AJ120" s="1024"/>
      <c r="AK120" s="1025" t="s">
        <v>128</v>
      </c>
      <c r="AL120" s="1023"/>
      <c r="AM120" s="1023"/>
      <c r="AN120" s="1023"/>
      <c r="AO120" s="1024"/>
      <c r="AP120" s="1026" t="s">
        <v>128</v>
      </c>
      <c r="AQ120" s="1027"/>
      <c r="AR120" s="1027"/>
      <c r="AS120" s="1027"/>
      <c r="AT120" s="1028"/>
      <c r="AU120" s="1055" t="s">
        <v>474</v>
      </c>
      <c r="AV120" s="1056"/>
      <c r="AW120" s="1056"/>
      <c r="AX120" s="1056"/>
      <c r="AY120" s="1057"/>
      <c r="AZ120" s="993" t="s">
        <v>475</v>
      </c>
      <c r="BA120" s="961"/>
      <c r="BB120" s="961"/>
      <c r="BC120" s="961"/>
      <c r="BD120" s="961"/>
      <c r="BE120" s="961"/>
      <c r="BF120" s="961"/>
      <c r="BG120" s="961"/>
      <c r="BH120" s="961"/>
      <c r="BI120" s="961"/>
      <c r="BJ120" s="961"/>
      <c r="BK120" s="961"/>
      <c r="BL120" s="961"/>
      <c r="BM120" s="961"/>
      <c r="BN120" s="961"/>
      <c r="BO120" s="961"/>
      <c r="BP120" s="962"/>
      <c r="BQ120" s="994">
        <v>8372291</v>
      </c>
      <c r="BR120" s="995"/>
      <c r="BS120" s="995"/>
      <c r="BT120" s="995"/>
      <c r="BU120" s="995"/>
      <c r="BV120" s="995">
        <v>7993964</v>
      </c>
      <c r="BW120" s="995"/>
      <c r="BX120" s="995"/>
      <c r="BY120" s="995"/>
      <c r="BZ120" s="995"/>
      <c r="CA120" s="995">
        <v>8646495</v>
      </c>
      <c r="CB120" s="995"/>
      <c r="CC120" s="995"/>
      <c r="CD120" s="995"/>
      <c r="CE120" s="995"/>
      <c r="CF120" s="1008">
        <v>300.5</v>
      </c>
      <c r="CG120" s="1009"/>
      <c r="CH120" s="1009"/>
      <c r="CI120" s="1009"/>
      <c r="CJ120" s="1009"/>
      <c r="CK120" s="1070" t="s">
        <v>476</v>
      </c>
      <c r="CL120" s="1071"/>
      <c r="CM120" s="1071"/>
      <c r="CN120" s="1071"/>
      <c r="CO120" s="1072"/>
      <c r="CP120" s="1078" t="s">
        <v>477</v>
      </c>
      <c r="CQ120" s="1079"/>
      <c r="CR120" s="1079"/>
      <c r="CS120" s="1079"/>
      <c r="CT120" s="1079"/>
      <c r="CU120" s="1079"/>
      <c r="CV120" s="1079"/>
      <c r="CW120" s="1079"/>
      <c r="CX120" s="1079"/>
      <c r="CY120" s="1079"/>
      <c r="CZ120" s="1079"/>
      <c r="DA120" s="1079"/>
      <c r="DB120" s="1079"/>
      <c r="DC120" s="1079"/>
      <c r="DD120" s="1079"/>
      <c r="DE120" s="1079"/>
      <c r="DF120" s="1080"/>
      <c r="DG120" s="994">
        <v>240079</v>
      </c>
      <c r="DH120" s="995"/>
      <c r="DI120" s="995"/>
      <c r="DJ120" s="995"/>
      <c r="DK120" s="995"/>
      <c r="DL120" s="995">
        <v>222624</v>
      </c>
      <c r="DM120" s="995"/>
      <c r="DN120" s="995"/>
      <c r="DO120" s="995"/>
      <c r="DP120" s="995"/>
      <c r="DQ120" s="995">
        <v>203665</v>
      </c>
      <c r="DR120" s="995"/>
      <c r="DS120" s="995"/>
      <c r="DT120" s="995"/>
      <c r="DU120" s="995"/>
      <c r="DV120" s="996">
        <v>7.1</v>
      </c>
      <c r="DW120" s="996"/>
      <c r="DX120" s="996"/>
      <c r="DY120" s="996"/>
      <c r="DZ120" s="997"/>
    </row>
    <row r="121" spans="1:130" s="233" customFormat="1" ht="26.25" customHeight="1">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128</v>
      </c>
      <c r="AB121" s="1023"/>
      <c r="AC121" s="1023"/>
      <c r="AD121" s="1023"/>
      <c r="AE121" s="1024"/>
      <c r="AF121" s="1025" t="s">
        <v>128</v>
      </c>
      <c r="AG121" s="1023"/>
      <c r="AH121" s="1023"/>
      <c r="AI121" s="1023"/>
      <c r="AJ121" s="1024"/>
      <c r="AK121" s="1025" t="s">
        <v>128</v>
      </c>
      <c r="AL121" s="1023"/>
      <c r="AM121" s="1023"/>
      <c r="AN121" s="1023"/>
      <c r="AO121" s="1024"/>
      <c r="AP121" s="1026" t="s">
        <v>128</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t="s">
        <v>128</v>
      </c>
      <c r="BR121" s="990"/>
      <c r="BS121" s="990"/>
      <c r="BT121" s="990"/>
      <c r="BU121" s="990"/>
      <c r="BV121" s="990" t="s">
        <v>128</v>
      </c>
      <c r="BW121" s="990"/>
      <c r="BX121" s="990"/>
      <c r="BY121" s="990"/>
      <c r="BZ121" s="990"/>
      <c r="CA121" s="990" t="s">
        <v>128</v>
      </c>
      <c r="CB121" s="990"/>
      <c r="CC121" s="990"/>
      <c r="CD121" s="990"/>
      <c r="CE121" s="990"/>
      <c r="CF121" s="984" t="s">
        <v>128</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v>241057</v>
      </c>
      <c r="DH121" s="990"/>
      <c r="DI121" s="990"/>
      <c r="DJ121" s="990"/>
      <c r="DK121" s="990"/>
      <c r="DL121" s="990">
        <v>220868</v>
      </c>
      <c r="DM121" s="990"/>
      <c r="DN121" s="990"/>
      <c r="DO121" s="990"/>
      <c r="DP121" s="990"/>
      <c r="DQ121" s="990">
        <v>190779</v>
      </c>
      <c r="DR121" s="990"/>
      <c r="DS121" s="990"/>
      <c r="DT121" s="990"/>
      <c r="DU121" s="990"/>
      <c r="DV121" s="991">
        <v>6.6</v>
      </c>
      <c r="DW121" s="991"/>
      <c r="DX121" s="991"/>
      <c r="DY121" s="991"/>
      <c r="DZ121" s="992"/>
    </row>
    <row r="122" spans="1:130" s="233" customFormat="1" ht="26.25" customHeight="1">
      <c r="A122" s="1121"/>
      <c r="B122" s="1013"/>
      <c r="C122" s="986" t="s">
        <v>460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128</v>
      </c>
      <c r="AB122" s="1023"/>
      <c r="AC122" s="1023"/>
      <c r="AD122" s="1023"/>
      <c r="AE122" s="1024"/>
      <c r="AF122" s="1025" t="s">
        <v>128</v>
      </c>
      <c r="AG122" s="1023"/>
      <c r="AH122" s="1023"/>
      <c r="AI122" s="1023"/>
      <c r="AJ122" s="1024"/>
      <c r="AK122" s="1025" t="s">
        <v>128</v>
      </c>
      <c r="AL122" s="1023"/>
      <c r="AM122" s="1023"/>
      <c r="AN122" s="1023"/>
      <c r="AO122" s="1024"/>
      <c r="AP122" s="1026" t="s">
        <v>128</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3164589</v>
      </c>
      <c r="BR122" s="1064"/>
      <c r="BS122" s="1064"/>
      <c r="BT122" s="1064"/>
      <c r="BU122" s="1064"/>
      <c r="BV122" s="1064">
        <v>3125273</v>
      </c>
      <c r="BW122" s="1064"/>
      <c r="BX122" s="1064"/>
      <c r="BY122" s="1064"/>
      <c r="BZ122" s="1064"/>
      <c r="CA122" s="1064">
        <v>3036649</v>
      </c>
      <c r="CB122" s="1064"/>
      <c r="CC122" s="1064"/>
      <c r="CD122" s="1064"/>
      <c r="CE122" s="1064"/>
      <c r="CF122" s="1081">
        <v>105.5</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t="s">
        <v>418</v>
      </c>
      <c r="DH122" s="990"/>
      <c r="DI122" s="990"/>
      <c r="DJ122" s="990"/>
      <c r="DK122" s="990"/>
      <c r="DL122" s="990" t="s">
        <v>418</v>
      </c>
      <c r="DM122" s="990"/>
      <c r="DN122" s="990"/>
      <c r="DO122" s="990"/>
      <c r="DP122" s="990"/>
      <c r="DQ122" s="990" t="s">
        <v>418</v>
      </c>
      <c r="DR122" s="990"/>
      <c r="DS122" s="990"/>
      <c r="DT122" s="990"/>
      <c r="DU122" s="990"/>
      <c r="DV122" s="991" t="s">
        <v>418</v>
      </c>
      <c r="DW122" s="991"/>
      <c r="DX122" s="991"/>
      <c r="DY122" s="991"/>
      <c r="DZ122" s="992"/>
    </row>
    <row r="123" spans="1:130" s="233" customFormat="1" ht="26.25" customHeight="1">
      <c r="A123" s="1121"/>
      <c r="B123" s="1013"/>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418</v>
      </c>
      <c r="AB123" s="1023"/>
      <c r="AC123" s="1023"/>
      <c r="AD123" s="1023"/>
      <c r="AE123" s="1024"/>
      <c r="AF123" s="1025" t="s">
        <v>418</v>
      </c>
      <c r="AG123" s="1023"/>
      <c r="AH123" s="1023"/>
      <c r="AI123" s="1023"/>
      <c r="AJ123" s="1024"/>
      <c r="AK123" s="1025" t="s">
        <v>418</v>
      </c>
      <c r="AL123" s="1023"/>
      <c r="AM123" s="1023"/>
      <c r="AN123" s="1023"/>
      <c r="AO123" s="1024"/>
      <c r="AP123" s="1026" t="s">
        <v>418</v>
      </c>
      <c r="AQ123" s="1027"/>
      <c r="AR123" s="1027"/>
      <c r="AS123" s="1027"/>
      <c r="AT123" s="1028"/>
      <c r="AU123" s="1061"/>
      <c r="AV123" s="1062"/>
      <c r="AW123" s="1062"/>
      <c r="AX123" s="1062"/>
      <c r="AY123" s="1062"/>
      <c r="AZ123" s="254" t="s">
        <v>189</v>
      </c>
      <c r="BA123" s="254"/>
      <c r="BB123" s="254"/>
      <c r="BC123" s="254"/>
      <c r="BD123" s="254"/>
      <c r="BE123" s="254"/>
      <c r="BF123" s="254"/>
      <c r="BG123" s="254"/>
      <c r="BH123" s="254"/>
      <c r="BI123" s="254"/>
      <c r="BJ123" s="254"/>
      <c r="BK123" s="254"/>
      <c r="BL123" s="254"/>
      <c r="BM123" s="254"/>
      <c r="BN123" s="254"/>
      <c r="BO123" s="1041" t="s">
        <v>483</v>
      </c>
      <c r="BP123" s="1069"/>
      <c r="BQ123" s="1127">
        <v>11536880</v>
      </c>
      <c r="BR123" s="1128"/>
      <c r="BS123" s="1128"/>
      <c r="BT123" s="1128"/>
      <c r="BU123" s="1128"/>
      <c r="BV123" s="1128">
        <v>11119237</v>
      </c>
      <c r="BW123" s="1128"/>
      <c r="BX123" s="1128"/>
      <c r="BY123" s="1128"/>
      <c r="BZ123" s="1128"/>
      <c r="CA123" s="1128">
        <v>11683144</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33" customFormat="1" ht="26.25" customHeight="1" thickBot="1">
      <c r="A124" s="1121"/>
      <c r="B124" s="1013"/>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484</v>
      </c>
      <c r="AB124" s="1023"/>
      <c r="AC124" s="1023"/>
      <c r="AD124" s="1023"/>
      <c r="AE124" s="1024"/>
      <c r="AF124" s="1025" t="s">
        <v>128</v>
      </c>
      <c r="AG124" s="1023"/>
      <c r="AH124" s="1023"/>
      <c r="AI124" s="1023"/>
      <c r="AJ124" s="1024"/>
      <c r="AK124" s="1025" t="s">
        <v>445</v>
      </c>
      <c r="AL124" s="1023"/>
      <c r="AM124" s="1023"/>
      <c r="AN124" s="1023"/>
      <c r="AO124" s="1024"/>
      <c r="AP124" s="1026" t="s">
        <v>128</v>
      </c>
      <c r="AQ124" s="1027"/>
      <c r="AR124" s="1027"/>
      <c r="AS124" s="1027"/>
      <c r="AT124" s="1028"/>
      <c r="AU124" s="1123" t="s">
        <v>485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445</v>
      </c>
      <c r="BR124" s="1091"/>
      <c r="BS124" s="1091"/>
      <c r="BT124" s="1091"/>
      <c r="BU124" s="1091"/>
      <c r="BV124" s="1091" t="s">
        <v>484</v>
      </c>
      <c r="BW124" s="1091"/>
      <c r="BX124" s="1091"/>
      <c r="BY124" s="1091"/>
      <c r="BZ124" s="1091"/>
      <c r="CA124" s="1091" t="s">
        <v>128</v>
      </c>
      <c r="CB124" s="1091"/>
      <c r="CC124" s="1091"/>
      <c r="CD124" s="1091"/>
      <c r="CE124" s="1091"/>
      <c r="CF124" s="1092"/>
      <c r="CG124" s="1093"/>
      <c r="CH124" s="1093"/>
      <c r="CI124" s="1093"/>
      <c r="CJ124" s="1094"/>
      <c r="CK124" s="1076"/>
      <c r="CL124" s="1076"/>
      <c r="CM124" s="1076"/>
      <c r="CN124" s="1076"/>
      <c r="CO124" s="1077"/>
      <c r="CP124" s="1083" t="s">
        <v>486</v>
      </c>
      <c r="CQ124" s="1084"/>
      <c r="CR124" s="1084"/>
      <c r="CS124" s="1084"/>
      <c r="CT124" s="1084"/>
      <c r="CU124" s="1084"/>
      <c r="CV124" s="1084"/>
      <c r="CW124" s="1084"/>
      <c r="CX124" s="1084"/>
      <c r="CY124" s="1084"/>
      <c r="CZ124" s="1084"/>
      <c r="DA124" s="1084"/>
      <c r="DB124" s="1084"/>
      <c r="DC124" s="1084"/>
      <c r="DD124" s="1084"/>
      <c r="DE124" s="1084"/>
      <c r="DF124" s="1085"/>
      <c r="DG124" s="1068" t="s">
        <v>487</v>
      </c>
      <c r="DH124" s="1050"/>
      <c r="DI124" s="1050"/>
      <c r="DJ124" s="1050"/>
      <c r="DK124" s="1051"/>
      <c r="DL124" s="1049" t="s">
        <v>128</v>
      </c>
      <c r="DM124" s="1050"/>
      <c r="DN124" s="1050"/>
      <c r="DO124" s="1050"/>
      <c r="DP124" s="1051"/>
      <c r="DQ124" s="1049" t="s">
        <v>128</v>
      </c>
      <c r="DR124" s="1050"/>
      <c r="DS124" s="1050"/>
      <c r="DT124" s="1050"/>
      <c r="DU124" s="1051"/>
      <c r="DV124" s="1052" t="s">
        <v>128</v>
      </c>
      <c r="DW124" s="1053"/>
      <c r="DX124" s="1053"/>
      <c r="DY124" s="1053"/>
      <c r="DZ124" s="1054"/>
    </row>
    <row r="125" spans="1:130" s="233" customFormat="1" ht="26.25" customHeight="1">
      <c r="A125" s="1121"/>
      <c r="B125" s="1013"/>
      <c r="C125" s="986" t="s">
        <v>471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450</v>
      </c>
      <c r="AB125" s="1023"/>
      <c r="AC125" s="1023"/>
      <c r="AD125" s="1023"/>
      <c r="AE125" s="1024"/>
      <c r="AF125" s="1025" t="s">
        <v>128</v>
      </c>
      <c r="AG125" s="1023"/>
      <c r="AH125" s="1023"/>
      <c r="AI125" s="1023"/>
      <c r="AJ125" s="1024"/>
      <c r="AK125" s="1025" t="s">
        <v>128</v>
      </c>
      <c r="AL125" s="1023"/>
      <c r="AM125" s="1023"/>
      <c r="AN125" s="1023"/>
      <c r="AO125" s="1024"/>
      <c r="AP125" s="1026" t="s">
        <v>487</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488</v>
      </c>
      <c r="CL125" s="1071"/>
      <c r="CM125" s="1071"/>
      <c r="CN125" s="1071"/>
      <c r="CO125" s="1072"/>
      <c r="CP125" s="993" t="s">
        <v>489</v>
      </c>
      <c r="CQ125" s="961"/>
      <c r="CR125" s="961"/>
      <c r="CS125" s="961"/>
      <c r="CT125" s="961"/>
      <c r="CU125" s="961"/>
      <c r="CV125" s="961"/>
      <c r="CW125" s="961"/>
      <c r="CX125" s="961"/>
      <c r="CY125" s="961"/>
      <c r="CZ125" s="961"/>
      <c r="DA125" s="961"/>
      <c r="DB125" s="961"/>
      <c r="DC125" s="961"/>
      <c r="DD125" s="961"/>
      <c r="DE125" s="961"/>
      <c r="DF125" s="962"/>
      <c r="DG125" s="994" t="s">
        <v>128</v>
      </c>
      <c r="DH125" s="995"/>
      <c r="DI125" s="995"/>
      <c r="DJ125" s="995"/>
      <c r="DK125" s="995"/>
      <c r="DL125" s="995" t="s">
        <v>450</v>
      </c>
      <c r="DM125" s="995"/>
      <c r="DN125" s="995"/>
      <c r="DO125" s="995"/>
      <c r="DP125" s="995"/>
      <c r="DQ125" s="995" t="s">
        <v>445</v>
      </c>
      <c r="DR125" s="995"/>
      <c r="DS125" s="995"/>
      <c r="DT125" s="995"/>
      <c r="DU125" s="995"/>
      <c r="DV125" s="996" t="s">
        <v>128</v>
      </c>
      <c r="DW125" s="996"/>
      <c r="DX125" s="996"/>
      <c r="DY125" s="996"/>
      <c r="DZ125" s="997"/>
    </row>
    <row r="126" spans="1:130" s="233" customFormat="1" ht="26.25" customHeight="1" thickBot="1">
      <c r="A126" s="1121"/>
      <c r="B126" s="1013"/>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128</v>
      </c>
      <c r="AB126" s="1023"/>
      <c r="AC126" s="1023"/>
      <c r="AD126" s="1023"/>
      <c r="AE126" s="1024"/>
      <c r="AF126" s="1025" t="s">
        <v>128</v>
      </c>
      <c r="AG126" s="1023"/>
      <c r="AH126" s="1023"/>
      <c r="AI126" s="1023"/>
      <c r="AJ126" s="1024"/>
      <c r="AK126" s="1025">
        <v>27857</v>
      </c>
      <c r="AL126" s="1023"/>
      <c r="AM126" s="1023"/>
      <c r="AN126" s="1023"/>
      <c r="AO126" s="1024"/>
      <c r="AP126" s="1026">
        <v>1</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490</v>
      </c>
      <c r="CQ126" s="987"/>
      <c r="CR126" s="987"/>
      <c r="CS126" s="987"/>
      <c r="CT126" s="987"/>
      <c r="CU126" s="987"/>
      <c r="CV126" s="987"/>
      <c r="CW126" s="987"/>
      <c r="CX126" s="987"/>
      <c r="CY126" s="987"/>
      <c r="CZ126" s="987"/>
      <c r="DA126" s="987"/>
      <c r="DB126" s="987"/>
      <c r="DC126" s="987"/>
      <c r="DD126" s="987"/>
      <c r="DE126" s="987"/>
      <c r="DF126" s="988"/>
      <c r="DG126" s="989" t="s">
        <v>128</v>
      </c>
      <c r="DH126" s="990"/>
      <c r="DI126" s="990"/>
      <c r="DJ126" s="990"/>
      <c r="DK126" s="990"/>
      <c r="DL126" s="990" t="s">
        <v>128</v>
      </c>
      <c r="DM126" s="990"/>
      <c r="DN126" s="990"/>
      <c r="DO126" s="990"/>
      <c r="DP126" s="990"/>
      <c r="DQ126" s="990" t="s">
        <v>128</v>
      </c>
      <c r="DR126" s="990"/>
      <c r="DS126" s="990"/>
      <c r="DT126" s="990"/>
      <c r="DU126" s="990"/>
      <c r="DV126" s="991" t="s">
        <v>484</v>
      </c>
      <c r="DW126" s="991"/>
      <c r="DX126" s="991"/>
      <c r="DY126" s="991"/>
      <c r="DZ126" s="992"/>
    </row>
    <row r="127" spans="1:130" s="233" customFormat="1" ht="26.25" customHeight="1">
      <c r="A127" s="1122"/>
      <c r="B127" s="1015"/>
      <c r="C127" s="1037" t="s">
        <v>491</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30975</v>
      </c>
      <c r="AB127" s="1023"/>
      <c r="AC127" s="1023"/>
      <c r="AD127" s="1023"/>
      <c r="AE127" s="1024"/>
      <c r="AF127" s="1025">
        <v>30905</v>
      </c>
      <c r="AG127" s="1023"/>
      <c r="AH127" s="1023"/>
      <c r="AI127" s="1023"/>
      <c r="AJ127" s="1024"/>
      <c r="AK127" s="1025" t="s">
        <v>487</v>
      </c>
      <c r="AL127" s="1023"/>
      <c r="AM127" s="1023"/>
      <c r="AN127" s="1023"/>
      <c r="AO127" s="1024"/>
      <c r="AP127" s="1026" t="s">
        <v>128</v>
      </c>
      <c r="AQ127" s="1027"/>
      <c r="AR127" s="1027"/>
      <c r="AS127" s="1027"/>
      <c r="AT127" s="1028"/>
      <c r="AU127" s="235"/>
      <c r="AV127" s="235"/>
      <c r="AW127" s="235"/>
      <c r="AX127" s="1095" t="s">
        <v>492</v>
      </c>
      <c r="AY127" s="1096"/>
      <c r="AZ127" s="1096"/>
      <c r="BA127" s="1096"/>
      <c r="BB127" s="1096"/>
      <c r="BC127" s="1096"/>
      <c r="BD127" s="1096"/>
      <c r="BE127" s="1097"/>
      <c r="BF127" s="1098" t="s">
        <v>493</v>
      </c>
      <c r="BG127" s="1096"/>
      <c r="BH127" s="1096"/>
      <c r="BI127" s="1096"/>
      <c r="BJ127" s="1096"/>
      <c r="BK127" s="1096"/>
      <c r="BL127" s="1097"/>
      <c r="BM127" s="1098" t="s">
        <v>494</v>
      </c>
      <c r="BN127" s="1096"/>
      <c r="BO127" s="1096"/>
      <c r="BP127" s="1096"/>
      <c r="BQ127" s="1096"/>
      <c r="BR127" s="1096"/>
      <c r="BS127" s="1097"/>
      <c r="BT127" s="1098" t="s">
        <v>495</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496</v>
      </c>
      <c r="CQ127" s="987"/>
      <c r="CR127" s="987"/>
      <c r="CS127" s="987"/>
      <c r="CT127" s="987"/>
      <c r="CU127" s="987"/>
      <c r="CV127" s="987"/>
      <c r="CW127" s="987"/>
      <c r="CX127" s="987"/>
      <c r="CY127" s="987"/>
      <c r="CZ127" s="987"/>
      <c r="DA127" s="987"/>
      <c r="DB127" s="987"/>
      <c r="DC127" s="987"/>
      <c r="DD127" s="987"/>
      <c r="DE127" s="987"/>
      <c r="DF127" s="988"/>
      <c r="DG127" s="989" t="s">
        <v>497</v>
      </c>
      <c r="DH127" s="990"/>
      <c r="DI127" s="990"/>
      <c r="DJ127" s="990"/>
      <c r="DK127" s="990"/>
      <c r="DL127" s="990" t="s">
        <v>498</v>
      </c>
      <c r="DM127" s="990"/>
      <c r="DN127" s="990"/>
      <c r="DO127" s="990"/>
      <c r="DP127" s="990"/>
      <c r="DQ127" s="990" t="s">
        <v>128</v>
      </c>
      <c r="DR127" s="990"/>
      <c r="DS127" s="990"/>
      <c r="DT127" s="990"/>
      <c r="DU127" s="990"/>
      <c r="DV127" s="991" t="s">
        <v>450</v>
      </c>
      <c r="DW127" s="991"/>
      <c r="DX127" s="991"/>
      <c r="DY127" s="991"/>
      <c r="DZ127" s="992"/>
    </row>
    <row r="128" spans="1:130" s="233" customFormat="1" ht="26.25" customHeight="1" thickBot="1">
      <c r="A128" s="1105" t="s">
        <v>499</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500</v>
      </c>
      <c r="X128" s="1107"/>
      <c r="Y128" s="1107"/>
      <c r="Z128" s="1108"/>
      <c r="AA128" s="1109" t="s">
        <v>497</v>
      </c>
      <c r="AB128" s="1110"/>
      <c r="AC128" s="1110"/>
      <c r="AD128" s="1110"/>
      <c r="AE128" s="1111"/>
      <c r="AF128" s="1112" t="s">
        <v>497</v>
      </c>
      <c r="AG128" s="1110"/>
      <c r="AH128" s="1110"/>
      <c r="AI128" s="1110"/>
      <c r="AJ128" s="1111"/>
      <c r="AK128" s="1112" t="s">
        <v>450</v>
      </c>
      <c r="AL128" s="1110"/>
      <c r="AM128" s="1110"/>
      <c r="AN128" s="1110"/>
      <c r="AO128" s="1111"/>
      <c r="AP128" s="1113"/>
      <c r="AQ128" s="1114"/>
      <c r="AR128" s="1114"/>
      <c r="AS128" s="1114"/>
      <c r="AT128" s="1115"/>
      <c r="AU128" s="235"/>
      <c r="AV128" s="235"/>
      <c r="AW128" s="235"/>
      <c r="AX128" s="960" t="s">
        <v>501</v>
      </c>
      <c r="AY128" s="961"/>
      <c r="AZ128" s="961"/>
      <c r="BA128" s="961"/>
      <c r="BB128" s="961"/>
      <c r="BC128" s="961"/>
      <c r="BD128" s="961"/>
      <c r="BE128" s="962"/>
      <c r="BF128" s="1116" t="s">
        <v>498</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502</v>
      </c>
      <c r="CQ128" s="790"/>
      <c r="CR128" s="790"/>
      <c r="CS128" s="790"/>
      <c r="CT128" s="790"/>
      <c r="CU128" s="790"/>
      <c r="CV128" s="790"/>
      <c r="CW128" s="790"/>
      <c r="CX128" s="790"/>
      <c r="CY128" s="790"/>
      <c r="CZ128" s="790"/>
      <c r="DA128" s="790"/>
      <c r="DB128" s="790"/>
      <c r="DC128" s="790"/>
      <c r="DD128" s="790"/>
      <c r="DE128" s="790"/>
      <c r="DF128" s="1100"/>
      <c r="DG128" s="1101" t="s">
        <v>128</v>
      </c>
      <c r="DH128" s="1102"/>
      <c r="DI128" s="1102"/>
      <c r="DJ128" s="1102"/>
      <c r="DK128" s="1102"/>
      <c r="DL128" s="1102" t="s">
        <v>498</v>
      </c>
      <c r="DM128" s="1102"/>
      <c r="DN128" s="1102"/>
      <c r="DO128" s="1102"/>
      <c r="DP128" s="1102"/>
      <c r="DQ128" s="1102" t="s">
        <v>484</v>
      </c>
      <c r="DR128" s="1102"/>
      <c r="DS128" s="1102"/>
      <c r="DT128" s="1102"/>
      <c r="DU128" s="1102"/>
      <c r="DV128" s="1103" t="s">
        <v>445</v>
      </c>
      <c r="DW128" s="1103"/>
      <c r="DX128" s="1103"/>
      <c r="DY128" s="1103"/>
      <c r="DZ128" s="1104"/>
    </row>
    <row r="129" spans="1:131" s="233" customFormat="1" ht="26.25" customHeight="1">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503</v>
      </c>
      <c r="X129" s="1135"/>
      <c r="Y129" s="1135"/>
      <c r="Z129" s="1136"/>
      <c r="AA129" s="1022">
        <v>3011208</v>
      </c>
      <c r="AB129" s="1023"/>
      <c r="AC129" s="1023"/>
      <c r="AD129" s="1023"/>
      <c r="AE129" s="1024"/>
      <c r="AF129" s="1025">
        <v>3113475</v>
      </c>
      <c r="AG129" s="1023"/>
      <c r="AH129" s="1023"/>
      <c r="AI129" s="1023"/>
      <c r="AJ129" s="1024"/>
      <c r="AK129" s="1025">
        <v>3270901</v>
      </c>
      <c r="AL129" s="1023"/>
      <c r="AM129" s="1023"/>
      <c r="AN129" s="1023"/>
      <c r="AO129" s="1024"/>
      <c r="AP129" s="1137"/>
      <c r="AQ129" s="1138"/>
      <c r="AR129" s="1138"/>
      <c r="AS129" s="1138"/>
      <c r="AT129" s="1139"/>
      <c r="AU129" s="236"/>
      <c r="AV129" s="236"/>
      <c r="AW129" s="236"/>
      <c r="AX129" s="1129" t="s">
        <v>504</v>
      </c>
      <c r="AY129" s="987"/>
      <c r="AZ129" s="987"/>
      <c r="BA129" s="987"/>
      <c r="BB129" s="987"/>
      <c r="BC129" s="987"/>
      <c r="BD129" s="987"/>
      <c r="BE129" s="988"/>
      <c r="BF129" s="1130" t="s">
        <v>128</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98" t="s">
        <v>505</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506</v>
      </c>
      <c r="X130" s="1135"/>
      <c r="Y130" s="1135"/>
      <c r="Z130" s="1136"/>
      <c r="AA130" s="1022">
        <v>427760</v>
      </c>
      <c r="AB130" s="1023"/>
      <c r="AC130" s="1023"/>
      <c r="AD130" s="1023"/>
      <c r="AE130" s="1024"/>
      <c r="AF130" s="1025">
        <v>420904</v>
      </c>
      <c r="AG130" s="1023"/>
      <c r="AH130" s="1023"/>
      <c r="AI130" s="1023"/>
      <c r="AJ130" s="1024"/>
      <c r="AK130" s="1025">
        <v>393329</v>
      </c>
      <c r="AL130" s="1023"/>
      <c r="AM130" s="1023"/>
      <c r="AN130" s="1023"/>
      <c r="AO130" s="1024"/>
      <c r="AP130" s="1137"/>
      <c r="AQ130" s="1138"/>
      <c r="AR130" s="1138"/>
      <c r="AS130" s="1138"/>
      <c r="AT130" s="1139"/>
      <c r="AU130" s="236"/>
      <c r="AV130" s="236"/>
      <c r="AW130" s="236"/>
      <c r="AX130" s="1129" t="s">
        <v>507</v>
      </c>
      <c r="AY130" s="987"/>
      <c r="AZ130" s="987"/>
      <c r="BA130" s="987"/>
      <c r="BB130" s="987"/>
      <c r="BC130" s="987"/>
      <c r="BD130" s="987"/>
      <c r="BE130" s="988"/>
      <c r="BF130" s="1165">
        <v>-2.7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508</v>
      </c>
      <c r="X131" s="1172"/>
      <c r="Y131" s="1172"/>
      <c r="Z131" s="1173"/>
      <c r="AA131" s="1068">
        <v>2583448</v>
      </c>
      <c r="AB131" s="1050"/>
      <c r="AC131" s="1050"/>
      <c r="AD131" s="1050"/>
      <c r="AE131" s="1051"/>
      <c r="AF131" s="1049">
        <v>2692571</v>
      </c>
      <c r="AG131" s="1050"/>
      <c r="AH131" s="1050"/>
      <c r="AI131" s="1050"/>
      <c r="AJ131" s="1051"/>
      <c r="AK131" s="1049">
        <v>2877572</v>
      </c>
      <c r="AL131" s="1050"/>
      <c r="AM131" s="1050"/>
      <c r="AN131" s="1050"/>
      <c r="AO131" s="1051"/>
      <c r="AP131" s="1174"/>
      <c r="AQ131" s="1175"/>
      <c r="AR131" s="1175"/>
      <c r="AS131" s="1175"/>
      <c r="AT131" s="1176"/>
      <c r="AU131" s="236"/>
      <c r="AV131" s="236"/>
      <c r="AW131" s="236"/>
      <c r="AX131" s="1147" t="s">
        <v>509</v>
      </c>
      <c r="AY131" s="790"/>
      <c r="AZ131" s="790"/>
      <c r="BA131" s="790"/>
      <c r="BB131" s="790"/>
      <c r="BC131" s="790"/>
      <c r="BD131" s="790"/>
      <c r="BE131" s="1100"/>
      <c r="BF131" s="1148" t="s">
        <v>128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54" t="s">
        <v>510</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511</v>
      </c>
      <c r="W132" s="1158"/>
      <c r="X132" s="1158"/>
      <c r="Y132" s="1158"/>
      <c r="Z132" s="1159"/>
      <c r="AA132" s="1160">
        <v>-2.913780343</v>
      </c>
      <c r="AB132" s="1161"/>
      <c r="AC132" s="1161"/>
      <c r="AD132" s="1161"/>
      <c r="AE132" s="1162"/>
      <c r="AF132" s="1163">
        <v>-3.2999315519999999</v>
      </c>
      <c r="AG132" s="1161"/>
      <c r="AH132" s="1161"/>
      <c r="AI132" s="1161"/>
      <c r="AJ132" s="1162"/>
      <c r="AK132" s="1163">
        <v>-2.1855230730000001</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512</v>
      </c>
      <c r="W133" s="1141"/>
      <c r="X133" s="1141"/>
      <c r="Y133" s="1141"/>
      <c r="Z133" s="1142"/>
      <c r="AA133" s="1143">
        <v>-1.5</v>
      </c>
      <c r="AB133" s="1144"/>
      <c r="AC133" s="1144"/>
      <c r="AD133" s="1144"/>
      <c r="AE133" s="1145"/>
      <c r="AF133" s="1143">
        <v>-2.6</v>
      </c>
      <c r="AG133" s="1144"/>
      <c r="AH133" s="1144"/>
      <c r="AI133" s="1144"/>
      <c r="AJ133" s="1145"/>
      <c r="AK133" s="1143">
        <v>-2.7</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XlZcp0qxMYNSBmeXhc86pNGzTl44GSq8+TXRKFFXIAO6PgFITipoaE80q5jyStRb2JHVp6FWCrYpEgqRJYzGw==" saltValue="522llUMcEKtFdNhtXDsXs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wry/GPbVd7oHljFmqgWF6ftK/UM1NQJ/EF+S4iYQa4eMg9UmqNew9Z40Aytw+B0XoODqjEX7LkC733JZB6WcXw==" saltValue="J/g2sEg/pCWEP2tnGwMg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mjaDJbsHmtr8lLaMZ44HgGLPrFgKLgTnL/h+IiiJe7XSWOH3bivs1DwFrnpCnMHfnFKadGJZGojeQ01hs+tug==" saltValue="S3e31GBBYo93zGjI/Utx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516</v>
      </c>
      <c r="AP7" s="275"/>
      <c r="AQ7" s="276" t="s">
        <v>517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518</v>
      </c>
      <c r="AQ8" s="282" t="s">
        <v>519</v>
      </c>
      <c r="AR8" s="283" t="s">
        <v>520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521</v>
      </c>
      <c r="AL9" s="1181"/>
      <c r="AM9" s="1181"/>
      <c r="AN9" s="1182"/>
      <c r="AO9" s="284">
        <v>864960</v>
      </c>
      <c r="AP9" s="284">
        <v>115420</v>
      </c>
      <c r="AQ9" s="285">
        <v>135698</v>
      </c>
      <c r="AR9" s="286">
        <v>-14.9</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522</v>
      </c>
      <c r="AL10" s="1181"/>
      <c r="AM10" s="1181"/>
      <c r="AN10" s="1182"/>
      <c r="AO10" s="287">
        <v>145011</v>
      </c>
      <c r="AP10" s="287">
        <v>19350</v>
      </c>
      <c r="AQ10" s="288">
        <v>15070</v>
      </c>
      <c r="AR10" s="289">
        <v>28.4</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523</v>
      </c>
      <c r="AL11" s="1181"/>
      <c r="AM11" s="1181"/>
      <c r="AN11" s="1182"/>
      <c r="AO11" s="287" t="s">
        <v>524</v>
      </c>
      <c r="AP11" s="287" t="s">
        <v>524</v>
      </c>
      <c r="AQ11" s="288">
        <v>1204</v>
      </c>
      <c r="AR11" s="289" t="s">
        <v>524</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525</v>
      </c>
      <c r="AL12" s="1181"/>
      <c r="AM12" s="1181"/>
      <c r="AN12" s="1182"/>
      <c r="AO12" s="287" t="s">
        <v>524</v>
      </c>
      <c r="AP12" s="287" t="s">
        <v>524</v>
      </c>
      <c r="AQ12" s="288" t="s">
        <v>524</v>
      </c>
      <c r="AR12" s="289" t="s">
        <v>524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526</v>
      </c>
      <c r="AL13" s="1181"/>
      <c r="AM13" s="1181"/>
      <c r="AN13" s="1182"/>
      <c r="AO13" s="287">
        <v>22188</v>
      </c>
      <c r="AP13" s="287">
        <v>2961</v>
      </c>
      <c r="AQ13" s="288">
        <v>5161</v>
      </c>
      <c r="AR13" s="289">
        <v>-42.6</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527</v>
      </c>
      <c r="AL14" s="1181"/>
      <c r="AM14" s="1181"/>
      <c r="AN14" s="1182"/>
      <c r="AO14" s="287" t="s">
        <v>524</v>
      </c>
      <c r="AP14" s="287" t="s">
        <v>524</v>
      </c>
      <c r="AQ14" s="288">
        <v>2589</v>
      </c>
      <c r="AR14" s="289" t="s">
        <v>524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528</v>
      </c>
      <c r="AL15" s="1184"/>
      <c r="AM15" s="1184"/>
      <c r="AN15" s="1185"/>
      <c r="AO15" s="287">
        <v>-68919</v>
      </c>
      <c r="AP15" s="287">
        <v>-9197</v>
      </c>
      <c r="AQ15" s="288">
        <v>-9993</v>
      </c>
      <c r="AR15" s="289">
        <v>-8</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189</v>
      </c>
      <c r="AL16" s="1184"/>
      <c r="AM16" s="1184"/>
      <c r="AN16" s="1185"/>
      <c r="AO16" s="287">
        <v>963240</v>
      </c>
      <c r="AP16" s="287">
        <v>128535</v>
      </c>
      <c r="AQ16" s="288">
        <v>149729</v>
      </c>
      <c r="AR16" s="289">
        <v>-14.2</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533</v>
      </c>
      <c r="AL21" s="1187"/>
      <c r="AM21" s="1187"/>
      <c r="AN21" s="1188"/>
      <c r="AO21" s="300">
        <v>10.94</v>
      </c>
      <c r="AP21" s="301">
        <v>13.47</v>
      </c>
      <c r="AQ21" s="302">
        <v>-2.5299999999999998</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534</v>
      </c>
      <c r="AL22" s="1187"/>
      <c r="AM22" s="1187"/>
      <c r="AN22" s="1188"/>
      <c r="AO22" s="305">
        <v>95.8</v>
      </c>
      <c r="AP22" s="306">
        <v>96.1</v>
      </c>
      <c r="AQ22" s="307">
        <v>-0.3</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77" t="s">
        <v>535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c r="A27" s="312"/>
      <c r="AO27" s="265"/>
      <c r="AP27" s="265"/>
      <c r="AQ27" s="265"/>
      <c r="AR27" s="265"/>
      <c r="AS27" s="265"/>
      <c r="AT27" s="265"/>
    </row>
    <row r="28" spans="1:46" ht="17.2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516</v>
      </c>
      <c r="AP30" s="275"/>
      <c r="AQ30" s="276" t="s">
        <v>517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518</v>
      </c>
      <c r="AQ31" s="282" t="s">
        <v>519</v>
      </c>
      <c r="AR31" s="283" t="s">
        <v>520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538</v>
      </c>
      <c r="AL32" s="1195"/>
      <c r="AM32" s="1195"/>
      <c r="AN32" s="1196"/>
      <c r="AO32" s="315">
        <v>244324</v>
      </c>
      <c r="AP32" s="315">
        <v>32603</v>
      </c>
      <c r="AQ32" s="316">
        <v>77495</v>
      </c>
      <c r="AR32" s="317">
        <v>-57.9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539</v>
      </c>
      <c r="AL33" s="1195"/>
      <c r="AM33" s="1195"/>
      <c r="AN33" s="1196"/>
      <c r="AO33" s="315" t="s">
        <v>524</v>
      </c>
      <c r="AP33" s="315" t="s">
        <v>524</v>
      </c>
      <c r="AQ33" s="316" t="s">
        <v>524</v>
      </c>
      <c r="AR33" s="317" t="s">
        <v>524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540</v>
      </c>
      <c r="AL34" s="1195"/>
      <c r="AM34" s="1195"/>
      <c r="AN34" s="1196"/>
      <c r="AO34" s="315" t="s">
        <v>524</v>
      </c>
      <c r="AP34" s="315" t="s">
        <v>524</v>
      </c>
      <c r="AQ34" s="316" t="s">
        <v>524</v>
      </c>
      <c r="AR34" s="317" t="s">
        <v>524</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541</v>
      </c>
      <c r="AL35" s="1195"/>
      <c r="AM35" s="1195"/>
      <c r="AN35" s="1196"/>
      <c r="AO35" s="315">
        <v>58182</v>
      </c>
      <c r="AP35" s="315">
        <v>7764</v>
      </c>
      <c r="AQ35" s="316">
        <v>26940</v>
      </c>
      <c r="AR35" s="317">
        <v>-71.2</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542</v>
      </c>
      <c r="AL36" s="1195"/>
      <c r="AM36" s="1195"/>
      <c r="AN36" s="1196"/>
      <c r="AO36" s="315">
        <v>76</v>
      </c>
      <c r="AP36" s="315">
        <v>10</v>
      </c>
      <c r="AQ36" s="316">
        <v>3757</v>
      </c>
      <c r="AR36" s="317">
        <v>-99.7</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543</v>
      </c>
      <c r="AL37" s="1195"/>
      <c r="AM37" s="1195"/>
      <c r="AN37" s="1196"/>
      <c r="AO37" s="315">
        <v>27857</v>
      </c>
      <c r="AP37" s="315">
        <v>3717</v>
      </c>
      <c r="AQ37" s="316">
        <v>476</v>
      </c>
      <c r="AR37" s="317">
        <v>680.9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544</v>
      </c>
      <c r="AL38" s="1198"/>
      <c r="AM38" s="1198"/>
      <c r="AN38" s="1199"/>
      <c r="AO38" s="318" t="s">
        <v>524</v>
      </c>
      <c r="AP38" s="318" t="s">
        <v>524</v>
      </c>
      <c r="AQ38" s="319">
        <v>3</v>
      </c>
      <c r="AR38" s="307" t="s">
        <v>524</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545</v>
      </c>
      <c r="AL39" s="1198"/>
      <c r="AM39" s="1198"/>
      <c r="AN39" s="1199"/>
      <c r="AO39" s="315" t="s">
        <v>524</v>
      </c>
      <c r="AP39" s="315" t="s">
        <v>524</v>
      </c>
      <c r="AQ39" s="316">
        <v>-1869</v>
      </c>
      <c r="AR39" s="317" t="s">
        <v>524</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546</v>
      </c>
      <c r="AL40" s="1195"/>
      <c r="AM40" s="1195"/>
      <c r="AN40" s="1196"/>
      <c r="AO40" s="315">
        <v>-393329</v>
      </c>
      <c r="AP40" s="315">
        <v>-52486</v>
      </c>
      <c r="AQ40" s="316">
        <v>-73868</v>
      </c>
      <c r="AR40" s="317">
        <v>-28.9</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302</v>
      </c>
      <c r="AL41" s="1201"/>
      <c r="AM41" s="1201"/>
      <c r="AN41" s="1202"/>
      <c r="AO41" s="315">
        <v>-62890</v>
      </c>
      <c r="AP41" s="315">
        <v>-8392</v>
      </c>
      <c r="AQ41" s="316">
        <v>32935</v>
      </c>
      <c r="AR41" s="317">
        <v>-125.5</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516</v>
      </c>
      <c r="AN49" s="1191" t="s">
        <v>550</v>
      </c>
      <c r="AO49" s="1192"/>
      <c r="AP49" s="1192"/>
      <c r="AQ49" s="1192"/>
      <c r="AR49" s="1193"/>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551</v>
      </c>
      <c r="AO50" s="332" t="s">
        <v>552</v>
      </c>
      <c r="AP50" s="333" t="s">
        <v>553</v>
      </c>
      <c r="AQ50" s="334" t="s">
        <v>554</v>
      </c>
      <c r="AR50" s="335" t="s">
        <v>555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463975</v>
      </c>
      <c r="AN51" s="337">
        <v>59968</v>
      </c>
      <c r="AO51" s="338">
        <v>-9.1</v>
      </c>
      <c r="AP51" s="339">
        <v>122882</v>
      </c>
      <c r="AQ51" s="340">
        <v>-11.4</v>
      </c>
      <c r="AR51" s="341">
        <v>2.2999999999999998</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141091</v>
      </c>
      <c r="AN52" s="345">
        <v>18236</v>
      </c>
      <c r="AO52" s="346">
        <v>-61.5</v>
      </c>
      <c r="AP52" s="347">
        <v>65785</v>
      </c>
      <c r="AQ52" s="348">
        <v>-7.6</v>
      </c>
      <c r="AR52" s="349">
        <v>-53.9</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543445</v>
      </c>
      <c r="AN53" s="337">
        <v>71029</v>
      </c>
      <c r="AO53" s="338">
        <v>18.399999999999999</v>
      </c>
      <c r="AP53" s="339">
        <v>114790</v>
      </c>
      <c r="AQ53" s="340">
        <v>-6.6</v>
      </c>
      <c r="AR53" s="341">
        <v>25</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244858</v>
      </c>
      <c r="AN54" s="345">
        <v>32003</v>
      </c>
      <c r="AO54" s="346">
        <v>75.5</v>
      </c>
      <c r="AP54" s="347">
        <v>55601</v>
      </c>
      <c r="AQ54" s="348">
        <v>-15.5</v>
      </c>
      <c r="AR54" s="349">
        <v>91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602519</v>
      </c>
      <c r="AN55" s="337">
        <v>79081</v>
      </c>
      <c r="AO55" s="338">
        <v>11.3</v>
      </c>
      <c r="AP55" s="339">
        <v>126262</v>
      </c>
      <c r="AQ55" s="340">
        <v>10</v>
      </c>
      <c r="AR55" s="341">
        <v>1.3</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399286</v>
      </c>
      <c r="AN56" s="345">
        <v>52407</v>
      </c>
      <c r="AO56" s="346">
        <v>63.8</v>
      </c>
      <c r="AP56" s="347">
        <v>56769</v>
      </c>
      <c r="AQ56" s="348">
        <v>2.1</v>
      </c>
      <c r="AR56" s="349">
        <v>61.7</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1238247</v>
      </c>
      <c r="AN57" s="337">
        <v>163422</v>
      </c>
      <c r="AO57" s="338">
        <v>106.7</v>
      </c>
      <c r="AP57" s="339">
        <v>126525</v>
      </c>
      <c r="AQ57" s="340">
        <v>0.2</v>
      </c>
      <c r="AR57" s="341">
        <v>106.5</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635242</v>
      </c>
      <c r="AN58" s="345">
        <v>83838</v>
      </c>
      <c r="AO58" s="346">
        <v>60</v>
      </c>
      <c r="AP58" s="347">
        <v>67052</v>
      </c>
      <c r="AQ58" s="348">
        <v>18.100000000000001</v>
      </c>
      <c r="AR58" s="349">
        <v>41.9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1271607</v>
      </c>
      <c r="AN59" s="337">
        <v>169683</v>
      </c>
      <c r="AO59" s="338">
        <v>3.8</v>
      </c>
      <c r="AP59" s="339">
        <v>122054</v>
      </c>
      <c r="AQ59" s="340">
        <v>-3.5</v>
      </c>
      <c r="AR59" s="341">
        <v>7.3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1062863</v>
      </c>
      <c r="AN60" s="345">
        <v>141829</v>
      </c>
      <c r="AO60" s="346">
        <v>69.2</v>
      </c>
      <c r="AP60" s="347">
        <v>68298</v>
      </c>
      <c r="AQ60" s="348">
        <v>1.9</v>
      </c>
      <c r="AR60" s="349">
        <v>67.3</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823959</v>
      </c>
      <c r="AN61" s="352">
        <v>108637</v>
      </c>
      <c r="AO61" s="353">
        <v>26.2</v>
      </c>
      <c r="AP61" s="354">
        <v>122503</v>
      </c>
      <c r="AQ61" s="355">
        <v>-2.2999999999999998</v>
      </c>
      <c r="AR61" s="341">
        <v>28.5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496668</v>
      </c>
      <c r="AN62" s="345">
        <v>65663</v>
      </c>
      <c r="AO62" s="346">
        <v>41.4</v>
      </c>
      <c r="AP62" s="347">
        <v>62701</v>
      </c>
      <c r="AQ62" s="348">
        <v>-0.2</v>
      </c>
      <c r="AR62" s="349">
        <v>41.6</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6N4sS3lyzLO7wdFZ3hooV2Wd2w+RSdijXUqFFDRiZ8o1VlbZalhMVwFIh9YlL0l2etDY/RFAr2z+kz4SQXoihw==" saltValue="d5eq9ddAqDFfapv4KKcr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564</v>
      </c>
    </row>
    <row r="121" spans="125:125" ht="13.5" hidden="1" customHeight="1">
      <c r="DU121" s="262"/>
    </row>
  </sheetData>
  <sheetProtection algorithmName="SHA-512" hashValue="W4uFUkriRtQ4nP+n2ldnUMTlluxhdZ6WlVNdUqJhhFsNPAozjhqEpDN/VKNeyY0jCPDZlfRo/e0TfGsjOZoVQg==" saltValue="/19Fk38ccdG65F/JYT7l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565</v>
      </c>
    </row>
  </sheetData>
  <sheetProtection algorithmName="SHA-512" hashValue="jk2DolSP0Vs/BRBkyxaQAspKMUgGI30NaLgJ3xTZIIM5kAyVa1c0ZBmb49JOcA64ascvF4xlkzKjxXhvS9D3kQ==" saltValue="dn2xpIbw3UD47BOITltt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3" t="s">
        <v>3</v>
      </c>
      <c r="D47" s="1203"/>
      <c r="E47" s="1204"/>
      <c r="F47" s="11">
        <v>64.5</v>
      </c>
      <c r="G47" s="12">
        <v>67.959999999999994</v>
      </c>
      <c r="H47" s="12">
        <v>75.16</v>
      </c>
      <c r="I47" s="12">
        <v>72.650000000000006</v>
      </c>
      <c r="J47" s="13">
        <v>69.150000000000006</v>
      </c>
    </row>
    <row r="48" spans="2:10" ht="57.75" customHeight="1">
      <c r="B48" s="14"/>
      <c r="C48" s="1205" t="s">
        <v>4</v>
      </c>
      <c r="D48" s="1205"/>
      <c r="E48" s="1206"/>
      <c r="F48" s="15">
        <v>3.42</v>
      </c>
      <c r="G48" s="16">
        <v>9.1999999999999993</v>
      </c>
      <c r="H48" s="16">
        <v>11.3</v>
      </c>
      <c r="I48" s="16">
        <v>12.54</v>
      </c>
      <c r="J48" s="17">
        <v>12.88</v>
      </c>
    </row>
    <row r="49" spans="2:10" ht="57.75" customHeight="1" thickBot="1">
      <c r="B49" s="18"/>
      <c r="C49" s="1207" t="s">
        <v>5</v>
      </c>
      <c r="D49" s="1207"/>
      <c r="E49" s="1208"/>
      <c r="F49" s="19">
        <v>8.1199999999999992</v>
      </c>
      <c r="G49" s="20">
        <v>14.34</v>
      </c>
      <c r="H49" s="20">
        <v>14.05</v>
      </c>
      <c r="I49" s="20">
        <v>10.35</v>
      </c>
      <c r="J49" s="21">
        <v>0.94</v>
      </c>
    </row>
    <row r="50" spans="2:10"/>
  </sheetData>
  <sheetProtection algorithmName="SHA-512" hashValue="tWBASUVzm/pC8+nQ6LLqcFaFTMAUhXvv/W0eGwqkAScOEUtM32/owlbEwfdqnTVAdFmwuREvkDkT6SMWy5nSLA==" saltValue="O7Jz2YeJhGvBpffdV/c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2023-03-15T02:37:41Z</cp:lastPrinted>
  <dcterms:created xsi:type="dcterms:W3CDTF">2023-02-20T07:19:42Z</dcterms:created>
  <dcterms:modified xsi:type="dcterms:W3CDTF">2023-11-01T01:41:55Z</dcterms:modified>
  <cp:category/>
</cp:coreProperties>
</file>