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CO34" i="10"/>
  <c r="BW34" i="10"/>
  <c r="BW35" i="10" s="1"/>
  <c r="BW36" i="10" s="1"/>
  <c r="BW37" i="10" s="1"/>
  <c r="BW38" i="10" s="1"/>
  <c r="BW39" i="10" s="1"/>
  <c r="BW40" i="10" s="1"/>
  <c r="BW41" i="10" s="1"/>
  <c r="BW42" i="10" s="1"/>
  <c r="C34" i="10"/>
  <c r="C35" i="10" l="1"/>
  <c r="C36"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<sst xmlns="http://schemas.openxmlformats.org/spreadsheetml/2006/main" count="1136" uniqueCount="598">
  <si>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</si>
  <si>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</si>
  <si>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</si>
  <si>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</si>
  <si>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</si>
  <si>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</si>
  <si>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</si>
  <si>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</si>
  <si>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</si>
  <si>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</si>
  <si>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</si>
  <si>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</si>
  <si>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</si>
  <si>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</si>
  <si>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</si>
  <si>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</si>
  <si>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</si>
  <si>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</si>
  <si>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</si>
  <si>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</si>
  <si>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</si>
  <si>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</si>
  <si>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</si>
  <si>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</si>
  <si>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</si>
  <si>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</si>
  <si>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</si>
  <si>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</si>
  <si>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</si>
  <si>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</si>
  <si>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</si>
  <si>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</si>
  <si>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</si>
  <si>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</si>
  <si>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</si>
  <si>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</si>
  <si>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</si>
  <si>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</si>
  <si>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</si>
  <si>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</si>
  <si>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</si>
  <si>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</si>
  <si>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</si>
  <si>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</si>
  <si>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</si>
  <si>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</si>
  <si>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</si>
  <si>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</si>
  <si>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</si>
  <si>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</si>
  <si>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</si>
  <si>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</si>
  <si>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</si>
  <si>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</si>
  <si>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</si>
  <si>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</si>
  <si>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</si>
  <si>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</si>
  <si>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</si>
  <si>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</si>
  <si>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</si>
  <si>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</si>
  <si>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</si>
  <si>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</si>
  <si>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</si>
  <si>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</si>
  <si>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</si>
  <si>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</si>
  <si>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</si>
  <si>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</si>
  <si>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</si>
  <si>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</si>
  <si>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</si>
  <si>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</si>
  <si>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</si>
  <si>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</si>
  <si>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</si>
  <si>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</si>
  <si>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</si>
  <si>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</si>
  <si>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</si>
  <si>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</si>
  <si>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</si>
  <si>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</si>
  <si>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</si>
  <si>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</si>
  <si>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</si>
  <si>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</si>
  <si>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</si>
  <si>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</si>
  <si>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</si>
  <si>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</si>
  <si>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</si>
  <si>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</si>
  <si>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</si>
  <si>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</si>
  <si>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</si>
  <si>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</si>
  <si>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</si>
  <si>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</si>
  <si>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</si>
  <si>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</si>
  <si>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</si>
  <si>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</si>
  <si>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</si>
  <si>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</si>
  <si>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</si>
  <si>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</si>
  <si>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</si>
  <si>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</si>
  <si>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</si>
  <si>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</si>
  <si>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</si>
  <si>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</si>
  <si>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</si>
  <si>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</si>
  <si>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</si>
  <si>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</si>
  <si>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</si>
  <si>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</si>
  <si>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</si>
  <si>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</si>
  <si>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</si>
  <si>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</si>
  <si>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</si>
  <si>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</si>
  <si>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</si>
  <si>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</si>
  <si>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</si>
  <si>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</si>
  <si>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</si>
  <si>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</si>
  <si>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</si>
  <si>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</si>
  <si>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</si>
  <si>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</si>
  <si>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</si>
  <si>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</si>
  <si>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</si>
  <si>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</si>
  <si>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</si>
  <si>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</si>
  <si>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</si>
  <si>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</si>
  <si>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</si>
  <si>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</si>
  <si>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</si>
  <si>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</si>
  <si>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</si>
  <si>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</si>
  <si>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</si>
  <si>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</si>
  <si>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</si>
  <si>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</si>
  <si>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</si>
  <si>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</si>
  <si>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</si>
  <si>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</si>
  <si>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</si>
  <si>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</si>
  <si>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</si>
  <si>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</si>
  <si>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</si>
  <si>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</si>
  <si>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</si>
  <si>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</si>
  <si>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</si>
  <si>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</si>
  <si>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</si>
  <si>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</si>
  <si>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</si>
  <si>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</si>
  <si>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</si>
  <si>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</si>
  <si>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</si>
  <si>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</si>
  <si>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</si>
  <si>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</si>
  <si>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</si>
  <si>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</si>
  <si>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</si>
  <si>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</si>
  <si>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</si>
  <si>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</si>
  <si>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</si>
  <si>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</si>
  <si>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</si>
  <si>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</si>
  <si>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</si>
  <si>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</si>
  <si>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</si>
  <si>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</si>
  <si>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</si>
  <si>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</si>
  <si>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</si>
  <si>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</si>
  <si>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</si>
  <si>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</si>
  <si>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</si>
  <si>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</si>
  <si>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</si>
  <si>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</si>
  <si>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</si>
  <si>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</si>
  <si>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</si>
  <si>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</si>
  <si>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</si>
  <si>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</si>
  <si>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</si>
  <si>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</si>
  <si>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</si>
  <si>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福岡県芦屋町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</si>
  <si>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</si>
  <si>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</si>
  <si>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</si>
  <si>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</si>
  <si>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</si>
  <si>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</si>
  <si>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</si>
  <si>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</si>
  <si>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</si>
  <si>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</si>
  <si>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</si>
  <si>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</si>
  <si>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</si>
  <si>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</si>
  <si>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</si>
  <si>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</si>
  <si>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</si>
  <si>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</si>
  <si>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</si>
  <si>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</si>
  <si>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</si>
  <si>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</si>
  <si>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</si>
  <si>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</si>
  <si>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</si>
  <si>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</si>
  <si>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</si>
  <si>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</si>
  <si>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</si>
  <si>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</si>
  <si>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</si>
  <si>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</si>
  <si>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</si>
  <si>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</si>
  <si>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</si>
  <si>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</si>
  <si>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</si>
  <si>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</si>
  <si>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</si>
  <si>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</si>
  <si>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</si>
  <si>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</si>
  <si>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</si>
  <si>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</si>
  <si>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</si>
  <si>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</si>
  <si>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</si>
  <si>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</si>
  <si>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</si>
  <si>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</si>
  <si>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</si>
  <si>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</si>
  <si>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</si>
  <si>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</si>
  <si>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</si>
  <si>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</si>
  <si>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</si>
  <si>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</si>
  <si>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</si>
  <si>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</si>
  <si>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</si>
  <si>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</si>
  <si>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</si>
  <si>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</si>
  <si>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</si>
  <si>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</si>
  <si>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</si>
  <si>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</si>
  <si>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</si>
  <si>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</si>
  <si>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</si>
  <si>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</si>
  <si>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</si>
  <si>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</si>
  <si>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</si>
  <si>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</si>
  <si>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</si>
  <si>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</si>
  <si>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</si>
  <si>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</si>
  <si>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</si>
  <si>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</si>
  <si>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</si>
  <si>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</si>
  <si>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</si>
  <si>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</si>
  <si>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</si>
  <si>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</si>
  <si>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</si>
  <si>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</si>
  <si>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</si>
  <si>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</si>
  <si>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</si>
  <si>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</si>
  <si>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</si>
  <si>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</si>
  <si>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</si>
  <si>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</si>
  <si>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</si>
  <si>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</si>
  <si>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</si>
  <si>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</si>
  <si>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</si>
  <si>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</si>
  <si>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</si>
  <si>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</si>
  <si>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</si>
  <si>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</si>
  <si>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</si>
  <si>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</si>
  <si>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</si>
  <si>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</si>
  <si>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</si>
  <si>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</si>
  <si>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</si>
  <si>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</si>
  <si>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</si>
  <si>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</si>
  <si>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</si>
  <si>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</si>
  <si>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</si>
  <si>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</si>
  <si>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</si>
  <si>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</si>
  <si>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</si>
  <si>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</si>
  <si>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</si>
  <si>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</si>
  <si>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</si>
  <si>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</si>
  <si>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</si>
  <si>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</si>
  <si>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</si>
  <si>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</si>
  <si>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</si>
  <si>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</si>
  <si>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</si>
  <si>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</si>
  <si>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</si>
  <si>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</si>
  <si>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</si>
  <si>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</si>
  <si>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</si>
  <si>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</si>
  <si>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</si>
  <si>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</si>
  <si>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</si>
  <si>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</si>
  <si>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</si>
  <si>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</si>
  <si>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</si>
  <si>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</si>
  <si>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</si>
  <si>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</si>
  <si>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福岡県芦屋町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</si>
  <si>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</si>
  <si>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</si>
  <si>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</si>
  <si>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</si>
  <si>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</si>
  <si>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</si>
  <si>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</si>
  <si>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</si>
  <si>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</si>
  <si>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</si>
  <si>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</si>
  <si>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</si>
  <si>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</si>
  <si>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</si>
  <si>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</si>
  <si>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</si>
  <si>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</si>
  <si>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</si>
  <si>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</si>
  <si>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</si>
  <si>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給食センター特別会計</t>
    <phoneticPr fontId="5"/>
  </si>
  <si>
    <t>地方独立行政法人芦屋中央病院貸付金特別会計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</si>
  <si>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</si>
  <si>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</si>
  <si>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</si>
  <si>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</si>
  <si>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</si>
  <si>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</si>
  <si>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</si>
  <si>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</si>
  <si>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</si>
  <si>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</si>
  <si>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</si>
  <si>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</si>
  <si>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</si>
  <si>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</si>
  <si>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</si>
  <si>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公共下水道事業会計</t>
    <phoneticPr fontId="5"/>
  </si>
  <si>
    <t>法適用企業</t>
    <phoneticPr fontId="5"/>
  </si>
  <si>
    <t>モーターボート競走事業会計</t>
    <phoneticPr fontId="5"/>
  </si>
  <si>
    <t>国民宿舎特別会計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</si>
  <si>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</si>
  <si>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</si>
  <si>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</si>
  <si>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</si>
  <si>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</si>
  <si>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</si>
  <si>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</si>
  <si>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</si>
  <si>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</si>
  <si>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</si>
  <si>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</si>
  <si>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</si>
  <si>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</si>
  <si>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</si>
  <si>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</si>
  <si>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</si>
  <si>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</si>
  <si>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</si>
  <si>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</si>
  <si>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</si>
  <si>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</si>
  <si>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</si>
  <si>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</si>
  <si>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</si>
  <si>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</si>
  <si>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</si>
  <si>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</si>
  <si>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</si>
  <si>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</si>
  <si>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</si>
  <si>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</si>
  <si>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</si>
  <si>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</si>
  <si>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</si>
  <si>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</si>
  <si>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</si>
  <si>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</si>
  <si>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</si>
  <si>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</si>
  <si>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</si>
  <si>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</si>
  <si>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</si>
  <si>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</si>
  <si>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</si>
  <si>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</si>
  <si>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</si>
  <si>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</si>
  <si>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</si>
  <si>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</si>
  <si>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</si>
  <si>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</si>
  <si>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</si>
  <si>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</si>
  <si>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</si>
  <si>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</si>
  <si>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</si>
  <si>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モーターボート競走事業会計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</si>
  <si>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</si>
  <si>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</si>
  <si>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</si>
  <si>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</si>
  <si>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</si>
  <si>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</si>
  <si>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</si>
  <si>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</si>
  <si>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</si>
  <si>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</si>
  <si>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</si>
  <si>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</si>
  <si>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</si>
  <si>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</si>
  <si>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</si>
  <si>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</si>
  <si>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</si>
  <si>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</si>
  <si>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</si>
  <si>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</si>
  <si>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</si>
  <si>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</si>
  <si>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</si>
  <si>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</si>
  <si>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</si>
  <si>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</si>
  <si>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</si>
  <si>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</si>
  <si>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</si>
  <si>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</si>
  <si>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</si>
  <si>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</si>
  <si>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</si>
  <si>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</si>
  <si>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</si>
  <si>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</si>
  <si>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</si>
  <si>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</si>
  <si>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</si>
  <si>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</si>
  <si>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</si>
  <si>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</si>
  <si>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</si>
  <si>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</si>
  <si>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</si>
  <si>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</si>
  <si>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</si>
  <si>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</si>
  <si>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</si>
  <si>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</si>
  <si>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</si>
  <si>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</si>
  <si>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</si>
  <si>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</si>
  <si>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</si>
  <si>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</si>
  <si>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</si>
  <si>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</si>
  <si>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</si>
  <si>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</si>
  <si>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</si>
  <si>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</si>
  <si>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</si>
  <si>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</si>
  <si>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</si>
  <si>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</si>
  <si>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</si>
  <si>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</si>
  <si>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</si>
  <si>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</si>
  <si>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</si>
  <si>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</si>
  <si>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</si>
  <si>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</si>
  <si>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</si>
  <si>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</si>
  <si>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</si>
  <si>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</si>
  <si>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</si>
  <si>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</si>
  <si>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</si>
  <si>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</si>
  <si>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</si>
  <si>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</si>
  <si>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</si>
  <si>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15.43</t>
  </si>
  <si>
    <t>▲ 7.14</t>
  </si>
  <si>
    <t>▲ 6.62</t>
  </si>
  <si>
    <t>▲ 4.30</t>
  </si>
  <si>
    <t>モーターボート競走事業会計</t>
  </si>
  <si>
    <t>公共下水道事業会計</t>
  </si>
  <si>
    <t>一般会計</t>
  </si>
  <si>
    <t>国民健康保険特別会計</t>
  </si>
  <si>
    <t>後期高齢者医療特別会計</t>
  </si>
  <si>
    <t>給食センター特別会計</t>
  </si>
  <si>
    <t>国民宿舎特別会計</t>
  </si>
  <si>
    <t>地方独立行政法人芦屋中央病院貸付金特別会計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</si>
  <si>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</si>
  <si>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</si>
  <si>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</si>
  <si>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</si>
  <si>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</si>
  <si>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</si>
  <si>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</si>
  <si>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</si>
  <si>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</si>
  <si>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福岡県市町村消防団員等公務災害補償組合</t>
    <rPh sb="0" eb="3">
      <t>フクオカケン</t>
    </rPh>
    <rPh sb="3" eb="6">
      <t>シチョウソン</t>
    </rPh>
    <rPh sb="6" eb="9">
      <t>ショウボウダン</t>
    </rPh>
    <rPh sb="9" eb="11">
      <t>インナド</t>
    </rPh>
    <rPh sb="11" eb="13">
      <t>コウム</t>
    </rPh>
    <rPh sb="13" eb="15">
      <t>サイガイ</t>
    </rPh>
    <rPh sb="15" eb="17">
      <t>ホショウ</t>
    </rPh>
    <rPh sb="17" eb="19">
      <t>クミアイ</t>
    </rPh>
    <phoneticPr fontId="2"/>
  </si>
  <si>
    <t>福岡県自治会館管理組合</t>
    <rPh sb="0" eb="3">
      <t>フクオカケン</t>
    </rPh>
    <rPh sb="3" eb="5">
      <t>ジチ</t>
    </rPh>
    <rPh sb="5" eb="7">
      <t>カイカン</t>
    </rPh>
    <rPh sb="7" eb="9">
      <t>カンリ</t>
    </rPh>
    <rPh sb="9" eb="11">
      <t>クミアイ</t>
    </rPh>
    <phoneticPr fontId="2"/>
  </si>
  <si>
    <t>遠賀・中間地域広域行政事務組合</t>
    <rPh sb="0" eb="2">
      <t>オンガ</t>
    </rPh>
    <rPh sb="3" eb="5">
      <t>ナカマ</t>
    </rPh>
    <rPh sb="5" eb="7">
      <t>チイキ</t>
    </rPh>
    <rPh sb="7" eb="9">
      <t>コウイキ</t>
    </rPh>
    <rPh sb="9" eb="11">
      <t>ギョウセイ</t>
    </rPh>
    <rPh sb="11" eb="13">
      <t>ジム</t>
    </rPh>
    <rPh sb="13" eb="15">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</si>
  <si>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</si>
  <si>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2">
      <t>フクオカ</t>
    </rPh>
    <rPh sb="2" eb="3">
      <t>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</si>
  <si>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</si>
  <si>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</si>
  <si>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</si>
  <si>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</si>
  <si>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</si>
  <si>
    <t>地方独立行政法人芦屋中央病院</t>
    <rPh sb="0" eb="8">
      <t>チホウドクリツギョウセイホウジン</t>
    </rPh>
    <rPh sb="8" eb="10">
      <t>アシヤ</t>
    </rPh>
    <rPh sb="10" eb="12">
      <t>チュウオウ</t>
    </rPh>
    <rPh sb="12" eb="14">
      <t>ビョウイン</t>
    </rPh>
    <phoneticPr fontId="2"/>
  </si>
  <si>
    <t>競艇収益まちづくり基金</t>
    <rPh sb="0" eb="2">
      <t>キョウテイ</t>
    </rPh>
    <rPh sb="2" eb="4">
      <t>シュウエキ</t>
    </rPh>
    <rPh sb="9" eb="11">
      <t>キキン</t>
    </rPh>
    <phoneticPr fontId="5"/>
  </si>
  <si>
    <t>公共施設等整備基金</t>
    <rPh sb="0" eb="2">
      <t>コウキョウ</t>
    </rPh>
    <rPh sb="2" eb="4">
      <t>シセツ</t>
    </rPh>
    <rPh sb="4" eb="5">
      <t>トウ</t>
    </rPh>
    <rPh sb="5" eb="7">
      <t>セイビ</t>
    </rPh>
    <rPh sb="7" eb="9">
      <t>キキン</t>
    </rPh>
    <phoneticPr fontId="5"/>
  </si>
  <si>
    <t>町営住宅基金</t>
    <rPh sb="0" eb="4">
      <t>チョウエイジュウタク</t>
    </rPh>
    <rPh sb="4" eb="6">
      <t>キキン</t>
    </rPh>
    <phoneticPr fontId="5"/>
  </si>
  <si>
    <t>職員退職基金</t>
    <rPh sb="0" eb="2">
      <t>ショクイン</t>
    </rPh>
    <rPh sb="2" eb="4">
      <t>タイショク</t>
    </rPh>
    <rPh sb="4" eb="6">
      <t>キキン</t>
    </rPh>
    <phoneticPr fontId="5"/>
  </si>
  <si>
    <t>特定防衛施設周辺整備調整交付金事業基金</t>
    <rPh sb="0" eb="6">
      <t>トクテイボウエイシセツ</t>
    </rPh>
    <rPh sb="6" eb="8">
      <t>シュウヘン</t>
    </rPh>
    <rPh sb="8" eb="10">
      <t>セイビ</t>
    </rPh>
    <rPh sb="10" eb="12">
      <t>チョウセイ</t>
    </rPh>
    <rPh sb="12" eb="15">
      <t>コウフキン</t>
    </rPh>
    <rPh sb="15" eb="17">
      <t>ジギョウ</t>
    </rPh>
    <rPh sb="17" eb="1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</si>
  <si>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</si>
  <si>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</si>
  <si>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有形固定資産減価償却率は類似団体より高い水準にあるが、それぞれの公共施設について個別施設計画の策定を進めており、今後当該計画に基づいた施設の維持管理を適切に進めていく。</t>
    <rPh sb="0" eb="2">
      <t>ユウケイ</t>
    </rPh>
    <rPh sb="2" eb="4">
      <t>コテイ</t>
    </rPh>
    <rPh sb="4" eb="6">
      <t>シサン</t>
    </rPh>
    <rPh sb="6" eb="8">
      <t>ゲンカ</t>
    </rPh>
    <rPh sb="8" eb="10">
      <t>ショウキャク</t>
    </rPh>
    <rPh sb="10" eb="11">
      <t>リツ</t>
    </rPh>
    <rPh sb="12" eb="14">
      <t>ルイジ</t>
    </rPh>
    <rPh sb="14" eb="16">
      <t>ダンタイ</t>
    </rPh>
    <rPh sb="18" eb="19">
      <t>タカ</t>
    </rPh>
    <rPh sb="20" eb="22">
      <t>スイジュン</t>
    </rPh>
    <rPh sb="32" eb="34">
      <t>コウキョウ</t>
    </rPh>
    <rPh sb="34" eb="36">
      <t>シセツ</t>
    </rPh>
    <rPh sb="40" eb="42">
      <t>コベツ</t>
    </rPh>
    <rPh sb="42" eb="44">
      <t>シセツ</t>
    </rPh>
    <rPh sb="44" eb="46">
      <t>ケイカク</t>
    </rPh>
    <rPh sb="47" eb="49">
      <t>サクテイ</t>
    </rPh>
    <rPh sb="50" eb="51">
      <t>スス</t>
    </rPh>
    <rPh sb="56" eb="58">
      <t>コンゴ</t>
    </rPh>
    <rPh sb="58" eb="60">
      <t>トウガイ</t>
    </rPh>
    <rPh sb="60" eb="62">
      <t>ケイカク</t>
    </rPh>
    <rPh sb="63" eb="64">
      <t>モト</t>
    </rPh>
    <rPh sb="67" eb="69">
      <t>シセツ</t>
    </rPh>
    <rPh sb="70" eb="72">
      <t>イジ</t>
    </rPh>
    <rPh sb="72" eb="74">
      <t>カンリ</t>
    </rPh>
    <rPh sb="75" eb="77">
      <t>テキセツ</t>
    </rPh>
    <rPh sb="78" eb="79">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</si>
  <si>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</si>
  <si>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</si>
  <si>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</si>
  <si>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</si>
  <si>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</si>
  <si>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</si>
  <si>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年々、過疎対策事業債の元利償還金増による算入公債費等の額が増加していることにより、R02に引き続きR03も改善した。今後も交付税措置が高いものを中心に借入れを行い、改善に努めていくことす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</si>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</sst>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xmlns:c16r2="http://schemas.microsoft.com/office/drawing/2015/06/chart">
            <c:ext xmlns:c16="http://schemas.microsoft.com/office/drawing/2014/chart" uri="{C3380CC4-5D6E-409C-BE32-E72D297353CC}">
              <c16:uniqueId val="{00000000-5747-453A-BA3E-A722BBB067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204332</c:v>
                </c:pt>
                <c:pt idx="1">
                  <c:v>136203</c:v>
                </c:pt>
                <c:pt idx="2">
                  <c:v>77255</c:v>
                </c:pt>
                <c:pt idx="3">
                  <c:v>121357</c:v>
                </c:pt>
                <c:pt idx="4">
                  <c:v>51158</c:v>
                </c:pt>
              </c:numCache>
            </c:numRef>
          </c:val>
          <c:smooth val="0"/>
          <c:extLst xmlns:c16r2="http://schemas.microsoft.com/office/drawing/2015/06/chart">
            <c:ext xmlns:c16="http://schemas.microsoft.com/office/drawing/2014/chart" uri="{C3380CC4-5D6E-409C-BE32-E72D297353CC}">
              <c16:uniqueId val="{00000001-5747-453A-BA3E-A722BBB0679D}"/>
            </c:ext>
          </c:extLst>
        </c:ser>
        <c:dLbls>
          <c:showLegendKey val="0"/>
          <c:showVal val="0"/>
          <c:showCatName val="0"/>
          <c:showSerName val="0"/>
          <c:showPercent val="0"/>
          <c:showBubbleSize val="0"/>
        </c:dLbls>
        <c:marker val="1"/>
        <c:smooth val="0"/>
        <c:axId val="495973704"/>
        <c:axId val="495974088"/>
      </c:lineChart>
      <c:catAx>
        <c:axId val="495973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974088"/>
        <c:crosses val="autoZero"/>
        <c:auto val="1"/>
        <c:lblAlgn val="ctr"/>
        <c:lblOffset val="100"/>
        <c:tickLblSkip val="1"/>
        <c:tickMarkSkip val="1"/>
        <c:noMultiLvlLbl val="0"/>
      </c:catAx>
      <c:valAx>
        <c:axId val="4959740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973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5.23</c:v>
                </c:pt>
                <c:pt idx="1">
                  <c:v>5.43</c:v>
                </c:pt>
                <c:pt idx="2">
                  <c:v>5.8</c:v>
                </c:pt>
                <c:pt idx="3">
                  <c:v>9.1999999999999993</c:v>
                </c:pt>
                <c:pt idx="4">
                  <c:v>7.67</c:v>
                </c:pt>
              </c:numCache>
            </c:numRef>
          </c:val>
          <c:extLst xmlns:c16r2="http://schemas.microsoft.com/office/drawing/2015/06/chart">
            <c:ext xmlns:c16="http://schemas.microsoft.com/office/drawing/2014/chart" uri="{C3380CC4-5D6E-409C-BE32-E72D297353CC}">
              <c16:uniqueId val="{00000000-4BD8-41B0-BC3D-BA8AA672AD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29.67</c:v>
                </c:pt>
                <c:pt idx="1">
                  <c:v>25.93</c:v>
                </c:pt>
                <c:pt idx="2">
                  <c:v>21.69</c:v>
                </c:pt>
                <c:pt idx="3">
                  <c:v>16.87</c:v>
                </c:pt>
                <c:pt idx="4">
                  <c:v>37.380000000000003</c:v>
                </c:pt>
              </c:numCache>
            </c:numRef>
          </c:val>
          <c:extLst xmlns:c16r2="http://schemas.microsoft.com/office/drawing/2015/06/chart">
            <c:ext xmlns:c16="http://schemas.microsoft.com/office/drawing/2014/chart" uri="{C3380CC4-5D6E-409C-BE32-E72D297353CC}">
              <c16:uniqueId val="{00000001-4BD8-41B0-BC3D-BA8AA672AD87}"/>
            </c:ext>
          </c:extLst>
        </c:ser>
        <c:dLbls>
          <c:showLegendKey val="0"/>
          <c:showVal val="0"/>
          <c:showCatName val="0"/>
          <c:showSerName val="0"/>
          <c:showPercent val="0"/>
          <c:showBubbleSize val="0"/>
        </c:dLbls>
        <c:gapWidth val="250"/>
        <c:overlap val="100"/>
        <c:axId val="493234144"/>
        <c:axId val="493234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-15.43</c:v>
                </c:pt>
                <c:pt idx="1">
                  <c:v>-7.14</c:v>
                </c:pt>
                <c:pt idx="2">
                  <c:v>-6.62</c:v>
                </c:pt>
                <c:pt idx="3">
                  <c:v>-4.3</c:v>
                </c:pt>
                <c:pt idx="4">
                  <c:v>13.28</c:v>
                </c:pt>
              </c:numCache>
            </c:numRef>
          </c:val>
          <c:smooth val="0"/>
          <c:extLst xmlns:c16r2="http://schemas.microsoft.com/office/drawing/2015/06/chart">
            <c:ext xmlns:c16="http://schemas.microsoft.com/office/drawing/2014/chart" uri="{C3380CC4-5D6E-409C-BE32-E72D297353CC}">
              <c16:uniqueId val="{00000002-4BD8-41B0-BC3D-BA8AA672AD87}"/>
            </c:ext>
          </c:extLst>
        </c:ser>
        <c:dLbls>
          <c:showLegendKey val="0"/>
          <c:showVal val="0"/>
          <c:showCatName val="0"/>
          <c:showSerName val="0"/>
          <c:showPercent val="0"/>
          <c:showBubbleSize val="0"/>
        </c:dLbls>
        <c:marker val="1"/>
        <c:smooth val="0"/>
        <c:axId val="493234144"/>
        <c:axId val="493234528"/>
      </c:lineChart>
      <c:catAx>
        <c:axId val="49323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234528"/>
        <c:crosses val="autoZero"/>
        <c:auto val="1"/>
        <c:lblAlgn val="ctr"/>
        <c:lblOffset val="100"/>
        <c:tickLblSkip val="1"/>
        <c:tickMarkSkip val="1"/>
        <c:noMultiLvlLbl val="0"/>
      </c:catAx>
      <c:valAx>
        <c:axId val="493234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23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C8B-4639-BCE9-98E7C8E7C0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C8B-4639-BCE9-98E7C8E7C006}"/>
            </c:ext>
          </c:extLst>
        </c:ser>
        <c:ser>
          <c:idx val="2"/>
          <c:order val="2"/>
          <c:tx>
            <c:strRef>
              <c:f>データシート!$A$29</c:f>
              <c:strCache>
                <c:ptCount val="1"/>
                <c:pt idx="0">
                  <c:v>地方独立行政法人芦屋中央病院貸付金特別会計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C8B-4639-BCE9-98E7C8E7C006}"/>
            </c:ext>
          </c:extLst>
        </c:ser>
        <c:ser>
          <c:idx val="3"/>
          <c:order val="3"/>
          <c:tx>
            <c:strRef>
              <c:f>データシート!$A$30</c:f>
              <c:strCache>
                <c:ptCount val="1"/>
                <c:pt idx="0">
                  <c:v>国民宿舎特別会計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0.05</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3-6C8B-4639-BCE9-98E7C8E7C006}"/>
            </c:ext>
          </c:extLst>
        </c:ser>
        <c:ser>
          <c:idx val="4"/>
          <c:order val="4"/>
          <c:tx>
            <c:strRef>
              <c:f>データシート!$A$31</c:f>
              <c:strCache>
                <c:ptCount val="1"/>
                <c:pt idx="0">
                  <c:v>給食センター特別会計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6C8B-4639-BCE9-98E7C8E7C00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0.18</c:v>
                </c:pt>
                <c:pt idx="2">
                  <c:v>#N/A</c:v>
                </c:pt>
                <c:pt idx="3">
                  <c:v>0.2</c:v>
                </c:pt>
                <c:pt idx="4">
                  <c:v>#N/A</c:v>
                </c:pt>
                <c:pt idx="5">
                  <c:v>0.2</c:v>
                </c:pt>
                <c:pt idx="6">
                  <c:v>#N/A</c:v>
                </c:pt>
                <c:pt idx="7">
                  <c:v>0.19</c:v>
                </c:pt>
                <c:pt idx="8">
                  <c:v>#N/A</c:v>
                </c:pt>
                <c:pt idx="9">
                  <c:v>0.19</c:v>
                </c:pt>
              </c:numCache>
            </c:numRef>
          </c:val>
          <c:extLst xmlns:c16r2="http://schemas.microsoft.com/office/drawing/2015/06/chart">
            <c:ext xmlns:c16="http://schemas.microsoft.com/office/drawing/2014/chart" uri="{C3380CC4-5D6E-409C-BE32-E72D297353CC}">
              <c16:uniqueId val="{00000005-6C8B-4639-BCE9-98E7C8E7C00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2.5299999999999998</c:v>
                </c:pt>
                <c:pt idx="2">
                  <c:v>#N/A</c:v>
                </c:pt>
                <c:pt idx="3">
                  <c:v>1.72</c:v>
                </c:pt>
                <c:pt idx="4">
                  <c:v>#N/A</c:v>
                </c:pt>
                <c:pt idx="5">
                  <c:v>0.72</c:v>
                </c:pt>
                <c:pt idx="6">
                  <c:v>#N/A</c:v>
                </c:pt>
                <c:pt idx="7">
                  <c:v>1.43</c:v>
                </c:pt>
                <c:pt idx="8">
                  <c:v>#N/A</c:v>
                </c:pt>
                <c:pt idx="9">
                  <c:v>1.43</c:v>
                </c:pt>
              </c:numCache>
            </c:numRef>
          </c:val>
          <c:extLst xmlns:c16r2="http://schemas.microsoft.com/office/drawing/2015/06/chart">
            <c:ext xmlns:c16="http://schemas.microsoft.com/office/drawing/2014/chart" uri="{C3380CC4-5D6E-409C-BE32-E72D297353CC}">
              <c16:uniqueId val="{00000006-6C8B-4639-BCE9-98E7C8E7C00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5.17</c:v>
                </c:pt>
                <c:pt idx="2">
                  <c:v>#N/A</c:v>
                </c:pt>
                <c:pt idx="3">
                  <c:v>5.37</c:v>
                </c:pt>
                <c:pt idx="4">
                  <c:v>#N/A</c:v>
                </c:pt>
                <c:pt idx="5">
                  <c:v>5.74</c:v>
                </c:pt>
                <c:pt idx="6">
                  <c:v>#N/A</c:v>
                </c:pt>
                <c:pt idx="7">
                  <c:v>9.14</c:v>
                </c:pt>
                <c:pt idx="8">
                  <c:v>#N/A</c:v>
                </c:pt>
                <c:pt idx="9">
                  <c:v>7.63</c:v>
                </c:pt>
              </c:numCache>
            </c:numRef>
          </c:val>
          <c:extLst xmlns:c16r2="http://schemas.microsoft.com/office/drawing/2015/06/chart">
            <c:ext xmlns:c16="http://schemas.microsoft.com/office/drawing/2014/chart" uri="{C3380CC4-5D6E-409C-BE32-E72D297353CC}">
              <c16:uniqueId val="{00000007-6C8B-4639-BCE9-98E7C8E7C006}"/>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13.94</c:v>
                </c:pt>
                <c:pt idx="2">
                  <c:v>#N/A</c:v>
                </c:pt>
                <c:pt idx="3">
                  <c:v>15.33</c:v>
                </c:pt>
                <c:pt idx="4">
                  <c:v>#N/A</c:v>
                </c:pt>
                <c:pt idx="5">
                  <c:v>15.93</c:v>
                </c:pt>
                <c:pt idx="6">
                  <c:v>#N/A</c:v>
                </c:pt>
                <c:pt idx="7">
                  <c:v>15.81</c:v>
                </c:pt>
                <c:pt idx="8">
                  <c:v>#N/A</c:v>
                </c:pt>
                <c:pt idx="9">
                  <c:v>15.53</c:v>
                </c:pt>
              </c:numCache>
            </c:numRef>
          </c:val>
          <c:extLst xmlns:c16r2="http://schemas.microsoft.com/office/drawing/2015/06/chart">
            <c:ext xmlns:c16="http://schemas.microsoft.com/office/drawing/2014/chart" uri="{C3380CC4-5D6E-409C-BE32-E72D297353CC}">
              <c16:uniqueId val="{00000008-6C8B-4639-BCE9-98E7C8E7C006}"/>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270.02999999999997</c:v>
                </c:pt>
                <c:pt idx="2">
                  <c:v>#N/A</c:v>
                </c:pt>
                <c:pt idx="3">
                  <c:v>345.09</c:v>
                </c:pt>
                <c:pt idx="4">
                  <c:v>#N/A</c:v>
                </c:pt>
                <c:pt idx="5">
                  <c:v>433.84</c:v>
                </c:pt>
                <c:pt idx="6">
                  <c:v>#N/A</c:v>
                </c:pt>
                <c:pt idx="7">
                  <c:v>548.11</c:v>
                </c:pt>
                <c:pt idx="8">
                  <c:v>#N/A</c:v>
                </c:pt>
                <c:pt idx="9">
                  <c:v>662.26</c:v>
                </c:pt>
              </c:numCache>
            </c:numRef>
          </c:val>
          <c:extLst xmlns:c16r2="http://schemas.microsoft.com/office/drawing/2015/06/chart">
            <c:ext xmlns:c16="http://schemas.microsoft.com/office/drawing/2014/chart" uri="{C3380CC4-5D6E-409C-BE32-E72D297353CC}">
              <c16:uniqueId val="{00000009-6C8B-4639-BCE9-98E7C8E7C006}"/>
            </c:ext>
          </c:extLst>
        </c:ser>
        <c:dLbls>
          <c:showLegendKey val="0"/>
          <c:showVal val="0"/>
          <c:showCatName val="0"/>
          <c:showSerName val="0"/>
          <c:showPercent val="0"/>
          <c:showBubbleSize val="0"/>
        </c:dLbls>
        <c:gapWidth val="150"/>
        <c:overlap val="100"/>
        <c:axId val="412874848"/>
        <c:axId val="412875232"/>
      </c:barChart>
      <c:catAx>
        <c:axId val="41287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875232"/>
        <c:crosses val="autoZero"/>
        <c:auto val="1"/>
        <c:lblAlgn val="ctr"/>
        <c:lblOffset val="100"/>
        <c:tickLblSkip val="1"/>
        <c:tickMarkSkip val="1"/>
        <c:noMultiLvlLbl val="0"/>
      </c:catAx>
      <c:valAx>
        <c:axId val="41287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874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755</c:v>
                </c:pt>
                <c:pt idx="5">
                  <c:v>853</c:v>
                </c:pt>
                <c:pt idx="8">
                  <c:v>1201</c:v>
                </c:pt>
                <c:pt idx="11">
                  <c:v>1652</c:v>
                </c:pt>
                <c:pt idx="14">
                  <c:v>1392</c:v>
                </c:pt>
              </c:numCache>
            </c:numRef>
          </c:val>
          <c:extLst xmlns:c16r2="http://schemas.microsoft.com/office/drawing/2015/06/chart">
            <c:ext xmlns:c16="http://schemas.microsoft.com/office/drawing/2014/chart" uri="{C3380CC4-5D6E-409C-BE32-E72D297353CC}">
              <c16:uniqueId val="{00000000-C936-4A73-8530-E4E0C4D335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936-4A73-8530-E4E0C4D335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936-4A73-8530-E4E0C4D335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58</c:v>
                </c:pt>
                <c:pt idx="3">
                  <c:v>68</c:v>
                </c:pt>
                <c:pt idx="6">
                  <c:v>56</c:v>
                </c:pt>
                <c:pt idx="9">
                  <c:v>56</c:v>
                </c:pt>
                <c:pt idx="12">
                  <c:v>46</c:v>
                </c:pt>
              </c:numCache>
            </c:numRef>
          </c:val>
          <c:extLst xmlns:c16r2="http://schemas.microsoft.com/office/drawing/2015/06/chart">
            <c:ext xmlns:c16="http://schemas.microsoft.com/office/drawing/2014/chart" uri="{C3380CC4-5D6E-409C-BE32-E72D297353CC}">
              <c16:uniqueId val="{00000003-C936-4A73-8530-E4E0C4D335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202</c:v>
                </c:pt>
                <c:pt idx="3">
                  <c:v>195</c:v>
                </c:pt>
                <c:pt idx="6">
                  <c:v>173</c:v>
                </c:pt>
                <c:pt idx="9">
                  <c:v>111</c:v>
                </c:pt>
                <c:pt idx="12">
                  <c:v>115</c:v>
                </c:pt>
              </c:numCache>
            </c:numRef>
          </c:val>
          <c:extLst xmlns:c16r2="http://schemas.microsoft.com/office/drawing/2015/06/chart">
            <c:ext xmlns:c16="http://schemas.microsoft.com/office/drawing/2014/chart" uri="{C3380CC4-5D6E-409C-BE32-E72D297353CC}">
              <c16:uniqueId val="{00000004-C936-4A73-8530-E4E0C4D335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36-4A73-8530-E4E0C4D335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936-4A73-8530-E4E0C4D335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690</c:v>
                </c:pt>
                <c:pt idx="3">
                  <c:v>778</c:v>
                </c:pt>
                <c:pt idx="6">
                  <c:v>1119</c:v>
                </c:pt>
                <c:pt idx="9">
                  <c:v>1297</c:v>
                </c:pt>
                <c:pt idx="12">
                  <c:v>1317</c:v>
                </c:pt>
              </c:numCache>
            </c:numRef>
          </c:val>
          <c:extLst xmlns:c16r2="http://schemas.microsoft.com/office/drawing/2015/06/chart">
            <c:ext xmlns:c16="http://schemas.microsoft.com/office/drawing/2014/chart" uri="{C3380CC4-5D6E-409C-BE32-E72D297353CC}">
              <c16:uniqueId val="{00000007-C936-4A73-8530-E4E0C4D335AF}"/>
            </c:ext>
          </c:extLst>
        </c:ser>
        <c:dLbls>
          <c:showLegendKey val="0"/>
          <c:showVal val="0"/>
          <c:showCatName val="0"/>
          <c:showSerName val="0"/>
          <c:showPercent val="0"/>
          <c:showBubbleSize val="0"/>
        </c:dLbls>
        <c:gapWidth val="100"/>
        <c:overlap val="100"/>
        <c:axId val="501293160"/>
        <c:axId val="507121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195</c:v>
                </c:pt>
                <c:pt idx="2">
                  <c:v>#N/A</c:v>
                </c:pt>
                <c:pt idx="3">
                  <c:v>#N/A</c:v>
                </c:pt>
                <c:pt idx="4">
                  <c:v>188</c:v>
                </c:pt>
                <c:pt idx="5">
                  <c:v>#N/A</c:v>
                </c:pt>
                <c:pt idx="6">
                  <c:v>#N/A</c:v>
                </c:pt>
                <c:pt idx="7">
                  <c:v>147</c:v>
                </c:pt>
                <c:pt idx="8">
                  <c:v>#N/A</c:v>
                </c:pt>
                <c:pt idx="9">
                  <c:v>#N/A</c:v>
                </c:pt>
                <c:pt idx="10">
                  <c:v>-188</c:v>
                </c:pt>
                <c:pt idx="11">
                  <c:v>#N/A</c:v>
                </c:pt>
                <c:pt idx="12">
                  <c:v>#N/A</c:v>
                </c:pt>
                <c:pt idx="13">
                  <c:v>86</c:v>
                </c:pt>
                <c:pt idx="14">
                  <c:v>#N/A</c:v>
                </c:pt>
              </c:numCache>
            </c:numRef>
          </c:val>
          <c:smooth val="0"/>
          <c:extLst xmlns:c16r2="http://schemas.microsoft.com/office/drawing/2015/06/chart">
            <c:ext xmlns:c16="http://schemas.microsoft.com/office/drawing/2014/chart" uri="{C3380CC4-5D6E-409C-BE32-E72D297353CC}">
              <c16:uniqueId val="{00000008-C936-4A73-8530-E4E0C4D335AF}"/>
            </c:ext>
          </c:extLst>
        </c:ser>
        <c:dLbls>
          <c:showLegendKey val="0"/>
          <c:showVal val="0"/>
          <c:showCatName val="0"/>
          <c:showSerName val="0"/>
          <c:showPercent val="0"/>
          <c:showBubbleSize val="0"/>
        </c:dLbls>
        <c:marker val="1"/>
        <c:smooth val="0"/>
        <c:axId val="501293160"/>
        <c:axId val="507121424"/>
      </c:lineChart>
      <c:catAx>
        <c:axId val="501293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121424"/>
        <c:crosses val="autoZero"/>
        <c:auto val="1"/>
        <c:lblAlgn val="ctr"/>
        <c:lblOffset val="100"/>
        <c:tickLblSkip val="1"/>
        <c:tickMarkSkip val="1"/>
        <c:noMultiLvlLbl val="0"/>
      </c:catAx>
      <c:valAx>
        <c:axId val="50712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1293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8849</c:v>
                </c:pt>
                <c:pt idx="5">
                  <c:v>9095</c:v>
                </c:pt>
                <c:pt idx="8">
                  <c:v>9168</c:v>
                </c:pt>
                <c:pt idx="11">
                  <c:v>9111</c:v>
                </c:pt>
                <c:pt idx="14">
                  <c:v>8871</c:v>
                </c:pt>
              </c:numCache>
            </c:numRef>
          </c:val>
          <c:extLst xmlns:c16r2="http://schemas.microsoft.com/office/drawing/2015/06/chart">
            <c:ext xmlns:c16="http://schemas.microsoft.com/office/drawing/2014/chart" uri="{C3380CC4-5D6E-409C-BE32-E72D297353CC}">
              <c16:uniqueId val="{00000000-1C31-4467-9043-F8DD485291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5890</c:v>
                </c:pt>
                <c:pt idx="5">
                  <c:v>6128</c:v>
                </c:pt>
                <c:pt idx="8">
                  <c:v>5789</c:v>
                </c:pt>
                <c:pt idx="11">
                  <c:v>5434</c:v>
                </c:pt>
                <c:pt idx="14">
                  <c:v>4990</c:v>
                </c:pt>
              </c:numCache>
            </c:numRef>
          </c:val>
          <c:extLst xmlns:c16r2="http://schemas.microsoft.com/office/drawing/2015/06/chart">
            <c:ext xmlns:c16="http://schemas.microsoft.com/office/drawing/2014/chart" uri="{C3380CC4-5D6E-409C-BE32-E72D297353CC}">
              <c16:uniqueId val="{00000001-1C31-4467-9043-F8DD485291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4123</c:v>
                </c:pt>
                <c:pt idx="5">
                  <c:v>4158</c:v>
                </c:pt>
                <c:pt idx="8">
                  <c:v>4182</c:v>
                </c:pt>
                <c:pt idx="11">
                  <c:v>3882</c:v>
                </c:pt>
                <c:pt idx="14">
                  <c:v>4830</c:v>
                </c:pt>
              </c:numCache>
            </c:numRef>
          </c:val>
          <c:extLst xmlns:c16r2="http://schemas.microsoft.com/office/drawing/2015/06/chart">
            <c:ext xmlns:c16="http://schemas.microsoft.com/office/drawing/2014/chart" uri="{C3380CC4-5D6E-409C-BE32-E72D297353CC}">
              <c16:uniqueId val="{00000002-1C31-4467-9043-F8DD485291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C31-4467-9043-F8DD485291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C31-4467-9043-F8DD485291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502</c:v>
                </c:pt>
                <c:pt idx="3">
                  <c:v>754</c:v>
                </c:pt>
                <c:pt idx="6">
                  <c:v>839</c:v>
                </c:pt>
                <c:pt idx="9">
                  <c:v>819</c:v>
                </c:pt>
                <c:pt idx="12">
                  <c:v>641</c:v>
                </c:pt>
              </c:numCache>
            </c:numRef>
          </c:val>
          <c:extLst xmlns:c16r2="http://schemas.microsoft.com/office/drawing/2015/06/chart">
            <c:ext xmlns:c16="http://schemas.microsoft.com/office/drawing/2014/chart" uri="{C3380CC4-5D6E-409C-BE32-E72D297353CC}">
              <c16:uniqueId val="{00000005-1C31-4467-9043-F8DD485291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730</c:v>
                </c:pt>
                <c:pt idx="3">
                  <c:v>688</c:v>
                </c:pt>
                <c:pt idx="6">
                  <c:v>735</c:v>
                </c:pt>
                <c:pt idx="9">
                  <c:v>699</c:v>
                </c:pt>
                <c:pt idx="12">
                  <c:v>776</c:v>
                </c:pt>
              </c:numCache>
            </c:numRef>
          </c:val>
          <c:extLst xmlns:c16r2="http://schemas.microsoft.com/office/drawing/2015/06/chart">
            <c:ext xmlns:c16="http://schemas.microsoft.com/office/drawing/2014/chart" uri="{C3380CC4-5D6E-409C-BE32-E72D297353CC}">
              <c16:uniqueId val="{00000006-1C31-4467-9043-F8DD485291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350</c:v>
                </c:pt>
                <c:pt idx="3">
                  <c:v>328</c:v>
                </c:pt>
                <c:pt idx="6">
                  <c:v>284</c:v>
                </c:pt>
                <c:pt idx="9">
                  <c:v>257</c:v>
                </c:pt>
                <c:pt idx="12">
                  <c:v>233</c:v>
                </c:pt>
              </c:numCache>
            </c:numRef>
          </c:val>
          <c:extLst xmlns:c16r2="http://schemas.microsoft.com/office/drawing/2015/06/chart">
            <c:ext xmlns:c16="http://schemas.microsoft.com/office/drawing/2014/chart" uri="{C3380CC4-5D6E-409C-BE32-E72D297353CC}">
              <c16:uniqueId val="{00000007-1C31-4467-9043-F8DD485291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930</c:v>
                </c:pt>
                <c:pt idx="3">
                  <c:v>778</c:v>
                </c:pt>
                <c:pt idx="6">
                  <c:v>612</c:v>
                </c:pt>
                <c:pt idx="9">
                  <c:v>521</c:v>
                </c:pt>
                <c:pt idx="12">
                  <c:v>419</c:v>
                </c:pt>
              </c:numCache>
            </c:numRef>
          </c:val>
          <c:extLst xmlns:c16r2="http://schemas.microsoft.com/office/drawing/2015/06/chart">
            <c:ext xmlns:c16="http://schemas.microsoft.com/office/drawing/2014/chart" uri="{C3380CC4-5D6E-409C-BE32-E72D297353CC}">
              <c16:uniqueId val="{00000008-1C31-4467-9043-F8DD485291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C31-4467-9043-F8DD485291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12585</c:v>
                </c:pt>
                <c:pt idx="3">
                  <c:v>13373</c:v>
                </c:pt>
                <c:pt idx="6">
                  <c:v>13201</c:v>
                </c:pt>
                <c:pt idx="9">
                  <c:v>13297</c:v>
                </c:pt>
                <c:pt idx="12">
                  <c:v>12540</c:v>
                </c:pt>
              </c:numCache>
            </c:numRef>
          </c:val>
          <c:extLst xmlns:c16r2="http://schemas.microsoft.com/office/drawing/2015/06/chart">
            <c:ext xmlns:c16="http://schemas.microsoft.com/office/drawing/2014/chart" uri="{C3380CC4-5D6E-409C-BE32-E72D297353CC}">
              <c16:uniqueId val="{0000000A-1C31-4467-9043-F8DD485291B4}"/>
            </c:ext>
          </c:extLst>
        </c:ser>
        <c:dLbls>
          <c:showLegendKey val="0"/>
          <c:showVal val="0"/>
          <c:showCatName val="0"/>
          <c:showSerName val="0"/>
          <c:showPercent val="0"/>
          <c:showBubbleSize val="0"/>
        </c:dLbls>
        <c:gapWidth val="100"/>
        <c:overlap val="100"/>
        <c:axId val="412950056"/>
        <c:axId val="506794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C31-4467-9043-F8DD485291B4}"/>
            </c:ext>
          </c:extLst>
        </c:ser>
        <c:dLbls>
          <c:showLegendKey val="0"/>
          <c:showVal val="0"/>
          <c:showCatName val="0"/>
          <c:showSerName val="0"/>
          <c:showPercent val="0"/>
          <c:showBubbleSize val="0"/>
        </c:dLbls>
        <c:marker val="1"/>
        <c:smooth val="0"/>
        <c:axId val="412950056"/>
        <c:axId val="506794888"/>
      </c:lineChart>
      <c:catAx>
        <c:axId val="41295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794888"/>
        <c:crosses val="autoZero"/>
        <c:auto val="1"/>
        <c:lblAlgn val="ctr"/>
        <c:lblOffset val="100"/>
        <c:tickLblSkip val="1"/>
        <c:tickMarkSkip val="1"/>
        <c:noMultiLvlLbl val="0"/>
      </c:catAx>
      <c:valAx>
        <c:axId val="506794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950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831</c:v>
                </c:pt>
                <c:pt idx="1">
                  <c:v>680</c:v>
                </c:pt>
                <c:pt idx="2">
                  <c:v>1605</c:v>
                </c:pt>
              </c:numCache>
            </c:numRef>
          </c:val>
          <c:extLst xmlns:c16r2="http://schemas.microsoft.com/office/drawing/2015/06/chart">
            <c:ext xmlns:c16="http://schemas.microsoft.com/office/drawing/2014/chart" uri="{C3380CC4-5D6E-409C-BE32-E72D297353CC}">
              <c16:uniqueId val="{00000000-21A4-409C-85D5-52205CD0FF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96</c:v>
                </c:pt>
                <c:pt idx="1">
                  <c:v>96</c:v>
                </c:pt>
                <c:pt idx="2">
                  <c:v>96</c:v>
                </c:pt>
              </c:numCache>
            </c:numRef>
          </c:val>
          <c:extLst xmlns:c16r2="http://schemas.microsoft.com/office/drawing/2015/06/chart">
            <c:ext xmlns:c16="http://schemas.microsoft.com/office/drawing/2014/chart" uri="{C3380CC4-5D6E-409C-BE32-E72D297353CC}">
              <c16:uniqueId val="{00000001-21A4-409C-85D5-52205CD0FF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3071</c:v>
                </c:pt>
                <c:pt idx="1">
                  <c:v>2910</c:v>
                </c:pt>
                <c:pt idx="2">
                  <c:v>2931</c:v>
                </c:pt>
              </c:numCache>
            </c:numRef>
          </c:val>
          <c:extLst xmlns:c16r2="http://schemas.microsoft.com/office/drawing/2015/06/chart">
            <c:ext xmlns:c16="http://schemas.microsoft.com/office/drawing/2014/chart" uri="{C3380CC4-5D6E-409C-BE32-E72D297353CC}">
              <c16:uniqueId val="{00000002-21A4-409C-85D5-52205CD0FFD5}"/>
            </c:ext>
          </c:extLst>
        </c:ser>
        <c:dLbls>
          <c:showLegendKey val="0"/>
          <c:showVal val="0"/>
          <c:showCatName val="0"/>
          <c:showSerName val="0"/>
          <c:showPercent val="0"/>
          <c:showBubbleSize val="0"/>
        </c:dLbls>
        <c:gapWidth val="120"/>
        <c:overlap val="100"/>
        <c:axId val="508197864"/>
        <c:axId val="508198256"/>
      </c:barChart>
      <c:catAx>
        <c:axId val="508197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198256"/>
        <c:crosses val="autoZero"/>
        <c:auto val="1"/>
        <c:lblAlgn val="ctr"/>
        <c:lblOffset val="100"/>
        <c:tickLblSkip val="1"/>
        <c:tickMarkSkip val="1"/>
        <c:noMultiLvlLbl val="0"/>
      </c:catAx>
      <c:valAx>
        <c:axId val="508198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8197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834-4D81-B999-32E33A30A786}"/>
                </c:ext>
                <c:ext xmlns:c15="http://schemas.microsoft.com/office/drawing/2012/chart" uri="{CE6537A1-D6FC-4f65-9D91-7224C49458BB}">
                  <c15:dlblFieldTable>
                    <c15:dlblFTEntry>
                      <c15:txfldGUID>{22E97D84-17C5-41A9-89FB-B5DE42B220BE}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34-4D81-B999-32E33A30A786}"/>
                </c:ext>
                <c:ext xmlns:c15="http://schemas.microsoft.com/office/drawing/2012/chart" uri="{CE6537A1-D6FC-4f65-9D91-7224C49458BB}">
                  <c15:dlblFieldTable>
                    <c15:dlblFTEntry>
                      <c15:txfldGUID>{425A6344-103A-49B7-87E5-C3515D112F1C}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34-4D81-B999-32E33A30A786}"/>
                </c:ext>
                <c:ext xmlns:c15="http://schemas.microsoft.com/office/drawing/2012/chart" uri="{CE6537A1-D6FC-4f65-9D91-7224C49458BB}">
                  <c15:dlblFieldTable>
                    <c15:dlblFTEntry>
                      <c15:txfldGUID>{06E368CC-6FD5-4294-8C0A-12591836A956}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834-4D81-B999-32E33A30A786}"/>
                </c:ext>
                <c:ext xmlns:c15="http://schemas.microsoft.com/office/drawing/2012/chart" uri="{CE6537A1-D6FC-4f65-9D91-7224C49458BB}">
                  <c15:dlblFieldTable>
                    <c15:dlblFTEntry>
                      <c15:txfldGUID>{2D2F3ED1-2386-43F6-84C9-0BE800035520}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834-4D81-B999-32E33A30A786}"/>
                </c:ext>
                <c:ext xmlns:c15="http://schemas.microsoft.com/office/drawing/2012/chart" uri="{CE6537A1-D6FC-4f65-9D91-7224C49458BB}">
                  <c15:dlblFieldTable>
                    <c15:dlblFTEntry>
                      <c15:txfldGUID>{DB9606EF-9F1B-4B9A-B65C-E1E674BEEF38}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834-4D81-B999-32E33A30A786}"/>
                </c:ext>
                <c:ext xmlns:c15="http://schemas.microsoft.com/office/drawing/2012/chart" uri="{CE6537A1-D6FC-4f65-9D91-7224C49458BB}">
                  <c15:dlblFieldTable>
                    <c15:dlblFTEntry>
                      <c15:txfldGUID>{689B6209-6565-4F3C-A5B1-17F26D000CB6}</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834-4D81-B999-32E33A30A786}"/>
                </c:ext>
                <c:ext xmlns:c15="http://schemas.microsoft.com/office/drawing/2012/chart" uri="{CE6537A1-D6FC-4f65-9D91-7224C49458BB}">
                  <c15:dlblFieldTable>
                    <c15:dlblFTEntry>
                      <c15:txfldGUID>{8E952DB3-2A0A-4DA8-AF6A-99E69E10E5A5}</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834-4D81-B999-32E33A30A786}"/>
                </c:ext>
                <c:ext xmlns:c15="http://schemas.microsoft.com/office/drawing/2012/chart" uri="{CE6537A1-D6FC-4f65-9D91-7224C49458BB}">
                  <c15:dlblFieldTable>
                    <c15:dlblFTEntry>
                      <c15:txfldGUID>{7B3FC2E9-C8AF-4CA7-8CD6-28D697BF5031}</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834-4D81-B999-32E33A30A786}"/>
                </c:ext>
                <c:ext xmlns:c15="http://schemas.microsoft.com/office/drawing/2012/chart" uri="{CE6537A1-D6FC-4f65-9D91-7224C49458BB}">
                  <c15:dlblFieldTable>
                    <c15:dlblFTEntry>
                      <c15:txfldGUID>{408749AF-3213-4031-8B85-2587F1037B89}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67.8</c:v>
                </c:pt>
                <c:pt idx="8">
                  <c:v>65.3</c:v>
                </c:pt>
                <c:pt idx="16">
                  <c:v>64.8</c:v>
                </c:pt>
                <c:pt idx="24">
                  <c:v>63.5</c:v>
                </c:pt>
                <c:pt idx="32">
                  <c:v>64.900000000000006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834-4D81-B999-32E33A30A7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834-4D81-B999-32E33A30A786}"/>
                </c:ext>
                <c:ext xmlns:c15="http://schemas.microsoft.com/office/drawing/2012/chart" uri="{CE6537A1-D6FC-4f65-9D91-7224C49458BB}">
                  <c15:dlblFieldTable>
                    <c15:dlblFTEntry>
                      <c15:txfldGUID>{05FF7EA6-11A5-4C5E-8AB3-A3B1776DC6AB}</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834-4D81-B999-32E33A30A786}"/>
                </c:ext>
                <c:ext xmlns:c15="http://schemas.microsoft.com/office/drawing/2012/chart" uri="{CE6537A1-D6FC-4f65-9D91-7224C49458BB}">
                  <c15:dlblFieldTable>
                    <c15:dlblFTEntry>
                      <c15:txfldGUID>{1D4CD4B9-E068-4FD9-8371-2F844E8DCFD5}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834-4D81-B999-32E33A30A786}"/>
                </c:ext>
                <c:ext xmlns:c15="http://schemas.microsoft.com/office/drawing/2012/chart" uri="{CE6537A1-D6FC-4f65-9D91-7224C49458BB}">
                  <c15:dlblFieldTable>
                    <c15:dlblFTEntry>
                      <c15:txfldGUID>{67AF69E9-B080-440E-B548-A57597523521}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834-4D81-B999-32E33A30A786}"/>
                </c:ext>
                <c:ext xmlns:c15="http://schemas.microsoft.com/office/drawing/2012/chart" uri="{CE6537A1-D6FC-4f65-9D91-7224C49458BB}">
                  <c15:dlblFieldTable>
                    <c15:dlblFTEntry>
                      <c15:txfldGUID>{710415BF-C516-43A7-9FDF-88C8389B4BAD}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834-4D81-B999-32E33A30A786}"/>
                </c:ext>
                <c:ext xmlns:c15="http://schemas.microsoft.com/office/drawing/2012/chart" uri="{CE6537A1-D6FC-4f65-9D91-7224C49458BB}">
                  <c15:dlblFieldTable>
                    <c15:dlblFTEntry>
                      <c15:txfldGUID>{9588C14F-70BD-49EE-9DC3-EFA9CDD289EB}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834-4D81-B999-32E33A30A786}"/>
                </c:ext>
                <c:ext xmlns:c15="http://schemas.microsoft.com/office/drawing/2012/chart" uri="{CE6537A1-D6FC-4f65-9D91-7224C49458BB}">
                  <c15:dlblFieldTable>
                    <c15:dlblFTEntry>
                      <c15:txfldGUID>{73FD2669-C1CF-40EB-AEB5-93E42586E697}</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834-4D81-B999-32E33A30A786}"/>
                </c:ext>
                <c:ext xmlns:c15="http://schemas.microsoft.com/office/drawing/2012/chart" uri="{CE6537A1-D6FC-4f65-9D91-7224C49458BB}">
                  <c15:dlblFieldTable>
                    <c15:dlblFTEntry>
                      <c15:txfldGUID>{C3AB5A09-82A7-4B5F-881D-54A3EFEE6E91}</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834-4D81-B999-32E33A30A786}"/>
                </c:ext>
                <c:ext xmlns:c15="http://schemas.microsoft.com/office/drawing/2012/chart" uri="{CE6537A1-D6FC-4f65-9D91-7224C49458BB}">
                  <c15:dlblFieldTable>
                    <c15:dlblFTEntry>
                      <c15:txfldGUID>{EEA898E5-DBD9-46EF-8927-870002937CF1}</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834-4D81-B999-32E33A30A786}"/>
                </c:ext>
                <c:ext xmlns:c15="http://schemas.microsoft.com/office/drawing/2012/chart" uri="{CE6537A1-D6FC-4f65-9D91-7224C49458BB}">
                  <c15:dlblFieldTable>
                    <c15:dlblFTEntry>
                      <c15:txfldGUID>{D904974F-CA9B-44E5-A44E-4010D846BFCC}</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xmlns:c16r2="http://schemas.microsoft.com/office/drawing/2015/06/chart">
            <c:ext xmlns:c16="http://schemas.microsoft.com/office/drawing/2014/chart" uri="{C3380CC4-5D6E-409C-BE32-E72D297353CC}">
              <c16:uniqueId val="{00000013-E834-4D81-B999-32E33A30A786}"/>
            </c:ext>
          </c:extLst>
        </c:ser>
        <c:dLbls>
          <c:showLegendKey val="0"/>
          <c:showVal val="1"/>
          <c:showCatName val="0"/>
          <c:showSerName val="0"/>
          <c:showPercent val="0"/>
          <c:showBubbleSize val="0"/>
        </c:dLbls>
        <c:axId val="508200216"/>
        <c:axId val="508194728"/>
      </c:scatterChart>
      <c:valAx>
        <c:axId val="508200216"/>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194728"/>
        <c:crosses val="autoZero"/>
        <c:crossBetween val="midCat"/>
      </c:valAx>
      <c:valAx>
        <c:axId val="508194728"/>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8200216"/>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56F-46F2-ACB6-47A8670F4935}"/>
                </c:ext>
                <c:ext xmlns:c15="http://schemas.microsoft.com/office/drawing/2012/chart" uri="{CE6537A1-D6FC-4f65-9D91-7224C49458BB}">
                  <c15:dlblFieldTable>
                    <c15:dlblFTEntry>
                      <c15:txfldGUID>{086EBD51-0DA1-449D-89A1-169573A9E37F}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56F-46F2-ACB6-47A8670F4935}"/>
                </c:ext>
                <c:ext xmlns:c15="http://schemas.microsoft.com/office/drawing/2012/chart" uri="{CE6537A1-D6FC-4f65-9D91-7224C49458BB}">
                  <c15:dlblFieldTable>
                    <c15:dlblFTEntry>
                      <c15:txfldGUID>{1BEF5E80-6DD2-4A99-8881-6741BB461C79}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56F-46F2-ACB6-47A8670F4935}"/>
                </c:ext>
                <c:ext xmlns:c15="http://schemas.microsoft.com/office/drawing/2012/chart" uri="{CE6537A1-D6FC-4f65-9D91-7224C49458BB}">
                  <c15:dlblFieldTable>
                    <c15:dlblFTEntry>
                      <c15:txfldGUID>{28C798A3-C09F-45F0-98E3-A4288734D4E4}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56F-46F2-ACB6-47A8670F4935}"/>
                </c:ext>
                <c:ext xmlns:c15="http://schemas.microsoft.com/office/drawing/2012/chart" uri="{CE6537A1-D6FC-4f65-9D91-7224C49458BB}">
                  <c15:dlblFieldTable>
                    <c15:dlblFTEntry>
                      <c15:txfldGUID>{85D54280-16EE-4543-B6DB-EBA9D0606729}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56F-46F2-ACB6-47A8670F4935}"/>
                </c:ext>
                <c:ext xmlns:c15="http://schemas.microsoft.com/office/drawing/2012/chart" uri="{CE6537A1-D6FC-4f65-9D91-7224C49458BB}">
                  <c15:dlblFieldTable>
                    <c15:dlblFTEntry>
                      <c15:txfldGUID>{F44D3647-FA49-4B64-A4D7-38C052A0E98B}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56F-46F2-ACB6-47A8670F4935}"/>
                </c:ext>
                <c:ext xmlns:c15="http://schemas.microsoft.com/office/drawing/2012/chart" uri="{CE6537A1-D6FC-4f65-9D91-7224C49458BB}">
                  <c15:dlblFieldTable>
                    <c15:dlblFTEntry>
                      <c15:txfldGUID>{AC630C5A-67E9-4C4D-988C-DEBC203FDDEE}</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56F-46F2-ACB6-47A8670F4935}"/>
                </c:ext>
                <c:ext xmlns:c15="http://schemas.microsoft.com/office/drawing/2012/chart" uri="{CE6537A1-D6FC-4f65-9D91-7224C49458BB}">
                  <c15:dlblFieldTable>
                    <c15:dlblFTEntry>
                      <c15:txfldGUID>{A3A7758A-38EF-416D-86FE-7ACCC2F9C82A}</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56F-46F2-ACB6-47A8670F4935}"/>
                </c:ext>
                <c:ext xmlns:c15="http://schemas.microsoft.com/office/drawing/2012/chart" uri="{CE6537A1-D6FC-4f65-9D91-7224C49458BB}">
                  <c15:dlblFieldTable>
                    <c15:dlblFTEntry>
                      <c15:txfldGUID>{2B79EADE-2D9E-41A1-B8BC-3D2E11886FD0}</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56F-46F2-ACB6-47A8670F4935}"/>
                </c:ext>
                <c:ext xmlns:c15="http://schemas.microsoft.com/office/drawing/2012/chart" uri="{CE6537A1-D6FC-4f65-9D91-7224C49458BB}">
                  <c15:dlblFieldTable>
                    <c15:dlblFTEntry>
                      <c15:txfldGUID>{C6FD3E33-1138-41C0-B460-17074A42A182}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6.6</c:v>
                </c:pt>
                <c:pt idx="16">
                  <c:v>5.7</c:v>
                </c:pt>
                <c:pt idx="24">
                  <c:v>1.6</c:v>
                </c:pt>
                <c:pt idx="32">
                  <c:v>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56F-46F2-ACB6-47A8670F49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56F-46F2-ACB6-47A8670F4935}"/>
                </c:ext>
                <c:ext xmlns:c15="http://schemas.microsoft.com/office/drawing/2012/chart" uri="{CE6537A1-D6FC-4f65-9D91-7224C49458BB}">
                  <c15:dlblFieldTable>
                    <c15:dlblFTEntry>
                      <c15:txfldGUID>{703244DA-973A-4CB3-BD70-0D827DEBD612}</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56F-46F2-ACB6-47A8670F4935}"/>
                </c:ext>
                <c:ext xmlns:c15="http://schemas.microsoft.com/office/drawing/2012/chart" uri="{CE6537A1-D6FC-4f65-9D91-7224C49458BB}">
                  <c15:dlblFieldTable>
                    <c15:dlblFTEntry>
                      <c15:txfldGUID>{2864B4EF-9600-4211-9CC8-9BCDFEA6C7CB}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56F-46F2-ACB6-47A8670F4935}"/>
                </c:ext>
                <c:ext xmlns:c15="http://schemas.microsoft.com/office/drawing/2012/chart" uri="{CE6537A1-D6FC-4f65-9D91-7224C49458BB}">
                  <c15:dlblFieldTable>
                    <c15:dlblFTEntry>
                      <c15:txfldGUID>{7E04AC84-A07B-4D35-BDFB-0934F580E322}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56F-46F2-ACB6-47A8670F4935}"/>
                </c:ext>
                <c:ext xmlns:c15="http://schemas.microsoft.com/office/drawing/2012/chart" uri="{CE6537A1-D6FC-4f65-9D91-7224C49458BB}">
                  <c15:dlblFieldTable>
                    <c15:dlblFTEntry>
                      <c15:txfldGUID>{9D9C0C96-5555-42DE-A7F8-8005599280A4}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56F-46F2-ACB6-47A8670F4935}"/>
                </c:ext>
                <c:ext xmlns:c15="http://schemas.microsoft.com/office/drawing/2012/chart" uri="{CE6537A1-D6FC-4f65-9D91-7224C49458BB}">
                  <c15:dlblFieldTable>
                    <c15:dlblFTEntry>
                      <c15:txfldGUID>{FB20CA3F-7225-445F-90BA-125F3A4B3EDF}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56F-46F2-ACB6-47A8670F4935}"/>
                </c:ext>
                <c:ext xmlns:c15="http://schemas.microsoft.com/office/drawing/2012/chart" uri="{CE6537A1-D6FC-4f65-9D91-7224C49458BB}">
                  <c15:dlblFieldTable>
                    <c15:dlblFTEntry>
                      <c15:txfldGUID>{9AEB7178-0C16-42EF-A0AE-5864209FA287}</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56F-46F2-ACB6-47A8670F4935}"/>
                </c:ext>
                <c:ext xmlns:c15="http://schemas.microsoft.com/office/drawing/2012/chart" uri="{CE6537A1-D6FC-4f65-9D91-7224C49458BB}">
                  <c15:dlblFieldTable>
                    <c15:dlblFTEntry>
                      <c15:txfldGUID>{F91C905F-A4E8-4E4C-BA17-655059C57E5D}</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56F-46F2-ACB6-47A8670F4935}"/>
                </c:ext>
                <c:ext xmlns:c15="http://schemas.microsoft.com/office/drawing/2012/chart" uri="{CE6537A1-D6FC-4f65-9D91-7224C49458BB}">
                  <c15:dlblFieldTable>
                    <c15:dlblFTEntry>
                      <c15:txfldGUID>{B19EFC1D-5142-448F-9883-BC18391C8A0F}</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56F-46F2-ACB6-47A8670F4935}"/>
                </c:ext>
                <c:ext xmlns:c15="http://schemas.microsoft.com/office/drawing/2012/chart" uri="{CE6537A1-D6FC-4f65-9D91-7224C49458BB}">
                  <c15:dlblFieldTable>
                    <c15:dlblFTEntry>
                      <c15:txfldGUID>{76B6C75D-EF5C-4502-A785-3BB34910C988}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xmlns:c16r2="http://schemas.microsoft.com/office/drawing/2015/06/chart">
            <c:ext xmlns:c16="http://schemas.microsoft.com/office/drawing/2014/chart" uri="{C3380CC4-5D6E-409C-BE32-E72D297353CC}">
              <c16:uniqueId val="{00000013-156F-46F2-ACB6-47A8670F4935}"/>
            </c:ext>
          </c:extLst>
        </c:ser>
        <c:dLbls>
          <c:showLegendKey val="0"/>
          <c:showVal val="1"/>
          <c:showCatName val="0"/>
          <c:showSerName val="0"/>
          <c:showPercent val="0"/>
          <c:showBubbleSize val="0"/>
        </c:dLbls>
        <c:axId val="508195120"/>
        <c:axId val="508197080"/>
      </c:scatterChart>
      <c:valAx>
        <c:axId val="508195120"/>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8197080"/>
        <c:crosses val="autoZero"/>
        <c:crossBetween val="midCat"/>
      </c:valAx>
      <c:valAx>
        <c:axId val="50819708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819512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年度の間に借り入れた退職手当債の元金償還が平成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年度より順次開始したため、元利償還金額は年々増加し、経常収支比率や実質公債費比率を悪化させる要因となっていた。</a:t>
          </a:r>
        </a:p>
        <a:p>
          <a:r>
            <a:rPr kumimoji="1" lang="ja-JP" altLang="en-US" sz="1200">
              <a:latin typeface="ＭＳ ゴシック" pitchFamily="49" charset="-128"/>
              <a:ea typeface="ＭＳ ゴシック" pitchFamily="49" charset="-128"/>
            </a:rPr>
            <a:t>　このため、平成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年度に退職手当債の一括繰上償還を行い、平成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年度から元利償還金を減少させることで実質公債比率が改善された。</a:t>
          </a:r>
        </a:p>
        <a:p>
          <a:r>
            <a:rPr kumimoji="1" lang="ja-JP" altLang="en-US" sz="1200">
              <a:latin typeface="ＭＳ ゴシック" pitchFamily="49" charset="-128"/>
              <a:ea typeface="ＭＳ ゴシック" pitchFamily="49" charset="-128"/>
            </a:rPr>
            <a:t>　また、令和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年度は町営住宅の改修事業に伴う公営住宅建設事業債等の償還が開始されたことで元利償還金が増加した。公営住宅建設事業債は交付税措置がないため算入公債費等は減少している。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地方債の現在高が増加している理由は、国の制度により臨時財政対策債の借入れを行っていることと、投資的事業に地方債を活用していることが挙げられる。特に、平成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年度は病院建替えに伴い地方債の借入額が多額となっている。</a:t>
          </a:r>
        </a:p>
        <a:p>
          <a:r>
            <a:rPr kumimoji="1" lang="ja-JP" altLang="en-US" sz="1300">
              <a:latin typeface="ＭＳ ゴシック" pitchFamily="49" charset="-128"/>
              <a:ea typeface="ＭＳ ゴシック" pitchFamily="49" charset="-128"/>
            </a:rPr>
            <a:t>　なお、投資的事業に充当する地方債は、主に過疎対策事業債を活用しているため、基準財政需要額算入見込額が高い水準にあることが当町の特徴でもある。</a:t>
          </a:r>
        </a:p>
        <a:p>
          <a:r>
            <a:rPr kumimoji="1" lang="ja-JP" altLang="en-US" sz="1300">
              <a:latin typeface="ＭＳ ゴシック" pitchFamily="49" charset="-128"/>
              <a:ea typeface="ＭＳ ゴシック" pitchFamily="49" charset="-128"/>
            </a:rPr>
            <a:t>　現在は将来負担額を充当可能財源等が上回っており、良好な状態である。今後も後世への負担を増加させないように計画的かつ効率的に事業を実施する。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福岡県芦屋町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政の健全な運営を図り、新型コロナウイルス感染症等不測の事態に対応できる体制を整えるため、モーターボート競走事業会計繰入金を増額して財政調整基金に積立てたため大幅増となってい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年度普通交付税の再算定において、「臨時財政対策債償還基金費」が追加交付された分について積立てを行ったため増額となっている。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その他特定目的基金については、微増している。主な増減内容は、競艇収益金を財源とした競艇収益まちづくり基金へ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億円積み立てたことと、公共施設等整備基金を国民宿舎の整備事業に充当するため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千万円取り崩したこと、特定防衛施設周辺整備調整交付金事業基金をバス運行事業や学力向上事業に充当するため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千万円取り崩したことである。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今後も競艇収益金を財源に競艇収益まちづくり基金へ毎年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億円積み立てていく予定である。また、公共施設の整備等については、財政調整基金を取り崩すのではなく、特定目的基金による対応を行っていく方針である。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競艇収益まちづくり基金：モーターボート競走事業の収益金を原資とし、将来にわたり福祉・教育分野において持続可能なまちづくりに資するため。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支援自動販売機基金：多くの人々がまちづくりに貢献できる芦屋町まちづくり支援自動販売機の利用を通じてもたらされる寄附金を、まちづくり整備及び地域コミュニティ醸成事業に必要な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公共施設等整備基金：公用又は公共の用に供する施設の整備等に要する経費の財源に充てるため。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過疎地域に指定されていることで、過疎対策事業債（ソフト事業）を活用し、様々な事業を実施しているが、過疎対策事業債の活用ができなくなっても継続的に事業を実施するために、平成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年度に「競艇収益まちづくり基金」を設置した。令和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年度は競艇収益金を財源に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また、公共施設等整備基金を国民宿舎の整備事業に充当するため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千万円取り崩し、特定防衛施設周辺整備調整交付金事業基金をバス運行事業や学力向上事業に充当するため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今後は競艇収益金を財源に競艇収益まちづくり基金へ毎年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億円、公共施設等整備基金へ毎年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億円積み立てていく予定である。公共施設の整備等については、財政調整基金を取り崩すのではなく、特定目的基金による対応を行っていく方針である。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健全な運営を図り、新型コロナウイルス感染症等不測の事態に対応できる体制を整えるため、モーターボート競走事業会計繰入金を増額して財政調整基金に積立てたため大幅増となってい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年度普通交付税の再算定において、「臨時財政対策債償還基金費」が追加交付された分について積立てを行ったため増額となっている。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公共施設の整備等については特定目的基金による対応を行い、財政調整基金の大幅な取崩しを抑制する。目標としては、基金残高が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利子収入のみで増減はない。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35FBAEF1-5A04-419A-A7F3-7CD6141CD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864A94E-1733-48DB-BED8-0B2F6C4DC8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77A99B98-7708-4D5D-B557-F22BFFB342D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617E1036-D6C6-4FC2-BEA6-803907532DF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FABAC820-C321-43C3-8848-2B121433623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86637BA8-9538-49C6-BB1C-D20F505AED4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70FA6F85-484D-417E-963F-04A58E3E8DD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F565B79A-1371-48B4-952D-971146F5822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A07D3E26-E81C-4D93-99B7-9205F91FC1D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04250A3E-53E7-4590-8D1F-6CE1F6B00E8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AE6EC195-DDF2-4138-A481-C98A5ED4681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410DD6DA-E5E3-4662-A915-628DB8E4724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CAE25185-F316-49C2-BA24-50D53332FBF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9EE08F14-B1B0-4FB2-A696-B8DA0D3424F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381A3E8C-3E34-4BC6-A58B-07F95146163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FD22DF3A-9674-48B9-B73E-FEC9E9E9ADF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8FF8F6FC-6F94-43CE-B4FA-F95676A1ECC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8EC590B3-E691-41ED-B6A1-5BECB6C8776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408D02DE-DD2D-4F16-852C-C9E18D94A0E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4060EFD0-70C9-425B-BD60-7AF3CED0354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D70B1AB4-751E-497E-ADC5-B9D6F5823D1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629EBCB2-578E-4A8F-83A0-409DA73B6A3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584652FF-7669-41CA-88AC-C2084A12258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D1F22AB0-13C0-4101-864F-2EFEDA3FDC9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CC69C34F-6816-4181-A23B-9FC04117B98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0A8CE7A2-137A-42E4-9F9E-8167D7E9072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168E8DAC-314C-464B-8C59-AD2D38D0BBC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EC8B37F0-C48D-432F-963D-A955331137B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4B932D82-337E-4B9B-ABF6-6A6A9F646F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742473E0-D2E4-47F4-8FC5-6A45F2B4B82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95F0D17D-87EA-43ED-9428-98451C3C69F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8D5F66FF-EF13-4E61-9304-A90B798D578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8235A8F0-977E-47B1-BF50-30C5581D02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652BB603-D704-43EF-BBA6-A6CD3A84CE3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0FABDBC7-3B80-4478-81A3-F9E3E25C62A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1D2C34AE-72F6-485A-950D-01E7B15F018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16B49614-8BF9-44A1-8ABD-FC5B7CD6CFA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5661ED21-FCD8-4279-BD5D-E112681BC4E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EDBCF849-3AEB-45DF-9683-ED0547A55EC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FADDC63E-AE55-4FA8-9A47-068F47C6D5D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AE36500A-067F-4571-B52E-5817146D081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05632313-87D2-47B6-BA64-9D572A15479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1C9BC5A0-2B85-48C6-AB8F-BAC553693BA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DB101D5E-7597-4114-83FC-E68A1FF723A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0F333430-8725-4E1C-BC9C-9D3F13AC53A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BE1E6925-0444-4AE5-B968-F414E5FFE2E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CABF6236-91CE-4FC7-9840-153541F54FA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CAC56E4D-C1A8-464C-8A18-73FF13884D7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AAD8C52D-F162-4455-A99E-E2635701FDE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AB3F2E8F-0D43-4D8A-8D2D-6D581BD37B7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EA93A18A-4BAB-4DBB-9ED7-C1CA307FC95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6C12D518-1FA8-4AE1-9F82-27A8399835C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FAB11341-F65F-4366-8B57-D92D5160F62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0B5F29DA-7457-459D-A7DC-FE1C975F9CA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6ECC0FF7-91FE-4D40-BFEC-93227A2C3BB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0C0C3A6F-8B7B-440F-B097-6989306FAC8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78FECCF8-80DE-40CA-B4AB-902F50B1C80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有形固定資産減価償却率は類似団体より高い水準にあるが、それぞれの公共施設について個別施設計画の策定を進めており、今後当該計画に基づいた施設の維持管理を適切に進めていく。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69CF0F1F-610D-4C27-A9B3-F33423B5606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923A344A-9FAD-4A1C-B931-2DF13435BD2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xmlns="" id="{405FA488-2F86-438C-895E-C4B9994003A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6834D144-49F5-4EEA-A8A8-E163C302539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7DA7818A-4BBF-499D-A71C-436D98A1487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5CF2D849-A0FD-4679-881F-D4320C71E45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BE16FBFD-3FF2-4D5E-8A75-959E15DE6C2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8E364108-DD5B-43E1-93AD-B839AF863F2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F2C876D4-24B8-46E8-879E-70A14021129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077C48C7-30D1-4D7B-A6BC-E853AFF9728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455E708B-E496-46CA-A702-75BEB750DCB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669CC4E9-4D84-4B31-BA79-519A7C0A466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B14AB321-E4CF-492F-B835-B049F92460D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B144701D-B14B-444C-B02D-F253C2CCB09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5E483051-FD1A-40AC-B3EA-3D73E958BF7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B420E4BB-2D4B-460E-9359-0C294BFCF24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D0BC99D2-4346-4A71-983A-BA99CEBD951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414101F8-BF1E-49B5-8FCE-DC1228E9EE9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a:extLst>
            <a:ext uri="{FF2B5EF4-FFF2-40B4-BE49-F238E27FC236}">
              <a16:creationId xmlns:a16="http://schemas.microsoft.com/office/drawing/2014/main" xmlns="" id="{6F0D01BE-C2BA-4194-A92E-7280A28B4AF0}"/>
            </a:ext>
          </a:extLst>
        </xdr:cNvPr>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a:extLst>
            <a:ext uri="{FF2B5EF4-FFF2-40B4-BE49-F238E27FC236}">
              <a16:creationId xmlns:a16="http://schemas.microsoft.com/office/drawing/2014/main" xmlns="" id="{151845E2-DAF1-4CCF-9C75-FB6356F5E8BA}"/>
            </a:ext>
          </a:extLst>
        </xdr:cNvPr>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a:extLst>
            <a:ext uri="{FF2B5EF4-FFF2-40B4-BE49-F238E27FC236}">
              <a16:creationId xmlns:a16="http://schemas.microsoft.com/office/drawing/2014/main" xmlns="" id="{4757E4E5-E18A-43A0-B593-6FFC849047F2}"/>
            </a:ext>
          </a:extLst>
        </xdr:cNvPr>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a:extLst>
            <a:ext uri="{FF2B5EF4-FFF2-40B4-BE49-F238E27FC236}">
              <a16:creationId xmlns:a16="http://schemas.microsoft.com/office/drawing/2014/main" xmlns="" id="{206A438E-070F-4575-86CC-1F2811580573}"/>
            </a:ext>
          </a:extLst>
        </xdr:cNvPr>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a:extLst>
            <a:ext uri="{FF2B5EF4-FFF2-40B4-BE49-F238E27FC236}">
              <a16:creationId xmlns:a16="http://schemas.microsoft.com/office/drawing/2014/main" xmlns="" id="{B0B7FCC5-3125-4439-8A62-08B22A90737D}"/>
            </a:ext>
          </a:extLst>
        </xdr:cNvPr>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24782</xdr:rowOff>
    </xdr:from>
    <xdr:ext cx="405111" cy="259045"/>
    <xdr:sp macro="" textlink="">
      <xdr:nvSpPr>
        <xdr:cNvPr id="82" name="有形固定資産減価償却率平均値テキスト">
          <a:extLst>
            <a:ext uri="{FF2B5EF4-FFF2-40B4-BE49-F238E27FC236}">
              <a16:creationId xmlns:a16="http://schemas.microsoft.com/office/drawing/2014/main" xmlns="" id="{3E91D3D6-B5F2-4BCA-9540-C13070855E25}"/>
            </a:ext>
          </a:extLst>
        </xdr:cNvPr>
        <xdr:cNvSpPr txBox="1"/>
      </xdr:nvSpPr>
      <xdr:spPr>
        <a:xfrm>
          <a:off x="4813300" y="5768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a:extLst>
            <a:ext uri="{FF2B5EF4-FFF2-40B4-BE49-F238E27FC236}">
              <a16:creationId xmlns:a16="http://schemas.microsoft.com/office/drawing/2014/main" xmlns="" id="{CFB7A1D2-CCA1-4B79-92C7-7E8EF6E2201B}"/>
            </a:ext>
          </a:extLst>
        </xdr:cNvPr>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a:extLst>
            <a:ext uri="{FF2B5EF4-FFF2-40B4-BE49-F238E27FC236}">
              <a16:creationId xmlns:a16="http://schemas.microsoft.com/office/drawing/2014/main" xmlns="" id="{9AE2BFC6-5576-4454-B48E-CF56319714ED}"/>
            </a:ext>
          </a:extLst>
        </xdr:cNvPr>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a:extLst>
            <a:ext uri="{FF2B5EF4-FFF2-40B4-BE49-F238E27FC236}">
              <a16:creationId xmlns:a16="http://schemas.microsoft.com/office/drawing/2014/main" xmlns="" id="{2699B113-AD17-4E6F-95B5-A62519B8DC4C}"/>
            </a:ext>
          </a:extLst>
        </xdr:cNvPr>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a:extLst>
            <a:ext uri="{FF2B5EF4-FFF2-40B4-BE49-F238E27FC236}">
              <a16:creationId xmlns:a16="http://schemas.microsoft.com/office/drawing/2014/main" xmlns="" id="{06A349D0-3309-47E5-80D2-29FB0AE639FA}"/>
            </a:ext>
          </a:extLst>
        </xdr:cNvPr>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a:extLst>
            <a:ext uri="{FF2B5EF4-FFF2-40B4-BE49-F238E27FC236}">
              <a16:creationId xmlns:a16="http://schemas.microsoft.com/office/drawing/2014/main" xmlns="" id="{22E7222A-029B-4C79-AD4E-25D131AE2750}"/>
            </a:ext>
          </a:extLst>
        </xdr:cNvPr>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9DAEA83E-02DA-403E-8FCC-9F20E939E31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99771F0F-E4C3-45FE-8B5A-69DFC07F902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0A1D595D-F546-4736-8A63-8624944D275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82ACFAE7-128A-439E-A1C5-6266A936169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84A7DBFA-E7EC-4A36-9234-913D5DD45D2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63591</xdr:rowOff>
    </xdr:from>
    <xdr:to>
      <xdr:col>23</xdr:col>
      <xdr:colOff>136525</xdr:colOff>
      <xdr:row>30</xdr:row>
      <xdr:rowOff>165191</xdr:rowOff>
    </xdr:to>
    <xdr:sp macro="" textlink="">
      <xdr:nvSpPr>
        <xdr:cNvPr id="93" name="楕円 92">
          <a:extLst>
            <a:ext uri="{FF2B5EF4-FFF2-40B4-BE49-F238E27FC236}">
              <a16:creationId xmlns:a16="http://schemas.microsoft.com/office/drawing/2014/main" xmlns="" id="{6C65CCDC-C225-4CEF-8568-44FCA33BA53A}"/>
            </a:ext>
          </a:extLst>
        </xdr:cNvPr>
        <xdr:cNvSpPr/>
      </xdr:nvSpPr>
      <xdr:spPr>
        <a:xfrm>
          <a:off x="47117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42018</xdr:rowOff>
    </xdr:from>
    <xdr:ext cx="405111" cy="259045"/>
    <xdr:sp macro="" textlink="">
      <xdr:nvSpPr>
        <xdr:cNvPr id="94" name="有形固定資産減価償却率該当値テキスト">
          <a:extLst>
            <a:ext uri="{FF2B5EF4-FFF2-40B4-BE49-F238E27FC236}">
              <a16:creationId xmlns:a16="http://schemas.microsoft.com/office/drawing/2014/main" xmlns="" id="{04A290CD-2F65-4053-AF45-166A9632B298}"/>
            </a:ext>
          </a:extLst>
        </xdr:cNvPr>
        <xdr:cNvSpPr txBox="1"/>
      </xdr:nvSpPr>
      <xdr:spPr>
        <a:xfrm>
          <a:off x="4813300"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20411</xdr:rowOff>
    </xdr:from>
    <xdr:to>
      <xdr:col>19</xdr:col>
      <xdr:colOff>187325</xdr:colOff>
      <xdr:row>30</xdr:row>
      <xdr:rowOff>122011</xdr:rowOff>
    </xdr:to>
    <xdr:sp macro="" textlink="">
      <xdr:nvSpPr>
        <xdr:cNvPr id="95" name="楕円 94">
          <a:extLst>
            <a:ext uri="{FF2B5EF4-FFF2-40B4-BE49-F238E27FC236}">
              <a16:creationId xmlns:a16="http://schemas.microsoft.com/office/drawing/2014/main" xmlns="" id="{49FE43D9-4F22-4F8F-97B1-42B3BC00D495}"/>
            </a:ext>
          </a:extLst>
        </xdr:cNvPr>
        <xdr:cNvSpPr/>
      </xdr:nvSpPr>
      <xdr:spPr>
        <a:xfrm>
          <a:off x="4000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71211</xdr:rowOff>
    </xdr:from>
    <xdr:to>
      <xdr:col>23</xdr:col>
      <xdr:colOff>85725</xdr:colOff>
      <xdr:row>30</xdr:row>
      <xdr:rowOff>114391</xdr:rowOff>
    </xdr:to>
    <xdr:cxnSp macro="">
      <xdr:nvCxnSpPr>
        <xdr:cNvPr id="96" name="直線コネクタ 95">
          <a:extLst>
            <a:ext uri="{FF2B5EF4-FFF2-40B4-BE49-F238E27FC236}">
              <a16:creationId xmlns:a16="http://schemas.microsoft.com/office/drawing/2014/main" xmlns="" id="{261E7758-0CAC-4D83-AAEB-E3C7316EB83B}"/>
            </a:ext>
          </a:extLst>
        </xdr:cNvPr>
        <xdr:cNvCxnSpPr/>
      </xdr:nvCxnSpPr>
      <xdr:spPr>
        <a:xfrm>
          <a:off x="4051300" y="598623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60506</xdr:rowOff>
    </xdr:from>
    <xdr:to>
      <xdr:col>15</xdr:col>
      <xdr:colOff>187325</xdr:colOff>
      <xdr:row>30</xdr:row>
      <xdr:rowOff>162106</xdr:rowOff>
    </xdr:to>
    <xdr:sp macro="" textlink="">
      <xdr:nvSpPr>
        <xdr:cNvPr id="97" name="楕円 96">
          <a:extLst>
            <a:ext uri="{FF2B5EF4-FFF2-40B4-BE49-F238E27FC236}">
              <a16:creationId xmlns:a16="http://schemas.microsoft.com/office/drawing/2014/main" xmlns="" id="{DFD4B4F1-D059-4449-B029-7AB68B07CBAC}"/>
            </a:ext>
          </a:extLst>
        </xdr:cNvPr>
        <xdr:cNvSpPr/>
      </xdr:nvSpPr>
      <xdr:spPr>
        <a:xfrm>
          <a:off x="3238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71211</xdr:rowOff>
    </xdr:from>
    <xdr:to>
      <xdr:col>19</xdr:col>
      <xdr:colOff>136525</xdr:colOff>
      <xdr:row>30</xdr:row>
      <xdr:rowOff>111306</xdr:rowOff>
    </xdr:to>
    <xdr:cxnSp macro="">
      <xdr:nvCxnSpPr>
        <xdr:cNvPr id="98" name="直線コネクタ 97">
          <a:extLst>
            <a:ext uri="{FF2B5EF4-FFF2-40B4-BE49-F238E27FC236}">
              <a16:creationId xmlns:a16="http://schemas.microsoft.com/office/drawing/2014/main" xmlns="" id="{BEA294AB-6B6A-4134-9C09-4C3E6C91DA0A}"/>
            </a:ext>
          </a:extLst>
        </xdr:cNvPr>
        <xdr:cNvCxnSpPr/>
      </xdr:nvCxnSpPr>
      <xdr:spPr>
        <a:xfrm flipV="1">
          <a:off x="3289300" y="598623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75928</xdr:rowOff>
    </xdr:from>
    <xdr:to>
      <xdr:col>11</xdr:col>
      <xdr:colOff>187325</xdr:colOff>
      <xdr:row>31</xdr:row>
      <xdr:rowOff>6078</xdr:rowOff>
    </xdr:to>
    <xdr:sp macro="" textlink="">
      <xdr:nvSpPr>
        <xdr:cNvPr id="99" name="楕円 98">
          <a:extLst>
            <a:ext uri="{FF2B5EF4-FFF2-40B4-BE49-F238E27FC236}">
              <a16:creationId xmlns:a16="http://schemas.microsoft.com/office/drawing/2014/main" xmlns="" id="{44A96B74-8152-4EC6-883E-4812CDDDCAE3}"/>
            </a:ext>
          </a:extLst>
        </xdr:cNvPr>
        <xdr:cNvSpPr/>
      </xdr:nvSpPr>
      <xdr:spPr>
        <a:xfrm>
          <a:off x="2476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111306</xdr:rowOff>
    </xdr:from>
    <xdr:to>
      <xdr:col>15</xdr:col>
      <xdr:colOff>136525</xdr:colOff>
      <xdr:row>30</xdr:row>
      <xdr:rowOff>126728</xdr:rowOff>
    </xdr:to>
    <xdr:cxnSp macro="">
      <xdr:nvCxnSpPr>
        <xdr:cNvPr id="100" name="直線コネクタ 99">
          <a:extLst>
            <a:ext uri="{FF2B5EF4-FFF2-40B4-BE49-F238E27FC236}">
              <a16:creationId xmlns:a16="http://schemas.microsoft.com/office/drawing/2014/main" xmlns="" id="{A215B855-AADE-40E0-A6C8-1E9A7464A3B3}"/>
            </a:ext>
          </a:extLst>
        </xdr:cNvPr>
        <xdr:cNvCxnSpPr/>
      </xdr:nvCxnSpPr>
      <xdr:spPr>
        <a:xfrm flipV="1">
          <a:off x="2527300" y="6026331"/>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187325</xdr:colOff>
      <xdr:row>31</xdr:row>
      <xdr:rowOff>83185</xdr:rowOff>
    </xdr:to>
    <xdr:sp macro="" textlink="">
      <xdr:nvSpPr>
        <xdr:cNvPr id="101" name="楕円 100">
          <a:extLst>
            <a:ext uri="{FF2B5EF4-FFF2-40B4-BE49-F238E27FC236}">
              <a16:creationId xmlns:a16="http://schemas.microsoft.com/office/drawing/2014/main" xmlns="" id="{B727DD6C-CB44-468A-A430-4B81417D390F}"/>
            </a:ext>
          </a:extLst>
        </xdr:cNvPr>
        <xdr:cNvSpPr/>
      </xdr:nvSpPr>
      <xdr:spPr>
        <a:xfrm>
          <a:off x="1714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126728</xdr:rowOff>
    </xdr:from>
    <xdr:to>
      <xdr:col>11</xdr:col>
      <xdr:colOff>136525</xdr:colOff>
      <xdr:row>31</xdr:row>
      <xdr:rowOff>32385</xdr:rowOff>
    </xdr:to>
    <xdr:cxnSp macro="">
      <xdr:nvCxnSpPr>
        <xdr:cNvPr id="102" name="直線コネクタ 101">
          <a:extLst>
            <a:ext uri="{FF2B5EF4-FFF2-40B4-BE49-F238E27FC236}">
              <a16:creationId xmlns:a16="http://schemas.microsoft.com/office/drawing/2014/main" xmlns="" id="{785F1961-9060-42BB-8E89-A08DABD0E01D}"/>
            </a:ext>
          </a:extLst>
        </xdr:cNvPr>
        <xdr:cNvCxnSpPr/>
      </xdr:nvCxnSpPr>
      <xdr:spPr>
        <a:xfrm flipV="1">
          <a:off x="1765300" y="604175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92274</xdr:rowOff>
    </xdr:from>
    <xdr:ext cx="405111" cy="259045"/>
    <xdr:sp macro="" textlink="">
      <xdr:nvSpPr>
        <xdr:cNvPr id="103" name="n_1aveValue有形固定資産減価償却率">
          <a:extLst>
            <a:ext uri="{FF2B5EF4-FFF2-40B4-BE49-F238E27FC236}">
              <a16:creationId xmlns:a16="http://schemas.microsoft.com/office/drawing/2014/main" xmlns="" id="{7AB52745-5950-4E27-9A9D-E26DAA5341A9}"/>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104" name="n_2aveValue有形固定資産減価償却率">
          <a:extLst>
            <a:ext uri="{FF2B5EF4-FFF2-40B4-BE49-F238E27FC236}">
              <a16:creationId xmlns:a16="http://schemas.microsoft.com/office/drawing/2014/main" xmlns="" id="{93C83FB3-AC9F-46C8-A830-8503F6A99628}"/>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30588</xdr:rowOff>
    </xdr:from>
    <xdr:ext cx="405111" cy="259045"/>
    <xdr:sp macro="" textlink="">
      <xdr:nvSpPr>
        <xdr:cNvPr id="105" name="n_3aveValue有形固定資産減価償却率">
          <a:extLst>
            <a:ext uri="{FF2B5EF4-FFF2-40B4-BE49-F238E27FC236}">
              <a16:creationId xmlns:a16="http://schemas.microsoft.com/office/drawing/2014/main" xmlns="" id="{382645BD-0114-4D21-A734-E713CB0A3C0F}"/>
            </a:ext>
          </a:extLst>
        </xdr:cNvPr>
        <xdr:cNvSpPr txBox="1"/>
      </xdr:nvSpPr>
      <xdr:spPr>
        <a:xfrm>
          <a:off x="2324744" y="560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12082</xdr:rowOff>
    </xdr:from>
    <xdr:ext cx="405111" cy="259045"/>
    <xdr:sp macro="" textlink="">
      <xdr:nvSpPr>
        <xdr:cNvPr id="106" name="n_4aveValue有形固定資産減価償却率">
          <a:extLst>
            <a:ext uri="{FF2B5EF4-FFF2-40B4-BE49-F238E27FC236}">
              <a16:creationId xmlns:a16="http://schemas.microsoft.com/office/drawing/2014/main" xmlns="" id="{DDB0ED7B-D1A0-43D0-83BF-07DCC5F0F8CC}"/>
            </a:ext>
          </a:extLst>
        </xdr:cNvPr>
        <xdr:cNvSpPr txBox="1"/>
      </xdr:nvSpPr>
      <xdr:spPr>
        <a:xfrm>
          <a:off x="1562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113138</xdr:rowOff>
    </xdr:from>
    <xdr:ext cx="405111" cy="259045"/>
    <xdr:sp macro="" textlink="">
      <xdr:nvSpPr>
        <xdr:cNvPr id="107" name="n_1mainValue有形固定資産減価償却率">
          <a:extLst>
            <a:ext uri="{FF2B5EF4-FFF2-40B4-BE49-F238E27FC236}">
              <a16:creationId xmlns:a16="http://schemas.microsoft.com/office/drawing/2014/main" xmlns="" id="{771F316E-66B1-4637-85EC-12CB38425F0A}"/>
            </a:ext>
          </a:extLst>
        </xdr:cNvPr>
        <xdr:cNvSpPr txBox="1"/>
      </xdr:nvSpPr>
      <xdr:spPr>
        <a:xfrm>
          <a:off x="3836044" y="602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153233</xdr:rowOff>
    </xdr:from>
    <xdr:ext cx="405111" cy="259045"/>
    <xdr:sp macro="" textlink="">
      <xdr:nvSpPr>
        <xdr:cNvPr id="108" name="n_2mainValue有形固定資産減価償却率">
          <a:extLst>
            <a:ext uri="{FF2B5EF4-FFF2-40B4-BE49-F238E27FC236}">
              <a16:creationId xmlns:a16="http://schemas.microsoft.com/office/drawing/2014/main" xmlns="" id="{5B1A19ED-419D-4A1A-AF6A-3B286764A5B7}"/>
            </a:ext>
          </a:extLst>
        </xdr:cNvPr>
        <xdr:cNvSpPr txBox="1"/>
      </xdr:nvSpPr>
      <xdr:spPr>
        <a:xfrm>
          <a:off x="3086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168655</xdr:rowOff>
    </xdr:from>
    <xdr:ext cx="405111" cy="259045"/>
    <xdr:sp macro="" textlink="">
      <xdr:nvSpPr>
        <xdr:cNvPr id="109" name="n_3mainValue有形固定資産減価償却率">
          <a:extLst>
            <a:ext uri="{FF2B5EF4-FFF2-40B4-BE49-F238E27FC236}">
              <a16:creationId xmlns:a16="http://schemas.microsoft.com/office/drawing/2014/main" xmlns="" id="{31E1A3B1-BB1D-4919-BBD7-FF8DD69A1FA5}"/>
            </a:ext>
          </a:extLst>
        </xdr:cNvPr>
        <xdr:cNvSpPr txBox="1"/>
      </xdr:nvSpPr>
      <xdr:spPr>
        <a:xfrm>
          <a:off x="2324744" y="6083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110" name="n_4mainValue有形固定資産減価償却率">
          <a:extLst>
            <a:ext uri="{FF2B5EF4-FFF2-40B4-BE49-F238E27FC236}">
              <a16:creationId xmlns:a16="http://schemas.microsoft.com/office/drawing/2014/main" xmlns="" id="{FFDB624C-B944-4B5D-9999-C901B869F836}"/>
            </a:ext>
          </a:extLst>
        </xdr:cNvPr>
        <xdr:cNvSpPr txBox="1"/>
      </xdr:nvSpPr>
      <xdr:spPr>
        <a:xfrm>
          <a:off x="1562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44DE3611-8249-4788-9930-CA723F6D497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493C234D-F025-4AA5-93FE-9358C8A1169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xmlns="" id="{E6398406-6FE9-4C8F-83D0-66066575EFC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C16BF3E6-444A-4BDF-9BA7-F402F31417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418F5A60-F9EC-4AB1-9B8B-9539C0C36A6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4B1E2F80-03F7-4990-A726-3BEEB157A52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708C9504-50EB-4C2F-B9D0-3477C3652F7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6707FD4F-6A34-4C27-A7A0-8D3A5CC4146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6DBBB86A-5780-4055-A7E1-4807C613D8C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DD11B6B4-0ADA-4CF6-9CAB-EDF246E01D3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77B3763C-A3D7-49C2-BCF7-BF00175D420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8C7272BE-19D3-49BE-B3CB-98CE5816E17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95A3134A-CD96-4B29-8908-0A3F036F18D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債務償還比率は、前年度に比べて</a:t>
          </a:r>
          <a:r>
            <a:rPr kumimoji="1" lang="en-US" altLang="ja-JP" sz="1100">
              <a:latin typeface="ＭＳ Ｐゴシック" panose="020B0600070205080204" pitchFamily="50" charset="-128"/>
              <a:ea typeface="ＭＳ Ｐゴシック" panose="020B0600070205080204" pitchFamily="50" charset="-128"/>
            </a:rPr>
            <a:t>332.8</a:t>
          </a:r>
          <a:r>
            <a:rPr kumimoji="1" lang="ja-JP" altLang="en-US" sz="1100">
              <a:latin typeface="ＭＳ Ｐゴシック" panose="020B0600070205080204" pitchFamily="50" charset="-128"/>
              <a:ea typeface="ＭＳ Ｐゴシック" panose="020B0600070205080204" pitchFamily="50" charset="-128"/>
            </a:rPr>
            <a:t>ポイントの減となっており、類似団体平均より低い水準となっている。</a:t>
          </a:r>
        </a:p>
        <a:p>
          <a:r>
            <a:rPr kumimoji="1" lang="ja-JP" altLang="en-US" sz="1100">
              <a:latin typeface="ＭＳ Ｐゴシック" panose="020B0600070205080204" pitchFamily="50" charset="-128"/>
              <a:ea typeface="ＭＳ Ｐゴシック" panose="020B0600070205080204" pitchFamily="50" charset="-128"/>
            </a:rPr>
            <a:t>主な要因としては、令和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年度地方債借入額に比べ、元金償還額が多かったことにより将来負担額が減少したことに加え、令和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年度普通交付税の再算定の結果、普通交付税が追加交付されたことにより経常一般財源が大きく増加したことなどが考えられる。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8E45B251-855F-40D7-B392-C0C83C6D95C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6C5BAEB3-59C8-479E-BFE9-EA967EDCE52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7B157850-4EF3-47D5-94B9-9D2FC3408EF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B8E3CF8B-7C03-4EF5-904A-0DE1627D6F5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xmlns="" id="{4A7E2758-6B7B-4F8B-953B-423A87D60FF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3C128853-B0EF-4F29-8F4B-ED975681A41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892EA69A-DAF3-4468-BEA9-7C68771BB12C}"/>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278DBDC1-9CA8-4E94-9E09-B2D48AB6381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8649D63B-3379-42D7-9F64-B1759B3557F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DF8E2304-DDD5-47B1-BD8D-21F9E022ADA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4042210F-69AF-49F0-84C2-8DF27B4BF18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138D175F-41B8-4039-BBB8-16A15689E78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xmlns="" id="{CB000F61-B4D0-4FF8-BDB5-4881F2520F89}"/>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0F8E9B34-3F42-4770-A8F0-F7F430882D2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93B60C64-B0C0-45AF-9B6B-03AF87CB466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a:extLst>
            <a:ext uri="{FF2B5EF4-FFF2-40B4-BE49-F238E27FC236}">
              <a16:creationId xmlns:a16="http://schemas.microsoft.com/office/drawing/2014/main" xmlns="" id="{09EE07A4-3B5C-4E39-9D6F-89EB771637B6}"/>
            </a:ext>
          </a:extLst>
        </xdr:cNvPr>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a:extLst>
            <a:ext uri="{FF2B5EF4-FFF2-40B4-BE49-F238E27FC236}">
              <a16:creationId xmlns:a16="http://schemas.microsoft.com/office/drawing/2014/main" xmlns="" id="{68018AAD-B68C-4E40-8784-28D1F27B1D97}"/>
            </a:ext>
          </a:extLst>
        </xdr:cNvPr>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a:extLst>
            <a:ext uri="{FF2B5EF4-FFF2-40B4-BE49-F238E27FC236}">
              <a16:creationId xmlns:a16="http://schemas.microsoft.com/office/drawing/2014/main" xmlns="" id="{41D74A32-AFA1-4833-9A7A-78B9B6D2EB81}"/>
            </a:ext>
          </a:extLst>
        </xdr:cNvPr>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xmlns="" id="{CD899827-663A-41F0-9F0C-8D8A8C1E4C83}"/>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xmlns="" id="{FEDE30EA-D0D4-47FC-A3BB-4E99B35AE05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a:extLst>
            <a:ext uri="{FF2B5EF4-FFF2-40B4-BE49-F238E27FC236}">
              <a16:creationId xmlns:a16="http://schemas.microsoft.com/office/drawing/2014/main" xmlns="" id="{6C4D8473-E79E-416C-B07F-92D7C7916DCE}"/>
            </a:ext>
          </a:extLst>
        </xdr:cNvPr>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a:extLst>
            <a:ext uri="{FF2B5EF4-FFF2-40B4-BE49-F238E27FC236}">
              <a16:creationId xmlns:a16="http://schemas.microsoft.com/office/drawing/2014/main" xmlns="" id="{C73AF3FD-9EF3-4D48-A4A8-AE58323458D2}"/>
            </a:ext>
          </a:extLst>
        </xdr:cNvPr>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a:extLst>
            <a:ext uri="{FF2B5EF4-FFF2-40B4-BE49-F238E27FC236}">
              <a16:creationId xmlns:a16="http://schemas.microsoft.com/office/drawing/2014/main" xmlns="" id="{0E5E9896-144E-43F8-95A9-81E1288CDDD7}"/>
            </a:ext>
          </a:extLst>
        </xdr:cNvPr>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a:extLst>
            <a:ext uri="{FF2B5EF4-FFF2-40B4-BE49-F238E27FC236}">
              <a16:creationId xmlns:a16="http://schemas.microsoft.com/office/drawing/2014/main" xmlns="" id="{C56F41B0-A241-4682-90AA-81C142385BAF}"/>
            </a:ext>
          </a:extLst>
        </xdr:cNvPr>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a:extLst>
            <a:ext uri="{FF2B5EF4-FFF2-40B4-BE49-F238E27FC236}">
              <a16:creationId xmlns:a16="http://schemas.microsoft.com/office/drawing/2014/main" xmlns="" id="{D27E493F-1AF6-4C72-A757-CE320FB87B91}"/>
            </a:ext>
          </a:extLst>
        </xdr:cNvPr>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a:extLst>
            <a:ext uri="{FF2B5EF4-FFF2-40B4-BE49-F238E27FC236}">
              <a16:creationId xmlns:a16="http://schemas.microsoft.com/office/drawing/2014/main" xmlns="" id="{471A9CF2-65BE-4825-B7B6-07E096046077}"/>
            </a:ext>
          </a:extLst>
        </xdr:cNvPr>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CA08F1B4-BEF5-4627-B584-0F64859BFBC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8B30178A-C586-423A-B17D-FEF2E5A2AB4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C58BD808-C702-464D-A349-FE85081CC73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7F51EB87-FB64-4E74-BC05-9AA2D7926B3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6E718A8A-63DF-4904-8FB3-673DF2E279D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125426</xdr:rowOff>
    </xdr:from>
    <xdr:to>
      <xdr:col>76</xdr:col>
      <xdr:colOff>73025</xdr:colOff>
      <xdr:row>29</xdr:row>
      <xdr:rowOff>55576</xdr:rowOff>
    </xdr:to>
    <xdr:sp macro="" textlink="">
      <xdr:nvSpPr>
        <xdr:cNvPr id="155" name="楕円 154">
          <a:extLst>
            <a:ext uri="{FF2B5EF4-FFF2-40B4-BE49-F238E27FC236}">
              <a16:creationId xmlns:a16="http://schemas.microsoft.com/office/drawing/2014/main" xmlns="" id="{26B9031F-AD5B-4261-9047-19EF47D7DA91}"/>
            </a:ext>
          </a:extLst>
        </xdr:cNvPr>
        <xdr:cNvSpPr/>
      </xdr:nvSpPr>
      <xdr:spPr>
        <a:xfrm>
          <a:off x="14744700" y="569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148303</xdr:rowOff>
    </xdr:from>
    <xdr:ext cx="469744" cy="259045"/>
    <xdr:sp macro="" textlink="">
      <xdr:nvSpPr>
        <xdr:cNvPr id="156" name="債務償還比率該当値テキスト">
          <a:extLst>
            <a:ext uri="{FF2B5EF4-FFF2-40B4-BE49-F238E27FC236}">
              <a16:creationId xmlns:a16="http://schemas.microsoft.com/office/drawing/2014/main" xmlns="" id="{ECAE3360-7E3A-4DB1-AF0F-08C243CB2356}"/>
            </a:ext>
          </a:extLst>
        </xdr:cNvPr>
        <xdr:cNvSpPr txBox="1"/>
      </xdr:nvSpPr>
      <xdr:spPr>
        <a:xfrm>
          <a:off x="14846300" y="554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10252</xdr:rowOff>
    </xdr:from>
    <xdr:to>
      <xdr:col>72</xdr:col>
      <xdr:colOff>123825</xdr:colOff>
      <xdr:row>31</xdr:row>
      <xdr:rowOff>111852</xdr:rowOff>
    </xdr:to>
    <xdr:sp macro="" textlink="">
      <xdr:nvSpPr>
        <xdr:cNvPr id="157" name="楕円 156">
          <a:extLst>
            <a:ext uri="{FF2B5EF4-FFF2-40B4-BE49-F238E27FC236}">
              <a16:creationId xmlns:a16="http://schemas.microsoft.com/office/drawing/2014/main" xmlns="" id="{38423A7B-D8B4-4FA1-AD9D-B5C9A00452EC}"/>
            </a:ext>
          </a:extLst>
        </xdr:cNvPr>
        <xdr:cNvSpPr/>
      </xdr:nvSpPr>
      <xdr:spPr>
        <a:xfrm>
          <a:off x="14033500" y="60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4776</xdr:rowOff>
    </xdr:from>
    <xdr:to>
      <xdr:col>76</xdr:col>
      <xdr:colOff>22225</xdr:colOff>
      <xdr:row>31</xdr:row>
      <xdr:rowOff>61052</xdr:rowOff>
    </xdr:to>
    <xdr:cxnSp macro="">
      <xdr:nvCxnSpPr>
        <xdr:cNvPr id="158" name="直線コネクタ 157">
          <a:extLst>
            <a:ext uri="{FF2B5EF4-FFF2-40B4-BE49-F238E27FC236}">
              <a16:creationId xmlns:a16="http://schemas.microsoft.com/office/drawing/2014/main" xmlns="" id="{B4A3B553-E12B-4E74-A08B-49B69BE25170}"/>
            </a:ext>
          </a:extLst>
        </xdr:cNvPr>
        <xdr:cNvCxnSpPr/>
      </xdr:nvCxnSpPr>
      <xdr:spPr>
        <a:xfrm flipV="1">
          <a:off x="14084300" y="5748351"/>
          <a:ext cx="711200" cy="39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23735</xdr:rowOff>
    </xdr:from>
    <xdr:to>
      <xdr:col>68</xdr:col>
      <xdr:colOff>123825</xdr:colOff>
      <xdr:row>30</xdr:row>
      <xdr:rowOff>125335</xdr:rowOff>
    </xdr:to>
    <xdr:sp macro="" textlink="">
      <xdr:nvSpPr>
        <xdr:cNvPr id="159" name="楕円 158">
          <a:extLst>
            <a:ext uri="{FF2B5EF4-FFF2-40B4-BE49-F238E27FC236}">
              <a16:creationId xmlns:a16="http://schemas.microsoft.com/office/drawing/2014/main" xmlns="" id="{964E37BA-F81C-4F10-9C1A-3F8B29A3760C}"/>
            </a:ext>
          </a:extLst>
        </xdr:cNvPr>
        <xdr:cNvSpPr/>
      </xdr:nvSpPr>
      <xdr:spPr>
        <a:xfrm>
          <a:off x="13271500" y="5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74535</xdr:rowOff>
    </xdr:from>
    <xdr:to>
      <xdr:col>72</xdr:col>
      <xdr:colOff>73025</xdr:colOff>
      <xdr:row>31</xdr:row>
      <xdr:rowOff>61052</xdr:rowOff>
    </xdr:to>
    <xdr:cxnSp macro="">
      <xdr:nvCxnSpPr>
        <xdr:cNvPr id="160" name="直線コネクタ 159">
          <a:extLst>
            <a:ext uri="{FF2B5EF4-FFF2-40B4-BE49-F238E27FC236}">
              <a16:creationId xmlns:a16="http://schemas.microsoft.com/office/drawing/2014/main" xmlns="" id="{017E88BD-3E4B-46E0-B0FF-41411F3371C9}"/>
            </a:ext>
          </a:extLst>
        </xdr:cNvPr>
        <xdr:cNvCxnSpPr/>
      </xdr:nvCxnSpPr>
      <xdr:spPr>
        <a:xfrm>
          <a:off x="13322300" y="5989560"/>
          <a:ext cx="762000" cy="1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154234</xdr:rowOff>
    </xdr:from>
    <xdr:to>
      <xdr:col>64</xdr:col>
      <xdr:colOff>123825</xdr:colOff>
      <xdr:row>31</xdr:row>
      <xdr:rowOff>84384</xdr:rowOff>
    </xdr:to>
    <xdr:sp macro="" textlink="">
      <xdr:nvSpPr>
        <xdr:cNvPr id="161" name="楕円 160">
          <a:extLst>
            <a:ext uri="{FF2B5EF4-FFF2-40B4-BE49-F238E27FC236}">
              <a16:creationId xmlns:a16="http://schemas.microsoft.com/office/drawing/2014/main" xmlns="" id="{D16882B7-E6E9-496A-A549-33E0311C83A1}"/>
            </a:ext>
          </a:extLst>
        </xdr:cNvPr>
        <xdr:cNvSpPr/>
      </xdr:nvSpPr>
      <xdr:spPr>
        <a:xfrm>
          <a:off x="12509500" y="60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74535</xdr:rowOff>
    </xdr:from>
    <xdr:to>
      <xdr:col>68</xdr:col>
      <xdr:colOff>73025</xdr:colOff>
      <xdr:row>31</xdr:row>
      <xdr:rowOff>33584</xdr:rowOff>
    </xdr:to>
    <xdr:cxnSp macro="">
      <xdr:nvCxnSpPr>
        <xdr:cNvPr id="162" name="直線コネクタ 161">
          <a:extLst>
            <a:ext uri="{FF2B5EF4-FFF2-40B4-BE49-F238E27FC236}">
              <a16:creationId xmlns:a16="http://schemas.microsoft.com/office/drawing/2014/main" xmlns="" id="{430FDAA6-428C-4461-800F-CFCE2F4E12FA}"/>
            </a:ext>
          </a:extLst>
        </xdr:cNvPr>
        <xdr:cNvCxnSpPr/>
      </xdr:nvCxnSpPr>
      <xdr:spPr>
        <a:xfrm flipV="1">
          <a:off x="12560300" y="5989560"/>
          <a:ext cx="762000" cy="13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26853</xdr:rowOff>
    </xdr:from>
    <xdr:to>
      <xdr:col>60</xdr:col>
      <xdr:colOff>123825</xdr:colOff>
      <xdr:row>30</xdr:row>
      <xdr:rowOff>128453</xdr:rowOff>
    </xdr:to>
    <xdr:sp macro="" textlink="">
      <xdr:nvSpPr>
        <xdr:cNvPr id="163" name="楕円 162">
          <a:extLst>
            <a:ext uri="{FF2B5EF4-FFF2-40B4-BE49-F238E27FC236}">
              <a16:creationId xmlns:a16="http://schemas.microsoft.com/office/drawing/2014/main" xmlns="" id="{AADAAECB-646C-4C6A-99DC-37AFA6F6F887}"/>
            </a:ext>
          </a:extLst>
        </xdr:cNvPr>
        <xdr:cNvSpPr/>
      </xdr:nvSpPr>
      <xdr:spPr>
        <a:xfrm>
          <a:off x="11747500" y="59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77653</xdr:rowOff>
    </xdr:from>
    <xdr:to>
      <xdr:col>64</xdr:col>
      <xdr:colOff>73025</xdr:colOff>
      <xdr:row>31</xdr:row>
      <xdr:rowOff>33584</xdr:rowOff>
    </xdr:to>
    <xdr:cxnSp macro="">
      <xdr:nvCxnSpPr>
        <xdr:cNvPr id="164" name="直線コネクタ 163">
          <a:extLst>
            <a:ext uri="{FF2B5EF4-FFF2-40B4-BE49-F238E27FC236}">
              <a16:creationId xmlns:a16="http://schemas.microsoft.com/office/drawing/2014/main" xmlns="" id="{34322D01-C180-4E21-BC1D-F65ABD91FAE3}"/>
            </a:ext>
          </a:extLst>
        </xdr:cNvPr>
        <xdr:cNvCxnSpPr/>
      </xdr:nvCxnSpPr>
      <xdr:spPr>
        <a:xfrm>
          <a:off x="11798300" y="5992678"/>
          <a:ext cx="7620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65" name="n_1aveValue債務償還比率">
          <a:extLst>
            <a:ext uri="{FF2B5EF4-FFF2-40B4-BE49-F238E27FC236}">
              <a16:creationId xmlns:a16="http://schemas.microsoft.com/office/drawing/2014/main" xmlns="" id="{7CE0FA66-3CE4-4B23-A017-DC8EE8F0BA8D}"/>
            </a:ext>
          </a:extLst>
        </xdr:cNvPr>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66" name="n_2aveValue債務償還比率">
          <a:extLst>
            <a:ext uri="{FF2B5EF4-FFF2-40B4-BE49-F238E27FC236}">
              <a16:creationId xmlns:a16="http://schemas.microsoft.com/office/drawing/2014/main" xmlns="" id="{2620F3CB-ED89-437C-9710-14BF5AE77AB9}"/>
            </a:ext>
          </a:extLst>
        </xdr:cNvPr>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67" name="n_3aveValue債務償還比率">
          <a:extLst>
            <a:ext uri="{FF2B5EF4-FFF2-40B4-BE49-F238E27FC236}">
              <a16:creationId xmlns:a16="http://schemas.microsoft.com/office/drawing/2014/main" xmlns="" id="{179BE649-CDE6-40AC-BDF9-D3E45E7C0A8D}"/>
            </a:ext>
          </a:extLst>
        </xdr:cNvPr>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68" name="n_4aveValue債務償還比率">
          <a:extLst>
            <a:ext uri="{FF2B5EF4-FFF2-40B4-BE49-F238E27FC236}">
              <a16:creationId xmlns:a16="http://schemas.microsoft.com/office/drawing/2014/main" xmlns="" id="{623DEB3D-C27D-402B-A048-65D79BAF7608}"/>
            </a:ext>
          </a:extLst>
        </xdr:cNvPr>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102979</xdr:rowOff>
    </xdr:from>
    <xdr:ext cx="469744" cy="259045"/>
    <xdr:sp macro="" textlink="">
      <xdr:nvSpPr>
        <xdr:cNvPr id="169" name="n_1mainValue債務償還比率">
          <a:extLst>
            <a:ext uri="{FF2B5EF4-FFF2-40B4-BE49-F238E27FC236}">
              <a16:creationId xmlns:a16="http://schemas.microsoft.com/office/drawing/2014/main" xmlns="" id="{D9A299E3-D3D3-432E-A1F8-EEC73CFD5635}"/>
            </a:ext>
          </a:extLst>
        </xdr:cNvPr>
        <xdr:cNvSpPr txBox="1"/>
      </xdr:nvSpPr>
      <xdr:spPr>
        <a:xfrm>
          <a:off x="13836727" y="618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116462</xdr:rowOff>
    </xdr:from>
    <xdr:ext cx="469744" cy="259045"/>
    <xdr:sp macro="" textlink="">
      <xdr:nvSpPr>
        <xdr:cNvPr id="170" name="n_2mainValue債務償還比率">
          <a:extLst>
            <a:ext uri="{FF2B5EF4-FFF2-40B4-BE49-F238E27FC236}">
              <a16:creationId xmlns:a16="http://schemas.microsoft.com/office/drawing/2014/main" xmlns="" id="{45815A64-8C56-45C4-A78D-7B5FAC00AC04}"/>
            </a:ext>
          </a:extLst>
        </xdr:cNvPr>
        <xdr:cNvSpPr txBox="1"/>
      </xdr:nvSpPr>
      <xdr:spPr>
        <a:xfrm>
          <a:off x="13087427" y="60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75511</xdr:rowOff>
    </xdr:from>
    <xdr:ext cx="469744" cy="259045"/>
    <xdr:sp macro="" textlink="">
      <xdr:nvSpPr>
        <xdr:cNvPr id="171" name="n_3mainValue債務償還比率">
          <a:extLst>
            <a:ext uri="{FF2B5EF4-FFF2-40B4-BE49-F238E27FC236}">
              <a16:creationId xmlns:a16="http://schemas.microsoft.com/office/drawing/2014/main" xmlns="" id="{FB8896EA-BFD8-4BA7-BDD0-CB9488846629}"/>
            </a:ext>
          </a:extLst>
        </xdr:cNvPr>
        <xdr:cNvSpPr txBox="1"/>
      </xdr:nvSpPr>
      <xdr:spPr>
        <a:xfrm>
          <a:off x="12325427" y="61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119580</xdr:rowOff>
    </xdr:from>
    <xdr:ext cx="469744" cy="259045"/>
    <xdr:sp macro="" textlink="">
      <xdr:nvSpPr>
        <xdr:cNvPr id="172" name="n_4mainValue債務償還比率">
          <a:extLst>
            <a:ext uri="{FF2B5EF4-FFF2-40B4-BE49-F238E27FC236}">
              <a16:creationId xmlns:a16="http://schemas.microsoft.com/office/drawing/2014/main" xmlns="" id="{21FCCEF3-CAF4-4C2B-9DD2-514F0DF43926}"/>
            </a:ext>
          </a:extLst>
        </xdr:cNvPr>
        <xdr:cNvSpPr txBox="1"/>
      </xdr:nvSpPr>
      <xdr:spPr>
        <a:xfrm>
          <a:off x="11563427" y="603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xmlns="" id="{DA93AAFE-E26A-4B4B-B8B7-5CFA46EF259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xmlns="" id="{5AF6F626-51D8-4364-B1E0-9A33AE86D64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xmlns="" id="{DC26852E-78D2-42A2-9C82-B96DC68CD3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xmlns="" id="{89E7CBB7-5DCD-4DC7-86CD-7B1CCEFE624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xmlns="" id="{423EFA9A-53C0-406B-8D63-A320BA0E256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xmlns="" id="{4B9585E5-9648-4880-9E02-4B26C889099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3842BC61-1C9C-49C1-96C9-837C81E4981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53D2C48-025C-4034-A930-0585F605A0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DA42D1C-359B-485A-843B-661DEF5AAC6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AA008E0D-B18D-4CEE-8BBF-11DA9FC7E89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DB101C4-D68E-49B1-93A0-595E98CCCD8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401AF48-E235-4276-BC2B-F618B5585F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AF70543-7EA6-4608-81B9-5AF8C155D2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DB23DE05-DA5E-4F2C-9EDB-F4CA4F30E1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6E20E0E9-3E75-4706-A68D-DE8F654422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A7DB3F5-5005-4502-84AF-532D9BA1BCA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1403733-90D3-4A53-B019-67A13727785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96041242-BF8D-4683-B2C2-BACA25F38F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C97773C-68A2-4DC4-A1C6-6EA83F73D2B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9F02D4F9-B501-410E-B6A9-540E30F80A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E5050F4-4B4A-4B38-B575-210DF5E702B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F0F452E1-739A-4F95-916A-E1F063212CE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1EE22718-99B3-45C4-8DC7-16DF981321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5E526A4-E176-4527-B92D-9245B8CC59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CFD75F9-DB1F-4C83-9D62-C5783E191A4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216682E1-EB6F-4F88-A486-C2FCA10E27F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1119353-D05F-4A6F-BD9F-98A1D855A6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4CD634A8-B19A-4CC0-B322-471B7AB15C2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2B85535-E695-4919-94EF-A2D7350CE2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C7CCE3BA-F739-4F33-B228-BAD00E8D29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4C66334-7D85-4EB3-AC50-799A3BD1597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9DF7C47D-831B-4956-8F0E-C5532F9DEF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4C73EF1A-2EFE-4EE0-BDCA-F0134EBF12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C3FAF24-5773-408E-8CF0-CDA4082991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A0CD92C7-088D-4592-8161-A7B5DE8CFA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5E7B1D34-5519-42D6-9C13-83E730648AB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56178890-772F-4816-AF3D-0F41D4D6348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F1EFB5D5-91AC-42F3-9654-FEFB0F2D29F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5D757B81-8B32-4EA8-8D8C-CE051161B0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D30396BC-6009-469D-B5E5-2ABE0CAD579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1A4CF0CD-B015-4EC3-9270-06D12C98CBD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B71D3A0A-FC20-4BC0-BE6F-CAF0AEDB82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1731324A-15C6-4594-B9E6-BB7B9D9870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C2180205-B221-459B-B362-CB63B8124F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EBA3961D-8E71-41D8-9FE1-64FE9FBB031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F05BF181-1D5C-424B-AE2A-B2B8D0B7FDE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C2B618BB-CF0D-49E4-A4C1-4A3695A3B8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DF108704-148D-40E7-B250-38B1EB80024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xmlns="" id="{64F748D8-2380-4353-A5F8-7DAC4E969CB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xmlns="" id="{644F813F-B102-401C-BA0E-84DCFA0995F4}"/>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xmlns="" id="{3C335DC5-4DDE-4E22-B88F-24F45B4CFBA6}"/>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xmlns="" id="{8450A187-5408-49FE-84A0-C4B6C623148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xmlns="" id="{449892FD-4292-402A-B4A4-40DB878587F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xmlns="" id="{2AF8723B-9BC7-4686-A076-3A71A5E89C7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xmlns="" id="{1491AE90-EF11-4D45-9421-A0EDB93FF8A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xmlns="" id="{891B7EF1-4E74-47DE-B1B1-1C47577BD52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64D40597-04F5-4419-9821-13E2C50E726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xmlns="" id="{51964FA5-B6D6-4A8B-9C96-93FB0C5E33E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xmlns="" id="{F82E458E-7946-40E6-AA8C-C11DEF0905F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a:extLst>
            <a:ext uri="{FF2B5EF4-FFF2-40B4-BE49-F238E27FC236}">
              <a16:creationId xmlns:a16="http://schemas.microsoft.com/office/drawing/2014/main" xmlns="" id="{BCE24208-B550-463F-9094-E8CAB9EF7068}"/>
            </a:ext>
          </a:extLst>
        </xdr:cNvPr>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a:extLst>
            <a:ext uri="{FF2B5EF4-FFF2-40B4-BE49-F238E27FC236}">
              <a16:creationId xmlns:a16="http://schemas.microsoft.com/office/drawing/2014/main" xmlns="" id="{8B569B5E-1E0F-41D1-AEBA-4485F642CDA5}"/>
            </a:ext>
          </a:extLst>
        </xdr:cNvPr>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a:extLst>
            <a:ext uri="{FF2B5EF4-FFF2-40B4-BE49-F238E27FC236}">
              <a16:creationId xmlns:a16="http://schemas.microsoft.com/office/drawing/2014/main" xmlns="" id="{1D853F1F-13FD-4C80-8CA2-8F36C44D0DEA}"/>
            </a:ext>
          </a:extLst>
        </xdr:cNvPr>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a:extLst>
            <a:ext uri="{FF2B5EF4-FFF2-40B4-BE49-F238E27FC236}">
              <a16:creationId xmlns:a16="http://schemas.microsoft.com/office/drawing/2014/main" xmlns="" id="{76BA469E-D1F3-4221-AD17-FDE65994CF90}"/>
            </a:ext>
          </a:extLst>
        </xdr:cNvPr>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a:extLst>
            <a:ext uri="{FF2B5EF4-FFF2-40B4-BE49-F238E27FC236}">
              <a16:creationId xmlns:a16="http://schemas.microsoft.com/office/drawing/2014/main" xmlns="" id="{C111DE5C-3230-4FE3-A816-E640F5BA26AC}"/>
            </a:ext>
          </a:extLst>
        </xdr:cNvPr>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a:extLst>
            <a:ext uri="{FF2B5EF4-FFF2-40B4-BE49-F238E27FC236}">
              <a16:creationId xmlns:a16="http://schemas.microsoft.com/office/drawing/2014/main" xmlns="" id="{0EBD1F4C-1F9F-4121-BA04-169193A7195D}"/>
            </a:ext>
          </a:extLst>
        </xdr:cNvPr>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a:extLst>
            <a:ext uri="{FF2B5EF4-FFF2-40B4-BE49-F238E27FC236}">
              <a16:creationId xmlns:a16="http://schemas.microsoft.com/office/drawing/2014/main" xmlns="" id="{1B9102F4-D6E8-45AC-BF9F-1F8F2D313E91}"/>
            </a:ext>
          </a:extLst>
        </xdr:cNvPr>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a:extLst>
            <a:ext uri="{FF2B5EF4-FFF2-40B4-BE49-F238E27FC236}">
              <a16:creationId xmlns:a16="http://schemas.microsoft.com/office/drawing/2014/main" xmlns="" id="{691B05E3-5CC9-4C3C-A96C-B13255CEA027}"/>
            </a:ext>
          </a:extLst>
        </xdr:cNvPr>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xmlns="" id="{ABF2B5F3-3CF0-48E6-A617-4CD9B9936975}"/>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xmlns="" id="{96CF8926-3B4D-48F3-AD52-2A80E7750A6C}"/>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xmlns="" id="{B2F9E88B-1A4F-496D-BFB8-5C5EAD74CB86}"/>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9B208A54-6F94-48AA-B070-C2FDE97352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D77E83B8-9905-443B-A025-51D8E102C29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19AF1825-B04E-43D0-9256-4BA9B3BAAB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0A69AF6-863D-406A-98E3-F18C098E867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8C1113AF-0F3A-4B57-BCBA-F494163738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7112</xdr:rowOff>
    </xdr:from>
    <xdr:to>
      <xdr:col>24</xdr:col>
      <xdr:colOff>114300</xdr:colOff>
      <xdr:row>33</xdr:row>
      <xdr:rowOff>108712</xdr:rowOff>
    </xdr:to>
    <xdr:sp macro="" textlink="">
      <xdr:nvSpPr>
        <xdr:cNvPr id="71" name="楕円 70">
          <a:extLst>
            <a:ext uri="{FF2B5EF4-FFF2-40B4-BE49-F238E27FC236}">
              <a16:creationId xmlns:a16="http://schemas.microsoft.com/office/drawing/2014/main" xmlns="" id="{A25B7527-5876-407E-BB06-29CDB381AD21}"/>
            </a:ext>
          </a:extLst>
        </xdr:cNvPr>
        <xdr:cNvSpPr/>
      </xdr:nvSpPr>
      <xdr:spPr>
        <a:xfrm>
          <a:off x="4584700" y="566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129303</xdr:rowOff>
    </xdr:from>
    <xdr:ext cx="405111" cy="259045"/>
    <xdr:sp macro="" textlink="">
      <xdr:nvSpPr>
        <xdr:cNvPr id="72" name="【道路】&#10;有形固定資産減価償却率該当値テキスト">
          <a:extLst>
            <a:ext uri="{FF2B5EF4-FFF2-40B4-BE49-F238E27FC236}">
              <a16:creationId xmlns:a16="http://schemas.microsoft.com/office/drawing/2014/main" xmlns="" id="{B626D87E-667D-4180-A2BB-ADC2E133A23F}"/>
            </a:ext>
          </a:extLst>
        </xdr:cNvPr>
        <xdr:cNvSpPr txBox="1"/>
      </xdr:nvSpPr>
      <xdr:spPr>
        <a:xfrm>
          <a:off x="4673600" y="561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132842</xdr:rowOff>
    </xdr:from>
    <xdr:to>
      <xdr:col>20</xdr:col>
      <xdr:colOff>38100</xdr:colOff>
      <xdr:row>33</xdr:row>
      <xdr:rowOff>62992</xdr:rowOff>
    </xdr:to>
    <xdr:sp macro="" textlink="">
      <xdr:nvSpPr>
        <xdr:cNvPr id="73" name="楕円 72">
          <a:extLst>
            <a:ext uri="{FF2B5EF4-FFF2-40B4-BE49-F238E27FC236}">
              <a16:creationId xmlns:a16="http://schemas.microsoft.com/office/drawing/2014/main" xmlns="" id="{FA6B95F3-A46B-42F0-8B0A-C920CBB137E1}"/>
            </a:ext>
          </a:extLst>
        </xdr:cNvPr>
        <xdr:cNvSpPr/>
      </xdr:nvSpPr>
      <xdr:spPr>
        <a:xfrm>
          <a:off x="3746500" y="561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12192</xdr:rowOff>
    </xdr:from>
    <xdr:to>
      <xdr:col>24</xdr:col>
      <xdr:colOff>63500</xdr:colOff>
      <xdr:row>33</xdr:row>
      <xdr:rowOff>57912</xdr:rowOff>
    </xdr:to>
    <xdr:cxnSp macro="">
      <xdr:nvCxnSpPr>
        <xdr:cNvPr id="74" name="直線コネクタ 73">
          <a:extLst>
            <a:ext uri="{FF2B5EF4-FFF2-40B4-BE49-F238E27FC236}">
              <a16:creationId xmlns:a16="http://schemas.microsoft.com/office/drawing/2014/main" xmlns="" id="{2A7FDAEC-FFEE-4B46-B106-32D734F5C835}"/>
            </a:ext>
          </a:extLst>
        </xdr:cNvPr>
        <xdr:cNvCxnSpPr/>
      </xdr:nvCxnSpPr>
      <xdr:spPr>
        <a:xfrm>
          <a:off x="3797300" y="56700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119126</xdr:rowOff>
    </xdr:from>
    <xdr:to>
      <xdr:col>15</xdr:col>
      <xdr:colOff>101600</xdr:colOff>
      <xdr:row>33</xdr:row>
      <xdr:rowOff>49276</xdr:rowOff>
    </xdr:to>
    <xdr:sp macro="" textlink="">
      <xdr:nvSpPr>
        <xdr:cNvPr id="75" name="楕円 74">
          <a:extLst>
            <a:ext uri="{FF2B5EF4-FFF2-40B4-BE49-F238E27FC236}">
              <a16:creationId xmlns:a16="http://schemas.microsoft.com/office/drawing/2014/main" xmlns="" id="{CBC703C7-4353-4BF7-BBE4-53C2A5E959C8}"/>
            </a:ext>
          </a:extLst>
        </xdr:cNvPr>
        <xdr:cNvSpPr/>
      </xdr:nvSpPr>
      <xdr:spPr>
        <a:xfrm>
          <a:off x="2857500" y="56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169926</xdr:rowOff>
    </xdr:from>
    <xdr:to>
      <xdr:col>19</xdr:col>
      <xdr:colOff>177800</xdr:colOff>
      <xdr:row>33</xdr:row>
      <xdr:rowOff>12192</xdr:rowOff>
    </xdr:to>
    <xdr:cxnSp macro="">
      <xdr:nvCxnSpPr>
        <xdr:cNvPr id="76" name="直線コネクタ 75">
          <a:extLst>
            <a:ext uri="{FF2B5EF4-FFF2-40B4-BE49-F238E27FC236}">
              <a16:creationId xmlns:a16="http://schemas.microsoft.com/office/drawing/2014/main" xmlns="" id="{E48142AD-0919-4126-AD25-6D5A9B665BD5}"/>
            </a:ext>
          </a:extLst>
        </xdr:cNvPr>
        <xdr:cNvCxnSpPr/>
      </xdr:nvCxnSpPr>
      <xdr:spPr>
        <a:xfrm>
          <a:off x="2908300" y="56563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89408</xdr:rowOff>
    </xdr:from>
    <xdr:to>
      <xdr:col>10</xdr:col>
      <xdr:colOff>165100</xdr:colOff>
      <xdr:row>36</xdr:row>
      <xdr:rowOff>19558</xdr:rowOff>
    </xdr:to>
    <xdr:sp macro="" textlink="">
      <xdr:nvSpPr>
        <xdr:cNvPr id="77" name="楕円 76">
          <a:extLst>
            <a:ext uri="{FF2B5EF4-FFF2-40B4-BE49-F238E27FC236}">
              <a16:creationId xmlns:a16="http://schemas.microsoft.com/office/drawing/2014/main" xmlns="" id="{A685F5DA-3155-451B-BB88-850782749CA7}"/>
            </a:ext>
          </a:extLst>
        </xdr:cNvPr>
        <xdr:cNvSpPr/>
      </xdr:nvSpPr>
      <xdr:spPr>
        <a:xfrm>
          <a:off x="1968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169926</xdr:rowOff>
    </xdr:from>
    <xdr:to>
      <xdr:col>15</xdr:col>
      <xdr:colOff>50800</xdr:colOff>
      <xdr:row>35</xdr:row>
      <xdr:rowOff>140208</xdr:rowOff>
    </xdr:to>
    <xdr:cxnSp macro="">
      <xdr:nvCxnSpPr>
        <xdr:cNvPr id="78" name="直線コネクタ 77">
          <a:extLst>
            <a:ext uri="{FF2B5EF4-FFF2-40B4-BE49-F238E27FC236}">
              <a16:creationId xmlns:a16="http://schemas.microsoft.com/office/drawing/2014/main" xmlns="" id="{34B721E1-90D4-43AB-8E12-52A4CB9F9BAA}"/>
            </a:ext>
          </a:extLst>
        </xdr:cNvPr>
        <xdr:cNvCxnSpPr/>
      </xdr:nvCxnSpPr>
      <xdr:spPr>
        <a:xfrm flipV="1">
          <a:off x="2019300" y="5656326"/>
          <a:ext cx="8890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xdr:rowOff>
    </xdr:from>
    <xdr:to>
      <xdr:col>6</xdr:col>
      <xdr:colOff>38100</xdr:colOff>
      <xdr:row>36</xdr:row>
      <xdr:rowOff>106426</xdr:rowOff>
    </xdr:to>
    <xdr:sp macro="" textlink="">
      <xdr:nvSpPr>
        <xdr:cNvPr id="79" name="楕円 78">
          <a:extLst>
            <a:ext uri="{FF2B5EF4-FFF2-40B4-BE49-F238E27FC236}">
              <a16:creationId xmlns:a16="http://schemas.microsoft.com/office/drawing/2014/main" xmlns="" id="{29D2F57A-6D53-4E2E-B65A-24797989E6BF}"/>
            </a:ext>
          </a:extLst>
        </xdr:cNvPr>
        <xdr:cNvSpPr/>
      </xdr:nvSpPr>
      <xdr:spPr>
        <a:xfrm>
          <a:off x="10795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140208</xdr:rowOff>
    </xdr:from>
    <xdr:to>
      <xdr:col>10</xdr:col>
      <xdr:colOff>114300</xdr:colOff>
      <xdr:row>36</xdr:row>
      <xdr:rowOff>55626</xdr:rowOff>
    </xdr:to>
    <xdr:cxnSp macro="">
      <xdr:nvCxnSpPr>
        <xdr:cNvPr id="80" name="直線コネクタ 79">
          <a:extLst>
            <a:ext uri="{FF2B5EF4-FFF2-40B4-BE49-F238E27FC236}">
              <a16:creationId xmlns:a16="http://schemas.microsoft.com/office/drawing/2014/main" xmlns="" id="{7AD42518-603A-4A23-BA94-79626013591A}"/>
            </a:ext>
          </a:extLst>
        </xdr:cNvPr>
        <xdr:cNvCxnSpPr/>
      </xdr:nvCxnSpPr>
      <xdr:spPr>
        <a:xfrm flipV="1">
          <a:off x="1130300" y="61409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a:extLst>
            <a:ext uri="{FF2B5EF4-FFF2-40B4-BE49-F238E27FC236}">
              <a16:creationId xmlns:a16="http://schemas.microsoft.com/office/drawing/2014/main" xmlns="" id="{17C135E4-EE58-4D35-A792-FD7E87A16A8F}"/>
            </a:ext>
          </a:extLst>
        </xdr:cNvPr>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xmlns="" id="{388A3779-B048-4A82-A821-4984CBEE4E71}"/>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xmlns="" id="{D9B78249-446B-414E-980F-EABE79B5958C}"/>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xmlns="" id="{47457F78-6939-428D-A490-21C85FCE7E37}"/>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79519</xdr:rowOff>
    </xdr:from>
    <xdr:ext cx="405111" cy="259045"/>
    <xdr:sp macro="" textlink="">
      <xdr:nvSpPr>
        <xdr:cNvPr id="85" name="n_1mainValue【道路】&#10;有形固定資産減価償却率">
          <a:extLst>
            <a:ext uri="{FF2B5EF4-FFF2-40B4-BE49-F238E27FC236}">
              <a16:creationId xmlns:a16="http://schemas.microsoft.com/office/drawing/2014/main" xmlns="" id="{56C4BDFF-3607-4009-A8CB-0DE180CC0A03}"/>
            </a:ext>
          </a:extLst>
        </xdr:cNvPr>
        <xdr:cNvSpPr txBox="1"/>
      </xdr:nvSpPr>
      <xdr:spPr>
        <a:xfrm>
          <a:off x="3582044" y="539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65803</xdr:rowOff>
    </xdr:from>
    <xdr:ext cx="405111" cy="259045"/>
    <xdr:sp macro="" textlink="">
      <xdr:nvSpPr>
        <xdr:cNvPr id="86" name="n_2mainValue【道路】&#10;有形固定資産減価償却率">
          <a:extLst>
            <a:ext uri="{FF2B5EF4-FFF2-40B4-BE49-F238E27FC236}">
              <a16:creationId xmlns:a16="http://schemas.microsoft.com/office/drawing/2014/main" xmlns="" id="{06F0B6C9-4F13-4B5A-AC76-DB545FDDD212}"/>
            </a:ext>
          </a:extLst>
        </xdr:cNvPr>
        <xdr:cNvSpPr txBox="1"/>
      </xdr:nvSpPr>
      <xdr:spPr>
        <a:xfrm>
          <a:off x="2705744" y="538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36085</xdr:rowOff>
    </xdr:from>
    <xdr:ext cx="405111" cy="259045"/>
    <xdr:sp macro="" textlink="">
      <xdr:nvSpPr>
        <xdr:cNvPr id="87" name="n_3mainValue【道路】&#10;有形固定資産減価償却率">
          <a:extLst>
            <a:ext uri="{FF2B5EF4-FFF2-40B4-BE49-F238E27FC236}">
              <a16:creationId xmlns:a16="http://schemas.microsoft.com/office/drawing/2014/main" xmlns="" id="{2C9463B4-7F12-457F-96B3-C21345AF131C}"/>
            </a:ext>
          </a:extLst>
        </xdr:cNvPr>
        <xdr:cNvSpPr txBox="1"/>
      </xdr:nvSpPr>
      <xdr:spPr>
        <a:xfrm>
          <a:off x="1816744" y="586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122953</xdr:rowOff>
    </xdr:from>
    <xdr:ext cx="405111" cy="259045"/>
    <xdr:sp macro="" textlink="">
      <xdr:nvSpPr>
        <xdr:cNvPr id="88" name="n_4mainValue【道路】&#10;有形固定資産減価償却率">
          <a:extLst>
            <a:ext uri="{FF2B5EF4-FFF2-40B4-BE49-F238E27FC236}">
              <a16:creationId xmlns:a16="http://schemas.microsoft.com/office/drawing/2014/main" xmlns="" id="{E4D0D874-5881-49F7-9249-3CE4A0854EC7}"/>
            </a:ext>
          </a:extLst>
        </xdr:cNvPr>
        <xdr:cNvSpPr txBox="1"/>
      </xdr:nvSpPr>
      <xdr:spPr>
        <a:xfrm>
          <a:off x="927744" y="595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xmlns="" id="{4AF21E1D-E37B-4C35-A6B3-0D41146C5D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xmlns="" id="{749B0DE3-1CE8-41FD-A28E-A7817D5AFC3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xmlns="" id="{EAE4399B-FF68-4770-82AE-4109FEAFB6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xmlns="" id="{D0A780FD-2D54-4980-B9A2-C050F1DA57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xmlns="" id="{08E80B7C-A361-49E4-BF75-814D6ADE61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xmlns="" id="{58A57AB1-3682-43A2-BDC5-579AB1BC29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xmlns="" id="{4167BE91-8E34-4150-8AE0-40EA1941F8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xmlns="" id="{1E07C134-91E6-46A8-9402-57BCF3BAFA7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xmlns="" id="{F4813007-DC48-4069-A426-B10FEED837C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xmlns="" id="{7FBD0EB8-BE9E-40BD-ADFD-C193520EAD6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xmlns="" id="{C7B4F9E5-0EC7-43A0-B143-03408E143A4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xmlns="" id="{1B0E14C7-02CC-46B5-8851-2252519FF66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xmlns="" id="{649DEB52-70CF-4EBB-A18C-EF392884417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xmlns="" id="{19580884-A595-49AE-B633-9E960D6DCE6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xmlns="" id="{276E4DB0-728A-412E-92B8-7C3B6ACCA29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xmlns="" id="{46C35B07-BBC7-412B-8D4A-81395459C6C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xmlns="" id="{9ADB8DD2-194E-4C49-87B0-4B43AAF2BE2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xmlns="" id="{ED086231-ABE3-4B4C-9E60-CC6821A6F6D6}"/>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xmlns="" id="{61AD7D68-F54F-4158-97C3-04503A8870A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xmlns="" id="{6040481C-8723-4DAF-A802-5D761CF7BF55}"/>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xmlns="" id="{9591282B-8F8A-48BC-B4C0-FFA4B676658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xmlns="" id="{275BDD50-1119-4183-840E-997C905FF30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xmlns="" id="{2B4094B1-1D74-44AE-BCCF-061F3F9B777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a:extLst>
            <a:ext uri="{FF2B5EF4-FFF2-40B4-BE49-F238E27FC236}">
              <a16:creationId xmlns:a16="http://schemas.microsoft.com/office/drawing/2014/main" xmlns="" id="{EDEF3453-C273-423A-8053-16BDE38A9588}"/>
            </a:ext>
          </a:extLst>
        </xdr:cNvPr>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a:extLst>
            <a:ext uri="{FF2B5EF4-FFF2-40B4-BE49-F238E27FC236}">
              <a16:creationId xmlns:a16="http://schemas.microsoft.com/office/drawing/2014/main" xmlns="" id="{F5E9D11C-A00B-4041-A413-DF2D9A3C4765}"/>
            </a:ext>
          </a:extLst>
        </xdr:cNvPr>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a:extLst>
            <a:ext uri="{FF2B5EF4-FFF2-40B4-BE49-F238E27FC236}">
              <a16:creationId xmlns:a16="http://schemas.microsoft.com/office/drawing/2014/main" xmlns="" id="{41CED01C-32AD-4185-BBC2-23738B296759}"/>
            </a:ext>
          </a:extLst>
        </xdr:cNvPr>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a:extLst>
            <a:ext uri="{FF2B5EF4-FFF2-40B4-BE49-F238E27FC236}">
              <a16:creationId xmlns:a16="http://schemas.microsoft.com/office/drawing/2014/main" xmlns="" id="{8C7BD527-D897-4DFC-BB75-0459C2525243}"/>
            </a:ext>
          </a:extLst>
        </xdr:cNvPr>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a:extLst>
            <a:ext uri="{FF2B5EF4-FFF2-40B4-BE49-F238E27FC236}">
              <a16:creationId xmlns:a16="http://schemas.microsoft.com/office/drawing/2014/main" xmlns="" id="{31A11ADF-FCB4-4088-BAC6-EDDF8D3A48FB}"/>
            </a:ext>
          </a:extLst>
        </xdr:cNvPr>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a:extLst>
            <a:ext uri="{FF2B5EF4-FFF2-40B4-BE49-F238E27FC236}">
              <a16:creationId xmlns:a16="http://schemas.microsoft.com/office/drawing/2014/main" xmlns="" id="{6B0B1556-03B0-4738-8EB9-BB71BEDEE5D4}"/>
            </a:ext>
          </a:extLst>
        </xdr:cNvPr>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a:extLst>
            <a:ext uri="{FF2B5EF4-FFF2-40B4-BE49-F238E27FC236}">
              <a16:creationId xmlns:a16="http://schemas.microsoft.com/office/drawing/2014/main" xmlns="" id="{E11F3B47-DE94-4357-93AE-13BC30BC3AB7}"/>
            </a:ext>
          </a:extLst>
        </xdr:cNvPr>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a:extLst>
            <a:ext uri="{FF2B5EF4-FFF2-40B4-BE49-F238E27FC236}">
              <a16:creationId xmlns:a16="http://schemas.microsoft.com/office/drawing/2014/main" xmlns="" id="{1588ACFB-DBD9-4B47-9D71-06F46F4EC883}"/>
            </a:ext>
          </a:extLst>
        </xdr:cNvPr>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a:extLst>
            <a:ext uri="{FF2B5EF4-FFF2-40B4-BE49-F238E27FC236}">
              <a16:creationId xmlns:a16="http://schemas.microsoft.com/office/drawing/2014/main" xmlns="" id="{94AB933D-B82E-4610-8029-1CDFB846EB7A}"/>
            </a:ext>
          </a:extLst>
        </xdr:cNvPr>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a:extLst>
            <a:ext uri="{FF2B5EF4-FFF2-40B4-BE49-F238E27FC236}">
              <a16:creationId xmlns:a16="http://schemas.microsoft.com/office/drawing/2014/main" xmlns="" id="{1E48F137-9547-4CFA-AD65-F3E39E3DEA17}"/>
            </a:ext>
          </a:extLst>
        </xdr:cNvPr>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a:extLst>
            <a:ext uri="{FF2B5EF4-FFF2-40B4-BE49-F238E27FC236}">
              <a16:creationId xmlns:a16="http://schemas.microsoft.com/office/drawing/2014/main" xmlns="" id="{A8DAB136-DB81-4D09-8D57-3385CEA39D0E}"/>
            </a:ext>
          </a:extLst>
        </xdr:cNvPr>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8FD2A74F-A798-4CBC-9B3E-CCD55F08537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xmlns="" id="{BC9A7F2A-956C-421F-A5FD-53064B1D83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xmlns="" id="{0863701A-5855-4DAC-9152-EB411A8CEF0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BDECF7A-EED2-4566-8CA9-0C87219B430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2DB933CD-305C-4314-AB8A-64DA02F1B8D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47689</xdr:rowOff>
    </xdr:from>
    <xdr:to>
      <xdr:col>55</xdr:col>
      <xdr:colOff>50800</xdr:colOff>
      <xdr:row>41</xdr:row>
      <xdr:rowOff>149289</xdr:rowOff>
    </xdr:to>
    <xdr:sp macro="" textlink="">
      <xdr:nvSpPr>
        <xdr:cNvPr id="128" name="楕円 127">
          <a:extLst>
            <a:ext uri="{FF2B5EF4-FFF2-40B4-BE49-F238E27FC236}">
              <a16:creationId xmlns:a16="http://schemas.microsoft.com/office/drawing/2014/main" xmlns="" id="{98DF9376-DCC0-41F6-B0E7-17262A4D0E71}"/>
            </a:ext>
          </a:extLst>
        </xdr:cNvPr>
        <xdr:cNvSpPr/>
      </xdr:nvSpPr>
      <xdr:spPr>
        <a:xfrm>
          <a:off x="10426700" y="70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134066</xdr:rowOff>
    </xdr:from>
    <xdr:ext cx="469744" cy="259045"/>
    <xdr:sp macro="" textlink="">
      <xdr:nvSpPr>
        <xdr:cNvPr id="129" name="【道路】&#10;一人当たり延長該当値テキスト">
          <a:extLst>
            <a:ext uri="{FF2B5EF4-FFF2-40B4-BE49-F238E27FC236}">
              <a16:creationId xmlns:a16="http://schemas.microsoft.com/office/drawing/2014/main" xmlns="" id="{3BEFFF97-D91D-4DB2-891C-911FCC3FDA5E}"/>
            </a:ext>
          </a:extLst>
        </xdr:cNvPr>
        <xdr:cNvSpPr txBox="1"/>
      </xdr:nvSpPr>
      <xdr:spPr>
        <a:xfrm>
          <a:off x="10515600" y="699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49784</xdr:rowOff>
    </xdr:from>
    <xdr:to>
      <xdr:col>50</xdr:col>
      <xdr:colOff>165100</xdr:colOff>
      <xdr:row>41</xdr:row>
      <xdr:rowOff>151384</xdr:rowOff>
    </xdr:to>
    <xdr:sp macro="" textlink="">
      <xdr:nvSpPr>
        <xdr:cNvPr id="130" name="楕円 129">
          <a:extLst>
            <a:ext uri="{FF2B5EF4-FFF2-40B4-BE49-F238E27FC236}">
              <a16:creationId xmlns:a16="http://schemas.microsoft.com/office/drawing/2014/main" xmlns="" id="{FAC04620-7B41-47E9-B40F-2AEB4B68DEED}"/>
            </a:ext>
          </a:extLst>
        </xdr:cNvPr>
        <xdr:cNvSpPr/>
      </xdr:nvSpPr>
      <xdr:spPr>
        <a:xfrm>
          <a:off x="9588500" y="70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98489</xdr:rowOff>
    </xdr:from>
    <xdr:to>
      <xdr:col>55</xdr:col>
      <xdr:colOff>0</xdr:colOff>
      <xdr:row>41</xdr:row>
      <xdr:rowOff>100584</xdr:rowOff>
    </xdr:to>
    <xdr:cxnSp macro="">
      <xdr:nvCxnSpPr>
        <xdr:cNvPr id="131" name="直線コネクタ 130">
          <a:extLst>
            <a:ext uri="{FF2B5EF4-FFF2-40B4-BE49-F238E27FC236}">
              <a16:creationId xmlns:a16="http://schemas.microsoft.com/office/drawing/2014/main" xmlns="" id="{247969D4-B8D6-4E0F-BF5B-D91E9E448A72}"/>
            </a:ext>
          </a:extLst>
        </xdr:cNvPr>
        <xdr:cNvCxnSpPr/>
      </xdr:nvCxnSpPr>
      <xdr:spPr>
        <a:xfrm flipV="1">
          <a:off x="9639300" y="7127939"/>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51289</xdr:rowOff>
    </xdr:from>
    <xdr:to>
      <xdr:col>46</xdr:col>
      <xdr:colOff>38100</xdr:colOff>
      <xdr:row>41</xdr:row>
      <xdr:rowOff>152889</xdr:rowOff>
    </xdr:to>
    <xdr:sp macro="" textlink="">
      <xdr:nvSpPr>
        <xdr:cNvPr id="132" name="楕円 131">
          <a:extLst>
            <a:ext uri="{FF2B5EF4-FFF2-40B4-BE49-F238E27FC236}">
              <a16:creationId xmlns:a16="http://schemas.microsoft.com/office/drawing/2014/main" xmlns="" id="{B1BF0DE7-A1D2-4CAF-B32D-AEE68E3258C8}"/>
            </a:ext>
          </a:extLst>
        </xdr:cNvPr>
        <xdr:cNvSpPr/>
      </xdr:nvSpPr>
      <xdr:spPr>
        <a:xfrm>
          <a:off x="8699500" y="70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100584</xdr:rowOff>
    </xdr:from>
    <xdr:to>
      <xdr:col>50</xdr:col>
      <xdr:colOff>114300</xdr:colOff>
      <xdr:row>41</xdr:row>
      <xdr:rowOff>102089</xdr:rowOff>
    </xdr:to>
    <xdr:cxnSp macro="">
      <xdr:nvCxnSpPr>
        <xdr:cNvPr id="133" name="直線コネクタ 132">
          <a:extLst>
            <a:ext uri="{FF2B5EF4-FFF2-40B4-BE49-F238E27FC236}">
              <a16:creationId xmlns:a16="http://schemas.microsoft.com/office/drawing/2014/main" xmlns="" id="{6C02FCD2-52CC-46D9-B21C-2943FACF6FE5}"/>
            </a:ext>
          </a:extLst>
        </xdr:cNvPr>
        <xdr:cNvCxnSpPr/>
      </xdr:nvCxnSpPr>
      <xdr:spPr>
        <a:xfrm flipV="1">
          <a:off x="8750300" y="7130034"/>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52984</xdr:rowOff>
    </xdr:from>
    <xdr:to>
      <xdr:col>41</xdr:col>
      <xdr:colOff>101600</xdr:colOff>
      <xdr:row>41</xdr:row>
      <xdr:rowOff>154584</xdr:rowOff>
    </xdr:to>
    <xdr:sp macro="" textlink="">
      <xdr:nvSpPr>
        <xdr:cNvPr id="134" name="楕円 133">
          <a:extLst>
            <a:ext uri="{FF2B5EF4-FFF2-40B4-BE49-F238E27FC236}">
              <a16:creationId xmlns:a16="http://schemas.microsoft.com/office/drawing/2014/main" xmlns="" id="{848A989D-484D-41F6-85C4-CBFBCF94A9A4}"/>
            </a:ext>
          </a:extLst>
        </xdr:cNvPr>
        <xdr:cNvSpPr/>
      </xdr:nvSpPr>
      <xdr:spPr>
        <a:xfrm>
          <a:off x="7810500" y="70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102089</xdr:rowOff>
    </xdr:from>
    <xdr:to>
      <xdr:col>45</xdr:col>
      <xdr:colOff>177800</xdr:colOff>
      <xdr:row>41</xdr:row>
      <xdr:rowOff>103784</xdr:rowOff>
    </xdr:to>
    <xdr:cxnSp macro="">
      <xdr:nvCxnSpPr>
        <xdr:cNvPr id="135" name="直線コネクタ 134">
          <a:extLst>
            <a:ext uri="{FF2B5EF4-FFF2-40B4-BE49-F238E27FC236}">
              <a16:creationId xmlns:a16="http://schemas.microsoft.com/office/drawing/2014/main" xmlns="" id="{F2FEC9F5-EACF-4348-8CB7-E8B2511EE462}"/>
            </a:ext>
          </a:extLst>
        </xdr:cNvPr>
        <xdr:cNvCxnSpPr/>
      </xdr:nvCxnSpPr>
      <xdr:spPr>
        <a:xfrm flipV="1">
          <a:off x="7861300" y="7131539"/>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54623</xdr:rowOff>
    </xdr:from>
    <xdr:to>
      <xdr:col>36</xdr:col>
      <xdr:colOff>165100</xdr:colOff>
      <xdr:row>41</xdr:row>
      <xdr:rowOff>156223</xdr:rowOff>
    </xdr:to>
    <xdr:sp macro="" textlink="">
      <xdr:nvSpPr>
        <xdr:cNvPr id="136" name="楕円 135">
          <a:extLst>
            <a:ext uri="{FF2B5EF4-FFF2-40B4-BE49-F238E27FC236}">
              <a16:creationId xmlns:a16="http://schemas.microsoft.com/office/drawing/2014/main" xmlns="" id="{25FE6331-2B53-4B62-8428-DCC477CDCC57}"/>
            </a:ext>
          </a:extLst>
        </xdr:cNvPr>
        <xdr:cNvSpPr/>
      </xdr:nvSpPr>
      <xdr:spPr>
        <a:xfrm>
          <a:off x="6921500" y="70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103784</xdr:rowOff>
    </xdr:from>
    <xdr:to>
      <xdr:col>41</xdr:col>
      <xdr:colOff>50800</xdr:colOff>
      <xdr:row>41</xdr:row>
      <xdr:rowOff>105423</xdr:rowOff>
    </xdr:to>
    <xdr:cxnSp macro="">
      <xdr:nvCxnSpPr>
        <xdr:cNvPr id="137" name="直線コネクタ 136">
          <a:extLst>
            <a:ext uri="{FF2B5EF4-FFF2-40B4-BE49-F238E27FC236}">
              <a16:creationId xmlns:a16="http://schemas.microsoft.com/office/drawing/2014/main" xmlns="" id="{B9B9D068-A5E4-4A0B-A036-AE7827A66291}"/>
            </a:ext>
          </a:extLst>
        </xdr:cNvPr>
        <xdr:cNvCxnSpPr/>
      </xdr:nvCxnSpPr>
      <xdr:spPr>
        <a:xfrm flipV="1">
          <a:off x="6972300" y="7133234"/>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a:extLst>
            <a:ext uri="{FF2B5EF4-FFF2-40B4-BE49-F238E27FC236}">
              <a16:creationId xmlns:a16="http://schemas.microsoft.com/office/drawing/2014/main" xmlns="" id="{AD592304-D094-402C-A047-13F19CCA65E1}"/>
            </a:ext>
          </a:extLst>
        </xdr:cNvPr>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a:extLst>
            <a:ext uri="{FF2B5EF4-FFF2-40B4-BE49-F238E27FC236}">
              <a16:creationId xmlns:a16="http://schemas.microsoft.com/office/drawing/2014/main" xmlns="" id="{4F62F318-0410-4FA1-B4C7-274C50C6E133}"/>
            </a:ext>
          </a:extLst>
        </xdr:cNvPr>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a:extLst>
            <a:ext uri="{FF2B5EF4-FFF2-40B4-BE49-F238E27FC236}">
              <a16:creationId xmlns:a16="http://schemas.microsoft.com/office/drawing/2014/main" xmlns="" id="{51750F4F-D69A-473F-9ECC-32888FC56189}"/>
            </a:ext>
          </a:extLst>
        </xdr:cNvPr>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a:extLst>
            <a:ext uri="{FF2B5EF4-FFF2-40B4-BE49-F238E27FC236}">
              <a16:creationId xmlns:a16="http://schemas.microsoft.com/office/drawing/2014/main" xmlns="" id="{4F2C06E9-1B81-45B7-A9EE-B7B5280A81F2}"/>
            </a:ext>
          </a:extLst>
        </xdr:cNvPr>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142511</xdr:rowOff>
    </xdr:from>
    <xdr:ext cx="469744" cy="259045"/>
    <xdr:sp macro="" textlink="">
      <xdr:nvSpPr>
        <xdr:cNvPr id="142" name="n_1mainValue【道路】&#10;一人当たり延長">
          <a:extLst>
            <a:ext uri="{FF2B5EF4-FFF2-40B4-BE49-F238E27FC236}">
              <a16:creationId xmlns:a16="http://schemas.microsoft.com/office/drawing/2014/main" xmlns="" id="{57346175-C8A7-4758-9582-0C0AEBC8D7D7}"/>
            </a:ext>
          </a:extLst>
        </xdr:cNvPr>
        <xdr:cNvSpPr txBox="1"/>
      </xdr:nvSpPr>
      <xdr:spPr>
        <a:xfrm>
          <a:off x="9391727" y="717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144016</xdr:rowOff>
    </xdr:from>
    <xdr:ext cx="469744" cy="259045"/>
    <xdr:sp macro="" textlink="">
      <xdr:nvSpPr>
        <xdr:cNvPr id="143" name="n_2mainValue【道路】&#10;一人当たり延長">
          <a:extLst>
            <a:ext uri="{FF2B5EF4-FFF2-40B4-BE49-F238E27FC236}">
              <a16:creationId xmlns:a16="http://schemas.microsoft.com/office/drawing/2014/main" xmlns="" id="{C354CB59-6283-4926-9F7D-855FA435994B}"/>
            </a:ext>
          </a:extLst>
        </xdr:cNvPr>
        <xdr:cNvSpPr txBox="1"/>
      </xdr:nvSpPr>
      <xdr:spPr>
        <a:xfrm>
          <a:off x="8515427" y="717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145711</xdr:rowOff>
    </xdr:from>
    <xdr:ext cx="469744" cy="259045"/>
    <xdr:sp macro="" textlink="">
      <xdr:nvSpPr>
        <xdr:cNvPr id="144" name="n_3mainValue【道路】&#10;一人当たり延長">
          <a:extLst>
            <a:ext uri="{FF2B5EF4-FFF2-40B4-BE49-F238E27FC236}">
              <a16:creationId xmlns:a16="http://schemas.microsoft.com/office/drawing/2014/main" xmlns="" id="{2D63A343-BCD6-45B6-8322-DBB2AD3DFCE3}"/>
            </a:ext>
          </a:extLst>
        </xdr:cNvPr>
        <xdr:cNvSpPr txBox="1"/>
      </xdr:nvSpPr>
      <xdr:spPr>
        <a:xfrm>
          <a:off x="7626427" y="717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147350</xdr:rowOff>
    </xdr:from>
    <xdr:ext cx="469744" cy="259045"/>
    <xdr:sp macro="" textlink="">
      <xdr:nvSpPr>
        <xdr:cNvPr id="145" name="n_4mainValue【道路】&#10;一人当たり延長">
          <a:extLst>
            <a:ext uri="{FF2B5EF4-FFF2-40B4-BE49-F238E27FC236}">
              <a16:creationId xmlns:a16="http://schemas.microsoft.com/office/drawing/2014/main" xmlns="" id="{33B66CE5-2F17-4651-8EBE-E3C339041C34}"/>
            </a:ext>
          </a:extLst>
        </xdr:cNvPr>
        <xdr:cNvSpPr txBox="1"/>
      </xdr:nvSpPr>
      <xdr:spPr>
        <a:xfrm>
          <a:off x="6737427" y="717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xmlns="" id="{5CBECE2D-D3D2-4138-A168-F78A52C749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xmlns="" id="{CA3E4686-C7AA-4F69-AA29-8163C87DCD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xmlns="" id="{37E39F9A-4726-4C57-948F-0E15B0DEA9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xmlns="" id="{56A8D45B-0FE3-4055-90D7-AE33E10C69A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xmlns="" id="{52B6AD69-F48B-47DD-8547-D6401B06CE9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xmlns="" id="{0474BB6B-EA1D-43E3-83F5-96E81F2F41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xmlns="" id="{6BCB6335-5487-4D96-9C27-87E45D7361F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xmlns="" id="{0EE03454-EAEE-42CB-885E-754FC413447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xmlns="" id="{84EAF59E-284C-41B1-9B16-4D4E10896AE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xmlns="" id="{7CFF9FFA-0699-4B4C-A5D6-28C603DF34F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xmlns="" id="{F8647F4A-8800-451F-8459-DFF50E87A5E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xmlns="" id="{4D993C3D-BEEF-4B80-9322-0BFA4B0BBAE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xmlns="" id="{74F74567-7EE0-4F3B-A5B0-05BB9CBC904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xmlns="" id="{6A835482-F4EB-4CAB-B547-1BC58370EBF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xmlns="" id="{2898E8BF-83BB-4F62-A893-7F3A86464E1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xmlns="" id="{5EB272B2-BFA8-46AF-8144-A4350E57CBE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xmlns="" id="{94FC5499-6687-467C-B69D-BD9B67BE558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xmlns="" id="{E1084EEA-1E26-405D-A4F7-76CD5C9F55B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xmlns="" id="{DE395043-B890-4E4A-89F7-2E9EE06B348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xmlns="" id="{23B4803C-6C2C-4E41-AF8D-C52960A091D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xmlns="" id="{791E2E6F-4BE8-46CB-BD3A-0FB93B93083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xmlns="" id="{2C71220C-6AEC-4CBC-9C62-CD91FE63E45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xmlns="" id="{80E54F96-BE77-43BB-AAA5-108727F0186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xmlns="" id="{8B37DC35-903D-46A2-BBA6-3731D900CE3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xmlns="" id="{42C1C5D3-DBD9-4F73-ACD4-15861F6F24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a:extLst>
            <a:ext uri="{FF2B5EF4-FFF2-40B4-BE49-F238E27FC236}">
              <a16:creationId xmlns:a16="http://schemas.microsoft.com/office/drawing/2014/main" xmlns="" id="{8E395505-B495-4BBA-86DC-9758FB5BBC42}"/>
            </a:ext>
          </a:extLst>
        </xdr:cNvPr>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xmlns="" id="{F66FBAE7-E5FB-415E-B905-D82724FB7F98}"/>
            </a:ext>
          </a:extLst>
        </xdr:cNvPr>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a:extLst>
            <a:ext uri="{FF2B5EF4-FFF2-40B4-BE49-F238E27FC236}">
              <a16:creationId xmlns:a16="http://schemas.microsoft.com/office/drawing/2014/main" xmlns="" id="{83FAFC26-FD64-422D-8A4F-3BD17C64AF60}"/>
            </a:ext>
          </a:extLst>
        </xdr:cNvPr>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xmlns="" id="{FAEB4958-C579-4825-878E-574814E22C60}"/>
            </a:ext>
          </a:extLst>
        </xdr:cNvPr>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a:extLst>
            <a:ext uri="{FF2B5EF4-FFF2-40B4-BE49-F238E27FC236}">
              <a16:creationId xmlns:a16="http://schemas.microsoft.com/office/drawing/2014/main" xmlns="" id="{9FEB85E1-9B10-4B5D-8867-D0F39A43F422}"/>
            </a:ext>
          </a:extLst>
        </xdr:cNvPr>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xmlns="" id="{5D469322-B269-4047-A302-ABC7C8E2064F}"/>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a:extLst>
            <a:ext uri="{FF2B5EF4-FFF2-40B4-BE49-F238E27FC236}">
              <a16:creationId xmlns:a16="http://schemas.microsoft.com/office/drawing/2014/main" xmlns="" id="{31F8D2BF-05BC-44DF-AA71-9999B3A349C6}"/>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a:extLst>
            <a:ext uri="{FF2B5EF4-FFF2-40B4-BE49-F238E27FC236}">
              <a16:creationId xmlns:a16="http://schemas.microsoft.com/office/drawing/2014/main" xmlns="" id="{1908A320-46C1-461A-AF2C-65409E7DB75D}"/>
            </a:ext>
          </a:extLst>
        </xdr:cNvPr>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a:extLst>
            <a:ext uri="{FF2B5EF4-FFF2-40B4-BE49-F238E27FC236}">
              <a16:creationId xmlns:a16="http://schemas.microsoft.com/office/drawing/2014/main" xmlns="" id="{90A157DF-AC7A-43C3-87F1-3AE658858F03}"/>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a:extLst>
            <a:ext uri="{FF2B5EF4-FFF2-40B4-BE49-F238E27FC236}">
              <a16:creationId xmlns:a16="http://schemas.microsoft.com/office/drawing/2014/main" xmlns="" id="{C8F5066C-3190-4117-90A1-3E1721135EC9}"/>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a:extLst>
            <a:ext uri="{FF2B5EF4-FFF2-40B4-BE49-F238E27FC236}">
              <a16:creationId xmlns:a16="http://schemas.microsoft.com/office/drawing/2014/main" xmlns="" id="{E3B495C5-4700-44EC-B439-65897497FC48}"/>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xmlns="" id="{CFE3FF83-D4DC-4909-B78D-DC00D417DB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xmlns="" id="{F9D7298D-1E83-4BFC-860B-FC9C8F2EBBF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71CEB38C-450A-4FC7-9E67-011781DEAB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17B7E34F-D6D9-4BE8-9534-08D0F9602BA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6C878947-AB59-4D3A-AEBB-0C2B3C9A52E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87" name="楕円 186">
          <a:extLst>
            <a:ext uri="{FF2B5EF4-FFF2-40B4-BE49-F238E27FC236}">
              <a16:creationId xmlns:a16="http://schemas.microsoft.com/office/drawing/2014/main" xmlns="" id="{1944C37C-9D6F-40CE-89FB-8421F23227FA}"/>
            </a:ext>
          </a:extLst>
        </xdr:cNvPr>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xmlns="" id="{339F1944-C02D-41FA-977F-22434D80FDBF}"/>
            </a:ext>
          </a:extLst>
        </xdr:cNvPr>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84727</xdr:rowOff>
    </xdr:from>
    <xdr:to>
      <xdr:col>20</xdr:col>
      <xdr:colOff>38100</xdr:colOff>
      <xdr:row>61</xdr:row>
      <xdr:rowOff>14877</xdr:rowOff>
    </xdr:to>
    <xdr:sp macro="" textlink="">
      <xdr:nvSpPr>
        <xdr:cNvPr id="189" name="楕円 188">
          <a:extLst>
            <a:ext uri="{FF2B5EF4-FFF2-40B4-BE49-F238E27FC236}">
              <a16:creationId xmlns:a16="http://schemas.microsoft.com/office/drawing/2014/main" xmlns="" id="{AD0653EE-8398-4951-99C7-6B7CA17D17D5}"/>
            </a:ext>
          </a:extLst>
        </xdr:cNvPr>
        <xdr:cNvSpPr/>
      </xdr:nvSpPr>
      <xdr:spPr>
        <a:xfrm>
          <a:off x="3746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135527</xdr:rowOff>
    </xdr:from>
    <xdr:to>
      <xdr:col>24</xdr:col>
      <xdr:colOff>63500</xdr:colOff>
      <xdr:row>60</xdr:row>
      <xdr:rowOff>163285</xdr:rowOff>
    </xdr:to>
    <xdr:cxnSp macro="">
      <xdr:nvCxnSpPr>
        <xdr:cNvPr id="190" name="直線コネクタ 189">
          <a:extLst>
            <a:ext uri="{FF2B5EF4-FFF2-40B4-BE49-F238E27FC236}">
              <a16:creationId xmlns:a16="http://schemas.microsoft.com/office/drawing/2014/main" xmlns="" id="{872BFEDA-5741-402B-A7F1-3411DC53CC7A}"/>
            </a:ext>
          </a:extLst>
        </xdr:cNvPr>
        <xdr:cNvCxnSpPr/>
      </xdr:nvCxnSpPr>
      <xdr:spPr>
        <a:xfrm>
          <a:off x="3797300" y="1042252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91" name="楕円 190">
          <a:extLst>
            <a:ext uri="{FF2B5EF4-FFF2-40B4-BE49-F238E27FC236}">
              <a16:creationId xmlns:a16="http://schemas.microsoft.com/office/drawing/2014/main" xmlns="" id="{F654FA3E-83EC-4F5D-A952-EC6B6CA462A6}"/>
            </a:ext>
          </a:extLst>
        </xdr:cNvPr>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135527</xdr:rowOff>
    </xdr:to>
    <xdr:cxnSp macro="">
      <xdr:nvCxnSpPr>
        <xdr:cNvPr id="192" name="直線コネクタ 191">
          <a:extLst>
            <a:ext uri="{FF2B5EF4-FFF2-40B4-BE49-F238E27FC236}">
              <a16:creationId xmlns:a16="http://schemas.microsoft.com/office/drawing/2014/main" xmlns="" id="{712A65C9-C610-4C1D-8F7F-B70F96ED608F}"/>
            </a:ext>
          </a:extLst>
        </xdr:cNvPr>
        <xdr:cNvCxnSpPr/>
      </xdr:nvCxnSpPr>
      <xdr:spPr>
        <a:xfrm>
          <a:off x="2908300" y="104143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93" name="楕円 192">
          <a:extLst>
            <a:ext uri="{FF2B5EF4-FFF2-40B4-BE49-F238E27FC236}">
              <a16:creationId xmlns:a16="http://schemas.microsoft.com/office/drawing/2014/main" xmlns="" id="{B8654416-5D54-4ECE-A74F-78964221AC50}"/>
            </a:ext>
          </a:extLst>
        </xdr:cNvPr>
        <xdr:cNvSpPr/>
      </xdr:nvSpPr>
      <xdr:spPr>
        <a:xfrm>
          <a:off x="1968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117566</xdr:rowOff>
    </xdr:from>
    <xdr:to>
      <xdr:col>15</xdr:col>
      <xdr:colOff>50800</xdr:colOff>
      <xdr:row>60</xdr:row>
      <xdr:rowOff>127363</xdr:rowOff>
    </xdr:to>
    <xdr:cxnSp macro="">
      <xdr:nvCxnSpPr>
        <xdr:cNvPr id="194" name="直線コネクタ 193">
          <a:extLst>
            <a:ext uri="{FF2B5EF4-FFF2-40B4-BE49-F238E27FC236}">
              <a16:creationId xmlns:a16="http://schemas.microsoft.com/office/drawing/2014/main" xmlns="" id="{ADAD0999-5683-4C8F-BCA1-D56F4B1A6614}"/>
            </a:ext>
          </a:extLst>
        </xdr:cNvPr>
        <xdr:cNvCxnSpPr/>
      </xdr:nvCxnSpPr>
      <xdr:spPr>
        <a:xfrm>
          <a:off x="2019300" y="104045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5" name="楕円 194">
          <a:extLst>
            <a:ext uri="{FF2B5EF4-FFF2-40B4-BE49-F238E27FC236}">
              <a16:creationId xmlns:a16="http://schemas.microsoft.com/office/drawing/2014/main" xmlns="" id="{730757B8-0411-4DB4-AE72-4ED42DC289E7}"/>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117566</xdr:rowOff>
    </xdr:to>
    <xdr:cxnSp macro="">
      <xdr:nvCxnSpPr>
        <xdr:cNvPr id="196" name="直線コネクタ 195">
          <a:extLst>
            <a:ext uri="{FF2B5EF4-FFF2-40B4-BE49-F238E27FC236}">
              <a16:creationId xmlns:a16="http://schemas.microsoft.com/office/drawing/2014/main" xmlns="" id="{EBC1C2FE-4100-4FD6-A92D-88B555158097}"/>
            </a:ext>
          </a:extLst>
        </xdr:cNvPr>
        <xdr:cNvCxnSpPr/>
      </xdr:nvCxnSpPr>
      <xdr:spPr>
        <a:xfrm>
          <a:off x="1130300" y="104013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xmlns="" id="{50CBA2DA-3F5E-4C87-8189-D00678E3B82A}"/>
            </a:ext>
          </a:extLst>
        </xdr:cNvPr>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xmlns="" id="{D4A40EE9-2F00-48F6-AE7F-3F8A7556C80C}"/>
            </a:ext>
          </a:extLst>
        </xdr:cNvPr>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xmlns="" id="{8039D98B-0CF0-4662-AAED-0D675C72CAE6}"/>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xmlns="" id="{769BB44D-9769-48E7-876D-0A3AAEF51CF8}"/>
            </a:ext>
          </a:extLst>
        </xdr:cNvPr>
        <xdr:cNvSpPr txBox="1"/>
      </xdr:nvSpPr>
      <xdr:spPr>
        <a:xfrm>
          <a:off x="927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31404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xmlns="" id="{F85B7A8E-38F6-4EDA-88F8-C060815AFF37}"/>
            </a:ext>
          </a:extLst>
        </xdr:cNvPr>
        <xdr:cNvSpPr txBox="1"/>
      </xdr:nvSpPr>
      <xdr:spPr>
        <a:xfrm>
          <a:off x="35820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xmlns="" id="{B834C377-7489-4CF0-8EE6-05A8EEB70B2B}"/>
            </a:ext>
          </a:extLst>
        </xdr:cNvPr>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xmlns="" id="{CB6DB059-2A64-4AC7-8361-D71C05A3AA8E}"/>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156227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xmlns="" id="{B7FE27C9-333E-4ACC-A4AB-D4B40876F202}"/>
            </a:ext>
          </a:extLst>
        </xdr:cNvPr>
        <xdr:cNvSpPr txBox="1"/>
      </xdr:nvSpPr>
      <xdr:spPr>
        <a:xfrm>
          <a:off x="927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xmlns="" id="{4733C0A2-F7D1-44FC-A510-AEBE3A265D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xmlns="" id="{43FCB1BB-FB06-4EFA-B94F-A0F9ABCC70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xmlns="" id="{983DE29C-ADA2-4A47-9453-F5F5BB2ABFD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xmlns="" id="{737C8E5C-F062-4429-9677-8D17A98598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xmlns="" id="{B8213FF1-68A4-49F9-BD2A-5A01E5C8699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xmlns="" id="{4E25D1C1-46A0-4E8F-9EB7-9F122580269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xmlns="" id="{47443D8A-96DE-4D96-8119-F48036E1AF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xmlns="" id="{87C62808-9BE3-4226-B695-27799EBD3FD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xmlns="" id="{4B05D995-6D85-494A-9694-0F155D193BB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xmlns="" id="{C6F10B88-10E8-453A-A4A9-6F90FD5AAE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xmlns="" id="{BBBA694A-4036-48EF-A16B-4506C5438C4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xmlns="" id="{B14F2316-7912-492E-A1A2-F334D773413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xmlns="" id="{93EEA186-7226-47D1-B7FC-92577A8705E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xmlns="" id="{697B71D3-E06D-4A62-950C-97E4CA8019C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xmlns="" id="{417A869B-69D3-4D49-92A6-FBAACD03C7D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xmlns="" id="{BEA0C33B-A185-4454-8A7A-2F701C22A25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xmlns="" id="{C0F8980B-7B7A-4DC6-B8AD-CA31D51051E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xmlns="" id="{26494A15-45F5-4ADE-A6C4-760572FFC35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xmlns="" id="{7A485F15-0252-43A3-99C4-D516BC0E415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xmlns="" id="{0F14DFE6-CF1B-403B-953E-71863244E20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xmlns="" id="{7C876F06-3995-4082-801F-4E3D605DD0E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xmlns="" id="{E53A358E-C625-47EF-A818-CDF7DADF85D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xmlns="" id="{29FE2346-25FC-473A-9C7C-2E6640E839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a:extLst>
            <a:ext uri="{FF2B5EF4-FFF2-40B4-BE49-F238E27FC236}">
              <a16:creationId xmlns:a16="http://schemas.microsoft.com/office/drawing/2014/main" xmlns="" id="{19DF4D7B-3E01-4837-B76F-507C26F163E4}"/>
            </a:ext>
          </a:extLst>
        </xdr:cNvPr>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xmlns="" id="{59D1706F-6587-486E-A23C-090D230EDA53}"/>
            </a:ext>
          </a:extLst>
        </xdr:cNvPr>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a:extLst>
            <a:ext uri="{FF2B5EF4-FFF2-40B4-BE49-F238E27FC236}">
              <a16:creationId xmlns:a16="http://schemas.microsoft.com/office/drawing/2014/main" xmlns="" id="{E41D02A5-A783-4C11-B0E2-A553BB43021A}"/>
            </a:ext>
          </a:extLst>
        </xdr:cNvPr>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xmlns="" id="{DF4D9495-3131-4B0B-B357-CB4E9D812DEF}"/>
            </a:ext>
          </a:extLst>
        </xdr:cNvPr>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a:extLst>
            <a:ext uri="{FF2B5EF4-FFF2-40B4-BE49-F238E27FC236}">
              <a16:creationId xmlns:a16="http://schemas.microsoft.com/office/drawing/2014/main" xmlns="" id="{4A184723-6156-420E-A212-78318A007A08}"/>
            </a:ext>
          </a:extLst>
        </xdr:cNvPr>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xmlns="" id="{8A3258B1-E2FE-4EB5-90B5-D7225002EFBA}"/>
            </a:ext>
          </a:extLst>
        </xdr:cNvPr>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a:extLst>
            <a:ext uri="{FF2B5EF4-FFF2-40B4-BE49-F238E27FC236}">
              <a16:creationId xmlns:a16="http://schemas.microsoft.com/office/drawing/2014/main" xmlns="" id="{EBEA5FC2-B323-4E6A-9F08-CB02267EB641}"/>
            </a:ext>
          </a:extLst>
        </xdr:cNvPr>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a:extLst>
            <a:ext uri="{FF2B5EF4-FFF2-40B4-BE49-F238E27FC236}">
              <a16:creationId xmlns:a16="http://schemas.microsoft.com/office/drawing/2014/main" xmlns="" id="{FB4FCB33-4B57-41E4-92B1-B5A5314EE591}"/>
            </a:ext>
          </a:extLst>
        </xdr:cNvPr>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a:extLst>
            <a:ext uri="{FF2B5EF4-FFF2-40B4-BE49-F238E27FC236}">
              <a16:creationId xmlns:a16="http://schemas.microsoft.com/office/drawing/2014/main" xmlns="" id="{24B47647-9676-456B-8D06-C25CD4046C3A}"/>
            </a:ext>
          </a:extLst>
        </xdr:cNvPr>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a:extLst>
            <a:ext uri="{FF2B5EF4-FFF2-40B4-BE49-F238E27FC236}">
              <a16:creationId xmlns:a16="http://schemas.microsoft.com/office/drawing/2014/main" xmlns="" id="{F5B73B54-8D62-4791-BB7B-A2C75E72A56F}"/>
            </a:ext>
          </a:extLst>
        </xdr:cNvPr>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a:extLst>
            <a:ext uri="{FF2B5EF4-FFF2-40B4-BE49-F238E27FC236}">
              <a16:creationId xmlns:a16="http://schemas.microsoft.com/office/drawing/2014/main" xmlns="" id="{FA067CF7-E1ED-455D-A4AB-1A0BE5274116}"/>
            </a:ext>
          </a:extLst>
        </xdr:cNvPr>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xmlns="" id="{A3106680-AE2A-47E9-9E54-C0C0F6BF302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3027D463-7609-4FEA-812F-6D73528DEDE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B1970332-A4C3-492B-B5BA-3B7E50A21C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45289CD8-ACFE-402E-9318-DB83C15AFC8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8CFF642E-4E55-490F-B86A-3833EF4319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117716</xdr:rowOff>
    </xdr:from>
    <xdr:to>
      <xdr:col>55</xdr:col>
      <xdr:colOff>50800</xdr:colOff>
      <xdr:row>64</xdr:row>
      <xdr:rowOff>47866</xdr:rowOff>
    </xdr:to>
    <xdr:sp macro="" textlink="">
      <xdr:nvSpPr>
        <xdr:cNvPr id="244" name="楕円 243">
          <a:extLst>
            <a:ext uri="{FF2B5EF4-FFF2-40B4-BE49-F238E27FC236}">
              <a16:creationId xmlns:a16="http://schemas.microsoft.com/office/drawing/2014/main" xmlns="" id="{35D2C6A4-EE89-4F11-B4CA-C37480185CC1}"/>
            </a:ext>
          </a:extLst>
        </xdr:cNvPr>
        <xdr:cNvSpPr/>
      </xdr:nvSpPr>
      <xdr:spPr>
        <a:xfrm>
          <a:off x="10426700" y="109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32643</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xmlns="" id="{3D1040E5-A649-4E81-9DB6-A9447373B722}"/>
            </a:ext>
          </a:extLst>
        </xdr:cNvPr>
        <xdr:cNvSpPr txBox="1"/>
      </xdr:nvSpPr>
      <xdr:spPr>
        <a:xfrm>
          <a:off x="10515600" y="1083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119130</xdr:rowOff>
    </xdr:from>
    <xdr:to>
      <xdr:col>50</xdr:col>
      <xdr:colOff>165100</xdr:colOff>
      <xdr:row>64</xdr:row>
      <xdr:rowOff>49280</xdr:rowOff>
    </xdr:to>
    <xdr:sp macro="" textlink="">
      <xdr:nvSpPr>
        <xdr:cNvPr id="246" name="楕円 245">
          <a:extLst>
            <a:ext uri="{FF2B5EF4-FFF2-40B4-BE49-F238E27FC236}">
              <a16:creationId xmlns:a16="http://schemas.microsoft.com/office/drawing/2014/main" xmlns="" id="{92CE573B-6041-458D-B381-12B8D3CA084C}"/>
            </a:ext>
          </a:extLst>
        </xdr:cNvPr>
        <xdr:cNvSpPr/>
      </xdr:nvSpPr>
      <xdr:spPr>
        <a:xfrm>
          <a:off x="9588500" y="109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168516</xdr:rowOff>
    </xdr:from>
    <xdr:to>
      <xdr:col>55</xdr:col>
      <xdr:colOff>0</xdr:colOff>
      <xdr:row>63</xdr:row>
      <xdr:rowOff>169930</xdr:rowOff>
    </xdr:to>
    <xdr:cxnSp macro="">
      <xdr:nvCxnSpPr>
        <xdr:cNvPr id="247" name="直線コネクタ 246">
          <a:extLst>
            <a:ext uri="{FF2B5EF4-FFF2-40B4-BE49-F238E27FC236}">
              <a16:creationId xmlns:a16="http://schemas.microsoft.com/office/drawing/2014/main" xmlns="" id="{60E5F3C5-138F-498A-A0A8-D972BC74A042}"/>
            </a:ext>
          </a:extLst>
        </xdr:cNvPr>
        <xdr:cNvCxnSpPr/>
      </xdr:nvCxnSpPr>
      <xdr:spPr>
        <a:xfrm flipV="1">
          <a:off x="9639300" y="10969866"/>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121600</xdr:rowOff>
    </xdr:from>
    <xdr:to>
      <xdr:col>46</xdr:col>
      <xdr:colOff>38100</xdr:colOff>
      <xdr:row>64</xdr:row>
      <xdr:rowOff>51750</xdr:rowOff>
    </xdr:to>
    <xdr:sp macro="" textlink="">
      <xdr:nvSpPr>
        <xdr:cNvPr id="248" name="楕円 247">
          <a:extLst>
            <a:ext uri="{FF2B5EF4-FFF2-40B4-BE49-F238E27FC236}">
              <a16:creationId xmlns:a16="http://schemas.microsoft.com/office/drawing/2014/main" xmlns="" id="{B77BF404-589B-43DE-94EA-8F4C3D2B6A87}"/>
            </a:ext>
          </a:extLst>
        </xdr:cNvPr>
        <xdr:cNvSpPr/>
      </xdr:nvSpPr>
      <xdr:spPr>
        <a:xfrm>
          <a:off x="8699500" y="109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169930</xdr:rowOff>
    </xdr:from>
    <xdr:to>
      <xdr:col>50</xdr:col>
      <xdr:colOff>114300</xdr:colOff>
      <xdr:row>64</xdr:row>
      <xdr:rowOff>950</xdr:rowOff>
    </xdr:to>
    <xdr:cxnSp macro="">
      <xdr:nvCxnSpPr>
        <xdr:cNvPr id="249" name="直線コネクタ 248">
          <a:extLst>
            <a:ext uri="{FF2B5EF4-FFF2-40B4-BE49-F238E27FC236}">
              <a16:creationId xmlns:a16="http://schemas.microsoft.com/office/drawing/2014/main" xmlns="" id="{F46D1BA2-EEF7-4397-98C6-59657FF2AD2A}"/>
            </a:ext>
          </a:extLst>
        </xdr:cNvPr>
        <xdr:cNvCxnSpPr/>
      </xdr:nvCxnSpPr>
      <xdr:spPr>
        <a:xfrm flipV="1">
          <a:off x="8750300" y="10971280"/>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127550</xdr:rowOff>
    </xdr:from>
    <xdr:to>
      <xdr:col>41</xdr:col>
      <xdr:colOff>101600</xdr:colOff>
      <xdr:row>64</xdr:row>
      <xdr:rowOff>57700</xdr:rowOff>
    </xdr:to>
    <xdr:sp macro="" textlink="">
      <xdr:nvSpPr>
        <xdr:cNvPr id="250" name="楕円 249">
          <a:extLst>
            <a:ext uri="{FF2B5EF4-FFF2-40B4-BE49-F238E27FC236}">
              <a16:creationId xmlns:a16="http://schemas.microsoft.com/office/drawing/2014/main" xmlns="" id="{033691B8-CC31-4BEB-9565-EC4DFFFA4C73}"/>
            </a:ext>
          </a:extLst>
        </xdr:cNvPr>
        <xdr:cNvSpPr/>
      </xdr:nvSpPr>
      <xdr:spPr>
        <a:xfrm>
          <a:off x="7810500" y="109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950</xdr:rowOff>
    </xdr:from>
    <xdr:to>
      <xdr:col>45</xdr:col>
      <xdr:colOff>177800</xdr:colOff>
      <xdr:row>64</xdr:row>
      <xdr:rowOff>6900</xdr:rowOff>
    </xdr:to>
    <xdr:cxnSp macro="">
      <xdr:nvCxnSpPr>
        <xdr:cNvPr id="251" name="直線コネクタ 250">
          <a:extLst>
            <a:ext uri="{FF2B5EF4-FFF2-40B4-BE49-F238E27FC236}">
              <a16:creationId xmlns:a16="http://schemas.microsoft.com/office/drawing/2014/main" xmlns="" id="{6F255180-9C98-4F2E-AE30-D362C568C5F4}"/>
            </a:ext>
          </a:extLst>
        </xdr:cNvPr>
        <xdr:cNvCxnSpPr/>
      </xdr:nvCxnSpPr>
      <xdr:spPr>
        <a:xfrm flipV="1">
          <a:off x="7861300" y="10973750"/>
          <a:ext cx="8890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130324</xdr:rowOff>
    </xdr:from>
    <xdr:to>
      <xdr:col>36</xdr:col>
      <xdr:colOff>165100</xdr:colOff>
      <xdr:row>64</xdr:row>
      <xdr:rowOff>60474</xdr:rowOff>
    </xdr:to>
    <xdr:sp macro="" textlink="">
      <xdr:nvSpPr>
        <xdr:cNvPr id="252" name="楕円 251">
          <a:extLst>
            <a:ext uri="{FF2B5EF4-FFF2-40B4-BE49-F238E27FC236}">
              <a16:creationId xmlns:a16="http://schemas.microsoft.com/office/drawing/2014/main" xmlns="" id="{E98834EC-DF5C-4184-98CA-F96E39D6D938}"/>
            </a:ext>
          </a:extLst>
        </xdr:cNvPr>
        <xdr:cNvSpPr/>
      </xdr:nvSpPr>
      <xdr:spPr>
        <a:xfrm>
          <a:off x="6921500" y="109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6900</xdr:rowOff>
    </xdr:from>
    <xdr:to>
      <xdr:col>41</xdr:col>
      <xdr:colOff>50800</xdr:colOff>
      <xdr:row>64</xdr:row>
      <xdr:rowOff>9674</xdr:rowOff>
    </xdr:to>
    <xdr:cxnSp macro="">
      <xdr:nvCxnSpPr>
        <xdr:cNvPr id="253" name="直線コネクタ 252">
          <a:extLst>
            <a:ext uri="{FF2B5EF4-FFF2-40B4-BE49-F238E27FC236}">
              <a16:creationId xmlns:a16="http://schemas.microsoft.com/office/drawing/2014/main" xmlns="" id="{F9506AC5-713E-4899-9BE4-58265247FA42}"/>
            </a:ext>
          </a:extLst>
        </xdr:cNvPr>
        <xdr:cNvCxnSpPr/>
      </xdr:nvCxnSpPr>
      <xdr:spPr>
        <a:xfrm flipV="1">
          <a:off x="6972300" y="10979700"/>
          <a:ext cx="889000" cy="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xmlns="" id="{D6C28714-8F3E-4816-B2E1-2DDDFB35AEC3}"/>
            </a:ext>
          </a:extLst>
        </xdr:cNvPr>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xmlns="" id="{7DAB9BA4-FF42-45CB-A255-13BCACAA3B93}"/>
            </a:ext>
          </a:extLst>
        </xdr:cNvPr>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xmlns="" id="{7A458BB8-8902-4E9E-8F9C-A5D95819A105}"/>
            </a:ext>
          </a:extLst>
        </xdr:cNvPr>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xmlns="" id="{381036A4-E0E4-4869-821D-3A0B5D16BDCB}"/>
            </a:ext>
          </a:extLst>
        </xdr:cNvPr>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40407</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xmlns="" id="{62AF9CAB-BF4C-4335-A919-BE9616C66B15}"/>
            </a:ext>
          </a:extLst>
        </xdr:cNvPr>
        <xdr:cNvSpPr txBox="1"/>
      </xdr:nvSpPr>
      <xdr:spPr>
        <a:xfrm>
          <a:off x="9359411" y="1101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42877</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xmlns="" id="{6425B937-3F0F-42C8-81BE-5AC42D939C68}"/>
            </a:ext>
          </a:extLst>
        </xdr:cNvPr>
        <xdr:cNvSpPr txBox="1"/>
      </xdr:nvSpPr>
      <xdr:spPr>
        <a:xfrm>
          <a:off x="8483111" y="11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48827</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xmlns="" id="{E09BDC4C-3CB0-4B03-BD39-E45BC6AF4392}"/>
            </a:ext>
          </a:extLst>
        </xdr:cNvPr>
        <xdr:cNvSpPr txBox="1"/>
      </xdr:nvSpPr>
      <xdr:spPr>
        <a:xfrm>
          <a:off x="7594111" y="110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51601</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xmlns="" id="{ADC70E05-214C-4BEA-8062-4E346CB7CF00}"/>
            </a:ext>
          </a:extLst>
        </xdr:cNvPr>
        <xdr:cNvSpPr txBox="1"/>
      </xdr:nvSpPr>
      <xdr:spPr>
        <a:xfrm>
          <a:off x="6705111" y="1102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xmlns="" id="{4B251EDB-C674-46CF-83FB-8BE8F884BC9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xmlns="" id="{FFC8856D-D8C3-4ECA-B15B-0CFCC547BDD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xmlns="" id="{5170752F-F9FE-4465-B2D4-2A2575DCDB0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xmlns="" id="{20D89363-E45F-40F6-A095-A100C1C946B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xmlns="" id="{342B0375-717E-444E-B713-F217380DEE0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xmlns="" id="{4C1EF46E-D806-45E4-92EF-54BD4DAD90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xmlns="" id="{35C10BE2-8ED7-4D64-AC54-4095E53DBD8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xmlns="" id="{D7DF1903-97C3-4161-A312-71F128F7D4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xmlns="" id="{03FA7FD2-5BF9-4602-8F7E-4AEE57D81C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xmlns="" id="{60A07CE3-8E49-4B67-B023-DE73C094374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xmlns="" id="{FAED5C25-520D-4BFD-9564-424D001A98E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xmlns="" id="{7ACA7D38-7A64-4EC0-9671-40793798E69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xmlns="" id="{6B296B25-86ED-4948-BF16-DBC58F5DB10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xmlns="" id="{9E1F85DC-4F29-48B6-90B1-D32D1E5135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xmlns="" id="{D9813AB6-CC5E-4319-9522-D52B05C481B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xmlns="" id="{7E41197C-9EBE-48BB-AD5A-B15C94F0F21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xmlns="" id="{F1EEF475-71BE-4530-93BE-BE14B0110E3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xmlns="" id="{DDEF37A5-A430-42B6-B9BD-84472F213E1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xmlns="" id="{333EF83C-5C31-4F82-A941-77DCF4147DB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xmlns="" id="{9E5B8E7A-B62A-4A28-92D6-24D0EB50357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xmlns="" id="{03F0AE7B-464F-49FB-B8B5-6745EF152A6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xmlns="" id="{7F73BED8-0B5D-4D85-956C-00088A5212F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xmlns="" id="{14F9976F-12B0-4EEC-A709-9B0C0D677BF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xmlns="" id="{5E600D6D-E716-4690-AD1F-9B7C042CDB3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xmlns="" id="{69ACCC9D-79A6-4AC5-A63E-60FEAE05DB01}"/>
            </a:ext>
          </a:extLst>
        </xdr:cNvPr>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xmlns="" id="{69C908F5-9E5E-40F0-844B-1DC826DBF19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xmlns="" id="{7C3EFFF4-96AF-4C60-80BA-9F5CA094BF5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a:extLst>
            <a:ext uri="{FF2B5EF4-FFF2-40B4-BE49-F238E27FC236}">
              <a16:creationId xmlns:a16="http://schemas.microsoft.com/office/drawing/2014/main" xmlns="" id="{EEEB336C-4A1F-4D00-8A3E-9C49555053EA}"/>
            </a:ext>
          </a:extLst>
        </xdr:cNvPr>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a:extLst>
            <a:ext uri="{FF2B5EF4-FFF2-40B4-BE49-F238E27FC236}">
              <a16:creationId xmlns:a16="http://schemas.microsoft.com/office/drawing/2014/main" xmlns="" id="{7785A748-2AAD-49CD-B513-66AA31694AE6}"/>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84472</xdr:rowOff>
    </xdr:from>
    <xdr:ext cx="405111" cy="259045"/>
    <xdr:sp macro="" textlink="">
      <xdr:nvSpPr>
        <xdr:cNvPr id="291" name="【公営住宅】&#10;有形固定資産減価償却率平均値テキスト">
          <a:extLst>
            <a:ext uri="{FF2B5EF4-FFF2-40B4-BE49-F238E27FC236}">
              <a16:creationId xmlns:a16="http://schemas.microsoft.com/office/drawing/2014/main" xmlns="" id="{D23A3C11-4070-4DC1-ADAF-9FE008A81E06}"/>
            </a:ext>
          </a:extLst>
        </xdr:cNvPr>
        <xdr:cNvSpPr txBox="1"/>
      </xdr:nvSpPr>
      <xdr:spPr>
        <a:xfrm>
          <a:off x="4673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a:extLst>
            <a:ext uri="{FF2B5EF4-FFF2-40B4-BE49-F238E27FC236}">
              <a16:creationId xmlns:a16="http://schemas.microsoft.com/office/drawing/2014/main" xmlns="" id="{509A40A1-1872-4E2F-B1F9-8C51595A6F03}"/>
            </a:ext>
          </a:extLst>
        </xdr:cNvPr>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a:extLst>
            <a:ext uri="{FF2B5EF4-FFF2-40B4-BE49-F238E27FC236}">
              <a16:creationId xmlns:a16="http://schemas.microsoft.com/office/drawing/2014/main" xmlns="" id="{399018DD-8E98-40FC-A34A-F56A8B4F3EC6}"/>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a:extLst>
            <a:ext uri="{FF2B5EF4-FFF2-40B4-BE49-F238E27FC236}">
              <a16:creationId xmlns:a16="http://schemas.microsoft.com/office/drawing/2014/main" xmlns="" id="{B6BF6B8E-123A-4B70-A348-DD10E36975A9}"/>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a:extLst>
            <a:ext uri="{FF2B5EF4-FFF2-40B4-BE49-F238E27FC236}">
              <a16:creationId xmlns:a16="http://schemas.microsoft.com/office/drawing/2014/main" xmlns="" id="{240B76C8-C933-4A81-8CC2-CF17915AE585}"/>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a:extLst>
            <a:ext uri="{FF2B5EF4-FFF2-40B4-BE49-F238E27FC236}">
              <a16:creationId xmlns:a16="http://schemas.microsoft.com/office/drawing/2014/main" xmlns="" id="{ED1B43D5-9560-44C7-B67F-1F1E76CC6FA5}"/>
            </a:ext>
          </a:extLst>
        </xdr:cNvPr>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A998F375-F596-4F92-944E-C7CD5DA5C45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50EC5095-BCD2-4AB7-8540-DBA3666C75C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C92976B2-14F5-4F44-89F6-2E314E00FB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1474EB1E-236D-4EF1-B40B-6F38C212C72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15C87191-EDE8-4642-9DB2-EBF4A7DE6C0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50164</xdr:rowOff>
    </xdr:from>
    <xdr:to>
      <xdr:col>24</xdr:col>
      <xdr:colOff>114300</xdr:colOff>
      <xdr:row>83</xdr:row>
      <xdr:rowOff>151764</xdr:rowOff>
    </xdr:to>
    <xdr:sp macro="" textlink="">
      <xdr:nvSpPr>
        <xdr:cNvPr id="302" name="楕円 301">
          <a:extLst>
            <a:ext uri="{FF2B5EF4-FFF2-40B4-BE49-F238E27FC236}">
              <a16:creationId xmlns:a16="http://schemas.microsoft.com/office/drawing/2014/main" xmlns="" id="{517CE612-A220-46BD-A3F3-F7029C729191}"/>
            </a:ext>
          </a:extLst>
        </xdr:cNvPr>
        <xdr:cNvSpPr/>
      </xdr:nvSpPr>
      <xdr:spPr>
        <a:xfrm>
          <a:off x="45847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28591</xdr:rowOff>
    </xdr:from>
    <xdr:ext cx="405111" cy="259045"/>
    <xdr:sp macro="" textlink="">
      <xdr:nvSpPr>
        <xdr:cNvPr id="303" name="【公営住宅】&#10;有形固定資産減価償却率該当値テキスト">
          <a:extLst>
            <a:ext uri="{FF2B5EF4-FFF2-40B4-BE49-F238E27FC236}">
              <a16:creationId xmlns:a16="http://schemas.microsoft.com/office/drawing/2014/main" xmlns="" id="{920AA89F-2FED-4129-9B9C-7841A1A62CB4}"/>
            </a:ext>
          </a:extLst>
        </xdr:cNvPr>
        <xdr:cNvSpPr txBox="1"/>
      </xdr:nvSpPr>
      <xdr:spPr>
        <a:xfrm>
          <a:off x="4673600"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46355</xdr:rowOff>
    </xdr:from>
    <xdr:to>
      <xdr:col>20</xdr:col>
      <xdr:colOff>38100</xdr:colOff>
      <xdr:row>83</xdr:row>
      <xdr:rowOff>147955</xdr:rowOff>
    </xdr:to>
    <xdr:sp macro="" textlink="">
      <xdr:nvSpPr>
        <xdr:cNvPr id="304" name="楕円 303">
          <a:extLst>
            <a:ext uri="{FF2B5EF4-FFF2-40B4-BE49-F238E27FC236}">
              <a16:creationId xmlns:a16="http://schemas.microsoft.com/office/drawing/2014/main" xmlns="" id="{07C1ECBF-8041-46F4-AE74-750D7CB21A5F}"/>
            </a:ext>
          </a:extLst>
        </xdr:cNvPr>
        <xdr:cNvSpPr/>
      </xdr:nvSpPr>
      <xdr:spPr>
        <a:xfrm>
          <a:off x="3746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97155</xdr:rowOff>
    </xdr:from>
    <xdr:to>
      <xdr:col>24</xdr:col>
      <xdr:colOff>63500</xdr:colOff>
      <xdr:row>83</xdr:row>
      <xdr:rowOff>100964</xdr:rowOff>
    </xdr:to>
    <xdr:cxnSp macro="">
      <xdr:nvCxnSpPr>
        <xdr:cNvPr id="305" name="直線コネクタ 304">
          <a:extLst>
            <a:ext uri="{FF2B5EF4-FFF2-40B4-BE49-F238E27FC236}">
              <a16:creationId xmlns:a16="http://schemas.microsoft.com/office/drawing/2014/main" xmlns="" id="{A2351762-02B4-495C-94D3-B39F5FE5C291}"/>
            </a:ext>
          </a:extLst>
        </xdr:cNvPr>
        <xdr:cNvCxnSpPr/>
      </xdr:nvCxnSpPr>
      <xdr:spPr>
        <a:xfrm>
          <a:off x="3797300" y="143275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306" name="楕円 305">
          <a:extLst>
            <a:ext uri="{FF2B5EF4-FFF2-40B4-BE49-F238E27FC236}">
              <a16:creationId xmlns:a16="http://schemas.microsoft.com/office/drawing/2014/main" xmlns="" id="{0E8E383B-C3EE-4587-A3FB-6D905B3EBA87}"/>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97155</xdr:rowOff>
    </xdr:from>
    <xdr:to>
      <xdr:col>19</xdr:col>
      <xdr:colOff>177800</xdr:colOff>
      <xdr:row>83</xdr:row>
      <xdr:rowOff>118111</xdr:rowOff>
    </xdr:to>
    <xdr:cxnSp macro="">
      <xdr:nvCxnSpPr>
        <xdr:cNvPr id="307" name="直線コネクタ 306">
          <a:extLst>
            <a:ext uri="{FF2B5EF4-FFF2-40B4-BE49-F238E27FC236}">
              <a16:creationId xmlns:a16="http://schemas.microsoft.com/office/drawing/2014/main" xmlns="" id="{715612FE-5282-474C-ABAE-AF3449A36823}"/>
            </a:ext>
          </a:extLst>
        </xdr:cNvPr>
        <xdr:cNvCxnSpPr/>
      </xdr:nvCxnSpPr>
      <xdr:spPr>
        <a:xfrm flipV="1">
          <a:off x="2908300" y="143275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166370</xdr:rowOff>
    </xdr:from>
    <xdr:to>
      <xdr:col>10</xdr:col>
      <xdr:colOff>165100</xdr:colOff>
      <xdr:row>84</xdr:row>
      <xdr:rowOff>96520</xdr:rowOff>
    </xdr:to>
    <xdr:sp macro="" textlink="">
      <xdr:nvSpPr>
        <xdr:cNvPr id="308" name="楕円 307">
          <a:extLst>
            <a:ext uri="{FF2B5EF4-FFF2-40B4-BE49-F238E27FC236}">
              <a16:creationId xmlns:a16="http://schemas.microsoft.com/office/drawing/2014/main" xmlns="" id="{5652A19D-F30D-42F6-992C-76DD8EAE6F55}"/>
            </a:ext>
          </a:extLst>
        </xdr:cNvPr>
        <xdr:cNvSpPr/>
      </xdr:nvSpPr>
      <xdr:spPr>
        <a:xfrm>
          <a:off x="196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84</xdr:row>
      <xdr:rowOff>45720</xdr:rowOff>
    </xdr:to>
    <xdr:cxnSp macro="">
      <xdr:nvCxnSpPr>
        <xdr:cNvPr id="309" name="直線コネクタ 308">
          <a:extLst>
            <a:ext uri="{FF2B5EF4-FFF2-40B4-BE49-F238E27FC236}">
              <a16:creationId xmlns:a16="http://schemas.microsoft.com/office/drawing/2014/main" xmlns="" id="{A58E1ED9-F9C6-4648-8557-EC7FF4219314}"/>
            </a:ext>
          </a:extLst>
        </xdr:cNvPr>
        <xdr:cNvCxnSpPr/>
      </xdr:nvCxnSpPr>
      <xdr:spPr>
        <a:xfrm flipV="1">
          <a:off x="2019300" y="143484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133986</xdr:rowOff>
    </xdr:from>
    <xdr:to>
      <xdr:col>6</xdr:col>
      <xdr:colOff>38100</xdr:colOff>
      <xdr:row>84</xdr:row>
      <xdr:rowOff>64136</xdr:rowOff>
    </xdr:to>
    <xdr:sp macro="" textlink="">
      <xdr:nvSpPr>
        <xdr:cNvPr id="310" name="楕円 309">
          <a:extLst>
            <a:ext uri="{FF2B5EF4-FFF2-40B4-BE49-F238E27FC236}">
              <a16:creationId xmlns:a16="http://schemas.microsoft.com/office/drawing/2014/main" xmlns="" id="{030F59D5-C844-4129-A2AB-2EA945E12335}"/>
            </a:ext>
          </a:extLst>
        </xdr:cNvPr>
        <xdr:cNvSpPr/>
      </xdr:nvSpPr>
      <xdr:spPr>
        <a:xfrm>
          <a:off x="1079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13336</xdr:rowOff>
    </xdr:from>
    <xdr:to>
      <xdr:col>10</xdr:col>
      <xdr:colOff>114300</xdr:colOff>
      <xdr:row>84</xdr:row>
      <xdr:rowOff>45720</xdr:rowOff>
    </xdr:to>
    <xdr:cxnSp macro="">
      <xdr:nvCxnSpPr>
        <xdr:cNvPr id="311" name="直線コネクタ 310">
          <a:extLst>
            <a:ext uri="{FF2B5EF4-FFF2-40B4-BE49-F238E27FC236}">
              <a16:creationId xmlns:a16="http://schemas.microsoft.com/office/drawing/2014/main" xmlns="" id="{CD9EDCEF-0DA9-4093-8DE0-E7F37285D8B4}"/>
            </a:ext>
          </a:extLst>
        </xdr:cNvPr>
        <xdr:cNvCxnSpPr/>
      </xdr:nvCxnSpPr>
      <xdr:spPr>
        <a:xfrm>
          <a:off x="1130300" y="144151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2" name="n_1aveValue【公営住宅】&#10;有形固定資産減価償却率">
          <a:extLst>
            <a:ext uri="{FF2B5EF4-FFF2-40B4-BE49-F238E27FC236}">
              <a16:creationId xmlns:a16="http://schemas.microsoft.com/office/drawing/2014/main" xmlns="" id="{95151792-B895-49D6-A4D4-EB49FF1EF4E8}"/>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3" name="n_2aveValue【公営住宅】&#10;有形固定資産減価償却率">
          <a:extLst>
            <a:ext uri="{FF2B5EF4-FFF2-40B4-BE49-F238E27FC236}">
              <a16:creationId xmlns:a16="http://schemas.microsoft.com/office/drawing/2014/main" xmlns="" id="{140C94E1-9E50-4825-A8D9-0681FE81B14F}"/>
            </a:ext>
          </a:extLst>
        </xdr:cNvPr>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153052</xdr:rowOff>
    </xdr:from>
    <xdr:ext cx="405111" cy="259045"/>
    <xdr:sp macro="" textlink="">
      <xdr:nvSpPr>
        <xdr:cNvPr id="314" name="n_3aveValue【公営住宅】&#10;有形固定資産減価償却率">
          <a:extLst>
            <a:ext uri="{FF2B5EF4-FFF2-40B4-BE49-F238E27FC236}">
              <a16:creationId xmlns:a16="http://schemas.microsoft.com/office/drawing/2014/main" xmlns="" id="{640DA272-7FC5-463F-969F-645ADDC60D92}"/>
            </a:ext>
          </a:extLst>
        </xdr:cNvPr>
        <xdr:cNvSpPr txBox="1"/>
      </xdr:nvSpPr>
      <xdr:spPr>
        <a:xfrm>
          <a:off x="1816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166388</xdr:rowOff>
    </xdr:from>
    <xdr:ext cx="405111" cy="259045"/>
    <xdr:sp macro="" textlink="">
      <xdr:nvSpPr>
        <xdr:cNvPr id="315" name="n_4aveValue【公営住宅】&#10;有形固定資産減価償却率">
          <a:extLst>
            <a:ext uri="{FF2B5EF4-FFF2-40B4-BE49-F238E27FC236}">
              <a16:creationId xmlns:a16="http://schemas.microsoft.com/office/drawing/2014/main" xmlns="" id="{2A11FC13-DE3F-4E38-A88F-401AD1E138C5}"/>
            </a:ext>
          </a:extLst>
        </xdr:cNvPr>
        <xdr:cNvSpPr txBox="1"/>
      </xdr:nvSpPr>
      <xdr:spPr>
        <a:xfrm>
          <a:off x="927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139082</xdr:rowOff>
    </xdr:from>
    <xdr:ext cx="405111" cy="259045"/>
    <xdr:sp macro="" textlink="">
      <xdr:nvSpPr>
        <xdr:cNvPr id="316" name="n_1mainValue【公営住宅】&#10;有形固定資産減価償却率">
          <a:extLst>
            <a:ext uri="{FF2B5EF4-FFF2-40B4-BE49-F238E27FC236}">
              <a16:creationId xmlns:a16="http://schemas.microsoft.com/office/drawing/2014/main" xmlns="" id="{277FDBC8-8B7A-4323-AA26-EAA5F06E342D}"/>
            </a:ext>
          </a:extLst>
        </xdr:cNvPr>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17" name="n_2mainValue【公営住宅】&#10;有形固定資産減価償却率">
          <a:extLst>
            <a:ext uri="{FF2B5EF4-FFF2-40B4-BE49-F238E27FC236}">
              <a16:creationId xmlns:a16="http://schemas.microsoft.com/office/drawing/2014/main" xmlns="" id="{C0D0F4C7-A5B1-4129-85C6-66DEA4046AFD}"/>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87647</xdr:rowOff>
    </xdr:from>
    <xdr:ext cx="405111" cy="259045"/>
    <xdr:sp macro="" textlink="">
      <xdr:nvSpPr>
        <xdr:cNvPr id="318" name="n_3mainValue【公営住宅】&#10;有形固定資産減価償却率">
          <a:extLst>
            <a:ext uri="{FF2B5EF4-FFF2-40B4-BE49-F238E27FC236}">
              <a16:creationId xmlns:a16="http://schemas.microsoft.com/office/drawing/2014/main" xmlns="" id="{C0B4B3FB-656B-4FF1-9E83-4CE3F2BE92D7}"/>
            </a:ext>
          </a:extLst>
        </xdr:cNvPr>
        <xdr:cNvSpPr txBox="1"/>
      </xdr:nvSpPr>
      <xdr:spPr>
        <a:xfrm>
          <a:off x="1816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55263</xdr:rowOff>
    </xdr:from>
    <xdr:ext cx="405111" cy="259045"/>
    <xdr:sp macro="" textlink="">
      <xdr:nvSpPr>
        <xdr:cNvPr id="319" name="n_4mainValue【公営住宅】&#10;有形固定資産減価償却率">
          <a:extLst>
            <a:ext uri="{FF2B5EF4-FFF2-40B4-BE49-F238E27FC236}">
              <a16:creationId xmlns:a16="http://schemas.microsoft.com/office/drawing/2014/main" xmlns="" id="{8D122FBA-CB0A-4C2C-8A08-FFCE8FD79536}"/>
            </a:ext>
          </a:extLst>
        </xdr:cNvPr>
        <xdr:cNvSpPr txBox="1"/>
      </xdr:nvSpPr>
      <xdr:spPr>
        <a:xfrm>
          <a:off x="927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xmlns="" id="{B35CF4FA-2DB5-4B26-980D-002E45E0B7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xmlns="" id="{82EDB1FF-B4A2-43F2-850E-4320FDE49E4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xmlns="" id="{050C04C5-4F13-4ECF-B9F6-DA7FC435E4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xmlns="" id="{E57C6436-7CD4-452D-AC5F-C2DBBA4971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xmlns="" id="{99052057-BEA4-44B9-80A4-29C1CE1CD1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xmlns="" id="{68E7F7A1-83BE-4419-8C0C-B16C4990874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xmlns="" id="{3C20B327-E687-4F98-9F2D-6DDC8B631E4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xmlns="" id="{01ACCCFE-01F1-445C-88A6-9AF4D83A18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xmlns="" id="{05DF05E2-7DE1-464F-A135-A03723ED78F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xmlns="" id="{C9034857-3354-4F8B-9732-8D289FEF714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xmlns="" id="{8C6153AB-2FEB-41FB-9A93-BD41857DC89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xmlns="" id="{EFCE5B6B-0F29-4AFF-8F6B-896F94C18AF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xmlns="" id="{47AF1634-F1C4-4396-9DBC-BF7B9F21FC4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xmlns="" id="{FD5424B7-899B-4248-B4F3-1E889FC4BAE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xmlns="" id="{DBBEA817-BB48-4C99-A8EA-EAAB5FCA57D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xmlns="" id="{F24F6104-FD14-449A-95E1-B4CD5B6162E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xmlns="" id="{A06D313D-1F12-4755-A3D6-B4896C04CAC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xmlns="" id="{E7518048-E310-437B-B780-3D23C6D4048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xmlns="" id="{E4214B5B-DEB8-47D1-A115-F4D97660576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xmlns="" id="{68D81776-E952-470E-8E44-314FAAAAA8D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xmlns="" id="{9F217BB3-A1FF-4296-93BC-CC929A5A75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xmlns="" id="{B42E49F2-4EF6-4B00-8436-654FFEE2023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xmlns="" id="{D2C8E794-8CC9-49C2-81CC-313671E3FD0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xmlns="" id="{45D29812-AE7D-45C4-8189-8DB68461BE12}"/>
            </a:ext>
          </a:extLst>
        </xdr:cNvPr>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xmlns="" id="{4FF7F2A1-C87C-4CC6-93F0-BFA2F33A9245}"/>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xmlns="" id="{9742A001-E122-420E-B37D-E0F17DA33657}"/>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a:extLst>
            <a:ext uri="{FF2B5EF4-FFF2-40B4-BE49-F238E27FC236}">
              <a16:creationId xmlns:a16="http://schemas.microsoft.com/office/drawing/2014/main" xmlns="" id="{BB80C70F-5790-4110-806E-87A33AAA15E3}"/>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a:extLst>
            <a:ext uri="{FF2B5EF4-FFF2-40B4-BE49-F238E27FC236}">
              <a16:creationId xmlns:a16="http://schemas.microsoft.com/office/drawing/2014/main" xmlns="" id="{D07EB5B4-D564-4CCE-A3DC-2C0B13AC6EA9}"/>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a:extLst>
            <a:ext uri="{FF2B5EF4-FFF2-40B4-BE49-F238E27FC236}">
              <a16:creationId xmlns:a16="http://schemas.microsoft.com/office/drawing/2014/main" xmlns="" id="{9160EF18-31C0-416B-88D8-1972C24D6AAD}"/>
            </a:ext>
          </a:extLst>
        </xdr:cNvPr>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a:extLst>
            <a:ext uri="{FF2B5EF4-FFF2-40B4-BE49-F238E27FC236}">
              <a16:creationId xmlns:a16="http://schemas.microsoft.com/office/drawing/2014/main" xmlns="" id="{2554FE9D-8CC3-4B7C-A292-46BA0DF5E461}"/>
            </a:ext>
          </a:extLst>
        </xdr:cNvPr>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a:extLst>
            <a:ext uri="{FF2B5EF4-FFF2-40B4-BE49-F238E27FC236}">
              <a16:creationId xmlns:a16="http://schemas.microsoft.com/office/drawing/2014/main" xmlns="" id="{590DFCCC-6091-497F-8A43-9A89DB54466F}"/>
            </a:ext>
          </a:extLst>
        </xdr:cNvPr>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a:extLst>
            <a:ext uri="{FF2B5EF4-FFF2-40B4-BE49-F238E27FC236}">
              <a16:creationId xmlns:a16="http://schemas.microsoft.com/office/drawing/2014/main" xmlns="" id="{D20CD808-975A-4CF5-9262-BFBD7B651312}"/>
            </a:ext>
          </a:extLst>
        </xdr:cNvPr>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a:extLst>
            <a:ext uri="{FF2B5EF4-FFF2-40B4-BE49-F238E27FC236}">
              <a16:creationId xmlns:a16="http://schemas.microsoft.com/office/drawing/2014/main" xmlns="" id="{43ACFE70-AD35-401F-A399-945D70136902}"/>
            </a:ext>
          </a:extLst>
        </xdr:cNvPr>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a:extLst>
            <a:ext uri="{FF2B5EF4-FFF2-40B4-BE49-F238E27FC236}">
              <a16:creationId xmlns:a16="http://schemas.microsoft.com/office/drawing/2014/main" xmlns="" id="{7BA6AD73-F012-49E0-9513-E2CC6246F38D}"/>
            </a:ext>
          </a:extLst>
        </xdr:cNvPr>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xmlns="" id="{78ACD04D-E3F4-4F0C-B2AF-6269FDD63E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98246F97-8C1A-4CFD-943D-34390633C2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66E8E8D8-66DE-4B2B-AD75-67C6A7EC28E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B1D7BC6A-4E62-44A0-B239-198532C552D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A556688C-836F-42C5-808E-C2CF2C1BB1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127508</xdr:rowOff>
    </xdr:from>
    <xdr:to>
      <xdr:col>55</xdr:col>
      <xdr:colOff>50800</xdr:colOff>
      <xdr:row>83</xdr:row>
      <xdr:rowOff>57658</xdr:rowOff>
    </xdr:to>
    <xdr:sp macro="" textlink="">
      <xdr:nvSpPr>
        <xdr:cNvPr id="359" name="楕円 358">
          <a:extLst>
            <a:ext uri="{FF2B5EF4-FFF2-40B4-BE49-F238E27FC236}">
              <a16:creationId xmlns:a16="http://schemas.microsoft.com/office/drawing/2014/main" xmlns="" id="{14A5A522-70EB-44DD-A416-047BE065D8E5}"/>
            </a:ext>
          </a:extLst>
        </xdr:cNvPr>
        <xdr:cNvSpPr/>
      </xdr:nvSpPr>
      <xdr:spPr>
        <a:xfrm>
          <a:off x="10426700" y="141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150385</xdr:rowOff>
    </xdr:from>
    <xdr:ext cx="469744" cy="259045"/>
    <xdr:sp macro="" textlink="">
      <xdr:nvSpPr>
        <xdr:cNvPr id="360" name="【公営住宅】&#10;一人当たり面積該当値テキスト">
          <a:extLst>
            <a:ext uri="{FF2B5EF4-FFF2-40B4-BE49-F238E27FC236}">
              <a16:creationId xmlns:a16="http://schemas.microsoft.com/office/drawing/2014/main" xmlns="" id="{447B93B2-30C6-4661-A028-0338EE8D7473}"/>
            </a:ext>
          </a:extLst>
        </xdr:cNvPr>
        <xdr:cNvSpPr txBox="1"/>
      </xdr:nvSpPr>
      <xdr:spPr>
        <a:xfrm>
          <a:off x="10515600" y="1403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127318</xdr:rowOff>
    </xdr:from>
    <xdr:to>
      <xdr:col>50</xdr:col>
      <xdr:colOff>165100</xdr:colOff>
      <xdr:row>83</xdr:row>
      <xdr:rowOff>57468</xdr:rowOff>
    </xdr:to>
    <xdr:sp macro="" textlink="">
      <xdr:nvSpPr>
        <xdr:cNvPr id="361" name="楕円 360">
          <a:extLst>
            <a:ext uri="{FF2B5EF4-FFF2-40B4-BE49-F238E27FC236}">
              <a16:creationId xmlns:a16="http://schemas.microsoft.com/office/drawing/2014/main" xmlns="" id="{C7E1EF29-8CCF-4ECC-AB2B-A678FC5D276B}"/>
            </a:ext>
          </a:extLst>
        </xdr:cNvPr>
        <xdr:cNvSpPr/>
      </xdr:nvSpPr>
      <xdr:spPr>
        <a:xfrm>
          <a:off x="9588500" y="141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6668</xdr:rowOff>
    </xdr:from>
    <xdr:to>
      <xdr:col>55</xdr:col>
      <xdr:colOff>0</xdr:colOff>
      <xdr:row>83</xdr:row>
      <xdr:rowOff>6858</xdr:rowOff>
    </xdr:to>
    <xdr:cxnSp macro="">
      <xdr:nvCxnSpPr>
        <xdr:cNvPr id="362" name="直線コネクタ 361">
          <a:extLst>
            <a:ext uri="{FF2B5EF4-FFF2-40B4-BE49-F238E27FC236}">
              <a16:creationId xmlns:a16="http://schemas.microsoft.com/office/drawing/2014/main" xmlns="" id="{B0721696-802C-471E-97EC-FB42FD2E34CC}"/>
            </a:ext>
          </a:extLst>
        </xdr:cNvPr>
        <xdr:cNvCxnSpPr/>
      </xdr:nvCxnSpPr>
      <xdr:spPr>
        <a:xfrm>
          <a:off x="9639300" y="14237018"/>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129603</xdr:rowOff>
    </xdr:from>
    <xdr:to>
      <xdr:col>46</xdr:col>
      <xdr:colOff>38100</xdr:colOff>
      <xdr:row>83</xdr:row>
      <xdr:rowOff>59753</xdr:rowOff>
    </xdr:to>
    <xdr:sp macro="" textlink="">
      <xdr:nvSpPr>
        <xdr:cNvPr id="363" name="楕円 362">
          <a:extLst>
            <a:ext uri="{FF2B5EF4-FFF2-40B4-BE49-F238E27FC236}">
              <a16:creationId xmlns:a16="http://schemas.microsoft.com/office/drawing/2014/main" xmlns="" id="{83C289D3-8A43-43A9-BDF8-CF8EF15452DA}"/>
            </a:ext>
          </a:extLst>
        </xdr:cNvPr>
        <xdr:cNvSpPr/>
      </xdr:nvSpPr>
      <xdr:spPr>
        <a:xfrm>
          <a:off x="8699500" y="141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6668</xdr:rowOff>
    </xdr:from>
    <xdr:to>
      <xdr:col>50</xdr:col>
      <xdr:colOff>114300</xdr:colOff>
      <xdr:row>83</xdr:row>
      <xdr:rowOff>8953</xdr:rowOff>
    </xdr:to>
    <xdr:cxnSp macro="">
      <xdr:nvCxnSpPr>
        <xdr:cNvPr id="364" name="直線コネクタ 363">
          <a:extLst>
            <a:ext uri="{FF2B5EF4-FFF2-40B4-BE49-F238E27FC236}">
              <a16:creationId xmlns:a16="http://schemas.microsoft.com/office/drawing/2014/main" xmlns="" id="{6F8FDD39-5B27-476C-A43B-F91A6D65496F}"/>
            </a:ext>
          </a:extLst>
        </xdr:cNvPr>
        <xdr:cNvCxnSpPr/>
      </xdr:nvCxnSpPr>
      <xdr:spPr>
        <a:xfrm flipV="1">
          <a:off x="8750300" y="1423701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101981</xdr:rowOff>
    </xdr:from>
    <xdr:to>
      <xdr:col>41</xdr:col>
      <xdr:colOff>101600</xdr:colOff>
      <xdr:row>83</xdr:row>
      <xdr:rowOff>32131</xdr:rowOff>
    </xdr:to>
    <xdr:sp macro="" textlink="">
      <xdr:nvSpPr>
        <xdr:cNvPr id="365" name="楕円 364">
          <a:extLst>
            <a:ext uri="{FF2B5EF4-FFF2-40B4-BE49-F238E27FC236}">
              <a16:creationId xmlns:a16="http://schemas.microsoft.com/office/drawing/2014/main" xmlns="" id="{23023F06-15CE-4BD7-B7F4-6A3C02DDCA21}"/>
            </a:ext>
          </a:extLst>
        </xdr:cNvPr>
        <xdr:cNvSpPr/>
      </xdr:nvSpPr>
      <xdr:spPr>
        <a:xfrm>
          <a:off x="7810500" y="1416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152781</xdr:rowOff>
    </xdr:from>
    <xdr:to>
      <xdr:col>45</xdr:col>
      <xdr:colOff>177800</xdr:colOff>
      <xdr:row>83</xdr:row>
      <xdr:rowOff>8953</xdr:rowOff>
    </xdr:to>
    <xdr:cxnSp macro="">
      <xdr:nvCxnSpPr>
        <xdr:cNvPr id="366" name="直線コネクタ 365">
          <a:extLst>
            <a:ext uri="{FF2B5EF4-FFF2-40B4-BE49-F238E27FC236}">
              <a16:creationId xmlns:a16="http://schemas.microsoft.com/office/drawing/2014/main" xmlns="" id="{06433C07-6F4F-45FC-94CB-DEBDFE491B07}"/>
            </a:ext>
          </a:extLst>
        </xdr:cNvPr>
        <xdr:cNvCxnSpPr/>
      </xdr:nvCxnSpPr>
      <xdr:spPr>
        <a:xfrm>
          <a:off x="7861300" y="14211681"/>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111697</xdr:rowOff>
    </xdr:from>
    <xdr:to>
      <xdr:col>36</xdr:col>
      <xdr:colOff>165100</xdr:colOff>
      <xdr:row>83</xdr:row>
      <xdr:rowOff>41847</xdr:rowOff>
    </xdr:to>
    <xdr:sp macro="" textlink="">
      <xdr:nvSpPr>
        <xdr:cNvPr id="367" name="楕円 366">
          <a:extLst>
            <a:ext uri="{FF2B5EF4-FFF2-40B4-BE49-F238E27FC236}">
              <a16:creationId xmlns:a16="http://schemas.microsoft.com/office/drawing/2014/main" xmlns="" id="{982725C3-CD81-4CC4-94BA-865CE38F35EB}"/>
            </a:ext>
          </a:extLst>
        </xdr:cNvPr>
        <xdr:cNvSpPr/>
      </xdr:nvSpPr>
      <xdr:spPr>
        <a:xfrm>
          <a:off x="6921500" y="1417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152781</xdr:rowOff>
    </xdr:from>
    <xdr:to>
      <xdr:col>41</xdr:col>
      <xdr:colOff>50800</xdr:colOff>
      <xdr:row>82</xdr:row>
      <xdr:rowOff>162497</xdr:rowOff>
    </xdr:to>
    <xdr:cxnSp macro="">
      <xdr:nvCxnSpPr>
        <xdr:cNvPr id="368" name="直線コネクタ 367">
          <a:extLst>
            <a:ext uri="{FF2B5EF4-FFF2-40B4-BE49-F238E27FC236}">
              <a16:creationId xmlns:a16="http://schemas.microsoft.com/office/drawing/2014/main" xmlns="" id="{7F650EE9-E367-4ACA-A6F2-859963A47E85}"/>
            </a:ext>
          </a:extLst>
        </xdr:cNvPr>
        <xdr:cNvCxnSpPr/>
      </xdr:nvCxnSpPr>
      <xdr:spPr>
        <a:xfrm flipV="1">
          <a:off x="6972300" y="14211681"/>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a:extLst>
            <a:ext uri="{FF2B5EF4-FFF2-40B4-BE49-F238E27FC236}">
              <a16:creationId xmlns:a16="http://schemas.microsoft.com/office/drawing/2014/main" xmlns="" id="{632151D7-D43D-4246-981E-70154B4F113F}"/>
            </a:ext>
          </a:extLst>
        </xdr:cNvPr>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a:extLst>
            <a:ext uri="{FF2B5EF4-FFF2-40B4-BE49-F238E27FC236}">
              <a16:creationId xmlns:a16="http://schemas.microsoft.com/office/drawing/2014/main" xmlns="" id="{3F57605E-C58E-4926-AF8F-A5850AA50449}"/>
            </a:ext>
          </a:extLst>
        </xdr:cNvPr>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1" name="n_3aveValue【公営住宅】&#10;一人当たり面積">
          <a:extLst>
            <a:ext uri="{FF2B5EF4-FFF2-40B4-BE49-F238E27FC236}">
              <a16:creationId xmlns:a16="http://schemas.microsoft.com/office/drawing/2014/main" xmlns="" id="{FF4A7D1F-392E-4F18-9B79-5CC95F22F12E}"/>
            </a:ext>
          </a:extLst>
        </xdr:cNvPr>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a:extLst>
            <a:ext uri="{FF2B5EF4-FFF2-40B4-BE49-F238E27FC236}">
              <a16:creationId xmlns:a16="http://schemas.microsoft.com/office/drawing/2014/main" xmlns="" id="{B988A339-9746-4CB8-ACF9-5C665641830F}"/>
            </a:ext>
          </a:extLst>
        </xdr:cNvPr>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73995</xdr:rowOff>
    </xdr:from>
    <xdr:ext cx="469744" cy="259045"/>
    <xdr:sp macro="" textlink="">
      <xdr:nvSpPr>
        <xdr:cNvPr id="373" name="n_1mainValue【公営住宅】&#10;一人当たり面積">
          <a:extLst>
            <a:ext uri="{FF2B5EF4-FFF2-40B4-BE49-F238E27FC236}">
              <a16:creationId xmlns:a16="http://schemas.microsoft.com/office/drawing/2014/main" xmlns="" id="{F3E532DB-9427-4DCA-8DFA-489445EC6123}"/>
            </a:ext>
          </a:extLst>
        </xdr:cNvPr>
        <xdr:cNvSpPr txBox="1"/>
      </xdr:nvSpPr>
      <xdr:spPr>
        <a:xfrm>
          <a:off x="9391727" y="1396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76280</xdr:rowOff>
    </xdr:from>
    <xdr:ext cx="469744" cy="259045"/>
    <xdr:sp macro="" textlink="">
      <xdr:nvSpPr>
        <xdr:cNvPr id="374" name="n_2mainValue【公営住宅】&#10;一人当たり面積">
          <a:extLst>
            <a:ext uri="{FF2B5EF4-FFF2-40B4-BE49-F238E27FC236}">
              <a16:creationId xmlns:a16="http://schemas.microsoft.com/office/drawing/2014/main" xmlns="" id="{CC71C031-F28E-4471-81B3-3847F2C02078}"/>
            </a:ext>
          </a:extLst>
        </xdr:cNvPr>
        <xdr:cNvSpPr txBox="1"/>
      </xdr:nvSpPr>
      <xdr:spPr>
        <a:xfrm>
          <a:off x="8515427" y="13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48658</xdr:rowOff>
    </xdr:from>
    <xdr:ext cx="469744" cy="259045"/>
    <xdr:sp macro="" textlink="">
      <xdr:nvSpPr>
        <xdr:cNvPr id="375" name="n_3mainValue【公営住宅】&#10;一人当たり面積">
          <a:extLst>
            <a:ext uri="{FF2B5EF4-FFF2-40B4-BE49-F238E27FC236}">
              <a16:creationId xmlns:a16="http://schemas.microsoft.com/office/drawing/2014/main" xmlns="" id="{2A3244F3-9FAF-4D9E-94A4-F3044181D8CB}"/>
            </a:ext>
          </a:extLst>
        </xdr:cNvPr>
        <xdr:cNvSpPr txBox="1"/>
      </xdr:nvSpPr>
      <xdr:spPr>
        <a:xfrm>
          <a:off x="7626427" y="139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58374</xdr:rowOff>
    </xdr:from>
    <xdr:ext cx="469744" cy="259045"/>
    <xdr:sp macro="" textlink="">
      <xdr:nvSpPr>
        <xdr:cNvPr id="376" name="n_4mainValue【公営住宅】&#10;一人当たり面積">
          <a:extLst>
            <a:ext uri="{FF2B5EF4-FFF2-40B4-BE49-F238E27FC236}">
              <a16:creationId xmlns:a16="http://schemas.microsoft.com/office/drawing/2014/main" xmlns="" id="{3554BC9B-6AF0-4C72-A0C6-D5EBE61105F5}"/>
            </a:ext>
          </a:extLst>
        </xdr:cNvPr>
        <xdr:cNvSpPr txBox="1"/>
      </xdr:nvSpPr>
      <xdr:spPr>
        <a:xfrm>
          <a:off x="6737427" y="1394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xmlns="" id="{DB64DA4A-DF44-4F71-9D5C-3BE11EEC641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xmlns="" id="{2E4CEF1F-EF68-47DE-AB79-DBBE17E151B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xmlns="" id="{32FFB25F-78EE-47F4-896B-55AA99707E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xmlns="" id="{F7D3D63B-82B4-4CB5-A8F2-C16EA33154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xmlns="" id="{8ACC7185-3E1B-4726-9592-1ADED011848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xmlns="" id="{B16721E2-6E31-4F46-AFCD-6074BF20EE6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xmlns="" id="{FA11200A-262E-42EB-A3F2-1170E6735C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xmlns="" id="{6B436BF4-2A8D-4435-BD6F-F1A01C933D2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xmlns="" id="{5A57ABB8-55CF-4815-A5C9-9D8CAE8FBA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xmlns="" id="{6540D681-C34C-422A-BEA3-D0600EA7C92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xmlns="" id="{6EDB1159-D4B8-4D40-8EAE-375B44C8812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xmlns="" id="{EABBCA56-BFAB-479C-982C-3613725298F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xmlns="" id="{AD8FE7A0-12A4-49CD-A021-51F11E812E5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xmlns="" id="{6C2D6A8D-A727-4596-856D-4EEFD820241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xmlns="" id="{3D03C5E4-D4BA-4320-BB13-599BDF991D2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xmlns="" id="{A260EAC7-A464-47C1-AEFB-0874DBEF2564}"/>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xmlns="" id="{C99578E6-37A5-4840-8B92-FF42EE25889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xmlns="" id="{018E8C72-1499-4181-944F-870507B8040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xmlns="" id="{88809E4F-7E89-4290-A3EE-62216189BBB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xmlns="" id="{F840186D-2B28-4F95-A6DF-4701C740B58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xmlns="" id="{BB55A16C-7CF6-4C8C-9700-21BFDCCA1BF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xmlns="" id="{A9590474-F7AF-4E04-830D-5CD2314BD82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xmlns="" id="{577398F7-D3C4-4C4E-AD9D-4F4A6B7EF443}"/>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xmlns="" id="{7827E023-8FB7-4A80-9B8D-AD100E4ECC6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a:extLst>
            <a:ext uri="{FF2B5EF4-FFF2-40B4-BE49-F238E27FC236}">
              <a16:creationId xmlns:a16="http://schemas.microsoft.com/office/drawing/2014/main" xmlns="" id="{BA2B593C-E6B1-443E-BFCC-4E4C861350B1}"/>
            </a:ext>
          </a:extLst>
        </xdr:cNvPr>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a:extLst>
            <a:ext uri="{FF2B5EF4-FFF2-40B4-BE49-F238E27FC236}">
              <a16:creationId xmlns:a16="http://schemas.microsoft.com/office/drawing/2014/main" xmlns="" id="{08DC03FD-DA60-499E-9A7F-0A4C36237489}"/>
            </a:ext>
          </a:extLst>
        </xdr:cNvPr>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a:extLst>
            <a:ext uri="{FF2B5EF4-FFF2-40B4-BE49-F238E27FC236}">
              <a16:creationId xmlns:a16="http://schemas.microsoft.com/office/drawing/2014/main" xmlns="" id="{E6935318-857D-4A22-AF56-EF5D9510909C}"/>
            </a:ext>
          </a:extLst>
        </xdr:cNvPr>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a:extLst>
            <a:ext uri="{FF2B5EF4-FFF2-40B4-BE49-F238E27FC236}">
              <a16:creationId xmlns:a16="http://schemas.microsoft.com/office/drawing/2014/main" xmlns="" id="{37058595-A769-49D8-84AC-C32D96EBD738}"/>
            </a:ext>
          </a:extLst>
        </xdr:cNvPr>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a:extLst>
            <a:ext uri="{FF2B5EF4-FFF2-40B4-BE49-F238E27FC236}">
              <a16:creationId xmlns:a16="http://schemas.microsoft.com/office/drawing/2014/main" xmlns="" id="{366377B9-030B-463C-BBA1-67C17052195D}"/>
            </a:ext>
          </a:extLst>
        </xdr:cNvPr>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406" name="【港湾・漁港】&#10;有形固定資産減価償却率平均値テキスト">
          <a:extLst>
            <a:ext uri="{FF2B5EF4-FFF2-40B4-BE49-F238E27FC236}">
              <a16:creationId xmlns:a16="http://schemas.microsoft.com/office/drawing/2014/main" xmlns="" id="{1688A396-96EE-4B53-9BD3-E6503A2B4A97}"/>
            </a:ext>
          </a:extLst>
        </xdr:cNvPr>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a:extLst>
            <a:ext uri="{FF2B5EF4-FFF2-40B4-BE49-F238E27FC236}">
              <a16:creationId xmlns:a16="http://schemas.microsoft.com/office/drawing/2014/main" xmlns="" id="{5839D156-4412-4AE1-8FCE-50B7ADA6E0D6}"/>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a:extLst>
            <a:ext uri="{FF2B5EF4-FFF2-40B4-BE49-F238E27FC236}">
              <a16:creationId xmlns:a16="http://schemas.microsoft.com/office/drawing/2014/main" xmlns="" id="{893B2B5F-2805-49F7-B4F8-181DADC55694}"/>
            </a:ext>
          </a:extLst>
        </xdr:cNvPr>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a:extLst>
            <a:ext uri="{FF2B5EF4-FFF2-40B4-BE49-F238E27FC236}">
              <a16:creationId xmlns:a16="http://schemas.microsoft.com/office/drawing/2014/main" xmlns="" id="{49C0F381-1D60-46CF-86F4-29C724C9DD23}"/>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a:extLst>
            <a:ext uri="{FF2B5EF4-FFF2-40B4-BE49-F238E27FC236}">
              <a16:creationId xmlns:a16="http://schemas.microsoft.com/office/drawing/2014/main" xmlns="" id="{88042540-CDEC-4A31-AE01-758CB6DED317}"/>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a:extLst>
            <a:ext uri="{FF2B5EF4-FFF2-40B4-BE49-F238E27FC236}">
              <a16:creationId xmlns:a16="http://schemas.microsoft.com/office/drawing/2014/main" xmlns="" id="{60BAC720-6ED1-4AD8-BB0B-41D16A2A4F47}"/>
            </a:ext>
          </a:extLst>
        </xdr:cNvPr>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BB1D9BA0-36D5-46B6-AA3C-64272789F5E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9A1B9FA7-EACF-427E-B0BF-C8371782760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69B023A6-78B0-4398-8174-A0F8E0934E2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8DFDC919-9943-4A3C-957A-52C07038BF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5C51555B-9118-4E4A-8A56-762F6670EC7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23495</xdr:rowOff>
    </xdr:from>
    <xdr:to>
      <xdr:col>24</xdr:col>
      <xdr:colOff>114300</xdr:colOff>
      <xdr:row>107</xdr:row>
      <xdr:rowOff>125095</xdr:rowOff>
    </xdr:to>
    <xdr:sp macro="" textlink="">
      <xdr:nvSpPr>
        <xdr:cNvPr id="417" name="楕円 416">
          <a:extLst>
            <a:ext uri="{FF2B5EF4-FFF2-40B4-BE49-F238E27FC236}">
              <a16:creationId xmlns:a16="http://schemas.microsoft.com/office/drawing/2014/main" xmlns="" id="{103710CF-9E8E-4D45-8A87-E38E0C7630E5}"/>
            </a:ext>
          </a:extLst>
        </xdr:cNvPr>
        <xdr:cNvSpPr/>
      </xdr:nvSpPr>
      <xdr:spPr>
        <a:xfrm>
          <a:off x="45847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109872</xdr:rowOff>
    </xdr:from>
    <xdr:ext cx="405111" cy="259045"/>
    <xdr:sp macro="" textlink="">
      <xdr:nvSpPr>
        <xdr:cNvPr id="418" name="【港湾・漁港】&#10;有形固定資産減価償却率該当値テキスト">
          <a:extLst>
            <a:ext uri="{FF2B5EF4-FFF2-40B4-BE49-F238E27FC236}">
              <a16:creationId xmlns:a16="http://schemas.microsoft.com/office/drawing/2014/main" xmlns="" id="{FA8B6760-382C-4773-B0F5-C65FC5943569}"/>
            </a:ext>
          </a:extLst>
        </xdr:cNvPr>
        <xdr:cNvSpPr txBox="1"/>
      </xdr:nvSpPr>
      <xdr:spPr>
        <a:xfrm>
          <a:off x="4673600" y="182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12064</xdr:rowOff>
    </xdr:from>
    <xdr:to>
      <xdr:col>20</xdr:col>
      <xdr:colOff>38100</xdr:colOff>
      <xdr:row>107</xdr:row>
      <xdr:rowOff>113664</xdr:rowOff>
    </xdr:to>
    <xdr:sp macro="" textlink="">
      <xdr:nvSpPr>
        <xdr:cNvPr id="419" name="楕円 418">
          <a:extLst>
            <a:ext uri="{FF2B5EF4-FFF2-40B4-BE49-F238E27FC236}">
              <a16:creationId xmlns:a16="http://schemas.microsoft.com/office/drawing/2014/main" xmlns="" id="{C4E032FF-E52B-4874-BBF2-32FE1DBC910B}"/>
            </a:ext>
          </a:extLst>
        </xdr:cNvPr>
        <xdr:cNvSpPr/>
      </xdr:nvSpPr>
      <xdr:spPr>
        <a:xfrm>
          <a:off x="3746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62864</xdr:rowOff>
    </xdr:from>
    <xdr:to>
      <xdr:col>24</xdr:col>
      <xdr:colOff>63500</xdr:colOff>
      <xdr:row>107</xdr:row>
      <xdr:rowOff>74295</xdr:rowOff>
    </xdr:to>
    <xdr:cxnSp macro="">
      <xdr:nvCxnSpPr>
        <xdr:cNvPr id="420" name="直線コネクタ 419">
          <a:extLst>
            <a:ext uri="{FF2B5EF4-FFF2-40B4-BE49-F238E27FC236}">
              <a16:creationId xmlns:a16="http://schemas.microsoft.com/office/drawing/2014/main" xmlns="" id="{06FEE1E7-FEEE-4279-966A-A0E5EBA58D6E}"/>
            </a:ext>
          </a:extLst>
        </xdr:cNvPr>
        <xdr:cNvCxnSpPr/>
      </xdr:nvCxnSpPr>
      <xdr:spPr>
        <a:xfrm>
          <a:off x="3797300" y="1840801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31114</xdr:rowOff>
    </xdr:from>
    <xdr:to>
      <xdr:col>15</xdr:col>
      <xdr:colOff>101600</xdr:colOff>
      <xdr:row>107</xdr:row>
      <xdr:rowOff>132714</xdr:rowOff>
    </xdr:to>
    <xdr:sp macro="" textlink="">
      <xdr:nvSpPr>
        <xdr:cNvPr id="421" name="楕円 420">
          <a:extLst>
            <a:ext uri="{FF2B5EF4-FFF2-40B4-BE49-F238E27FC236}">
              <a16:creationId xmlns:a16="http://schemas.microsoft.com/office/drawing/2014/main" xmlns="" id="{319C2457-DDFF-4491-BC6D-27C5BD1AC42E}"/>
            </a:ext>
          </a:extLst>
        </xdr:cNvPr>
        <xdr:cNvSpPr/>
      </xdr:nvSpPr>
      <xdr:spPr>
        <a:xfrm>
          <a:off x="2857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62864</xdr:rowOff>
    </xdr:from>
    <xdr:to>
      <xdr:col>19</xdr:col>
      <xdr:colOff>177800</xdr:colOff>
      <xdr:row>107</xdr:row>
      <xdr:rowOff>81914</xdr:rowOff>
    </xdr:to>
    <xdr:cxnSp macro="">
      <xdr:nvCxnSpPr>
        <xdr:cNvPr id="422" name="直線コネクタ 421">
          <a:extLst>
            <a:ext uri="{FF2B5EF4-FFF2-40B4-BE49-F238E27FC236}">
              <a16:creationId xmlns:a16="http://schemas.microsoft.com/office/drawing/2014/main" xmlns="" id="{6F5122D4-11E2-428F-8ACB-0E7F13A27807}"/>
            </a:ext>
          </a:extLst>
        </xdr:cNvPr>
        <xdr:cNvCxnSpPr/>
      </xdr:nvCxnSpPr>
      <xdr:spPr>
        <a:xfrm flipV="1">
          <a:off x="2908300" y="184080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57786</xdr:rowOff>
    </xdr:from>
    <xdr:to>
      <xdr:col>10</xdr:col>
      <xdr:colOff>165100</xdr:colOff>
      <xdr:row>107</xdr:row>
      <xdr:rowOff>159386</xdr:rowOff>
    </xdr:to>
    <xdr:sp macro="" textlink="">
      <xdr:nvSpPr>
        <xdr:cNvPr id="423" name="楕円 422">
          <a:extLst>
            <a:ext uri="{FF2B5EF4-FFF2-40B4-BE49-F238E27FC236}">
              <a16:creationId xmlns:a16="http://schemas.microsoft.com/office/drawing/2014/main" xmlns="" id="{26327EB0-B946-4145-B75C-4F28F3528E19}"/>
            </a:ext>
          </a:extLst>
        </xdr:cNvPr>
        <xdr:cNvSpPr/>
      </xdr:nvSpPr>
      <xdr:spPr>
        <a:xfrm>
          <a:off x="1968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81914</xdr:rowOff>
    </xdr:from>
    <xdr:to>
      <xdr:col>15</xdr:col>
      <xdr:colOff>50800</xdr:colOff>
      <xdr:row>107</xdr:row>
      <xdr:rowOff>108586</xdr:rowOff>
    </xdr:to>
    <xdr:cxnSp macro="">
      <xdr:nvCxnSpPr>
        <xdr:cNvPr id="424" name="直線コネクタ 423">
          <a:extLst>
            <a:ext uri="{FF2B5EF4-FFF2-40B4-BE49-F238E27FC236}">
              <a16:creationId xmlns:a16="http://schemas.microsoft.com/office/drawing/2014/main" xmlns="" id="{7100F934-AF5A-42B2-8E7C-9A1110AD8D07}"/>
            </a:ext>
          </a:extLst>
        </xdr:cNvPr>
        <xdr:cNvCxnSpPr/>
      </xdr:nvCxnSpPr>
      <xdr:spPr>
        <a:xfrm flipV="1">
          <a:off x="2019300" y="184270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29211</xdr:rowOff>
    </xdr:from>
    <xdr:to>
      <xdr:col>6</xdr:col>
      <xdr:colOff>38100</xdr:colOff>
      <xdr:row>107</xdr:row>
      <xdr:rowOff>130811</xdr:rowOff>
    </xdr:to>
    <xdr:sp macro="" textlink="">
      <xdr:nvSpPr>
        <xdr:cNvPr id="425" name="楕円 424">
          <a:extLst>
            <a:ext uri="{FF2B5EF4-FFF2-40B4-BE49-F238E27FC236}">
              <a16:creationId xmlns:a16="http://schemas.microsoft.com/office/drawing/2014/main" xmlns="" id="{C7E51324-2BBD-4B86-9087-1AB562EFCF4C}"/>
            </a:ext>
          </a:extLst>
        </xdr:cNvPr>
        <xdr:cNvSpPr/>
      </xdr:nvSpPr>
      <xdr:spPr>
        <a:xfrm>
          <a:off x="10795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80011</xdr:rowOff>
    </xdr:from>
    <xdr:to>
      <xdr:col>10</xdr:col>
      <xdr:colOff>114300</xdr:colOff>
      <xdr:row>107</xdr:row>
      <xdr:rowOff>108586</xdr:rowOff>
    </xdr:to>
    <xdr:cxnSp macro="">
      <xdr:nvCxnSpPr>
        <xdr:cNvPr id="426" name="直線コネクタ 425">
          <a:extLst>
            <a:ext uri="{FF2B5EF4-FFF2-40B4-BE49-F238E27FC236}">
              <a16:creationId xmlns:a16="http://schemas.microsoft.com/office/drawing/2014/main" xmlns="" id="{BACFB3AC-BC94-41EE-9ED4-380D283E29D0}"/>
            </a:ext>
          </a:extLst>
        </xdr:cNvPr>
        <xdr:cNvCxnSpPr/>
      </xdr:nvCxnSpPr>
      <xdr:spPr>
        <a:xfrm>
          <a:off x="1130300" y="184251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160672</xdr:rowOff>
    </xdr:from>
    <xdr:ext cx="405111" cy="259045"/>
    <xdr:sp macro="" textlink="">
      <xdr:nvSpPr>
        <xdr:cNvPr id="427" name="n_1aveValue【港湾・漁港】&#10;有形固定資産減価償却率">
          <a:extLst>
            <a:ext uri="{FF2B5EF4-FFF2-40B4-BE49-F238E27FC236}">
              <a16:creationId xmlns:a16="http://schemas.microsoft.com/office/drawing/2014/main" xmlns="" id="{250136A1-A048-4916-9F70-2739632B5DD7}"/>
            </a:ext>
          </a:extLst>
        </xdr:cNvPr>
        <xdr:cNvSpPr txBox="1"/>
      </xdr:nvSpPr>
      <xdr:spPr>
        <a:xfrm>
          <a:off x="3582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428" name="n_2aveValue【港湾・漁港】&#10;有形固定資産減価償却率">
          <a:extLst>
            <a:ext uri="{FF2B5EF4-FFF2-40B4-BE49-F238E27FC236}">
              <a16:creationId xmlns:a16="http://schemas.microsoft.com/office/drawing/2014/main" xmlns="" id="{6A6960F3-6103-470D-8DB7-BC4A8943D30C}"/>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29" name="n_3aveValue【港湾・漁港】&#10;有形固定資産減価償却率">
          <a:extLst>
            <a:ext uri="{FF2B5EF4-FFF2-40B4-BE49-F238E27FC236}">
              <a16:creationId xmlns:a16="http://schemas.microsoft.com/office/drawing/2014/main" xmlns="" id="{F366E214-8280-4EB7-B06E-BCBFF624FE13}"/>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57802</xdr:rowOff>
    </xdr:from>
    <xdr:ext cx="405111" cy="259045"/>
    <xdr:sp macro="" textlink="">
      <xdr:nvSpPr>
        <xdr:cNvPr id="430" name="n_4aveValue【港湾・漁港】&#10;有形固定資産減価償却率">
          <a:extLst>
            <a:ext uri="{FF2B5EF4-FFF2-40B4-BE49-F238E27FC236}">
              <a16:creationId xmlns:a16="http://schemas.microsoft.com/office/drawing/2014/main" xmlns="" id="{D2CB85DF-E4EF-4F19-BACB-773F77362A5C}"/>
            </a:ext>
          </a:extLst>
        </xdr:cNvPr>
        <xdr:cNvSpPr txBox="1"/>
      </xdr:nvSpPr>
      <xdr:spPr>
        <a:xfrm>
          <a:off x="927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104791</xdr:rowOff>
    </xdr:from>
    <xdr:ext cx="405111" cy="259045"/>
    <xdr:sp macro="" textlink="">
      <xdr:nvSpPr>
        <xdr:cNvPr id="431" name="n_1mainValue【港湾・漁港】&#10;有形固定資産減価償却率">
          <a:extLst>
            <a:ext uri="{FF2B5EF4-FFF2-40B4-BE49-F238E27FC236}">
              <a16:creationId xmlns:a16="http://schemas.microsoft.com/office/drawing/2014/main" xmlns="" id="{FC27508F-C0F6-4A3F-BBF1-FD37EAB1FE7A}"/>
            </a:ext>
          </a:extLst>
        </xdr:cNvPr>
        <xdr:cNvSpPr txBox="1"/>
      </xdr:nvSpPr>
      <xdr:spPr>
        <a:xfrm>
          <a:off x="35820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123841</xdr:rowOff>
    </xdr:from>
    <xdr:ext cx="405111" cy="259045"/>
    <xdr:sp macro="" textlink="">
      <xdr:nvSpPr>
        <xdr:cNvPr id="432" name="n_2mainValue【港湾・漁港】&#10;有形固定資産減価償却率">
          <a:extLst>
            <a:ext uri="{FF2B5EF4-FFF2-40B4-BE49-F238E27FC236}">
              <a16:creationId xmlns:a16="http://schemas.microsoft.com/office/drawing/2014/main" xmlns="" id="{BCFB0888-38B2-4CC6-B086-CCF4B544F952}"/>
            </a:ext>
          </a:extLst>
        </xdr:cNvPr>
        <xdr:cNvSpPr txBox="1"/>
      </xdr:nvSpPr>
      <xdr:spPr>
        <a:xfrm>
          <a:off x="2705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150513</xdr:rowOff>
    </xdr:from>
    <xdr:ext cx="405111" cy="259045"/>
    <xdr:sp macro="" textlink="">
      <xdr:nvSpPr>
        <xdr:cNvPr id="433" name="n_3mainValue【港湾・漁港】&#10;有形固定資産減価償却率">
          <a:extLst>
            <a:ext uri="{FF2B5EF4-FFF2-40B4-BE49-F238E27FC236}">
              <a16:creationId xmlns:a16="http://schemas.microsoft.com/office/drawing/2014/main" xmlns="" id="{D00CE8E4-4F43-4ADF-8F27-B846524987AD}"/>
            </a:ext>
          </a:extLst>
        </xdr:cNvPr>
        <xdr:cNvSpPr txBox="1"/>
      </xdr:nvSpPr>
      <xdr:spPr>
        <a:xfrm>
          <a:off x="18167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121938</xdr:rowOff>
    </xdr:from>
    <xdr:ext cx="405111" cy="259045"/>
    <xdr:sp macro="" textlink="">
      <xdr:nvSpPr>
        <xdr:cNvPr id="434" name="n_4mainValue【港湾・漁港】&#10;有形固定資産減価償却率">
          <a:extLst>
            <a:ext uri="{FF2B5EF4-FFF2-40B4-BE49-F238E27FC236}">
              <a16:creationId xmlns:a16="http://schemas.microsoft.com/office/drawing/2014/main" xmlns="" id="{FD2A510C-5D19-4DA1-A47F-00FF2B6EC7E6}"/>
            </a:ext>
          </a:extLst>
        </xdr:cNvPr>
        <xdr:cNvSpPr txBox="1"/>
      </xdr:nvSpPr>
      <xdr:spPr>
        <a:xfrm>
          <a:off x="927744"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xmlns="" id="{C28D4F33-9C3E-4CA4-B9B7-E40D429A1F4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xmlns="" id="{D2CBFBDF-CA9D-43F8-A7A8-11F2088020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xmlns="" id="{5417FD2B-8E89-4E71-AAFC-556246BDE43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xmlns="" id="{9AE905FB-BC97-44BD-BE0D-263D40B6115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xmlns="" id="{CB61C30E-9787-402C-BDC7-764221A6ECA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xmlns="" id="{4C221FED-408F-4FE9-BCCE-47A94F27078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xmlns="" id="{E5FF5792-101D-4E69-A330-1FE63F6BDAE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xmlns="" id="{B191BFE7-660A-4E2F-BA16-A2D87952B3C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xmlns="" id="{1A6C6175-8217-4226-85E9-89F6C146C4E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xmlns="" id="{80DCC668-8B00-4E33-95AA-D46C5685AD9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xmlns="" id="{5DF620AF-1D83-4DDC-BF0E-07BFA434147E}"/>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xmlns="" id="{31BF8E29-F521-4FE0-B122-A6EA5F8584E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xmlns="" id="{620DFEDE-530E-459E-924A-9AD5EF725FE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xmlns="" id="{C428672F-AA5A-4CE8-893B-DF644B077F01}"/>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xmlns="" id="{C9F706B2-DC5D-476B-B80C-2FCB5940945B}"/>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xmlns="" id="{44BCBC94-CBFE-406B-AB81-0859E9A09AC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xmlns="" id="{91B7A927-CE25-4D51-AD7B-6C859D36715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xmlns="" id="{0C45806A-3B27-467C-BAF9-8F0F2C6EC05A}"/>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xmlns="" id="{60578B15-15CC-4EC2-96C0-E2FA772EAC7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xmlns="" id="{1E6F4A74-9DC2-423F-89F7-FC2E8B2711E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xmlns="" id="{11F6FD0D-52CE-4077-A8DD-662A23E5ADB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xmlns="" id="{99F105B8-45F2-42D3-BA85-75DA2BA59355}"/>
            </a:ext>
          </a:extLst>
        </xdr:cNvPr>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xmlns="" id="{5CDF1C04-371C-484C-9071-D04CC9EBE8BA}"/>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xmlns="" id="{8D0D080F-A7C1-4909-A30E-7B2255B44A60}"/>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xmlns="" id="{B8C637A2-0AE3-41BD-845F-49BD968DB8F1}"/>
            </a:ext>
          </a:extLst>
        </xdr:cNvPr>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a:extLst>
            <a:ext uri="{FF2B5EF4-FFF2-40B4-BE49-F238E27FC236}">
              <a16:creationId xmlns:a16="http://schemas.microsoft.com/office/drawing/2014/main" xmlns="" id="{AAF80EBE-354C-4007-A8C4-2E82823A7DF4}"/>
            </a:ext>
          </a:extLst>
        </xdr:cNvPr>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xmlns="" id="{9EC1B47B-F81C-46F6-9DDB-33520E7C181B}"/>
            </a:ext>
          </a:extLst>
        </xdr:cNvPr>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a:extLst>
            <a:ext uri="{FF2B5EF4-FFF2-40B4-BE49-F238E27FC236}">
              <a16:creationId xmlns:a16="http://schemas.microsoft.com/office/drawing/2014/main" xmlns="" id="{4871172E-A4E8-42EE-A2E7-65F41FCFF655}"/>
            </a:ext>
          </a:extLst>
        </xdr:cNvPr>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a:extLst>
            <a:ext uri="{FF2B5EF4-FFF2-40B4-BE49-F238E27FC236}">
              <a16:creationId xmlns:a16="http://schemas.microsoft.com/office/drawing/2014/main" xmlns="" id="{D098F181-BF21-4E97-9307-A04BDE83B309}"/>
            </a:ext>
          </a:extLst>
        </xdr:cNvPr>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a:extLst>
            <a:ext uri="{FF2B5EF4-FFF2-40B4-BE49-F238E27FC236}">
              <a16:creationId xmlns:a16="http://schemas.microsoft.com/office/drawing/2014/main" xmlns="" id="{0701CAF5-1984-4EE2-B7F2-2A1121E837DB}"/>
            </a:ext>
          </a:extLst>
        </xdr:cNvPr>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a:extLst>
            <a:ext uri="{FF2B5EF4-FFF2-40B4-BE49-F238E27FC236}">
              <a16:creationId xmlns:a16="http://schemas.microsoft.com/office/drawing/2014/main" xmlns="" id="{EDE78EFE-4ACF-4365-8AC4-27D146EDE29D}"/>
            </a:ext>
          </a:extLst>
        </xdr:cNvPr>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a:extLst>
            <a:ext uri="{FF2B5EF4-FFF2-40B4-BE49-F238E27FC236}">
              <a16:creationId xmlns:a16="http://schemas.microsoft.com/office/drawing/2014/main" xmlns="" id="{4D03E987-F7BF-41CC-B1A9-C8AA09E198B3}"/>
            </a:ext>
          </a:extLst>
        </xdr:cNvPr>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xmlns="" id="{B2F555E9-1F10-4B44-A64B-4F22726AD30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xmlns="" id="{5F4D65E1-D771-4A29-AD34-736ADAC30A1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xmlns="" id="{6DBBCC4B-1A28-4980-9036-001D902E7CC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xmlns="" id="{B8444CC8-AA67-46AC-9AB4-52C8C0539BD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xmlns="" id="{CD85168D-855A-4F86-93B4-29302937FA0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94945</xdr:rowOff>
    </xdr:from>
    <xdr:to>
      <xdr:col>55</xdr:col>
      <xdr:colOff>50800</xdr:colOff>
      <xdr:row>108</xdr:row>
      <xdr:rowOff>25095</xdr:rowOff>
    </xdr:to>
    <xdr:sp macro="" textlink="">
      <xdr:nvSpPr>
        <xdr:cNvPr id="472" name="楕円 471">
          <a:extLst>
            <a:ext uri="{FF2B5EF4-FFF2-40B4-BE49-F238E27FC236}">
              <a16:creationId xmlns:a16="http://schemas.microsoft.com/office/drawing/2014/main" xmlns="" id="{C5CDEE7A-1527-4102-845A-90B5531B39AE}"/>
            </a:ext>
          </a:extLst>
        </xdr:cNvPr>
        <xdr:cNvSpPr/>
      </xdr:nvSpPr>
      <xdr:spPr>
        <a:xfrm>
          <a:off x="10426700" y="184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9872</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xmlns="" id="{F0968EE6-061F-4900-87F8-8856B8EC9F19}"/>
            </a:ext>
          </a:extLst>
        </xdr:cNvPr>
        <xdr:cNvSpPr txBox="1"/>
      </xdr:nvSpPr>
      <xdr:spPr>
        <a:xfrm>
          <a:off x="10515600" y="1835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98019</xdr:rowOff>
    </xdr:from>
    <xdr:to>
      <xdr:col>50</xdr:col>
      <xdr:colOff>165100</xdr:colOff>
      <xdr:row>108</xdr:row>
      <xdr:rowOff>28169</xdr:rowOff>
    </xdr:to>
    <xdr:sp macro="" textlink="">
      <xdr:nvSpPr>
        <xdr:cNvPr id="474" name="楕円 473">
          <a:extLst>
            <a:ext uri="{FF2B5EF4-FFF2-40B4-BE49-F238E27FC236}">
              <a16:creationId xmlns:a16="http://schemas.microsoft.com/office/drawing/2014/main" xmlns="" id="{001E430F-86EC-453F-A621-E4C54D5C32FE}"/>
            </a:ext>
          </a:extLst>
        </xdr:cNvPr>
        <xdr:cNvSpPr/>
      </xdr:nvSpPr>
      <xdr:spPr>
        <a:xfrm>
          <a:off x="9588500" y="184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145745</xdr:rowOff>
    </xdr:from>
    <xdr:to>
      <xdr:col>55</xdr:col>
      <xdr:colOff>0</xdr:colOff>
      <xdr:row>107</xdr:row>
      <xdr:rowOff>148819</xdr:rowOff>
    </xdr:to>
    <xdr:cxnSp macro="">
      <xdr:nvCxnSpPr>
        <xdr:cNvPr id="475" name="直線コネクタ 474">
          <a:extLst>
            <a:ext uri="{FF2B5EF4-FFF2-40B4-BE49-F238E27FC236}">
              <a16:creationId xmlns:a16="http://schemas.microsoft.com/office/drawing/2014/main" xmlns="" id="{8178432D-B513-4DCD-95F9-F63AA7EAF4A2}"/>
            </a:ext>
          </a:extLst>
        </xdr:cNvPr>
        <xdr:cNvCxnSpPr/>
      </xdr:nvCxnSpPr>
      <xdr:spPr>
        <a:xfrm flipV="1">
          <a:off x="9639300" y="18490895"/>
          <a:ext cx="8382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102329</xdr:rowOff>
    </xdr:from>
    <xdr:to>
      <xdr:col>46</xdr:col>
      <xdr:colOff>38100</xdr:colOff>
      <xdr:row>108</xdr:row>
      <xdr:rowOff>32479</xdr:rowOff>
    </xdr:to>
    <xdr:sp macro="" textlink="">
      <xdr:nvSpPr>
        <xdr:cNvPr id="476" name="楕円 475">
          <a:extLst>
            <a:ext uri="{FF2B5EF4-FFF2-40B4-BE49-F238E27FC236}">
              <a16:creationId xmlns:a16="http://schemas.microsoft.com/office/drawing/2014/main" xmlns="" id="{C8A7F2CD-63D9-4ADE-8018-6E1015E1ED62}"/>
            </a:ext>
          </a:extLst>
        </xdr:cNvPr>
        <xdr:cNvSpPr/>
      </xdr:nvSpPr>
      <xdr:spPr>
        <a:xfrm>
          <a:off x="8699500" y="184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148819</xdr:rowOff>
    </xdr:from>
    <xdr:to>
      <xdr:col>50</xdr:col>
      <xdr:colOff>114300</xdr:colOff>
      <xdr:row>107</xdr:row>
      <xdr:rowOff>153129</xdr:rowOff>
    </xdr:to>
    <xdr:cxnSp macro="">
      <xdr:nvCxnSpPr>
        <xdr:cNvPr id="477" name="直線コネクタ 476">
          <a:extLst>
            <a:ext uri="{FF2B5EF4-FFF2-40B4-BE49-F238E27FC236}">
              <a16:creationId xmlns:a16="http://schemas.microsoft.com/office/drawing/2014/main" xmlns="" id="{7F62BA9F-7E1E-4801-808D-1C2A0974F938}"/>
            </a:ext>
          </a:extLst>
        </xdr:cNvPr>
        <xdr:cNvCxnSpPr/>
      </xdr:nvCxnSpPr>
      <xdr:spPr>
        <a:xfrm flipV="1">
          <a:off x="8750300" y="18493969"/>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107263</xdr:rowOff>
    </xdr:from>
    <xdr:to>
      <xdr:col>41</xdr:col>
      <xdr:colOff>101600</xdr:colOff>
      <xdr:row>108</xdr:row>
      <xdr:rowOff>37413</xdr:rowOff>
    </xdr:to>
    <xdr:sp macro="" textlink="">
      <xdr:nvSpPr>
        <xdr:cNvPr id="478" name="楕円 477">
          <a:extLst>
            <a:ext uri="{FF2B5EF4-FFF2-40B4-BE49-F238E27FC236}">
              <a16:creationId xmlns:a16="http://schemas.microsoft.com/office/drawing/2014/main" xmlns="" id="{369054DF-15F1-4626-AF83-737D20EAC54E}"/>
            </a:ext>
          </a:extLst>
        </xdr:cNvPr>
        <xdr:cNvSpPr/>
      </xdr:nvSpPr>
      <xdr:spPr>
        <a:xfrm>
          <a:off x="7810500" y="184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153129</xdr:rowOff>
    </xdr:from>
    <xdr:to>
      <xdr:col>45</xdr:col>
      <xdr:colOff>177800</xdr:colOff>
      <xdr:row>107</xdr:row>
      <xdr:rowOff>158063</xdr:rowOff>
    </xdr:to>
    <xdr:cxnSp macro="">
      <xdr:nvCxnSpPr>
        <xdr:cNvPr id="479" name="直線コネクタ 478">
          <a:extLst>
            <a:ext uri="{FF2B5EF4-FFF2-40B4-BE49-F238E27FC236}">
              <a16:creationId xmlns:a16="http://schemas.microsoft.com/office/drawing/2014/main" xmlns="" id="{970B556D-3457-4D8E-BAE5-F4DF67796457}"/>
            </a:ext>
          </a:extLst>
        </xdr:cNvPr>
        <xdr:cNvCxnSpPr/>
      </xdr:nvCxnSpPr>
      <xdr:spPr>
        <a:xfrm flipV="1">
          <a:off x="7861300" y="18498279"/>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109218</xdr:rowOff>
    </xdr:from>
    <xdr:to>
      <xdr:col>36</xdr:col>
      <xdr:colOff>165100</xdr:colOff>
      <xdr:row>108</xdr:row>
      <xdr:rowOff>39368</xdr:rowOff>
    </xdr:to>
    <xdr:sp macro="" textlink="">
      <xdr:nvSpPr>
        <xdr:cNvPr id="480" name="楕円 479">
          <a:extLst>
            <a:ext uri="{FF2B5EF4-FFF2-40B4-BE49-F238E27FC236}">
              <a16:creationId xmlns:a16="http://schemas.microsoft.com/office/drawing/2014/main" xmlns="" id="{D81F900B-8901-4F99-98DC-89C4798C8227}"/>
            </a:ext>
          </a:extLst>
        </xdr:cNvPr>
        <xdr:cNvSpPr/>
      </xdr:nvSpPr>
      <xdr:spPr>
        <a:xfrm>
          <a:off x="6921500" y="1845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158063</xdr:rowOff>
    </xdr:from>
    <xdr:to>
      <xdr:col>41</xdr:col>
      <xdr:colOff>50800</xdr:colOff>
      <xdr:row>107</xdr:row>
      <xdr:rowOff>160018</xdr:rowOff>
    </xdr:to>
    <xdr:cxnSp macro="">
      <xdr:nvCxnSpPr>
        <xdr:cNvPr id="481" name="直線コネクタ 480">
          <a:extLst>
            <a:ext uri="{FF2B5EF4-FFF2-40B4-BE49-F238E27FC236}">
              <a16:creationId xmlns:a16="http://schemas.microsoft.com/office/drawing/2014/main" xmlns="" id="{B2F9EEA6-C58C-4FCB-9382-5A9CFD48873D}"/>
            </a:ext>
          </a:extLst>
        </xdr:cNvPr>
        <xdr:cNvCxnSpPr/>
      </xdr:nvCxnSpPr>
      <xdr:spPr>
        <a:xfrm flipV="1">
          <a:off x="6972300" y="18503213"/>
          <a:ext cx="889000" cy="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xmlns="" id="{54D82643-5AC0-4216-AC1A-DE1B667893E4}"/>
            </a:ext>
          </a:extLst>
        </xdr:cNvPr>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50105</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xmlns="" id="{5B155702-D2BB-4042-B770-968B5438B21A}"/>
            </a:ext>
          </a:extLst>
        </xdr:cNvPr>
        <xdr:cNvSpPr txBox="1"/>
      </xdr:nvSpPr>
      <xdr:spPr>
        <a:xfrm>
          <a:off x="84507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53168</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xmlns="" id="{F4D947D8-0CA0-47F1-A5CA-A7CA55053FDA}"/>
            </a:ext>
          </a:extLst>
        </xdr:cNvPr>
        <xdr:cNvSpPr txBox="1"/>
      </xdr:nvSpPr>
      <xdr:spPr>
        <a:xfrm>
          <a:off x="7561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55627</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xmlns="" id="{4D4ED126-DAFB-4F98-A80D-4097254C67AA}"/>
            </a:ext>
          </a:extLst>
        </xdr:cNvPr>
        <xdr:cNvSpPr txBox="1"/>
      </xdr:nvSpPr>
      <xdr:spPr>
        <a:xfrm>
          <a:off x="6672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19296</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xmlns="" id="{9BCF2465-EAC1-468F-983F-E750B24943B0}"/>
            </a:ext>
          </a:extLst>
        </xdr:cNvPr>
        <xdr:cNvSpPr txBox="1"/>
      </xdr:nvSpPr>
      <xdr:spPr>
        <a:xfrm>
          <a:off x="9327095" y="1853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23606</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xmlns="" id="{9EC7D3FD-A041-436B-B471-B490AE58A73F}"/>
            </a:ext>
          </a:extLst>
        </xdr:cNvPr>
        <xdr:cNvSpPr txBox="1"/>
      </xdr:nvSpPr>
      <xdr:spPr>
        <a:xfrm>
          <a:off x="8450795" y="1854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28540</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xmlns="" id="{70A3CF6B-CE64-4B6D-A22B-5561905FD89F}"/>
            </a:ext>
          </a:extLst>
        </xdr:cNvPr>
        <xdr:cNvSpPr txBox="1"/>
      </xdr:nvSpPr>
      <xdr:spPr>
        <a:xfrm>
          <a:off x="7561795" y="185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30495</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xmlns="" id="{8C4AB78E-D556-487D-95BC-C176E695C0A5}"/>
            </a:ext>
          </a:extLst>
        </xdr:cNvPr>
        <xdr:cNvSpPr txBox="1"/>
      </xdr:nvSpPr>
      <xdr:spPr>
        <a:xfrm>
          <a:off x="6672795" y="1854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xmlns="" id="{59111FDD-7B38-47AE-9882-B095298731E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xmlns="" id="{E78E089B-DFDB-47D2-B425-6411C72C8D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xmlns="" id="{42316FA1-6A1A-4E1C-BB08-AC7DC7D217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xmlns="" id="{029AFD41-E1C1-4BB5-B4F1-5EE986B5642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xmlns="" id="{D7AA744E-3AB7-453A-BDC0-0484E36F86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xmlns="" id="{D51B9C8A-8D60-47A5-B974-B92B017338B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xmlns="" id="{3FA98BA0-7D83-4DCB-83B6-AE9F96665BA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xmlns="" id="{32999BB2-52A2-476F-813A-6822E9D6BEF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xmlns="" id="{AC2EB36A-A5DD-4797-9DCF-EFB1E22BE3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xmlns="" id="{1A976EC0-ED4B-4F6A-A489-1BDD0DD413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xmlns="" id="{8376B081-A04F-4DC8-AD1E-8B7A3BD0F55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xmlns="" id="{C3D3D960-8C83-4B7D-9908-49FEC5774D9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xmlns="" id="{74F5DE47-E008-4C35-BF1E-099FF32E79D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xmlns="" id="{9B5BAC44-437E-4AA8-B5FC-DD7921FB894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xmlns="" id="{D49271C2-E2E4-4CC0-B67B-C8043E6C375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xmlns="" id="{B7BEC683-64B4-4F85-A92C-D58486E9391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xmlns="" id="{7A34431E-8446-4B6A-B3DE-A9FD787CDC4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xmlns="" id="{5EC797BB-94DA-46FC-8A54-1A25EB68CE9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xmlns="" id="{A93A711F-CB67-4AC6-BC2A-D9041E52326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xmlns="" id="{C20A0542-846F-43C3-A7EA-207C3CB5520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a:extLst>
            <a:ext uri="{FF2B5EF4-FFF2-40B4-BE49-F238E27FC236}">
              <a16:creationId xmlns:a16="http://schemas.microsoft.com/office/drawing/2014/main" xmlns="" id="{BB168DB0-0733-4414-8EC5-3633FC39C71B}"/>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xmlns="" id="{688A3439-958E-431B-BD56-3977A4B89F4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xmlns="" id="{FF742818-2269-4D49-BFCF-7D26A0CAFD1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a:extLst>
            <a:ext uri="{FF2B5EF4-FFF2-40B4-BE49-F238E27FC236}">
              <a16:creationId xmlns:a16="http://schemas.microsoft.com/office/drawing/2014/main" xmlns="" id="{3287AD00-28B2-4113-AFE7-DD72C74CD6AF}"/>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xmlns="" id="{2526DA9D-B6B6-4B6F-B049-EE083278F7A5}"/>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a:extLst>
            <a:ext uri="{FF2B5EF4-FFF2-40B4-BE49-F238E27FC236}">
              <a16:creationId xmlns:a16="http://schemas.microsoft.com/office/drawing/2014/main" xmlns="" id="{D6D6C849-C361-4932-B7FF-8D6EEAD12C0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a:extLst>
            <a:ext uri="{FF2B5EF4-FFF2-40B4-BE49-F238E27FC236}">
              <a16:creationId xmlns:a16="http://schemas.microsoft.com/office/drawing/2014/main" xmlns="" id="{4788DDE5-6A60-40A6-904E-466470585C4A}"/>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a:extLst>
            <a:ext uri="{FF2B5EF4-FFF2-40B4-BE49-F238E27FC236}">
              <a16:creationId xmlns:a16="http://schemas.microsoft.com/office/drawing/2014/main" xmlns="" id="{2C07D0C7-2DDA-45F4-8D7D-C45FC487FC1E}"/>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xmlns="" id="{007C30A4-1C9D-4F08-B417-19288A60689F}"/>
            </a:ext>
          </a:extLst>
        </xdr:cNvPr>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a:extLst>
            <a:ext uri="{FF2B5EF4-FFF2-40B4-BE49-F238E27FC236}">
              <a16:creationId xmlns:a16="http://schemas.microsoft.com/office/drawing/2014/main" xmlns="" id="{C42412D1-53C0-4670-875B-979B0B6868C9}"/>
            </a:ext>
          </a:extLst>
        </xdr:cNvPr>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a:extLst>
            <a:ext uri="{FF2B5EF4-FFF2-40B4-BE49-F238E27FC236}">
              <a16:creationId xmlns:a16="http://schemas.microsoft.com/office/drawing/2014/main" xmlns="" id="{DC01C8C1-207B-4451-B18D-92B6D0A95471}"/>
            </a:ext>
          </a:extLst>
        </xdr:cNvPr>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a:extLst>
            <a:ext uri="{FF2B5EF4-FFF2-40B4-BE49-F238E27FC236}">
              <a16:creationId xmlns:a16="http://schemas.microsoft.com/office/drawing/2014/main" xmlns="" id="{97378574-F605-46C4-814D-D6856ECD1D6E}"/>
            </a:ext>
          </a:extLst>
        </xdr:cNvPr>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a:extLst>
            <a:ext uri="{FF2B5EF4-FFF2-40B4-BE49-F238E27FC236}">
              <a16:creationId xmlns:a16="http://schemas.microsoft.com/office/drawing/2014/main" xmlns="" id="{C3D79F7F-27C3-42F4-A2AB-CF8EACA80171}"/>
            </a:ext>
          </a:extLst>
        </xdr:cNvPr>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a:extLst>
            <a:ext uri="{FF2B5EF4-FFF2-40B4-BE49-F238E27FC236}">
              <a16:creationId xmlns:a16="http://schemas.microsoft.com/office/drawing/2014/main" xmlns="" id="{0387E412-48EB-483E-9CB6-C89DE2E6E2D5}"/>
            </a:ext>
          </a:extLst>
        </xdr:cNvPr>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xmlns="" id="{2B63D04B-60BC-4A75-AB75-FE4CA8B83E0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xmlns="" id="{5C585A2C-98B3-4BF7-8326-8C6243DF32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xmlns="" id="{AB395CE0-2C06-4F51-BDD7-37C1E0637C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xmlns="" id="{1C63F6D9-91FA-4226-AD5F-14068F4E41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xmlns="" id="{9EE83BC2-66B9-4D0A-B02C-BAB563AD98A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529" name="楕円 528">
          <a:extLst>
            <a:ext uri="{FF2B5EF4-FFF2-40B4-BE49-F238E27FC236}">
              <a16:creationId xmlns:a16="http://schemas.microsoft.com/office/drawing/2014/main" xmlns="" id="{DEA4FB5C-9C6C-4ED7-A6D8-CC366E1F36E9}"/>
            </a:ext>
          </a:extLst>
        </xdr:cNvPr>
        <xdr:cNvSpPr/>
      </xdr:nvSpPr>
      <xdr:spPr>
        <a:xfrm>
          <a:off x="16268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2557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xmlns="" id="{A3FB49F7-A997-437A-9E18-B75E471F023A}"/>
            </a:ext>
          </a:extLst>
        </xdr:cNvPr>
        <xdr:cNvSpPr txBox="1"/>
      </xdr:nvSpPr>
      <xdr:spPr>
        <a:xfrm>
          <a:off x="163576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135890</xdr:rowOff>
    </xdr:from>
    <xdr:to>
      <xdr:col>81</xdr:col>
      <xdr:colOff>101600</xdr:colOff>
      <xdr:row>36</xdr:row>
      <xdr:rowOff>66040</xdr:rowOff>
    </xdr:to>
    <xdr:sp macro="" textlink="">
      <xdr:nvSpPr>
        <xdr:cNvPr id="531" name="楕円 530">
          <a:extLst>
            <a:ext uri="{FF2B5EF4-FFF2-40B4-BE49-F238E27FC236}">
              <a16:creationId xmlns:a16="http://schemas.microsoft.com/office/drawing/2014/main" xmlns="" id="{4BFB02CA-7E75-4567-A969-97B6006C6D63}"/>
            </a:ext>
          </a:extLst>
        </xdr:cNvPr>
        <xdr:cNvSpPr/>
      </xdr:nvSpPr>
      <xdr:spPr>
        <a:xfrm>
          <a:off x="15430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15240</xdr:rowOff>
    </xdr:from>
    <xdr:to>
      <xdr:col>85</xdr:col>
      <xdr:colOff>127000</xdr:colOff>
      <xdr:row>36</xdr:row>
      <xdr:rowOff>30480</xdr:rowOff>
    </xdr:to>
    <xdr:cxnSp macro="">
      <xdr:nvCxnSpPr>
        <xdr:cNvPr id="532" name="直線コネクタ 531">
          <a:extLst>
            <a:ext uri="{FF2B5EF4-FFF2-40B4-BE49-F238E27FC236}">
              <a16:creationId xmlns:a16="http://schemas.microsoft.com/office/drawing/2014/main" xmlns="" id="{5342681F-F056-4065-89B8-0946AAB73BBB}"/>
            </a:ext>
          </a:extLst>
        </xdr:cNvPr>
        <xdr:cNvCxnSpPr/>
      </xdr:nvCxnSpPr>
      <xdr:spPr>
        <a:xfrm>
          <a:off x="15481300" y="6187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121920</xdr:rowOff>
    </xdr:from>
    <xdr:to>
      <xdr:col>76</xdr:col>
      <xdr:colOff>165100</xdr:colOff>
      <xdr:row>39</xdr:row>
      <xdr:rowOff>52070</xdr:rowOff>
    </xdr:to>
    <xdr:sp macro="" textlink="">
      <xdr:nvSpPr>
        <xdr:cNvPr id="533" name="楕円 532">
          <a:extLst>
            <a:ext uri="{FF2B5EF4-FFF2-40B4-BE49-F238E27FC236}">
              <a16:creationId xmlns:a16="http://schemas.microsoft.com/office/drawing/2014/main" xmlns="" id="{DB3DE78D-A6E5-4FB9-8204-50479AEB68B7}"/>
            </a:ext>
          </a:extLst>
        </xdr:cNvPr>
        <xdr:cNvSpPr/>
      </xdr:nvSpPr>
      <xdr:spPr>
        <a:xfrm>
          <a:off x="14541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xdr:rowOff>
    </xdr:from>
    <xdr:to>
      <xdr:col>81</xdr:col>
      <xdr:colOff>50800</xdr:colOff>
      <xdr:row>39</xdr:row>
      <xdr:rowOff>1270</xdr:rowOff>
    </xdr:to>
    <xdr:cxnSp macro="">
      <xdr:nvCxnSpPr>
        <xdr:cNvPr id="534" name="直線コネクタ 533">
          <a:extLst>
            <a:ext uri="{FF2B5EF4-FFF2-40B4-BE49-F238E27FC236}">
              <a16:creationId xmlns:a16="http://schemas.microsoft.com/office/drawing/2014/main" xmlns="" id="{4A5A4FA8-8059-45F6-86F5-03BC611F7443}"/>
            </a:ext>
          </a:extLst>
        </xdr:cNvPr>
        <xdr:cNvCxnSpPr/>
      </xdr:nvCxnSpPr>
      <xdr:spPr>
        <a:xfrm flipV="1">
          <a:off x="14592300" y="6187440"/>
          <a:ext cx="889000" cy="5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54610</xdr:rowOff>
    </xdr:from>
    <xdr:to>
      <xdr:col>72</xdr:col>
      <xdr:colOff>38100</xdr:colOff>
      <xdr:row>37</xdr:row>
      <xdr:rowOff>156210</xdr:rowOff>
    </xdr:to>
    <xdr:sp macro="" textlink="">
      <xdr:nvSpPr>
        <xdr:cNvPr id="535" name="楕円 534">
          <a:extLst>
            <a:ext uri="{FF2B5EF4-FFF2-40B4-BE49-F238E27FC236}">
              <a16:creationId xmlns:a16="http://schemas.microsoft.com/office/drawing/2014/main" xmlns="" id="{CE0759CF-7E31-4F57-B443-4EA25379D400}"/>
            </a:ext>
          </a:extLst>
        </xdr:cNvPr>
        <xdr:cNvSpPr/>
      </xdr:nvSpPr>
      <xdr:spPr>
        <a:xfrm>
          <a:off x="13652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105410</xdr:rowOff>
    </xdr:from>
    <xdr:to>
      <xdr:col>76</xdr:col>
      <xdr:colOff>114300</xdr:colOff>
      <xdr:row>39</xdr:row>
      <xdr:rowOff>1270</xdr:rowOff>
    </xdr:to>
    <xdr:cxnSp macro="">
      <xdr:nvCxnSpPr>
        <xdr:cNvPr id="536" name="直線コネクタ 535">
          <a:extLst>
            <a:ext uri="{FF2B5EF4-FFF2-40B4-BE49-F238E27FC236}">
              <a16:creationId xmlns:a16="http://schemas.microsoft.com/office/drawing/2014/main" xmlns="" id="{7EE4B4E0-A663-45C7-AD41-54FF3AED523C}"/>
            </a:ext>
          </a:extLst>
        </xdr:cNvPr>
        <xdr:cNvCxnSpPr/>
      </xdr:nvCxnSpPr>
      <xdr:spPr>
        <a:xfrm>
          <a:off x="13703300" y="6449060"/>
          <a:ext cx="889000" cy="2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30480</xdr:rowOff>
    </xdr:from>
    <xdr:to>
      <xdr:col>67</xdr:col>
      <xdr:colOff>101600</xdr:colOff>
      <xdr:row>37</xdr:row>
      <xdr:rowOff>132080</xdr:rowOff>
    </xdr:to>
    <xdr:sp macro="" textlink="">
      <xdr:nvSpPr>
        <xdr:cNvPr id="537" name="楕円 536">
          <a:extLst>
            <a:ext uri="{FF2B5EF4-FFF2-40B4-BE49-F238E27FC236}">
              <a16:creationId xmlns:a16="http://schemas.microsoft.com/office/drawing/2014/main" xmlns="" id="{57A57DDA-CC76-42DA-88AF-7B0461DBADC9}"/>
            </a:ext>
          </a:extLst>
        </xdr:cNvPr>
        <xdr:cNvSpPr/>
      </xdr:nvSpPr>
      <xdr:spPr>
        <a:xfrm>
          <a:off x="12763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81280</xdr:rowOff>
    </xdr:from>
    <xdr:to>
      <xdr:col>71</xdr:col>
      <xdr:colOff>177800</xdr:colOff>
      <xdr:row>37</xdr:row>
      <xdr:rowOff>105410</xdr:rowOff>
    </xdr:to>
    <xdr:cxnSp macro="">
      <xdr:nvCxnSpPr>
        <xdr:cNvPr id="538" name="直線コネクタ 537">
          <a:extLst>
            <a:ext uri="{FF2B5EF4-FFF2-40B4-BE49-F238E27FC236}">
              <a16:creationId xmlns:a16="http://schemas.microsoft.com/office/drawing/2014/main" xmlns="" id="{3E6083FD-E539-4DC1-8C96-D0E193DAF79B}"/>
            </a:ext>
          </a:extLst>
        </xdr:cNvPr>
        <xdr:cNvCxnSpPr/>
      </xdr:nvCxnSpPr>
      <xdr:spPr>
        <a:xfrm>
          <a:off x="12814300" y="64249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xmlns="" id="{108B3FE7-8774-48ED-9605-BC22174897A1}"/>
            </a:ext>
          </a:extLst>
        </xdr:cNvPr>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133367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xmlns="" id="{F7016C3F-FBCF-48E1-A943-69FD48731ED5}"/>
            </a:ext>
          </a:extLst>
        </xdr:cNvPr>
        <xdr:cNvSpPr txBox="1"/>
      </xdr:nvSpPr>
      <xdr:spPr>
        <a:xfrm>
          <a:off x="14389744" y="613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118127</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xmlns="" id="{191CE083-EB3C-4BB8-A8A3-A921814AC71A}"/>
            </a:ext>
          </a:extLst>
        </xdr:cNvPr>
        <xdr:cNvSpPr txBox="1"/>
      </xdr:nvSpPr>
      <xdr:spPr>
        <a:xfrm>
          <a:off x="1350074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88917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xmlns="" id="{9B88DAE3-E32F-4F9F-8DBC-31C8AAF95B86}"/>
            </a:ext>
          </a:extLst>
        </xdr:cNvPr>
        <xdr:cNvSpPr txBox="1"/>
      </xdr:nvSpPr>
      <xdr:spPr>
        <a:xfrm>
          <a:off x="12611744" y="6089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82567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xmlns="" id="{D7F20274-10C5-41BB-9B48-35DA32F90345}"/>
            </a:ext>
          </a:extLst>
        </xdr:cNvPr>
        <xdr:cNvSpPr txBox="1"/>
      </xdr:nvSpPr>
      <xdr:spPr>
        <a:xfrm>
          <a:off x="152660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43197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xmlns="" id="{2A6E08AC-823B-44F4-869D-18BA4FE30376}"/>
            </a:ext>
          </a:extLst>
        </xdr:cNvPr>
        <xdr:cNvSpPr txBox="1"/>
      </xdr:nvSpPr>
      <xdr:spPr>
        <a:xfrm>
          <a:off x="14389744" y="672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147337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xmlns="" id="{C5A42DA2-1CE4-4E5A-953F-4B4CE287081F}"/>
            </a:ext>
          </a:extLst>
        </xdr:cNvPr>
        <xdr:cNvSpPr txBox="1"/>
      </xdr:nvSpPr>
      <xdr:spPr>
        <a:xfrm>
          <a:off x="135007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123207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xmlns="" id="{5E2EE0BE-F74C-47C5-AA00-101C0E9D9D03}"/>
            </a:ext>
          </a:extLst>
        </xdr:cNvPr>
        <xdr:cNvSpPr txBox="1"/>
      </xdr:nvSpPr>
      <xdr:spPr>
        <a:xfrm>
          <a:off x="12611744" y="646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xmlns="" id="{0F427102-730A-4875-B6AF-1C0B91F2DF4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xmlns="" id="{70706AEF-1452-4E1D-85BD-5ABB5313363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xmlns="" id="{5A5B7018-4FA0-4AB5-BB72-7F025F63247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xmlns="" id="{35850652-20AC-4095-B4E4-A8934407FE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xmlns="" id="{780734E1-3523-4D55-A736-BD1D05F32A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xmlns="" id="{9B1B6DD0-AED9-46A1-84BA-F570260ADE9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xmlns="" id="{43969579-D578-4541-854B-D829707AC72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xmlns="" id="{136E1611-88EB-4D8C-A673-4AC16C180D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xmlns="" id="{9F9D6EF9-7165-4B51-99F5-6F40740FEC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xmlns="" id="{6D51FA41-3179-4C46-A8A4-51F8AFF573A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xmlns="" id="{F6A38AF3-399B-4EE0-9401-5BD02FF7EF7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xmlns="" id="{0412FCBB-5BF5-482D-882A-FBE6CEFB7239}"/>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xmlns="" id="{27F1B2B0-0961-4C9B-8FBB-47FE5872884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xmlns="" id="{DA758023-A41F-43E9-A9E8-EDFF85A0084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xmlns="" id="{BC8638D8-6334-4B19-A471-4096F3B875B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xmlns="" id="{7FBD48C1-4A51-41B3-9C25-BB7ADB0B9EB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xmlns="" id="{FB6428BE-AF68-4649-B6BE-C6D427498BD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xmlns="" id="{EA0291B7-8242-457E-A0E2-2313BD284D1F}"/>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xmlns="" id="{39893BBB-EF3E-4AC3-85E7-4A5D08A936A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xmlns="" id="{2349B12D-97AD-4889-A8F2-B4A377B9E29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xmlns="" id="{1EF7655A-B042-4996-A417-3F7CCD2040F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xmlns="" id="{76A7391B-ED43-4D12-8AB8-8EE8E1EECBE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xmlns="" id="{588EE77F-1A04-4608-BDAE-66B753B4BB0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a:extLst>
            <a:ext uri="{FF2B5EF4-FFF2-40B4-BE49-F238E27FC236}">
              <a16:creationId xmlns:a16="http://schemas.microsoft.com/office/drawing/2014/main" xmlns="" id="{0B8F962D-8604-478A-A137-DC9E420B1EEA}"/>
            </a:ext>
          </a:extLst>
        </xdr:cNvPr>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xmlns="" id="{FE2A9409-15A2-477E-9E89-8FF48BE60158}"/>
            </a:ext>
          </a:extLst>
        </xdr:cNvPr>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a:extLst>
            <a:ext uri="{FF2B5EF4-FFF2-40B4-BE49-F238E27FC236}">
              <a16:creationId xmlns:a16="http://schemas.microsoft.com/office/drawing/2014/main" xmlns="" id="{61903FAC-94E0-410B-B409-B22CC3822FE0}"/>
            </a:ext>
          </a:extLst>
        </xdr:cNvPr>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xmlns="" id="{D1D66371-60D6-4C6F-8C95-E6FDDD714861}"/>
            </a:ext>
          </a:extLst>
        </xdr:cNvPr>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a:extLst>
            <a:ext uri="{FF2B5EF4-FFF2-40B4-BE49-F238E27FC236}">
              <a16:creationId xmlns:a16="http://schemas.microsoft.com/office/drawing/2014/main" xmlns="" id="{D67F3A20-7707-42C9-9E09-D138634B9A28}"/>
            </a:ext>
          </a:extLst>
        </xdr:cNvPr>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xmlns="" id="{FDB047FE-63B6-4156-9F90-ED2DA6C9F9AB}"/>
            </a:ext>
          </a:extLst>
        </xdr:cNvPr>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a:extLst>
            <a:ext uri="{FF2B5EF4-FFF2-40B4-BE49-F238E27FC236}">
              <a16:creationId xmlns:a16="http://schemas.microsoft.com/office/drawing/2014/main" xmlns="" id="{DB1118F7-0076-48B6-A3D2-8A4A163987F7}"/>
            </a:ext>
          </a:extLst>
        </xdr:cNvPr>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a:extLst>
            <a:ext uri="{FF2B5EF4-FFF2-40B4-BE49-F238E27FC236}">
              <a16:creationId xmlns:a16="http://schemas.microsoft.com/office/drawing/2014/main" xmlns="" id="{6A25D252-CB4E-47AE-8781-B00880484D78}"/>
            </a:ext>
          </a:extLst>
        </xdr:cNvPr>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a:extLst>
            <a:ext uri="{FF2B5EF4-FFF2-40B4-BE49-F238E27FC236}">
              <a16:creationId xmlns:a16="http://schemas.microsoft.com/office/drawing/2014/main" xmlns="" id="{FDFECC54-A0A1-42F4-84DA-92431C8EDEBC}"/>
            </a:ext>
          </a:extLst>
        </xdr:cNvPr>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a:extLst>
            <a:ext uri="{FF2B5EF4-FFF2-40B4-BE49-F238E27FC236}">
              <a16:creationId xmlns:a16="http://schemas.microsoft.com/office/drawing/2014/main" xmlns="" id="{60AAD5F2-9F86-45E3-ABCD-F74BEE94A72F}"/>
            </a:ext>
          </a:extLst>
        </xdr:cNvPr>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a:extLst>
            <a:ext uri="{FF2B5EF4-FFF2-40B4-BE49-F238E27FC236}">
              <a16:creationId xmlns:a16="http://schemas.microsoft.com/office/drawing/2014/main" xmlns="" id="{ABABD66A-F817-42B0-84BC-FCAF32144CF6}"/>
            </a:ext>
          </a:extLst>
        </xdr:cNvPr>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xmlns="" id="{E68D0F9F-751D-4DF3-80BA-75D48596CC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xmlns="" id="{8E168FB1-36A5-40B8-A732-8053188A7D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xmlns="" id="{B98728FF-A5DA-4E91-8751-76B49E9CA0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xmlns="" id="{908DA857-7E7D-49AB-95CB-C391697E1B4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7BE48871-7914-4AC5-A09D-9B74B84439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74930</xdr:rowOff>
    </xdr:from>
    <xdr:to>
      <xdr:col>116</xdr:col>
      <xdr:colOff>114300</xdr:colOff>
      <xdr:row>42</xdr:row>
      <xdr:rowOff>5080</xdr:rowOff>
    </xdr:to>
    <xdr:sp macro="" textlink="">
      <xdr:nvSpPr>
        <xdr:cNvPr id="586" name="楕円 585">
          <a:extLst>
            <a:ext uri="{FF2B5EF4-FFF2-40B4-BE49-F238E27FC236}">
              <a16:creationId xmlns:a16="http://schemas.microsoft.com/office/drawing/2014/main" xmlns="" id="{ADFF0F2E-ABB8-4072-B420-56B472AB72CE}"/>
            </a:ext>
          </a:extLst>
        </xdr:cNvPr>
        <xdr:cNvSpPr/>
      </xdr:nvSpPr>
      <xdr:spPr>
        <a:xfrm>
          <a:off x="22110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161307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xmlns="" id="{E1571592-EE2D-41C6-83A1-42A6349FD3B0}"/>
            </a:ext>
          </a:extLst>
        </xdr:cNvPr>
        <xdr:cNvSpPr txBox="1"/>
      </xdr:nvSpPr>
      <xdr:spPr>
        <a:xfrm>
          <a:off x="22199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76200</xdr:rowOff>
    </xdr:from>
    <xdr:to>
      <xdr:col>112</xdr:col>
      <xdr:colOff>38100</xdr:colOff>
      <xdr:row>42</xdr:row>
      <xdr:rowOff>6350</xdr:rowOff>
    </xdr:to>
    <xdr:sp macro="" textlink="">
      <xdr:nvSpPr>
        <xdr:cNvPr id="588" name="楕円 587">
          <a:extLst>
            <a:ext uri="{FF2B5EF4-FFF2-40B4-BE49-F238E27FC236}">
              <a16:creationId xmlns:a16="http://schemas.microsoft.com/office/drawing/2014/main" xmlns="" id="{A407814E-A3E4-4CCE-8246-44E8071375E9}"/>
            </a:ext>
          </a:extLst>
        </xdr:cNvPr>
        <xdr:cNvSpPr/>
      </xdr:nvSpPr>
      <xdr:spPr>
        <a:xfrm>
          <a:off x="212725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125730</xdr:rowOff>
    </xdr:from>
    <xdr:to>
      <xdr:col>116</xdr:col>
      <xdr:colOff>63500</xdr:colOff>
      <xdr:row>41</xdr:row>
      <xdr:rowOff>127000</xdr:rowOff>
    </xdr:to>
    <xdr:cxnSp macro="">
      <xdr:nvCxnSpPr>
        <xdr:cNvPr id="589" name="直線コネクタ 588">
          <a:extLst>
            <a:ext uri="{FF2B5EF4-FFF2-40B4-BE49-F238E27FC236}">
              <a16:creationId xmlns:a16="http://schemas.microsoft.com/office/drawing/2014/main" xmlns="" id="{23019147-99DE-487C-9413-0FB1C1A94FBC}"/>
            </a:ext>
          </a:extLst>
        </xdr:cNvPr>
        <xdr:cNvCxnSpPr/>
      </xdr:nvCxnSpPr>
      <xdr:spPr>
        <a:xfrm flipV="1">
          <a:off x="21323300" y="71551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77470</xdr:rowOff>
    </xdr:from>
    <xdr:to>
      <xdr:col>107</xdr:col>
      <xdr:colOff>101600</xdr:colOff>
      <xdr:row>42</xdr:row>
      <xdr:rowOff>7620</xdr:rowOff>
    </xdr:to>
    <xdr:sp macro="" textlink="">
      <xdr:nvSpPr>
        <xdr:cNvPr id="590" name="楕円 589">
          <a:extLst>
            <a:ext uri="{FF2B5EF4-FFF2-40B4-BE49-F238E27FC236}">
              <a16:creationId xmlns:a16="http://schemas.microsoft.com/office/drawing/2014/main" xmlns="" id="{FF60D929-61F2-4500-AAFC-971893BEBDB4}"/>
            </a:ext>
          </a:extLst>
        </xdr:cNvPr>
        <xdr:cNvSpPr/>
      </xdr:nvSpPr>
      <xdr:spPr>
        <a:xfrm>
          <a:off x="20383500" y="71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127000</xdr:rowOff>
    </xdr:from>
    <xdr:to>
      <xdr:col>111</xdr:col>
      <xdr:colOff>177800</xdr:colOff>
      <xdr:row>41</xdr:row>
      <xdr:rowOff>128270</xdr:rowOff>
    </xdr:to>
    <xdr:cxnSp macro="">
      <xdr:nvCxnSpPr>
        <xdr:cNvPr id="591" name="直線コネクタ 590">
          <a:extLst>
            <a:ext uri="{FF2B5EF4-FFF2-40B4-BE49-F238E27FC236}">
              <a16:creationId xmlns:a16="http://schemas.microsoft.com/office/drawing/2014/main" xmlns="" id="{C64BB7AD-D8C3-40B1-9AA0-3DA4FFFA81BA}"/>
            </a:ext>
          </a:extLst>
        </xdr:cNvPr>
        <xdr:cNvCxnSpPr/>
      </xdr:nvCxnSpPr>
      <xdr:spPr>
        <a:xfrm flipV="1">
          <a:off x="20434300" y="71564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71120</xdr:rowOff>
    </xdr:from>
    <xdr:to>
      <xdr:col>102</xdr:col>
      <xdr:colOff>165100</xdr:colOff>
      <xdr:row>41</xdr:row>
      <xdr:rowOff>1270</xdr:rowOff>
    </xdr:to>
    <xdr:sp macro="" textlink="">
      <xdr:nvSpPr>
        <xdr:cNvPr id="592" name="楕円 591">
          <a:extLst>
            <a:ext uri="{FF2B5EF4-FFF2-40B4-BE49-F238E27FC236}">
              <a16:creationId xmlns:a16="http://schemas.microsoft.com/office/drawing/2014/main" xmlns="" id="{26338954-03A4-447E-8C9A-28A510D13259}"/>
            </a:ext>
          </a:extLst>
        </xdr:cNvPr>
        <xdr:cNvSpPr/>
      </xdr:nvSpPr>
      <xdr:spPr>
        <a:xfrm>
          <a:off x="19494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41</xdr:row>
      <xdr:rowOff>128270</xdr:rowOff>
    </xdr:to>
    <xdr:cxnSp macro="">
      <xdr:nvCxnSpPr>
        <xdr:cNvPr id="593" name="直線コネクタ 592">
          <a:extLst>
            <a:ext uri="{FF2B5EF4-FFF2-40B4-BE49-F238E27FC236}">
              <a16:creationId xmlns:a16="http://schemas.microsoft.com/office/drawing/2014/main" xmlns="" id="{0B17744A-AAB9-4FB5-B03C-FC7385F01077}"/>
            </a:ext>
          </a:extLst>
        </xdr:cNvPr>
        <xdr:cNvCxnSpPr/>
      </xdr:nvCxnSpPr>
      <xdr:spPr>
        <a:xfrm>
          <a:off x="19545300" y="697992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76200</xdr:rowOff>
    </xdr:from>
    <xdr:to>
      <xdr:col>98</xdr:col>
      <xdr:colOff>38100</xdr:colOff>
      <xdr:row>41</xdr:row>
      <xdr:rowOff>6350</xdr:rowOff>
    </xdr:to>
    <xdr:sp macro="" textlink="">
      <xdr:nvSpPr>
        <xdr:cNvPr id="594" name="楕円 593">
          <a:extLst>
            <a:ext uri="{FF2B5EF4-FFF2-40B4-BE49-F238E27FC236}">
              <a16:creationId xmlns:a16="http://schemas.microsoft.com/office/drawing/2014/main" xmlns="" id="{4EBD49DA-D7BE-4479-9C19-A97849F9FDC6}"/>
            </a:ext>
          </a:extLst>
        </xdr:cNvPr>
        <xdr:cNvSpPr/>
      </xdr:nvSpPr>
      <xdr:spPr>
        <a:xfrm>
          <a:off x="18605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121920</xdr:rowOff>
    </xdr:from>
    <xdr:to>
      <xdr:col>102</xdr:col>
      <xdr:colOff>114300</xdr:colOff>
      <xdr:row>40</xdr:row>
      <xdr:rowOff>127000</xdr:rowOff>
    </xdr:to>
    <xdr:cxnSp macro="">
      <xdr:nvCxnSpPr>
        <xdr:cNvPr id="595" name="直線コネクタ 594">
          <a:extLst>
            <a:ext uri="{FF2B5EF4-FFF2-40B4-BE49-F238E27FC236}">
              <a16:creationId xmlns:a16="http://schemas.microsoft.com/office/drawing/2014/main" xmlns="" id="{A7598329-C6DF-4965-AA23-51241BFF6C6F}"/>
            </a:ext>
          </a:extLst>
        </xdr:cNvPr>
        <xdr:cNvCxnSpPr/>
      </xdr:nvCxnSpPr>
      <xdr:spPr>
        <a:xfrm flipV="1">
          <a:off x="18656300" y="69799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xmlns="" id="{F79C6518-73FB-4289-AC90-3C04E0791D40}"/>
            </a:ext>
          </a:extLst>
        </xdr:cNvPr>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xmlns="" id="{AA430536-3858-4A92-98F1-B425BDA153C1}"/>
            </a:ext>
          </a:extLst>
        </xdr:cNvPr>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xmlns="" id="{85ABA5AA-564E-47DE-AADF-4FEB07B7D2ED}"/>
            </a:ext>
          </a:extLst>
        </xdr:cNvPr>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xmlns="" id="{CB75F775-947C-4D90-B341-F20DA2A05A6F}"/>
            </a:ext>
          </a:extLst>
        </xdr:cNvPr>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168927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xmlns="" id="{9CCFFD5A-4FB5-49B9-B5BA-7E00DD4BABCA}"/>
            </a:ext>
          </a:extLst>
        </xdr:cNvPr>
        <xdr:cNvSpPr txBox="1"/>
      </xdr:nvSpPr>
      <xdr:spPr>
        <a:xfrm>
          <a:off x="21075727"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170197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xmlns="" id="{56294B87-9726-4027-8836-759BB5789E4C}"/>
            </a:ext>
          </a:extLst>
        </xdr:cNvPr>
        <xdr:cNvSpPr txBox="1"/>
      </xdr:nvSpPr>
      <xdr:spPr>
        <a:xfrm>
          <a:off x="20199427" y="71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163847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xmlns="" id="{472B403C-8A0D-47B4-BAE4-B07389DAD7AD}"/>
            </a:ext>
          </a:extLst>
        </xdr:cNvPr>
        <xdr:cNvSpPr txBox="1"/>
      </xdr:nvSpPr>
      <xdr:spPr>
        <a:xfrm>
          <a:off x="19310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168927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xmlns="" id="{8A7F0337-16D0-4275-889B-85C49A5A73D5}"/>
            </a:ext>
          </a:extLst>
        </xdr:cNvPr>
        <xdr:cNvSpPr txBox="1"/>
      </xdr:nvSpPr>
      <xdr:spPr>
        <a:xfrm>
          <a:off x="18421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xmlns="" id="{EB6C37D5-D6E9-4FB6-A522-BB239EDE3F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xmlns="" id="{7CF761BD-DF73-4505-9B70-70E1ABCC1F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xmlns="" id="{453D0738-9C8D-486E-93FB-D791DE49332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xmlns="" id="{C9FF5668-8666-4572-BCB5-08CB911D869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xmlns="" id="{4BE9913D-40E8-4D51-B3E5-EE316F51A3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xmlns="" id="{A5E291D1-C5A6-4A26-91F8-A5484022C68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xmlns="" id="{A3EA8FE0-271C-450E-930E-0E80F4B17B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xmlns="" id="{4646EE42-1E48-43AC-B5F3-798B81E39F9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xmlns="" id="{BAAB2772-F4E2-4C6F-928F-C0699F31429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xmlns="" id="{3A8D9C27-A2A7-45E0-8A2D-49625A3379F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xmlns="" id="{05AA5F15-D426-4C96-A125-73C847D841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xmlns="" id="{FB6EFC4E-0DED-40AD-932F-8E1ADB0F93B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xmlns="" id="{98BA51E1-BD10-4C35-8BD4-16D1589562E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xmlns="" id="{A627F551-6C69-40FE-AE36-AECD881E19D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xmlns="" id="{BCC43EFC-42ED-4483-8CB5-9A2BB5369CE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xmlns="" id="{8D05AC3E-7558-4A8A-9575-DF1F56E9EC4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xmlns="" id="{645577F6-B535-4A6A-B6E5-A71C094C050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xmlns="" id="{615F305B-C69C-4786-9795-A51F9DD5092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xmlns="" id="{CB5A1C48-F151-4712-803A-0291D37AE0F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xmlns="" id="{24AE1769-CA18-46D4-B285-09C7335E137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xmlns="" id="{E54C9E41-4A83-43CB-8F63-82A92E747B4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xmlns="" id="{AF140A44-81F4-42CD-A8EF-17CF28E8700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xmlns="" id="{6DD34D5B-AE3E-4CD5-9B93-71564337320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xmlns="" id="{9FEB40F7-C280-43A7-B8FE-BE47F0E335C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a:extLst>
            <a:ext uri="{FF2B5EF4-FFF2-40B4-BE49-F238E27FC236}">
              <a16:creationId xmlns:a16="http://schemas.microsoft.com/office/drawing/2014/main" xmlns="" id="{D682C407-5D30-41CC-81F3-39D4994FC8E8}"/>
            </a:ext>
          </a:extLst>
        </xdr:cNvPr>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a:extLst>
            <a:ext uri="{FF2B5EF4-FFF2-40B4-BE49-F238E27FC236}">
              <a16:creationId xmlns:a16="http://schemas.microsoft.com/office/drawing/2014/main" xmlns="" id="{00FA5EDF-CA73-46AE-B6CB-13936B8B43D9}"/>
            </a:ext>
          </a:extLst>
        </xdr:cNvPr>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a:extLst>
            <a:ext uri="{FF2B5EF4-FFF2-40B4-BE49-F238E27FC236}">
              <a16:creationId xmlns:a16="http://schemas.microsoft.com/office/drawing/2014/main" xmlns="" id="{9F44ECCE-EFC4-4395-9822-EB689A4098A0}"/>
            </a:ext>
          </a:extLst>
        </xdr:cNvPr>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a:extLst>
            <a:ext uri="{FF2B5EF4-FFF2-40B4-BE49-F238E27FC236}">
              <a16:creationId xmlns:a16="http://schemas.microsoft.com/office/drawing/2014/main" xmlns="" id="{E366A38D-9B4D-485F-A428-20D97E854AE7}"/>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a:extLst>
            <a:ext uri="{FF2B5EF4-FFF2-40B4-BE49-F238E27FC236}">
              <a16:creationId xmlns:a16="http://schemas.microsoft.com/office/drawing/2014/main" xmlns="" id="{380D594A-8C7A-4DDE-8F8A-B3C84FFCCB9E}"/>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38752</xdr:rowOff>
    </xdr:from>
    <xdr:ext cx="405111" cy="259045"/>
    <xdr:sp macro="" textlink="">
      <xdr:nvSpPr>
        <xdr:cNvPr id="633" name="【学校施設】&#10;有形固定資産減価償却率平均値テキスト">
          <a:extLst>
            <a:ext uri="{FF2B5EF4-FFF2-40B4-BE49-F238E27FC236}">
              <a16:creationId xmlns:a16="http://schemas.microsoft.com/office/drawing/2014/main" xmlns="" id="{E86DAD66-9D35-4ACA-BC60-B09FD341267D}"/>
            </a:ext>
          </a:extLst>
        </xdr:cNvPr>
        <xdr:cNvSpPr txBox="1"/>
      </xdr:nvSpPr>
      <xdr:spPr>
        <a:xfrm>
          <a:off x="16357600" y="1015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a:extLst>
            <a:ext uri="{FF2B5EF4-FFF2-40B4-BE49-F238E27FC236}">
              <a16:creationId xmlns:a16="http://schemas.microsoft.com/office/drawing/2014/main" xmlns="" id="{A56AC125-D8FC-4A2E-B462-EE0D73183601}"/>
            </a:ext>
          </a:extLst>
        </xdr:cNvPr>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a:extLst>
            <a:ext uri="{FF2B5EF4-FFF2-40B4-BE49-F238E27FC236}">
              <a16:creationId xmlns:a16="http://schemas.microsoft.com/office/drawing/2014/main" xmlns="" id="{7DA5DFB4-FCC6-440B-B651-E546F0B956C4}"/>
            </a:ext>
          </a:extLst>
        </xdr:cNvPr>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a:extLst>
            <a:ext uri="{FF2B5EF4-FFF2-40B4-BE49-F238E27FC236}">
              <a16:creationId xmlns:a16="http://schemas.microsoft.com/office/drawing/2014/main" xmlns="" id="{C756D615-C091-4A80-9002-141824422433}"/>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a:extLst>
            <a:ext uri="{FF2B5EF4-FFF2-40B4-BE49-F238E27FC236}">
              <a16:creationId xmlns:a16="http://schemas.microsoft.com/office/drawing/2014/main" xmlns="" id="{923A3D29-E0B7-4F7B-B4A3-832A4DF67173}"/>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a:extLst>
            <a:ext uri="{FF2B5EF4-FFF2-40B4-BE49-F238E27FC236}">
              <a16:creationId xmlns:a16="http://schemas.microsoft.com/office/drawing/2014/main" xmlns="" id="{39E14213-8C17-46CB-A17C-624F813F9148}"/>
            </a:ext>
          </a:extLst>
        </xdr:cNvPr>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xmlns="" id="{B5BF3AAC-EAFF-428C-8A52-0ABE5AD95D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xmlns="" id="{3010F808-7BAE-4569-9CA0-DB72BE9BA13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xmlns="" id="{606E44D1-22E8-4540-ADEB-62749B29D5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xmlns="" id="{1E2A8603-4DCB-44B2-8214-FB9A6C3D80D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xmlns="" id="{4651C35D-54A1-40CF-BAB8-A116513689A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644" name="楕円 643">
          <a:extLst>
            <a:ext uri="{FF2B5EF4-FFF2-40B4-BE49-F238E27FC236}">
              <a16:creationId xmlns:a16="http://schemas.microsoft.com/office/drawing/2014/main" xmlns="" id="{48D1158B-D4EF-490C-9878-F26F3D485896}"/>
            </a:ext>
          </a:extLst>
        </xdr:cNvPr>
        <xdr:cNvSpPr/>
      </xdr:nvSpPr>
      <xdr:spPr>
        <a:xfrm>
          <a:off x="16268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114317</xdr:rowOff>
    </xdr:from>
    <xdr:ext cx="405111" cy="259045"/>
    <xdr:sp macro="" textlink="">
      <xdr:nvSpPr>
        <xdr:cNvPr id="645" name="【学校施設】&#10;有形固定資産減価償却率該当値テキスト">
          <a:extLst>
            <a:ext uri="{FF2B5EF4-FFF2-40B4-BE49-F238E27FC236}">
              <a16:creationId xmlns:a16="http://schemas.microsoft.com/office/drawing/2014/main" xmlns="" id="{5F4B45A1-A055-4599-B57A-E4F277641234}"/>
            </a:ext>
          </a:extLst>
        </xdr:cNvPr>
        <xdr:cNvSpPr txBox="1"/>
      </xdr:nvSpPr>
      <xdr:spPr>
        <a:xfrm>
          <a:off x="16357600"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646" name="楕円 645">
          <a:extLst>
            <a:ext uri="{FF2B5EF4-FFF2-40B4-BE49-F238E27FC236}">
              <a16:creationId xmlns:a16="http://schemas.microsoft.com/office/drawing/2014/main" xmlns="" id="{CAF0442F-A46B-4287-BDF7-38DEC3841A94}"/>
            </a:ext>
          </a:extLst>
        </xdr:cNvPr>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15240</xdr:rowOff>
    </xdr:to>
    <xdr:cxnSp macro="">
      <xdr:nvCxnSpPr>
        <xdr:cNvPr id="647" name="直線コネクタ 646">
          <a:extLst>
            <a:ext uri="{FF2B5EF4-FFF2-40B4-BE49-F238E27FC236}">
              <a16:creationId xmlns:a16="http://schemas.microsoft.com/office/drawing/2014/main" xmlns="" id="{C8B598DB-1310-4B37-89F2-2077581644B1}"/>
            </a:ext>
          </a:extLst>
        </xdr:cNvPr>
        <xdr:cNvCxnSpPr/>
      </xdr:nvCxnSpPr>
      <xdr:spPr>
        <a:xfrm>
          <a:off x="15481300" y="104489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48260</xdr:rowOff>
    </xdr:from>
    <xdr:to>
      <xdr:col>76</xdr:col>
      <xdr:colOff>165100</xdr:colOff>
      <xdr:row>61</xdr:row>
      <xdr:rowOff>149860</xdr:rowOff>
    </xdr:to>
    <xdr:sp macro="" textlink="">
      <xdr:nvSpPr>
        <xdr:cNvPr id="648" name="楕円 647">
          <a:extLst>
            <a:ext uri="{FF2B5EF4-FFF2-40B4-BE49-F238E27FC236}">
              <a16:creationId xmlns:a16="http://schemas.microsoft.com/office/drawing/2014/main" xmlns="" id="{8A93E994-F39F-4612-8433-07C4BBD9E8B5}"/>
            </a:ext>
          </a:extLst>
        </xdr:cNvPr>
        <xdr:cNvSpPr/>
      </xdr:nvSpPr>
      <xdr:spPr>
        <a:xfrm>
          <a:off x="1454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161925</xdr:rowOff>
    </xdr:from>
    <xdr:to>
      <xdr:col>81</xdr:col>
      <xdr:colOff>50800</xdr:colOff>
      <xdr:row>61</xdr:row>
      <xdr:rowOff>99060</xdr:rowOff>
    </xdr:to>
    <xdr:cxnSp macro="">
      <xdr:nvCxnSpPr>
        <xdr:cNvPr id="649" name="直線コネクタ 648">
          <a:extLst>
            <a:ext uri="{FF2B5EF4-FFF2-40B4-BE49-F238E27FC236}">
              <a16:creationId xmlns:a16="http://schemas.microsoft.com/office/drawing/2014/main" xmlns="" id="{652C9D93-CD47-4F10-8352-752B842EF371}"/>
            </a:ext>
          </a:extLst>
        </xdr:cNvPr>
        <xdr:cNvCxnSpPr/>
      </xdr:nvCxnSpPr>
      <xdr:spPr>
        <a:xfrm flipV="1">
          <a:off x="14592300" y="104489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149225</xdr:rowOff>
    </xdr:from>
    <xdr:to>
      <xdr:col>72</xdr:col>
      <xdr:colOff>38100</xdr:colOff>
      <xdr:row>62</xdr:row>
      <xdr:rowOff>79375</xdr:rowOff>
    </xdr:to>
    <xdr:sp macro="" textlink="">
      <xdr:nvSpPr>
        <xdr:cNvPr id="650" name="楕円 649">
          <a:extLst>
            <a:ext uri="{FF2B5EF4-FFF2-40B4-BE49-F238E27FC236}">
              <a16:creationId xmlns:a16="http://schemas.microsoft.com/office/drawing/2014/main" xmlns="" id="{A0B86EF4-E7CA-4186-B554-AACB51477FDA}"/>
            </a:ext>
          </a:extLst>
        </xdr:cNvPr>
        <xdr:cNvSpPr/>
      </xdr:nvSpPr>
      <xdr:spPr>
        <a:xfrm>
          <a:off x="13652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99060</xdr:rowOff>
    </xdr:from>
    <xdr:to>
      <xdr:col>76</xdr:col>
      <xdr:colOff>114300</xdr:colOff>
      <xdr:row>62</xdr:row>
      <xdr:rowOff>28575</xdr:rowOff>
    </xdr:to>
    <xdr:cxnSp macro="">
      <xdr:nvCxnSpPr>
        <xdr:cNvPr id="651" name="直線コネクタ 650">
          <a:extLst>
            <a:ext uri="{FF2B5EF4-FFF2-40B4-BE49-F238E27FC236}">
              <a16:creationId xmlns:a16="http://schemas.microsoft.com/office/drawing/2014/main" xmlns="" id="{4032B510-3195-4D70-906C-93870519B1CC}"/>
            </a:ext>
          </a:extLst>
        </xdr:cNvPr>
        <xdr:cNvCxnSpPr/>
      </xdr:nvCxnSpPr>
      <xdr:spPr>
        <a:xfrm flipV="1">
          <a:off x="13703300" y="1055751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126365</xdr:rowOff>
    </xdr:from>
    <xdr:to>
      <xdr:col>67</xdr:col>
      <xdr:colOff>101600</xdr:colOff>
      <xdr:row>62</xdr:row>
      <xdr:rowOff>56515</xdr:rowOff>
    </xdr:to>
    <xdr:sp macro="" textlink="">
      <xdr:nvSpPr>
        <xdr:cNvPr id="652" name="楕円 651">
          <a:extLst>
            <a:ext uri="{FF2B5EF4-FFF2-40B4-BE49-F238E27FC236}">
              <a16:creationId xmlns:a16="http://schemas.microsoft.com/office/drawing/2014/main" xmlns="" id="{E9264DF4-6556-4904-B8DA-A5FCCE1AB577}"/>
            </a:ext>
          </a:extLst>
        </xdr:cNvPr>
        <xdr:cNvSpPr/>
      </xdr:nvSpPr>
      <xdr:spPr>
        <a:xfrm>
          <a:off x="12763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5715</xdr:rowOff>
    </xdr:from>
    <xdr:to>
      <xdr:col>71</xdr:col>
      <xdr:colOff>177800</xdr:colOff>
      <xdr:row>62</xdr:row>
      <xdr:rowOff>28575</xdr:rowOff>
    </xdr:to>
    <xdr:cxnSp macro="">
      <xdr:nvCxnSpPr>
        <xdr:cNvPr id="653" name="直線コネクタ 652">
          <a:extLst>
            <a:ext uri="{FF2B5EF4-FFF2-40B4-BE49-F238E27FC236}">
              <a16:creationId xmlns:a16="http://schemas.microsoft.com/office/drawing/2014/main" xmlns="" id="{060F5D1D-3E3E-44A7-912A-BC9CCD58F577}"/>
            </a:ext>
          </a:extLst>
        </xdr:cNvPr>
        <xdr:cNvCxnSpPr/>
      </xdr:nvCxnSpPr>
      <xdr:spPr>
        <a:xfrm>
          <a:off x="12814300" y="10635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160672</xdr:rowOff>
    </xdr:from>
    <xdr:ext cx="405111" cy="259045"/>
    <xdr:sp macro="" textlink="">
      <xdr:nvSpPr>
        <xdr:cNvPr id="654" name="n_1aveValue【学校施設】&#10;有形固定資産減価償却率">
          <a:extLst>
            <a:ext uri="{FF2B5EF4-FFF2-40B4-BE49-F238E27FC236}">
              <a16:creationId xmlns:a16="http://schemas.microsoft.com/office/drawing/2014/main" xmlns="" id="{58428C51-F132-4738-B322-C588749C2063}"/>
            </a:ext>
          </a:extLst>
        </xdr:cNvPr>
        <xdr:cNvSpPr txBox="1"/>
      </xdr:nvSpPr>
      <xdr:spPr>
        <a:xfrm>
          <a:off x="15266044"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655" name="n_2aveValue【学校施設】&#10;有形固定資産減価償却率">
          <a:extLst>
            <a:ext uri="{FF2B5EF4-FFF2-40B4-BE49-F238E27FC236}">
              <a16:creationId xmlns:a16="http://schemas.microsoft.com/office/drawing/2014/main" xmlns="" id="{58ED4A7E-B194-448C-A277-176733A55418}"/>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56" name="n_3aveValue【学校施設】&#10;有形固定資産減価償却率">
          <a:extLst>
            <a:ext uri="{FF2B5EF4-FFF2-40B4-BE49-F238E27FC236}">
              <a16:creationId xmlns:a16="http://schemas.microsoft.com/office/drawing/2014/main" xmlns="" id="{B1D9B389-4308-4241-B28B-4A1ED6F790B2}"/>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657" name="n_4aveValue【学校施設】&#10;有形固定資産減価償却率">
          <a:extLst>
            <a:ext uri="{FF2B5EF4-FFF2-40B4-BE49-F238E27FC236}">
              <a16:creationId xmlns:a16="http://schemas.microsoft.com/office/drawing/2014/main" xmlns="" id="{106A1566-C2F8-4FEA-8E37-33BCF2DFE9AB}"/>
            </a:ext>
          </a:extLst>
        </xdr:cNvPr>
        <xdr:cNvSpPr txBox="1"/>
      </xdr:nvSpPr>
      <xdr:spPr>
        <a:xfrm>
          <a:off x="12611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658" name="n_1mainValue【学校施設】&#10;有形固定資産減価償却率">
          <a:extLst>
            <a:ext uri="{FF2B5EF4-FFF2-40B4-BE49-F238E27FC236}">
              <a16:creationId xmlns:a16="http://schemas.microsoft.com/office/drawing/2014/main" xmlns="" id="{E71D02F6-5B36-4DEF-8DC3-AADD2700B110}"/>
            </a:ext>
          </a:extLst>
        </xdr:cNvPr>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140987</xdr:rowOff>
    </xdr:from>
    <xdr:ext cx="405111" cy="259045"/>
    <xdr:sp macro="" textlink="">
      <xdr:nvSpPr>
        <xdr:cNvPr id="659" name="n_2mainValue【学校施設】&#10;有形固定資産減価償却率">
          <a:extLst>
            <a:ext uri="{FF2B5EF4-FFF2-40B4-BE49-F238E27FC236}">
              <a16:creationId xmlns:a16="http://schemas.microsoft.com/office/drawing/2014/main" xmlns="" id="{040E6BB9-3885-4478-9B3E-17568B040F7D}"/>
            </a:ext>
          </a:extLst>
        </xdr:cNvPr>
        <xdr:cNvSpPr txBox="1"/>
      </xdr:nvSpPr>
      <xdr:spPr>
        <a:xfrm>
          <a:off x="14389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70502</xdr:rowOff>
    </xdr:from>
    <xdr:ext cx="405111" cy="259045"/>
    <xdr:sp macro="" textlink="">
      <xdr:nvSpPr>
        <xdr:cNvPr id="660" name="n_3mainValue【学校施設】&#10;有形固定資産減価償却率">
          <a:extLst>
            <a:ext uri="{FF2B5EF4-FFF2-40B4-BE49-F238E27FC236}">
              <a16:creationId xmlns:a16="http://schemas.microsoft.com/office/drawing/2014/main" xmlns="" id="{2861B3DB-9BF1-482F-9C28-0F3819251C2A}"/>
            </a:ext>
          </a:extLst>
        </xdr:cNvPr>
        <xdr:cNvSpPr txBox="1"/>
      </xdr:nvSpPr>
      <xdr:spPr>
        <a:xfrm>
          <a:off x="13500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47642</xdr:rowOff>
    </xdr:from>
    <xdr:ext cx="405111" cy="259045"/>
    <xdr:sp macro="" textlink="">
      <xdr:nvSpPr>
        <xdr:cNvPr id="661" name="n_4mainValue【学校施設】&#10;有形固定資産減価償却率">
          <a:extLst>
            <a:ext uri="{FF2B5EF4-FFF2-40B4-BE49-F238E27FC236}">
              <a16:creationId xmlns:a16="http://schemas.microsoft.com/office/drawing/2014/main" xmlns="" id="{43F18749-66EA-4A44-95AE-DB722716EB4E}"/>
            </a:ext>
          </a:extLst>
        </xdr:cNvPr>
        <xdr:cNvSpPr txBox="1"/>
      </xdr:nvSpPr>
      <xdr:spPr>
        <a:xfrm>
          <a:off x="12611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xmlns="" id="{9D38362A-B998-4AC3-9071-8620A4C9B4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xmlns="" id="{F5AA407A-CB6B-4479-A7A9-F9F4FB5EF47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xmlns="" id="{E925DDD0-30B3-461A-ACDE-11F3116D175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xmlns="" id="{A8B2CFF5-96A9-4197-9CEE-79DC00C9DB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xmlns="" id="{A8FEB2F1-77BB-4C77-AC2C-9825002980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xmlns="" id="{76F0D292-DE32-42E4-8406-6BB1FBBC407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xmlns="" id="{1BBD6066-2C6F-4F04-9529-355D0BB1F11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xmlns="" id="{E0727FA9-E384-437B-86DB-81C6F58B8F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xmlns="" id="{813D91A6-E26E-4949-89C8-97E9DEE669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xmlns="" id="{2956FA00-963F-4BBB-BB83-7740BB266C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xmlns="" id="{58E93C1B-721D-4FC4-B8E6-DD6A6CB13EE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xmlns="" id="{101AA0EB-42F9-4F46-B5E0-A981F1B1D64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xmlns="" id="{7FC52ED2-01BE-406C-940F-672FD1BBE3E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xmlns="" id="{1373C181-C976-4627-807C-861CDEBF631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xmlns="" id="{98737C5F-BD23-4CF4-90DB-98D365DB788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xmlns="" id="{F170CDAE-A275-4D2A-B364-B2861548868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xmlns="" id="{FBAE7D9F-5693-4EAE-BE65-CB28B6B1230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xmlns="" id="{3FC027A9-06CC-4C08-8D64-E3EBBDC9402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xmlns="" id="{9D9BA5FD-C661-4069-808E-0CB1A81F25A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xmlns="" id="{5FC9B58E-F8B4-4C71-BA21-21234FC5D64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xmlns="" id="{EEAE5CF5-D48D-4FD0-A1FB-E168EA648B0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xmlns="" id="{FBC1004D-E721-4E03-9887-32F080ECF40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xmlns="" id="{C479CAD8-F2CB-4547-9BA5-2D714E85629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xmlns="" id="{762D5772-A24E-4210-8988-49AD3BCE21F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a:extLst>
            <a:ext uri="{FF2B5EF4-FFF2-40B4-BE49-F238E27FC236}">
              <a16:creationId xmlns:a16="http://schemas.microsoft.com/office/drawing/2014/main" xmlns="" id="{6F1EA28D-AB58-4B74-9535-D8E4E22B7936}"/>
            </a:ext>
          </a:extLst>
        </xdr:cNvPr>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a:extLst>
            <a:ext uri="{FF2B5EF4-FFF2-40B4-BE49-F238E27FC236}">
              <a16:creationId xmlns:a16="http://schemas.microsoft.com/office/drawing/2014/main" xmlns="" id="{C7ADF834-8964-43ED-9E01-DF0A03BB4410}"/>
            </a:ext>
          </a:extLst>
        </xdr:cNvPr>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a:extLst>
            <a:ext uri="{FF2B5EF4-FFF2-40B4-BE49-F238E27FC236}">
              <a16:creationId xmlns:a16="http://schemas.microsoft.com/office/drawing/2014/main" xmlns="" id="{9BE22728-63AB-40AE-87EF-119357CEADDA}"/>
            </a:ext>
          </a:extLst>
        </xdr:cNvPr>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a:extLst>
            <a:ext uri="{FF2B5EF4-FFF2-40B4-BE49-F238E27FC236}">
              <a16:creationId xmlns:a16="http://schemas.microsoft.com/office/drawing/2014/main" xmlns="" id="{5D20A4F8-7983-4BF8-8BD7-B0C0EC92D7EC}"/>
            </a:ext>
          </a:extLst>
        </xdr:cNvPr>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a:extLst>
            <a:ext uri="{FF2B5EF4-FFF2-40B4-BE49-F238E27FC236}">
              <a16:creationId xmlns:a16="http://schemas.microsoft.com/office/drawing/2014/main" xmlns="" id="{5DF33A73-3364-4606-B6C8-B295006CA4F1}"/>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91" name="【学校施設】&#10;一人当たり面積平均値テキスト">
          <a:extLst>
            <a:ext uri="{FF2B5EF4-FFF2-40B4-BE49-F238E27FC236}">
              <a16:creationId xmlns:a16="http://schemas.microsoft.com/office/drawing/2014/main" xmlns="" id="{C93A43B6-7D83-4076-9B81-E76AF1490174}"/>
            </a:ext>
          </a:extLst>
        </xdr:cNvPr>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a:extLst>
            <a:ext uri="{FF2B5EF4-FFF2-40B4-BE49-F238E27FC236}">
              <a16:creationId xmlns:a16="http://schemas.microsoft.com/office/drawing/2014/main" xmlns="" id="{B39E91F2-A5D2-43DE-9E7E-2C33482E9AF3}"/>
            </a:ext>
          </a:extLst>
        </xdr:cNvPr>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a:extLst>
            <a:ext uri="{FF2B5EF4-FFF2-40B4-BE49-F238E27FC236}">
              <a16:creationId xmlns:a16="http://schemas.microsoft.com/office/drawing/2014/main" xmlns="" id="{5E3C18D3-A9C5-44F3-AC6C-1C8F934C5DEE}"/>
            </a:ext>
          </a:extLst>
        </xdr:cNvPr>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a:extLst>
            <a:ext uri="{FF2B5EF4-FFF2-40B4-BE49-F238E27FC236}">
              <a16:creationId xmlns:a16="http://schemas.microsoft.com/office/drawing/2014/main" xmlns="" id="{E29B173D-4FEB-41FF-A6B0-64BF5981BCF9}"/>
            </a:ext>
          </a:extLst>
        </xdr:cNvPr>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a:extLst>
            <a:ext uri="{FF2B5EF4-FFF2-40B4-BE49-F238E27FC236}">
              <a16:creationId xmlns:a16="http://schemas.microsoft.com/office/drawing/2014/main" xmlns="" id="{B34D2B0C-9417-40AF-BA40-227D09979CD1}"/>
            </a:ext>
          </a:extLst>
        </xdr:cNvPr>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a:extLst>
            <a:ext uri="{FF2B5EF4-FFF2-40B4-BE49-F238E27FC236}">
              <a16:creationId xmlns:a16="http://schemas.microsoft.com/office/drawing/2014/main" xmlns="" id="{10D67FDF-4A71-4681-95BF-4E268F4E454C}"/>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xmlns="" id="{4A8D867E-BAE3-4FBD-BB65-94DE7A2A256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xmlns="" id="{05A66505-8884-45F3-B258-B254AA875DB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xmlns="" id="{206117DB-A347-4DD1-80DA-39F3664CA9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xmlns="" id="{BBA1BF60-748A-47BB-A2B7-0907A11D6F0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xmlns="" id="{37E0BB1E-9E2A-4AAA-9FE7-F396AB2B8D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702" name="楕円 701">
          <a:extLst>
            <a:ext uri="{FF2B5EF4-FFF2-40B4-BE49-F238E27FC236}">
              <a16:creationId xmlns:a16="http://schemas.microsoft.com/office/drawing/2014/main" xmlns="" id="{77ACA562-1ECF-4290-91C2-53864724EF78}"/>
            </a:ext>
          </a:extLst>
        </xdr:cNvPr>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52087</xdr:rowOff>
    </xdr:from>
    <xdr:ext cx="469744" cy="259045"/>
    <xdr:sp macro="" textlink="">
      <xdr:nvSpPr>
        <xdr:cNvPr id="703" name="【学校施設】&#10;一人当たり面積該当値テキスト">
          <a:extLst>
            <a:ext uri="{FF2B5EF4-FFF2-40B4-BE49-F238E27FC236}">
              <a16:creationId xmlns:a16="http://schemas.microsoft.com/office/drawing/2014/main" xmlns="" id="{82DB8ED5-DDCA-4688-A716-E9EDA030C88A}"/>
            </a:ext>
          </a:extLst>
        </xdr:cNvPr>
        <xdr:cNvSpPr txBox="1"/>
      </xdr:nvSpPr>
      <xdr:spPr>
        <a:xfrm>
          <a:off x="22199600"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59309</xdr:rowOff>
    </xdr:from>
    <xdr:to>
      <xdr:col>112</xdr:col>
      <xdr:colOff>38100</xdr:colOff>
      <xdr:row>61</xdr:row>
      <xdr:rowOff>160909</xdr:rowOff>
    </xdr:to>
    <xdr:sp macro="" textlink="">
      <xdr:nvSpPr>
        <xdr:cNvPr id="704" name="楕円 703">
          <a:extLst>
            <a:ext uri="{FF2B5EF4-FFF2-40B4-BE49-F238E27FC236}">
              <a16:creationId xmlns:a16="http://schemas.microsoft.com/office/drawing/2014/main" xmlns="" id="{0BA99A47-2286-4BA8-AF9F-275420682BB0}"/>
            </a:ext>
          </a:extLst>
        </xdr:cNvPr>
        <xdr:cNvSpPr/>
      </xdr:nvSpPr>
      <xdr:spPr>
        <a:xfrm>
          <a:off x="21272500" y="10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110109</xdr:rowOff>
    </xdr:to>
    <xdr:cxnSp macro="">
      <xdr:nvCxnSpPr>
        <xdr:cNvPr id="705" name="直線コネクタ 704">
          <a:extLst>
            <a:ext uri="{FF2B5EF4-FFF2-40B4-BE49-F238E27FC236}">
              <a16:creationId xmlns:a16="http://schemas.microsoft.com/office/drawing/2014/main" xmlns="" id="{A68897DC-0364-43AE-A050-244BA0552BD5}"/>
            </a:ext>
          </a:extLst>
        </xdr:cNvPr>
        <xdr:cNvCxnSpPr/>
      </xdr:nvCxnSpPr>
      <xdr:spPr>
        <a:xfrm flipV="1">
          <a:off x="21323300" y="10538460"/>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121793</xdr:rowOff>
    </xdr:from>
    <xdr:to>
      <xdr:col>107</xdr:col>
      <xdr:colOff>101600</xdr:colOff>
      <xdr:row>62</xdr:row>
      <xdr:rowOff>51943</xdr:rowOff>
    </xdr:to>
    <xdr:sp macro="" textlink="">
      <xdr:nvSpPr>
        <xdr:cNvPr id="706" name="楕円 705">
          <a:extLst>
            <a:ext uri="{FF2B5EF4-FFF2-40B4-BE49-F238E27FC236}">
              <a16:creationId xmlns:a16="http://schemas.microsoft.com/office/drawing/2014/main" xmlns="" id="{DC84658B-2C23-4CB6-B417-F7905447D99C}"/>
            </a:ext>
          </a:extLst>
        </xdr:cNvPr>
        <xdr:cNvSpPr/>
      </xdr:nvSpPr>
      <xdr:spPr>
        <a:xfrm>
          <a:off x="20383500" y="105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110109</xdr:rowOff>
    </xdr:from>
    <xdr:to>
      <xdr:col>111</xdr:col>
      <xdr:colOff>177800</xdr:colOff>
      <xdr:row>62</xdr:row>
      <xdr:rowOff>1143</xdr:rowOff>
    </xdr:to>
    <xdr:cxnSp macro="">
      <xdr:nvCxnSpPr>
        <xdr:cNvPr id="707" name="直線コネクタ 706">
          <a:extLst>
            <a:ext uri="{FF2B5EF4-FFF2-40B4-BE49-F238E27FC236}">
              <a16:creationId xmlns:a16="http://schemas.microsoft.com/office/drawing/2014/main" xmlns="" id="{F6F4DE3E-E3CC-4DF4-82BF-7D30B03BF7E5}"/>
            </a:ext>
          </a:extLst>
        </xdr:cNvPr>
        <xdr:cNvCxnSpPr/>
      </xdr:nvCxnSpPr>
      <xdr:spPr>
        <a:xfrm flipV="1">
          <a:off x="20434300" y="10568559"/>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132842</xdr:rowOff>
    </xdr:from>
    <xdr:to>
      <xdr:col>102</xdr:col>
      <xdr:colOff>165100</xdr:colOff>
      <xdr:row>62</xdr:row>
      <xdr:rowOff>62992</xdr:rowOff>
    </xdr:to>
    <xdr:sp macro="" textlink="">
      <xdr:nvSpPr>
        <xdr:cNvPr id="708" name="楕円 707">
          <a:extLst>
            <a:ext uri="{FF2B5EF4-FFF2-40B4-BE49-F238E27FC236}">
              <a16:creationId xmlns:a16="http://schemas.microsoft.com/office/drawing/2014/main" xmlns="" id="{0AFE04A5-C9CF-4634-82F6-341C6080A5C3}"/>
            </a:ext>
          </a:extLst>
        </xdr:cNvPr>
        <xdr:cNvSpPr/>
      </xdr:nvSpPr>
      <xdr:spPr>
        <a:xfrm>
          <a:off x="19494500" y="105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xdr:rowOff>
    </xdr:from>
    <xdr:to>
      <xdr:col>107</xdr:col>
      <xdr:colOff>50800</xdr:colOff>
      <xdr:row>62</xdr:row>
      <xdr:rowOff>12192</xdr:rowOff>
    </xdr:to>
    <xdr:cxnSp macro="">
      <xdr:nvCxnSpPr>
        <xdr:cNvPr id="709" name="直線コネクタ 708">
          <a:extLst>
            <a:ext uri="{FF2B5EF4-FFF2-40B4-BE49-F238E27FC236}">
              <a16:creationId xmlns:a16="http://schemas.microsoft.com/office/drawing/2014/main" xmlns="" id="{F1ED6C1A-A61B-483B-AAB1-03D0663DC330}"/>
            </a:ext>
          </a:extLst>
        </xdr:cNvPr>
        <xdr:cNvCxnSpPr/>
      </xdr:nvCxnSpPr>
      <xdr:spPr>
        <a:xfrm flipV="1">
          <a:off x="19545300" y="1063104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144653</xdr:rowOff>
    </xdr:from>
    <xdr:to>
      <xdr:col>98</xdr:col>
      <xdr:colOff>38100</xdr:colOff>
      <xdr:row>62</xdr:row>
      <xdr:rowOff>74803</xdr:rowOff>
    </xdr:to>
    <xdr:sp macro="" textlink="">
      <xdr:nvSpPr>
        <xdr:cNvPr id="710" name="楕円 709">
          <a:extLst>
            <a:ext uri="{FF2B5EF4-FFF2-40B4-BE49-F238E27FC236}">
              <a16:creationId xmlns:a16="http://schemas.microsoft.com/office/drawing/2014/main" xmlns="" id="{24AB65A3-38E2-4F4F-BAA1-DADC11D77948}"/>
            </a:ext>
          </a:extLst>
        </xdr:cNvPr>
        <xdr:cNvSpPr/>
      </xdr:nvSpPr>
      <xdr:spPr>
        <a:xfrm>
          <a:off x="18605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12192</xdr:rowOff>
    </xdr:from>
    <xdr:to>
      <xdr:col>102</xdr:col>
      <xdr:colOff>114300</xdr:colOff>
      <xdr:row>62</xdr:row>
      <xdr:rowOff>24003</xdr:rowOff>
    </xdr:to>
    <xdr:cxnSp macro="">
      <xdr:nvCxnSpPr>
        <xdr:cNvPr id="711" name="直線コネクタ 710">
          <a:extLst>
            <a:ext uri="{FF2B5EF4-FFF2-40B4-BE49-F238E27FC236}">
              <a16:creationId xmlns:a16="http://schemas.microsoft.com/office/drawing/2014/main" xmlns="" id="{BD5D9F18-7B41-406B-8CCD-340994A79E76}"/>
            </a:ext>
          </a:extLst>
        </xdr:cNvPr>
        <xdr:cNvCxnSpPr/>
      </xdr:nvCxnSpPr>
      <xdr:spPr>
        <a:xfrm flipV="1">
          <a:off x="18656300" y="1064209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2" name="n_1aveValue【学校施設】&#10;一人当たり面積">
          <a:extLst>
            <a:ext uri="{FF2B5EF4-FFF2-40B4-BE49-F238E27FC236}">
              <a16:creationId xmlns:a16="http://schemas.microsoft.com/office/drawing/2014/main" xmlns="" id="{6205950D-8597-47A8-9419-0E43607262F3}"/>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713" name="n_2aveValue【学校施設】&#10;一人当たり面積">
          <a:extLst>
            <a:ext uri="{FF2B5EF4-FFF2-40B4-BE49-F238E27FC236}">
              <a16:creationId xmlns:a16="http://schemas.microsoft.com/office/drawing/2014/main" xmlns="" id="{661B0AC6-C203-4477-BD5D-D175C75B176B}"/>
            </a:ext>
          </a:extLst>
        </xdr:cNvPr>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714" name="n_3aveValue【学校施設】&#10;一人当たり面積">
          <a:extLst>
            <a:ext uri="{FF2B5EF4-FFF2-40B4-BE49-F238E27FC236}">
              <a16:creationId xmlns:a16="http://schemas.microsoft.com/office/drawing/2014/main" xmlns="" id="{7AEB0BF9-9FE9-44DF-ACDF-3A0361B47A06}"/>
            </a:ext>
          </a:extLst>
        </xdr:cNvPr>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715" name="n_4aveValue【学校施設】&#10;一人当たり面積">
          <a:extLst>
            <a:ext uri="{FF2B5EF4-FFF2-40B4-BE49-F238E27FC236}">
              <a16:creationId xmlns:a16="http://schemas.microsoft.com/office/drawing/2014/main" xmlns="" id="{48D919E9-BE49-43FD-B26F-72C43824F31C}"/>
            </a:ext>
          </a:extLst>
        </xdr:cNvPr>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5986</xdr:rowOff>
    </xdr:from>
    <xdr:ext cx="469744" cy="259045"/>
    <xdr:sp macro="" textlink="">
      <xdr:nvSpPr>
        <xdr:cNvPr id="716" name="n_1mainValue【学校施設】&#10;一人当たり面積">
          <a:extLst>
            <a:ext uri="{FF2B5EF4-FFF2-40B4-BE49-F238E27FC236}">
              <a16:creationId xmlns:a16="http://schemas.microsoft.com/office/drawing/2014/main" xmlns="" id="{F933A3C4-12A8-4A77-9EF8-1DB7F73D5AAF}"/>
            </a:ext>
          </a:extLst>
        </xdr:cNvPr>
        <xdr:cNvSpPr txBox="1"/>
      </xdr:nvSpPr>
      <xdr:spPr>
        <a:xfrm>
          <a:off x="21075727" y="102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68470</xdr:rowOff>
    </xdr:from>
    <xdr:ext cx="469744" cy="259045"/>
    <xdr:sp macro="" textlink="">
      <xdr:nvSpPr>
        <xdr:cNvPr id="717" name="n_2mainValue【学校施設】&#10;一人当たり面積">
          <a:extLst>
            <a:ext uri="{FF2B5EF4-FFF2-40B4-BE49-F238E27FC236}">
              <a16:creationId xmlns:a16="http://schemas.microsoft.com/office/drawing/2014/main" xmlns="" id="{0F06C948-EF7D-4BEA-BA2A-62B9BBDF53A5}"/>
            </a:ext>
          </a:extLst>
        </xdr:cNvPr>
        <xdr:cNvSpPr txBox="1"/>
      </xdr:nvSpPr>
      <xdr:spPr>
        <a:xfrm>
          <a:off x="20199427" y="1035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79519</xdr:rowOff>
    </xdr:from>
    <xdr:ext cx="469744" cy="259045"/>
    <xdr:sp macro="" textlink="">
      <xdr:nvSpPr>
        <xdr:cNvPr id="718" name="n_3mainValue【学校施設】&#10;一人当たり面積">
          <a:extLst>
            <a:ext uri="{FF2B5EF4-FFF2-40B4-BE49-F238E27FC236}">
              <a16:creationId xmlns:a16="http://schemas.microsoft.com/office/drawing/2014/main" xmlns="" id="{63144CC0-2B69-4EF5-9820-ABBC3DCD88A0}"/>
            </a:ext>
          </a:extLst>
        </xdr:cNvPr>
        <xdr:cNvSpPr txBox="1"/>
      </xdr:nvSpPr>
      <xdr:spPr>
        <a:xfrm>
          <a:off x="19310427"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91330</xdr:rowOff>
    </xdr:from>
    <xdr:ext cx="469744" cy="259045"/>
    <xdr:sp macro="" textlink="">
      <xdr:nvSpPr>
        <xdr:cNvPr id="719" name="n_4mainValue【学校施設】&#10;一人当たり面積">
          <a:extLst>
            <a:ext uri="{FF2B5EF4-FFF2-40B4-BE49-F238E27FC236}">
              <a16:creationId xmlns:a16="http://schemas.microsoft.com/office/drawing/2014/main" xmlns="" id="{9FCC4CD4-97E5-48BE-A0E7-E8A17FAA13C8}"/>
            </a:ext>
          </a:extLst>
        </xdr:cNvPr>
        <xdr:cNvSpPr txBox="1"/>
      </xdr:nvSpPr>
      <xdr:spPr>
        <a:xfrm>
          <a:off x="18421427" y="1037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xmlns="" id="{C297A585-E175-4810-8BC2-44D49CEBF1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xmlns="" id="{5B12154F-B7F3-4118-90CF-9E0A5820FA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xmlns="" id="{823A982E-0F1E-4B39-A8A6-FBE8C58D4D5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xmlns="" id="{849644E9-33C1-4845-B09E-6B5ACED12E2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xmlns="" id="{8F96DC27-A517-4BC8-A94D-B51E4F487DB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xmlns="" id="{FBA87336-3309-4994-8367-857BF327587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xmlns="" id="{388B7649-7E2E-43E2-BC3B-70064B7104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xmlns="" id="{FCDD22E5-B894-4771-83E2-F40FFBF5632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xmlns="" id="{C983F677-9F6B-4266-A9BA-CCF46C911F0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xmlns="" id="{5643BF31-4643-494C-B841-025B1088298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xmlns="" id="{D4585B9C-3474-4122-A22D-0994D03C18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xmlns="" id="{7328BC2C-39D7-4EE6-9687-D2310BF7AB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xmlns="" id="{D8E2C7F0-8A6B-4FBA-86CD-659CADE995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xmlns="" id="{E4BFC1CF-C2CA-4D3B-94FC-2694C41624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xmlns="" id="{C03FC9CD-096E-46CF-9E1A-B48184D45D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xmlns="" id="{86DE8635-A008-466F-80CB-05C85148D1C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xmlns="" id="{46343FF9-6CCC-4F63-9279-0F8F65E1A88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xmlns="" id="{13AD87CF-DF97-4BCC-ACEF-93123008AB3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xmlns="" id="{51B69B5A-049B-4BEF-A488-2BFC5BFE5F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xmlns="" id="{03602022-324E-4600-AD07-A9789C15459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xmlns="" id="{E3EA74B5-8D84-4ED5-8E57-A45FF379D6D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xmlns="" id="{4039AB51-2FBC-4C4C-849C-407E90D5F45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xmlns="" id="{598705B6-26E8-480E-A4C0-12A3E1C349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xmlns="" id="{318972B8-E9D4-441C-89EB-0568AFE10BD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xmlns="" id="{0F280EE4-6B2F-4566-9B8B-DAC04388EBD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xmlns="" id="{480D5D5E-BE9F-4AF9-BA85-14B52463BDD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xmlns="" id="{2E0931E3-AA2A-408C-B144-B93C1794784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xmlns="" id="{49AD7764-3A3B-47D3-AE2A-57BBF3EE3E5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xmlns="" id="{66981BA0-33CD-4CF5-9386-7F511DC546B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xmlns="" id="{764CD615-75D0-48D0-A735-BB186EA5F6A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xmlns="" id="{A47CC44C-7F6E-4625-AFFC-55EF3B46D7B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xmlns="" id="{1654CC91-1FEA-4BAD-83CB-E7FEBA843F9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xmlns="" id="{3A66EE7E-4D3C-4B5D-B3F6-832A179DE8D9}"/>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xmlns="" id="{603C518B-D33B-4110-AFFC-5551DF0E2AD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xmlns="" id="{8382ACA5-E6F6-48B8-9A37-29E5479381C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xmlns="" id="{B9218A5B-F54C-4AC6-A897-D5E880BF4FF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a:extLst>
            <a:ext uri="{FF2B5EF4-FFF2-40B4-BE49-F238E27FC236}">
              <a16:creationId xmlns:a16="http://schemas.microsoft.com/office/drawing/2014/main" xmlns="" id="{87EA8BC4-0B61-4ED7-A842-803425B3EF1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xmlns="" id="{19032877-06C4-4ED6-A1AB-2D3D8E383E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xmlns="" id="{A4EA8C14-BD1C-4189-9A5C-61CDDAB7CD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a:extLst>
            <a:ext uri="{FF2B5EF4-FFF2-40B4-BE49-F238E27FC236}">
              <a16:creationId xmlns:a16="http://schemas.microsoft.com/office/drawing/2014/main" xmlns="" id="{1FE20B94-EE56-4213-8F91-1FE69188C8C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a:extLst>
            <a:ext uri="{FF2B5EF4-FFF2-40B4-BE49-F238E27FC236}">
              <a16:creationId xmlns:a16="http://schemas.microsoft.com/office/drawing/2014/main" xmlns="" id="{16CA838E-32E6-4712-97F5-6CC058CD416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a:extLst>
            <a:ext uri="{FF2B5EF4-FFF2-40B4-BE49-F238E27FC236}">
              <a16:creationId xmlns:a16="http://schemas.microsoft.com/office/drawing/2014/main" xmlns="" id="{76C74F9E-7646-48A1-AA9F-0D754B0AD36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a:extLst>
            <a:ext uri="{FF2B5EF4-FFF2-40B4-BE49-F238E27FC236}">
              <a16:creationId xmlns:a16="http://schemas.microsoft.com/office/drawing/2014/main" xmlns="" id="{F0BBF77F-2A13-4DA9-9B7C-73DBBA80EDB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a:extLst>
            <a:ext uri="{FF2B5EF4-FFF2-40B4-BE49-F238E27FC236}">
              <a16:creationId xmlns:a16="http://schemas.microsoft.com/office/drawing/2014/main" xmlns="" id="{A9B91759-7E22-419F-8ED3-7B8A93AFAFA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4" name="【公民館】&#10;有形固定資産減価償却率平均値テキスト">
          <a:extLst>
            <a:ext uri="{FF2B5EF4-FFF2-40B4-BE49-F238E27FC236}">
              <a16:creationId xmlns:a16="http://schemas.microsoft.com/office/drawing/2014/main" xmlns="" id="{BA408E17-C143-4367-A4F1-42FF55B671EE}"/>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5" name="フローチャート: 判断 764">
          <a:extLst>
            <a:ext uri="{FF2B5EF4-FFF2-40B4-BE49-F238E27FC236}">
              <a16:creationId xmlns:a16="http://schemas.microsoft.com/office/drawing/2014/main" xmlns="" id="{70F81B9D-8F18-40F5-A06F-BF7D79FA50DE}"/>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6" name="フローチャート: 判断 765">
          <a:extLst>
            <a:ext uri="{FF2B5EF4-FFF2-40B4-BE49-F238E27FC236}">
              <a16:creationId xmlns:a16="http://schemas.microsoft.com/office/drawing/2014/main" xmlns="" id="{D7333813-F66D-43A4-BBC5-337D1E6BC75E}"/>
            </a:ext>
          </a:extLst>
        </xdr:cNvPr>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67" name="フローチャート: 判断 766">
          <a:extLst>
            <a:ext uri="{FF2B5EF4-FFF2-40B4-BE49-F238E27FC236}">
              <a16:creationId xmlns:a16="http://schemas.microsoft.com/office/drawing/2014/main" xmlns="" id="{AA8C69DD-8D33-4AD5-9CB0-8CB13706E7AB}"/>
            </a:ext>
          </a:extLst>
        </xdr:cNvPr>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68" name="フローチャート: 判断 767">
          <a:extLst>
            <a:ext uri="{FF2B5EF4-FFF2-40B4-BE49-F238E27FC236}">
              <a16:creationId xmlns:a16="http://schemas.microsoft.com/office/drawing/2014/main" xmlns="" id="{4BF41AA2-2D30-42A1-87AB-16FC3FCAC62C}"/>
            </a:ext>
          </a:extLst>
        </xdr:cNvPr>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69" name="フローチャート: 判断 768">
          <a:extLst>
            <a:ext uri="{FF2B5EF4-FFF2-40B4-BE49-F238E27FC236}">
              <a16:creationId xmlns:a16="http://schemas.microsoft.com/office/drawing/2014/main" xmlns="" id="{C454C3B2-7195-437D-A317-1ECB7C2666EB}"/>
            </a:ext>
          </a:extLst>
        </xdr:cNvPr>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D640F875-A26D-45AD-80C1-757919A577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251D3F3E-79B2-493F-9517-053789DAC6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72A13E95-BB1B-47DA-AD84-C904E24109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6DAA77E8-CA29-4CCA-9C92-D908E6156C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F78C314F-7619-4E62-B85F-22474D2478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75" name="楕円 774">
          <a:extLst>
            <a:ext uri="{FF2B5EF4-FFF2-40B4-BE49-F238E27FC236}">
              <a16:creationId xmlns:a16="http://schemas.microsoft.com/office/drawing/2014/main" xmlns="" id="{63B80C1D-60A2-4A91-9598-EFFEADD78CA5}"/>
            </a:ext>
          </a:extLst>
        </xdr:cNvPr>
        <xdr:cNvSpPr/>
      </xdr:nvSpPr>
      <xdr:spPr>
        <a:xfrm>
          <a:off x="16268700" y="17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63516</xdr:rowOff>
    </xdr:from>
    <xdr:ext cx="405111" cy="259045"/>
    <xdr:sp macro="" textlink="">
      <xdr:nvSpPr>
        <xdr:cNvPr id="776" name="【公民館】&#10;有形固定資産減価償却率該当値テキスト">
          <a:extLst>
            <a:ext uri="{FF2B5EF4-FFF2-40B4-BE49-F238E27FC236}">
              <a16:creationId xmlns:a16="http://schemas.microsoft.com/office/drawing/2014/main" xmlns="" id="{7F9B208B-4F81-47E7-9702-DE8F2D4D4F68}"/>
            </a:ext>
          </a:extLst>
        </xdr:cNvPr>
        <xdr:cNvSpPr txBox="1"/>
      </xdr:nvSpPr>
      <xdr:spPr>
        <a:xfrm>
          <a:off x="16357600" y="178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777" name="楕円 776">
          <a:extLst>
            <a:ext uri="{FF2B5EF4-FFF2-40B4-BE49-F238E27FC236}">
              <a16:creationId xmlns:a16="http://schemas.microsoft.com/office/drawing/2014/main" xmlns="" id="{1FE5F30E-4DC0-4563-9C94-0CE1670BD907}"/>
            </a:ext>
          </a:extLst>
        </xdr:cNvPr>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135889</xdr:rowOff>
    </xdr:to>
    <xdr:cxnSp macro="">
      <xdr:nvCxnSpPr>
        <xdr:cNvPr id="778" name="直線コネクタ 777">
          <a:extLst>
            <a:ext uri="{FF2B5EF4-FFF2-40B4-BE49-F238E27FC236}">
              <a16:creationId xmlns:a16="http://schemas.microsoft.com/office/drawing/2014/main" xmlns="" id="{9F0A0E46-DC41-4F2C-8A80-A060ACB40EEF}"/>
            </a:ext>
          </a:extLst>
        </xdr:cNvPr>
        <xdr:cNvCxnSpPr/>
      </xdr:nvCxnSpPr>
      <xdr:spPr>
        <a:xfrm>
          <a:off x="15481300" y="17941289"/>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34289</xdr:rowOff>
    </xdr:from>
    <xdr:to>
      <xdr:col>76</xdr:col>
      <xdr:colOff>165100</xdr:colOff>
      <xdr:row>104</xdr:row>
      <xdr:rowOff>135889</xdr:rowOff>
    </xdr:to>
    <xdr:sp macro="" textlink="">
      <xdr:nvSpPr>
        <xdr:cNvPr id="779" name="楕円 778">
          <a:extLst>
            <a:ext uri="{FF2B5EF4-FFF2-40B4-BE49-F238E27FC236}">
              <a16:creationId xmlns:a16="http://schemas.microsoft.com/office/drawing/2014/main" xmlns="" id="{7F8E9A82-BA6E-4B49-B6CA-44742E16AA61}"/>
            </a:ext>
          </a:extLst>
        </xdr:cNvPr>
        <xdr:cNvSpPr/>
      </xdr:nvSpPr>
      <xdr:spPr>
        <a:xfrm>
          <a:off x="145415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85089</xdr:rowOff>
    </xdr:from>
    <xdr:to>
      <xdr:col>81</xdr:col>
      <xdr:colOff>50800</xdr:colOff>
      <xdr:row>104</xdr:row>
      <xdr:rowOff>110489</xdr:rowOff>
    </xdr:to>
    <xdr:cxnSp macro="">
      <xdr:nvCxnSpPr>
        <xdr:cNvPr id="780" name="直線コネクタ 779">
          <a:extLst>
            <a:ext uri="{FF2B5EF4-FFF2-40B4-BE49-F238E27FC236}">
              <a16:creationId xmlns:a16="http://schemas.microsoft.com/office/drawing/2014/main" xmlns="" id="{4FE28AE4-B3E3-4152-B138-1DD11AA3C2BD}"/>
            </a:ext>
          </a:extLst>
        </xdr:cNvPr>
        <xdr:cNvCxnSpPr/>
      </xdr:nvCxnSpPr>
      <xdr:spPr>
        <a:xfrm>
          <a:off x="14592300" y="179158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8889</xdr:rowOff>
    </xdr:from>
    <xdr:to>
      <xdr:col>72</xdr:col>
      <xdr:colOff>38100</xdr:colOff>
      <xdr:row>104</xdr:row>
      <xdr:rowOff>110489</xdr:rowOff>
    </xdr:to>
    <xdr:sp macro="" textlink="">
      <xdr:nvSpPr>
        <xdr:cNvPr id="781" name="楕円 780">
          <a:extLst>
            <a:ext uri="{FF2B5EF4-FFF2-40B4-BE49-F238E27FC236}">
              <a16:creationId xmlns:a16="http://schemas.microsoft.com/office/drawing/2014/main" xmlns="" id="{4499B35A-8EA9-4272-BAD0-E00B8D64B0BE}"/>
            </a:ext>
          </a:extLst>
        </xdr:cNvPr>
        <xdr:cNvSpPr/>
      </xdr:nvSpPr>
      <xdr:spPr>
        <a:xfrm>
          <a:off x="136525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59689</xdr:rowOff>
    </xdr:from>
    <xdr:to>
      <xdr:col>76</xdr:col>
      <xdr:colOff>114300</xdr:colOff>
      <xdr:row>104</xdr:row>
      <xdr:rowOff>85089</xdr:rowOff>
    </xdr:to>
    <xdr:cxnSp macro="">
      <xdr:nvCxnSpPr>
        <xdr:cNvPr id="782" name="直線コネクタ 781">
          <a:extLst>
            <a:ext uri="{FF2B5EF4-FFF2-40B4-BE49-F238E27FC236}">
              <a16:creationId xmlns:a16="http://schemas.microsoft.com/office/drawing/2014/main" xmlns="" id="{6FD8BDE8-1302-4181-9126-A5BDDE98A6AF}"/>
            </a:ext>
          </a:extLst>
        </xdr:cNvPr>
        <xdr:cNvCxnSpPr/>
      </xdr:nvCxnSpPr>
      <xdr:spPr>
        <a:xfrm>
          <a:off x="13703300" y="178904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154939</xdr:rowOff>
    </xdr:from>
    <xdr:to>
      <xdr:col>67</xdr:col>
      <xdr:colOff>101600</xdr:colOff>
      <xdr:row>104</xdr:row>
      <xdr:rowOff>85089</xdr:rowOff>
    </xdr:to>
    <xdr:sp macro="" textlink="">
      <xdr:nvSpPr>
        <xdr:cNvPr id="783" name="楕円 782">
          <a:extLst>
            <a:ext uri="{FF2B5EF4-FFF2-40B4-BE49-F238E27FC236}">
              <a16:creationId xmlns:a16="http://schemas.microsoft.com/office/drawing/2014/main" xmlns="" id="{7EB121C5-6240-4888-80F4-92ED1425FCA5}"/>
            </a:ext>
          </a:extLst>
        </xdr:cNvPr>
        <xdr:cNvSpPr/>
      </xdr:nvSpPr>
      <xdr:spPr>
        <a:xfrm>
          <a:off x="12763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34289</xdr:rowOff>
    </xdr:from>
    <xdr:to>
      <xdr:col>71</xdr:col>
      <xdr:colOff>177800</xdr:colOff>
      <xdr:row>104</xdr:row>
      <xdr:rowOff>59689</xdr:rowOff>
    </xdr:to>
    <xdr:cxnSp macro="">
      <xdr:nvCxnSpPr>
        <xdr:cNvPr id="784" name="直線コネクタ 783">
          <a:extLst>
            <a:ext uri="{FF2B5EF4-FFF2-40B4-BE49-F238E27FC236}">
              <a16:creationId xmlns:a16="http://schemas.microsoft.com/office/drawing/2014/main" xmlns="" id="{6430D70F-9BFC-4ED5-98B2-ECA2E5EA96E2}"/>
            </a:ext>
          </a:extLst>
        </xdr:cNvPr>
        <xdr:cNvCxnSpPr/>
      </xdr:nvCxnSpPr>
      <xdr:spPr>
        <a:xfrm>
          <a:off x="12814300" y="178650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153688</xdr:rowOff>
    </xdr:from>
    <xdr:ext cx="405111" cy="259045"/>
    <xdr:sp macro="" textlink="">
      <xdr:nvSpPr>
        <xdr:cNvPr id="785" name="n_1aveValue【公民館】&#10;有形固定資産減価償却率">
          <a:extLst>
            <a:ext uri="{FF2B5EF4-FFF2-40B4-BE49-F238E27FC236}">
              <a16:creationId xmlns:a16="http://schemas.microsoft.com/office/drawing/2014/main" xmlns="" id="{6D738640-7AE8-45EF-98D0-26F5F3ECD1E6}"/>
            </a:ext>
          </a:extLst>
        </xdr:cNvPr>
        <xdr:cNvSpPr txBox="1"/>
      </xdr:nvSpPr>
      <xdr:spPr>
        <a:xfrm>
          <a:off x="15266044" y="1764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134638</xdr:rowOff>
    </xdr:from>
    <xdr:ext cx="405111" cy="259045"/>
    <xdr:sp macro="" textlink="">
      <xdr:nvSpPr>
        <xdr:cNvPr id="786" name="n_2aveValue【公民館】&#10;有形固定資産減価償却率">
          <a:extLst>
            <a:ext uri="{FF2B5EF4-FFF2-40B4-BE49-F238E27FC236}">
              <a16:creationId xmlns:a16="http://schemas.microsoft.com/office/drawing/2014/main" xmlns="" id="{3A61ABE6-16C8-4F87-B66B-CB30504C1C95}"/>
            </a:ext>
          </a:extLst>
        </xdr:cNvPr>
        <xdr:cNvSpPr txBox="1"/>
      </xdr:nvSpPr>
      <xdr:spPr>
        <a:xfrm>
          <a:off x="143897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787" name="n_3aveValue【公民館】&#10;有形固定資産減価償却率">
          <a:extLst>
            <a:ext uri="{FF2B5EF4-FFF2-40B4-BE49-F238E27FC236}">
              <a16:creationId xmlns:a16="http://schemas.microsoft.com/office/drawing/2014/main" xmlns="" id="{C65D583F-5018-4A73-BFC3-03D153343B94}"/>
            </a:ext>
          </a:extLst>
        </xdr:cNvPr>
        <xdr:cNvSpPr txBox="1"/>
      </xdr:nvSpPr>
      <xdr:spPr>
        <a:xfrm>
          <a:off x="13500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788" name="n_4aveValue【公民館】&#10;有形固定資産減価償却率">
          <a:extLst>
            <a:ext uri="{FF2B5EF4-FFF2-40B4-BE49-F238E27FC236}">
              <a16:creationId xmlns:a16="http://schemas.microsoft.com/office/drawing/2014/main" xmlns="" id="{3A4B1FD0-AF64-4F3B-AA4D-7DA60164BD5C}"/>
            </a:ext>
          </a:extLst>
        </xdr:cNvPr>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152416</xdr:rowOff>
    </xdr:from>
    <xdr:ext cx="405111" cy="259045"/>
    <xdr:sp macro="" textlink="">
      <xdr:nvSpPr>
        <xdr:cNvPr id="789" name="n_1mainValue【公民館】&#10;有形固定資産減価償却率">
          <a:extLst>
            <a:ext uri="{FF2B5EF4-FFF2-40B4-BE49-F238E27FC236}">
              <a16:creationId xmlns:a16="http://schemas.microsoft.com/office/drawing/2014/main" xmlns="" id="{08EB1953-2926-47C1-9F0F-5889D2B9A7B4}"/>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127016</xdr:rowOff>
    </xdr:from>
    <xdr:ext cx="405111" cy="259045"/>
    <xdr:sp macro="" textlink="">
      <xdr:nvSpPr>
        <xdr:cNvPr id="790" name="n_2mainValue【公民館】&#10;有形固定資産減価償却率">
          <a:extLst>
            <a:ext uri="{FF2B5EF4-FFF2-40B4-BE49-F238E27FC236}">
              <a16:creationId xmlns:a16="http://schemas.microsoft.com/office/drawing/2014/main" xmlns="" id="{068BB0C6-D149-47B3-BBA6-43F67A82CBAA}"/>
            </a:ext>
          </a:extLst>
        </xdr:cNvPr>
        <xdr:cNvSpPr txBox="1"/>
      </xdr:nvSpPr>
      <xdr:spPr>
        <a:xfrm>
          <a:off x="14389744" y="1795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127016</xdr:rowOff>
    </xdr:from>
    <xdr:ext cx="405111" cy="259045"/>
    <xdr:sp macro="" textlink="">
      <xdr:nvSpPr>
        <xdr:cNvPr id="791" name="n_3mainValue【公民館】&#10;有形固定資産減価償却率">
          <a:extLst>
            <a:ext uri="{FF2B5EF4-FFF2-40B4-BE49-F238E27FC236}">
              <a16:creationId xmlns:a16="http://schemas.microsoft.com/office/drawing/2014/main" xmlns="" id="{32446B2D-339B-4BA5-A23B-8C349ED4D1C2}"/>
            </a:ext>
          </a:extLst>
        </xdr:cNvPr>
        <xdr:cNvSpPr txBox="1"/>
      </xdr:nvSpPr>
      <xdr:spPr>
        <a:xfrm>
          <a:off x="13500744"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101616</xdr:rowOff>
    </xdr:from>
    <xdr:ext cx="405111" cy="259045"/>
    <xdr:sp macro="" textlink="">
      <xdr:nvSpPr>
        <xdr:cNvPr id="792" name="n_4mainValue【公民館】&#10;有形固定資産減価償却率">
          <a:extLst>
            <a:ext uri="{FF2B5EF4-FFF2-40B4-BE49-F238E27FC236}">
              <a16:creationId xmlns:a16="http://schemas.microsoft.com/office/drawing/2014/main" xmlns="" id="{90FF20BA-D7C0-4ADA-8D05-E16D16D1538B}"/>
            </a:ext>
          </a:extLst>
        </xdr:cNvPr>
        <xdr:cNvSpPr txBox="1"/>
      </xdr:nvSpPr>
      <xdr:spPr>
        <a:xfrm>
          <a:off x="12611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xmlns="" id="{F8805E0D-D7D1-4B2D-811B-815A55A57F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xmlns="" id="{87A65EA3-0520-4D70-BD3F-018D4A92E8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xmlns="" id="{60E20B60-A597-422F-A0C3-ED77ED92322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xmlns="" id="{B700F982-20FE-49BC-B69C-7D96155297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xmlns="" id="{407D1683-9078-4B99-AEA4-604AB22E1A5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xmlns="" id="{442F50F1-29C1-47E2-993B-5448CB82B2A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xmlns="" id="{5C13110B-3935-40A3-8D28-ED50DF87257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xmlns="" id="{B911D0D7-8B0F-4805-A961-361C757FA3B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xmlns="" id="{8026B8B1-A8D2-4DE3-BCFB-745628D595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xmlns="" id="{E65AC18B-02C8-4F0C-A016-53C0A75908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xmlns="" id="{633C0B50-2FEE-47B8-ABB9-F721FCD938F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xmlns="" id="{3BC267AE-5B27-4DBB-B49C-645B175D6BD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xmlns="" id="{17A263A2-A548-4962-9C37-B9C5DCC5C3E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xmlns="" id="{CEC2C7FE-EAAD-4F1F-91DE-77550127FAA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xmlns="" id="{8F970CB6-2910-4912-90E0-0FB0351974F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xmlns="" id="{FC6E00A4-3A97-435D-862F-839E5E9F45E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xmlns="" id="{B92361BB-5B61-44BB-B6DE-E5C9569514C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xmlns="" id="{6855BEB1-F546-44A4-B762-E577CBCB836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xmlns="" id="{B89969DC-66FB-4C2B-AC3F-5D89EAF7B0D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xmlns="" id="{799CA2F5-D522-40C7-9B26-1AC9B9B008F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xmlns="" id="{0597E8A1-F31B-49DE-9C9F-ED63752432C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xmlns="" id="{868168C8-5B73-4ABF-8BCC-180C3F1F92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xmlns="" id="{5E48B540-4AB1-479E-A089-FED35BDF9C9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6" name="直線コネクタ 815">
          <a:extLst>
            <a:ext uri="{FF2B5EF4-FFF2-40B4-BE49-F238E27FC236}">
              <a16:creationId xmlns:a16="http://schemas.microsoft.com/office/drawing/2014/main" xmlns="" id="{2AA2D7E2-B6FA-4F7A-B558-55B95529C17D}"/>
            </a:ext>
          </a:extLst>
        </xdr:cNvPr>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a:extLst>
            <a:ext uri="{FF2B5EF4-FFF2-40B4-BE49-F238E27FC236}">
              <a16:creationId xmlns:a16="http://schemas.microsoft.com/office/drawing/2014/main" xmlns="" id="{0C48A58C-B79E-41ED-A5CB-2A1985117FB8}"/>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a:extLst>
            <a:ext uri="{FF2B5EF4-FFF2-40B4-BE49-F238E27FC236}">
              <a16:creationId xmlns:a16="http://schemas.microsoft.com/office/drawing/2014/main" xmlns="" id="{4DE89B0B-A9E9-437F-BCEF-2C2D17F05057}"/>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19" name="【公民館】&#10;一人当たり面積最大値テキスト">
          <a:extLst>
            <a:ext uri="{FF2B5EF4-FFF2-40B4-BE49-F238E27FC236}">
              <a16:creationId xmlns:a16="http://schemas.microsoft.com/office/drawing/2014/main" xmlns="" id="{60C83040-C0D0-423F-B7AC-98545E142148}"/>
            </a:ext>
          </a:extLst>
        </xdr:cNvPr>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0" name="直線コネクタ 819">
          <a:extLst>
            <a:ext uri="{FF2B5EF4-FFF2-40B4-BE49-F238E27FC236}">
              <a16:creationId xmlns:a16="http://schemas.microsoft.com/office/drawing/2014/main" xmlns="" id="{6355B7EF-373B-4632-8A8B-EEB25A3E0ACC}"/>
            </a:ext>
          </a:extLst>
        </xdr:cNvPr>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21" name="【公民館】&#10;一人当たり面積平均値テキスト">
          <a:extLst>
            <a:ext uri="{FF2B5EF4-FFF2-40B4-BE49-F238E27FC236}">
              <a16:creationId xmlns:a16="http://schemas.microsoft.com/office/drawing/2014/main" xmlns="" id="{3FA798F3-5AEA-4B84-A6D1-B6C31326D374}"/>
            </a:ext>
          </a:extLst>
        </xdr:cNvPr>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2" name="フローチャート: 判断 821">
          <a:extLst>
            <a:ext uri="{FF2B5EF4-FFF2-40B4-BE49-F238E27FC236}">
              <a16:creationId xmlns:a16="http://schemas.microsoft.com/office/drawing/2014/main" xmlns="" id="{C2BE8B8D-943E-4136-B496-E5F1E330E812}"/>
            </a:ext>
          </a:extLst>
        </xdr:cNvPr>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3" name="フローチャート: 判断 822">
          <a:extLst>
            <a:ext uri="{FF2B5EF4-FFF2-40B4-BE49-F238E27FC236}">
              <a16:creationId xmlns:a16="http://schemas.microsoft.com/office/drawing/2014/main" xmlns="" id="{E84570A4-EF6D-46F1-AA4F-4BB10B9E6354}"/>
            </a:ext>
          </a:extLst>
        </xdr:cNvPr>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4" name="フローチャート: 判断 823">
          <a:extLst>
            <a:ext uri="{FF2B5EF4-FFF2-40B4-BE49-F238E27FC236}">
              <a16:creationId xmlns:a16="http://schemas.microsoft.com/office/drawing/2014/main" xmlns="" id="{0C743A89-FFE6-451C-B7EE-9D177B3952BE}"/>
            </a:ext>
          </a:extLst>
        </xdr:cNvPr>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25" name="フローチャート: 判断 824">
          <a:extLst>
            <a:ext uri="{FF2B5EF4-FFF2-40B4-BE49-F238E27FC236}">
              <a16:creationId xmlns:a16="http://schemas.microsoft.com/office/drawing/2014/main" xmlns="" id="{6B351DE2-F4D9-493B-AACF-5D7320070774}"/>
            </a:ext>
          </a:extLst>
        </xdr:cNvPr>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26" name="フローチャート: 判断 825">
          <a:extLst>
            <a:ext uri="{FF2B5EF4-FFF2-40B4-BE49-F238E27FC236}">
              <a16:creationId xmlns:a16="http://schemas.microsoft.com/office/drawing/2014/main" xmlns="" id="{BC4B190E-B09B-43BA-A74F-1ABC2BEB87DB}"/>
            </a:ext>
          </a:extLst>
        </xdr:cNvPr>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xmlns="" id="{913284BE-15CD-4DAF-81E8-598DADD14FF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xmlns="" id="{890BF5E4-9C27-47C7-AE8D-3D8377B33A2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xmlns="" id="{C326AA50-449F-4969-899F-D4F37516509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AB517795-F34F-47A7-BBFF-1D7EC6DEB9E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9EDB01CF-FF3C-4DD5-8F33-2A9A45B937A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832" name="楕円 831">
          <a:extLst>
            <a:ext uri="{FF2B5EF4-FFF2-40B4-BE49-F238E27FC236}">
              <a16:creationId xmlns:a16="http://schemas.microsoft.com/office/drawing/2014/main" xmlns="" id="{013C1979-D567-4AE9-A7AF-2B9ADB933960}"/>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17797</xdr:rowOff>
    </xdr:from>
    <xdr:ext cx="469744" cy="259045"/>
    <xdr:sp macro="" textlink="">
      <xdr:nvSpPr>
        <xdr:cNvPr id="833" name="【公民館】&#10;一人当たり面積該当値テキスト">
          <a:extLst>
            <a:ext uri="{FF2B5EF4-FFF2-40B4-BE49-F238E27FC236}">
              <a16:creationId xmlns:a16="http://schemas.microsoft.com/office/drawing/2014/main" xmlns="" id="{203057FE-7DF1-4C62-A2DF-E718626E3C3E}"/>
            </a:ext>
          </a:extLst>
        </xdr:cNvPr>
        <xdr:cNvSpPr txBox="1"/>
      </xdr:nvSpPr>
      <xdr:spPr>
        <a:xfrm>
          <a:off x="22199600" y="1802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5080</xdr:rowOff>
    </xdr:from>
    <xdr:to>
      <xdr:col>112</xdr:col>
      <xdr:colOff>38100</xdr:colOff>
      <xdr:row>106</xdr:row>
      <xdr:rowOff>106680</xdr:rowOff>
    </xdr:to>
    <xdr:sp macro="" textlink="">
      <xdr:nvSpPr>
        <xdr:cNvPr id="834" name="楕円 833">
          <a:extLst>
            <a:ext uri="{FF2B5EF4-FFF2-40B4-BE49-F238E27FC236}">
              <a16:creationId xmlns:a16="http://schemas.microsoft.com/office/drawing/2014/main" xmlns="" id="{5111960D-7CC4-4E0B-B79B-5EC68E4E8E1A}"/>
            </a:ext>
          </a:extLst>
        </xdr:cNvPr>
        <xdr:cNvSpPr/>
      </xdr:nvSpPr>
      <xdr:spPr>
        <a:xfrm>
          <a:off x="21272500" y="181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55880</xdr:rowOff>
    </xdr:to>
    <xdr:cxnSp macro="">
      <xdr:nvCxnSpPr>
        <xdr:cNvPr id="835" name="直線コネクタ 834">
          <a:extLst>
            <a:ext uri="{FF2B5EF4-FFF2-40B4-BE49-F238E27FC236}">
              <a16:creationId xmlns:a16="http://schemas.microsoft.com/office/drawing/2014/main" xmlns="" id="{B494B350-8096-40F5-BF90-CBBDD5594EFD}"/>
            </a:ext>
          </a:extLst>
        </xdr:cNvPr>
        <xdr:cNvCxnSpPr/>
      </xdr:nvCxnSpPr>
      <xdr:spPr>
        <a:xfrm flipV="1">
          <a:off x="21323300" y="182194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836" name="楕円 835">
          <a:extLst>
            <a:ext uri="{FF2B5EF4-FFF2-40B4-BE49-F238E27FC236}">
              <a16:creationId xmlns:a16="http://schemas.microsoft.com/office/drawing/2014/main" xmlns="" id="{4ECA0790-B838-49B3-8548-FDF302418B43}"/>
            </a:ext>
          </a:extLst>
        </xdr:cNvPr>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55880</xdr:rowOff>
    </xdr:from>
    <xdr:to>
      <xdr:col>111</xdr:col>
      <xdr:colOff>177800</xdr:colOff>
      <xdr:row>106</xdr:row>
      <xdr:rowOff>60961</xdr:rowOff>
    </xdr:to>
    <xdr:cxnSp macro="">
      <xdr:nvCxnSpPr>
        <xdr:cNvPr id="837" name="直線コネクタ 836">
          <a:extLst>
            <a:ext uri="{FF2B5EF4-FFF2-40B4-BE49-F238E27FC236}">
              <a16:creationId xmlns:a16="http://schemas.microsoft.com/office/drawing/2014/main" xmlns="" id="{2101BBC7-1FE1-41EE-AF35-7129A0EDF12D}"/>
            </a:ext>
          </a:extLst>
        </xdr:cNvPr>
        <xdr:cNvCxnSpPr/>
      </xdr:nvCxnSpPr>
      <xdr:spPr>
        <a:xfrm flipV="1">
          <a:off x="20434300" y="18229580"/>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16511</xdr:rowOff>
    </xdr:from>
    <xdr:to>
      <xdr:col>102</xdr:col>
      <xdr:colOff>165100</xdr:colOff>
      <xdr:row>106</xdr:row>
      <xdr:rowOff>118111</xdr:rowOff>
    </xdr:to>
    <xdr:sp macro="" textlink="">
      <xdr:nvSpPr>
        <xdr:cNvPr id="838" name="楕円 837">
          <a:extLst>
            <a:ext uri="{FF2B5EF4-FFF2-40B4-BE49-F238E27FC236}">
              <a16:creationId xmlns:a16="http://schemas.microsoft.com/office/drawing/2014/main" xmlns="" id="{B8098665-D03E-4EA2-B052-69CE36291D90}"/>
            </a:ext>
          </a:extLst>
        </xdr:cNvPr>
        <xdr:cNvSpPr/>
      </xdr:nvSpPr>
      <xdr:spPr>
        <a:xfrm>
          <a:off x="19494500" y="1819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60961</xdr:rowOff>
    </xdr:from>
    <xdr:to>
      <xdr:col>107</xdr:col>
      <xdr:colOff>50800</xdr:colOff>
      <xdr:row>106</xdr:row>
      <xdr:rowOff>67311</xdr:rowOff>
    </xdr:to>
    <xdr:cxnSp macro="">
      <xdr:nvCxnSpPr>
        <xdr:cNvPr id="839" name="直線コネクタ 838">
          <a:extLst>
            <a:ext uri="{FF2B5EF4-FFF2-40B4-BE49-F238E27FC236}">
              <a16:creationId xmlns:a16="http://schemas.microsoft.com/office/drawing/2014/main" xmlns="" id="{80064F40-CEE1-4B3F-B1E8-07A18F2EB461}"/>
            </a:ext>
          </a:extLst>
        </xdr:cNvPr>
        <xdr:cNvCxnSpPr/>
      </xdr:nvCxnSpPr>
      <xdr:spPr>
        <a:xfrm flipV="1">
          <a:off x="19545300" y="182346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22861</xdr:rowOff>
    </xdr:from>
    <xdr:to>
      <xdr:col>98</xdr:col>
      <xdr:colOff>38100</xdr:colOff>
      <xdr:row>106</xdr:row>
      <xdr:rowOff>124461</xdr:rowOff>
    </xdr:to>
    <xdr:sp macro="" textlink="">
      <xdr:nvSpPr>
        <xdr:cNvPr id="840" name="楕円 839">
          <a:extLst>
            <a:ext uri="{FF2B5EF4-FFF2-40B4-BE49-F238E27FC236}">
              <a16:creationId xmlns:a16="http://schemas.microsoft.com/office/drawing/2014/main" xmlns="" id="{ABFC1B61-BE20-4237-9651-87F020A5507F}"/>
            </a:ext>
          </a:extLst>
        </xdr:cNvPr>
        <xdr:cNvSpPr/>
      </xdr:nvSpPr>
      <xdr:spPr>
        <a:xfrm>
          <a:off x="18605500" y="1819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67311</xdr:rowOff>
    </xdr:from>
    <xdr:to>
      <xdr:col>102</xdr:col>
      <xdr:colOff>114300</xdr:colOff>
      <xdr:row>106</xdr:row>
      <xdr:rowOff>73661</xdr:rowOff>
    </xdr:to>
    <xdr:cxnSp macro="">
      <xdr:nvCxnSpPr>
        <xdr:cNvPr id="841" name="直線コネクタ 840">
          <a:extLst>
            <a:ext uri="{FF2B5EF4-FFF2-40B4-BE49-F238E27FC236}">
              <a16:creationId xmlns:a16="http://schemas.microsoft.com/office/drawing/2014/main" xmlns="" id="{9042CEF1-E219-4935-A854-5EF67A2EA44C}"/>
            </a:ext>
          </a:extLst>
        </xdr:cNvPr>
        <xdr:cNvCxnSpPr/>
      </xdr:nvCxnSpPr>
      <xdr:spPr>
        <a:xfrm flipV="1">
          <a:off x="18656300" y="1824101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42" name="n_1aveValue【公民館】&#10;一人当たり面積">
          <a:extLst>
            <a:ext uri="{FF2B5EF4-FFF2-40B4-BE49-F238E27FC236}">
              <a16:creationId xmlns:a16="http://schemas.microsoft.com/office/drawing/2014/main" xmlns="" id="{028BC645-9BDE-46DC-A739-CC2D6C5558AC}"/>
            </a:ext>
          </a:extLst>
        </xdr:cNvPr>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43" name="n_2aveValue【公民館】&#10;一人当たり面積">
          <a:extLst>
            <a:ext uri="{FF2B5EF4-FFF2-40B4-BE49-F238E27FC236}">
              <a16:creationId xmlns:a16="http://schemas.microsoft.com/office/drawing/2014/main" xmlns="" id="{48D4E94F-8B66-4E3C-B0D6-548E8BF27A9A}"/>
            </a:ext>
          </a:extLst>
        </xdr:cNvPr>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44" name="n_3aveValue【公民館】&#10;一人当たり面積">
          <a:extLst>
            <a:ext uri="{FF2B5EF4-FFF2-40B4-BE49-F238E27FC236}">
              <a16:creationId xmlns:a16="http://schemas.microsoft.com/office/drawing/2014/main" xmlns="" id="{5B22BA48-BE03-49ED-914C-87F1E096F27B}"/>
            </a:ext>
          </a:extLst>
        </xdr:cNvPr>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45" name="n_4aveValue【公民館】&#10;一人当たり面積">
          <a:extLst>
            <a:ext uri="{FF2B5EF4-FFF2-40B4-BE49-F238E27FC236}">
              <a16:creationId xmlns:a16="http://schemas.microsoft.com/office/drawing/2014/main" xmlns="" id="{9DAAECA4-34E2-4464-9A3E-92EEC81FBC42}"/>
            </a:ext>
          </a:extLst>
        </xdr:cNvPr>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123207</xdr:rowOff>
    </xdr:from>
    <xdr:ext cx="469744" cy="259045"/>
    <xdr:sp macro="" textlink="">
      <xdr:nvSpPr>
        <xdr:cNvPr id="846" name="n_1mainValue【公民館】&#10;一人当たり面積">
          <a:extLst>
            <a:ext uri="{FF2B5EF4-FFF2-40B4-BE49-F238E27FC236}">
              <a16:creationId xmlns:a16="http://schemas.microsoft.com/office/drawing/2014/main" xmlns="" id="{26F92F24-B2A1-45FC-B2F1-CBBF3AE2F948}"/>
            </a:ext>
          </a:extLst>
        </xdr:cNvPr>
        <xdr:cNvSpPr txBox="1"/>
      </xdr:nvSpPr>
      <xdr:spPr>
        <a:xfrm>
          <a:off x="21075727" y="1795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128288</xdr:rowOff>
    </xdr:from>
    <xdr:ext cx="469744" cy="259045"/>
    <xdr:sp macro="" textlink="">
      <xdr:nvSpPr>
        <xdr:cNvPr id="847" name="n_2mainValue【公民館】&#10;一人当たり面積">
          <a:extLst>
            <a:ext uri="{FF2B5EF4-FFF2-40B4-BE49-F238E27FC236}">
              <a16:creationId xmlns:a16="http://schemas.microsoft.com/office/drawing/2014/main" xmlns="" id="{6264F9EA-2D84-4534-BD25-6CC3D5C8F9C8}"/>
            </a:ext>
          </a:extLst>
        </xdr:cNvPr>
        <xdr:cNvSpPr txBox="1"/>
      </xdr:nvSpPr>
      <xdr:spPr>
        <a:xfrm>
          <a:off x="20199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134638</xdr:rowOff>
    </xdr:from>
    <xdr:ext cx="469744" cy="259045"/>
    <xdr:sp macro="" textlink="">
      <xdr:nvSpPr>
        <xdr:cNvPr id="848" name="n_3mainValue【公民館】&#10;一人当たり面積">
          <a:extLst>
            <a:ext uri="{FF2B5EF4-FFF2-40B4-BE49-F238E27FC236}">
              <a16:creationId xmlns:a16="http://schemas.microsoft.com/office/drawing/2014/main" xmlns="" id="{0DE53E9F-853E-410B-899A-3F53D4F4B99E}"/>
            </a:ext>
          </a:extLst>
        </xdr:cNvPr>
        <xdr:cNvSpPr txBox="1"/>
      </xdr:nvSpPr>
      <xdr:spPr>
        <a:xfrm>
          <a:off x="19310427" y="179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140988</xdr:rowOff>
    </xdr:from>
    <xdr:ext cx="469744" cy="259045"/>
    <xdr:sp macro="" textlink="">
      <xdr:nvSpPr>
        <xdr:cNvPr id="849" name="n_4mainValue【公民館】&#10;一人当たり面積">
          <a:extLst>
            <a:ext uri="{FF2B5EF4-FFF2-40B4-BE49-F238E27FC236}">
              <a16:creationId xmlns:a16="http://schemas.microsoft.com/office/drawing/2014/main" xmlns="" id="{21124C18-F2D5-4944-ACA2-566EE385967D}"/>
            </a:ext>
          </a:extLst>
        </xdr:cNvPr>
        <xdr:cNvSpPr txBox="1"/>
      </xdr:nvSpPr>
      <xdr:spPr>
        <a:xfrm>
          <a:off x="18421427"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xmlns="" id="{0D99A7C7-E070-4862-BCFD-F8DB8E64B5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xmlns="" id="{7A057744-1D7B-4654-A48B-9EE288B1ACE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xmlns="" id="{6B5E87C9-C000-4BCD-ADCD-A855CBCA36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類似団体と比較して特に有形固定資産減価償却率が高くなっている施設は、学校施設、公営住宅、港湾・漁港である。</a:t>
          </a:r>
        </a:p>
        <a:p>
          <a:r>
            <a:rPr kumimoji="1" lang="ja-JP" altLang="en-US" sz="1300">
              <a:latin typeface="ＭＳ Ｐゴシック" panose="020B0600070205080204" pitchFamily="50" charset="-128"/>
              <a:ea typeface="ＭＳ Ｐゴシック" panose="020B0600070205080204" pitchFamily="50" charset="-128"/>
            </a:rPr>
            <a:t>学校施設：令和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年度は小学校校舎大規模改修事業の実施設計を行った。今後も令和元年度に策定した個別施設計画に基づき、建具等の改修を行っていく予定としている。</a:t>
          </a:r>
        </a:p>
        <a:p>
          <a:r>
            <a:rPr kumimoji="1" lang="ja-JP" altLang="en-US" sz="1300">
              <a:latin typeface="ＭＳ Ｐゴシック" panose="020B0600070205080204" pitchFamily="50" charset="-128"/>
              <a:ea typeface="ＭＳ Ｐゴシック" panose="020B0600070205080204" pitchFamily="50" charset="-128"/>
            </a:rPr>
            <a:t>公営住宅：建設からおおむね</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年が経過し、老朽化が進んでいる。このため、平成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年度に策定した長寿命化計画に基づき、計画的に改修を行うとともに、一部の公営住宅では空き家になり次第解体を行っており、公営住宅の削減を進めている。</a:t>
          </a:r>
        </a:p>
        <a:p>
          <a:r>
            <a:rPr kumimoji="1" lang="ja-JP" altLang="en-US" sz="1300">
              <a:latin typeface="ＭＳ Ｐゴシック" panose="020B0600070205080204" pitchFamily="50" charset="-128"/>
              <a:ea typeface="ＭＳ Ｐゴシック" panose="020B0600070205080204" pitchFamily="50" charset="-128"/>
            </a:rPr>
            <a:t>港湾・漁港：平成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年度に機能保全計画を策定し、平成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年間をかけて、機能保全計画に基づく漁港施設（物揚場、防波堤等）の改修を行っている。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94410D7-006D-47C9-8D4A-E94CE995DA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676D4281-1C1A-4408-8582-CBB55AC791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F06A5AB-BB2D-4287-B400-2663C40A14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2C8129D6-AF31-435D-ACA0-BDD81623F57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A33FEF0-F81C-400F-87B3-7CC5809A003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3AC8E58-AB90-4D79-A32A-203975937B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6250658C-A7B4-4CCF-9EB1-77444F030B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BA47DDAB-D4FC-4228-AA78-0A9A5A4C9EF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4F8B32C-E261-46E6-B121-1F740F439CD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9D3E6A0A-E0BE-4333-A342-20FB2F6937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39BF72EB-BA19-4506-A16A-25C1AF7F72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F2BEC1A4-6677-43C4-BD06-2D641D67AF7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B96BFE48-1B6E-45C3-8FE2-A7EC013F9C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3A16C9A4-87D9-4EC7-9EA5-F699EC9C99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25FF690-634F-4D4D-B72D-67930B97E5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3799F706-57FC-45B9-8ED5-D1B3F2C4EC3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87A2792A-70B9-4B13-B181-9A1F100C942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5FCB3D6F-C640-4C28-B269-A4D7DA0FC7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AC351EBF-7354-4E03-96CE-06327D1CB28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CB2DFB99-F214-471A-956E-F7D2FCEE20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373825AE-0A62-41F0-AC01-8B68CAF0711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DB5C31A0-9FF6-438E-8901-FF5A7D7CAE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F7613AC-6E37-4A73-ACAF-316B95ECD0D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F05C4334-D100-4136-B322-FFB9B429BF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B4B8DCB-EF96-4582-822C-BACE7A8DB58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5AACBA3D-CE70-4F67-9D20-3A97ABA736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7AA73E6-A1EF-41F0-965D-5E246C618E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C41FF50-90EF-45B9-AD0A-A95ED89FACB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6EBD432-64DB-40C0-BD85-1C89F89E105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C5CB26B5-30F4-4924-B774-63946DC6CCE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280B9F91-1BAE-48EA-A3AE-A51AC2D1FC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358179B8-D60C-4EFE-86FD-2A24BAD043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2E2EF6DD-B8F7-4D88-AACC-1BDCBEE07B1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2D9F8513-2DB6-4D6E-BDCB-3F5D2796615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BDF0DDEC-5630-4837-80D3-5C93657551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8AE25AC4-2587-4E31-802A-F9DF374997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78BB672B-A6A4-44FB-82C9-A9D1B8D1640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6FA7FA53-A7A3-4BC3-B5F2-257C29A3920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32490113-8D3C-4967-B82C-4534D0F062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8E6EFCF1-16D8-4587-A0C2-1CE96A370E6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3E2E5151-6485-45EF-B85C-602D43D9DBD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C2258ED5-A621-44B1-8278-D5822CC0E76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83C385B8-125C-4C1F-B5CC-3324F76BAB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20DAFE7B-D66D-4F2C-8360-7C11A3DAFFA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234F84C7-53AA-49CD-8CE1-A80CA689084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4B63F56F-AD04-45AE-AFAC-834232A9C55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137DDBD0-17DF-426F-B4A1-55EC8C9F3DE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7357310D-7EC6-42D8-8F63-B09C475769B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B4B34CED-44C5-433B-B451-ABB1FE201F8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AE01003E-B26F-4291-BEEF-91440EFFC54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7BBA1C08-3D0C-4A36-92C0-92A66987671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58E83123-99DD-4A44-A4AA-54793C09336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87E5A931-2161-42E3-A481-861EE0CEF07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F77CAA4-7EBC-4A8B-8DB7-464A7EDFDB1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7F8FF8BA-C7A3-4C62-8E39-14AE752AA7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84B61081-D9D6-4299-B54B-CAEB1F51B8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a:extLst>
            <a:ext uri="{FF2B5EF4-FFF2-40B4-BE49-F238E27FC236}">
              <a16:creationId xmlns:a16="http://schemas.microsoft.com/office/drawing/2014/main" xmlns="" id="{5DD1A25F-F13C-444B-B016-ACFA4EDE69BC}"/>
            </a:ext>
          </a:extLst>
        </xdr:cNvPr>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a:extLst>
            <a:ext uri="{FF2B5EF4-FFF2-40B4-BE49-F238E27FC236}">
              <a16:creationId xmlns:a16="http://schemas.microsoft.com/office/drawing/2014/main" xmlns="" id="{23E4179E-0397-4DE0-A3B7-6773C7FD7938}"/>
            </a:ext>
          </a:extLst>
        </xdr:cNvPr>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a:extLst>
            <a:ext uri="{FF2B5EF4-FFF2-40B4-BE49-F238E27FC236}">
              <a16:creationId xmlns:a16="http://schemas.microsoft.com/office/drawing/2014/main" xmlns="" id="{2538D678-11F1-4105-9DF9-7F2695366EF2}"/>
            </a:ext>
          </a:extLst>
        </xdr:cNvPr>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xmlns="" id="{1E56C357-8297-4DF9-910C-E3E21EC31C75}"/>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xmlns="" id="{F70D09C7-97AD-4EA7-B5AE-82B2C38683DD}"/>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B0AA4D89-9874-43E9-8A51-40F530CC6F83}"/>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xmlns="" id="{39CF92E0-F2BA-43A0-B1E1-7B01354874F7}"/>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a:extLst>
            <a:ext uri="{FF2B5EF4-FFF2-40B4-BE49-F238E27FC236}">
              <a16:creationId xmlns:a16="http://schemas.microsoft.com/office/drawing/2014/main" xmlns="" id="{9B33001A-ECC0-4585-910D-C9DA38E08B26}"/>
            </a:ext>
          </a:extLst>
        </xdr:cNvPr>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xmlns="" id="{D7967ABF-9A81-4C54-BF13-C216672AAD9D}"/>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a:extLst>
            <a:ext uri="{FF2B5EF4-FFF2-40B4-BE49-F238E27FC236}">
              <a16:creationId xmlns:a16="http://schemas.microsoft.com/office/drawing/2014/main" xmlns="" id="{51426334-D52D-4098-97B7-BF691EEB3115}"/>
            </a:ext>
          </a:extLst>
        </xdr:cNvPr>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a:extLst>
            <a:ext uri="{FF2B5EF4-FFF2-40B4-BE49-F238E27FC236}">
              <a16:creationId xmlns:a16="http://schemas.microsoft.com/office/drawing/2014/main" xmlns="" id="{416006A3-502B-4E14-ADB8-705955FC3433}"/>
            </a:ext>
          </a:extLst>
        </xdr:cNvPr>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9E664B5-5DE1-47ED-9187-37A6E09D9A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753F03EB-A398-4A1B-BB70-5C928402C2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5C8C9C4B-CE0C-44CC-9968-C8684A49FB0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AAC4977C-BC57-43A7-8D79-65CD89BD96F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BB3238E8-D300-4E55-8510-03E2DC21AA8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4" name="楕円 73">
          <a:extLst>
            <a:ext uri="{FF2B5EF4-FFF2-40B4-BE49-F238E27FC236}">
              <a16:creationId xmlns:a16="http://schemas.microsoft.com/office/drawing/2014/main" xmlns="" id="{B15122BD-653F-4B7D-A982-5E75FB9EFC54}"/>
            </a:ext>
          </a:extLst>
        </xdr:cNvPr>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5" name="【図書館】&#10;有形固定資産減価償却率該当値テキスト">
          <a:extLst>
            <a:ext uri="{FF2B5EF4-FFF2-40B4-BE49-F238E27FC236}">
              <a16:creationId xmlns:a16="http://schemas.microsoft.com/office/drawing/2014/main" xmlns="" id="{90266585-31FD-4B82-839E-B406192A860C}"/>
            </a:ext>
          </a:extLst>
        </xdr:cNvPr>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49893</xdr:rowOff>
    </xdr:from>
    <xdr:to>
      <xdr:col>20</xdr:col>
      <xdr:colOff>38100</xdr:colOff>
      <xdr:row>38</xdr:row>
      <xdr:rowOff>151493</xdr:rowOff>
    </xdr:to>
    <xdr:sp macro="" textlink="">
      <xdr:nvSpPr>
        <xdr:cNvPr id="76" name="楕円 75">
          <a:extLst>
            <a:ext uri="{FF2B5EF4-FFF2-40B4-BE49-F238E27FC236}">
              <a16:creationId xmlns:a16="http://schemas.microsoft.com/office/drawing/2014/main" xmlns="" id="{08FC3468-5833-4DFF-B8CB-A2F2E5E1924F}"/>
            </a:ext>
          </a:extLst>
        </xdr:cNvPr>
        <xdr:cNvSpPr/>
      </xdr:nvSpPr>
      <xdr:spPr>
        <a:xfrm>
          <a:off x="37465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38</xdr:row>
      <xdr:rowOff>133350</xdr:rowOff>
    </xdr:to>
    <xdr:cxnSp macro="">
      <xdr:nvCxnSpPr>
        <xdr:cNvPr id="77" name="直線コネクタ 76">
          <a:extLst>
            <a:ext uri="{FF2B5EF4-FFF2-40B4-BE49-F238E27FC236}">
              <a16:creationId xmlns:a16="http://schemas.microsoft.com/office/drawing/2014/main" xmlns="" id="{50BCC6CD-0973-4CBE-86F9-A110D48B0C8E}"/>
            </a:ext>
          </a:extLst>
        </xdr:cNvPr>
        <xdr:cNvCxnSpPr/>
      </xdr:nvCxnSpPr>
      <xdr:spPr>
        <a:xfrm>
          <a:off x="3797300" y="66157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17235</xdr:rowOff>
    </xdr:from>
    <xdr:to>
      <xdr:col>15</xdr:col>
      <xdr:colOff>101600</xdr:colOff>
      <xdr:row>38</xdr:row>
      <xdr:rowOff>118835</xdr:rowOff>
    </xdr:to>
    <xdr:sp macro="" textlink="">
      <xdr:nvSpPr>
        <xdr:cNvPr id="78" name="楕円 77">
          <a:extLst>
            <a:ext uri="{FF2B5EF4-FFF2-40B4-BE49-F238E27FC236}">
              <a16:creationId xmlns:a16="http://schemas.microsoft.com/office/drawing/2014/main" xmlns="" id="{2DC9D764-7E6D-4C7D-B89E-9087A5F3A15F}"/>
            </a:ext>
          </a:extLst>
        </xdr:cNvPr>
        <xdr:cNvSpPr/>
      </xdr:nvSpPr>
      <xdr:spPr>
        <a:xfrm>
          <a:off x="2857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68035</xdr:rowOff>
    </xdr:from>
    <xdr:to>
      <xdr:col>19</xdr:col>
      <xdr:colOff>177800</xdr:colOff>
      <xdr:row>38</xdr:row>
      <xdr:rowOff>100693</xdr:rowOff>
    </xdr:to>
    <xdr:cxnSp macro="">
      <xdr:nvCxnSpPr>
        <xdr:cNvPr id="79" name="直線コネクタ 78">
          <a:extLst>
            <a:ext uri="{FF2B5EF4-FFF2-40B4-BE49-F238E27FC236}">
              <a16:creationId xmlns:a16="http://schemas.microsoft.com/office/drawing/2014/main" xmlns="" id="{5AB7A12A-7D84-4C5C-918F-7C1F06ECD73A}"/>
            </a:ext>
          </a:extLst>
        </xdr:cNvPr>
        <xdr:cNvCxnSpPr/>
      </xdr:nvCxnSpPr>
      <xdr:spPr>
        <a:xfrm>
          <a:off x="2908300" y="65831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156028</xdr:rowOff>
    </xdr:from>
    <xdr:to>
      <xdr:col>10</xdr:col>
      <xdr:colOff>165100</xdr:colOff>
      <xdr:row>38</xdr:row>
      <xdr:rowOff>86178</xdr:rowOff>
    </xdr:to>
    <xdr:sp macro="" textlink="">
      <xdr:nvSpPr>
        <xdr:cNvPr id="80" name="楕円 79">
          <a:extLst>
            <a:ext uri="{FF2B5EF4-FFF2-40B4-BE49-F238E27FC236}">
              <a16:creationId xmlns:a16="http://schemas.microsoft.com/office/drawing/2014/main" xmlns="" id="{640563D4-B833-4C05-8690-E6F43F64368C}"/>
            </a:ext>
          </a:extLst>
        </xdr:cNvPr>
        <xdr:cNvSpPr/>
      </xdr:nvSpPr>
      <xdr:spPr>
        <a:xfrm>
          <a:off x="1968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35378</xdr:rowOff>
    </xdr:from>
    <xdr:to>
      <xdr:col>15</xdr:col>
      <xdr:colOff>50800</xdr:colOff>
      <xdr:row>38</xdr:row>
      <xdr:rowOff>68035</xdr:rowOff>
    </xdr:to>
    <xdr:cxnSp macro="">
      <xdr:nvCxnSpPr>
        <xdr:cNvPr id="81" name="直線コネクタ 80">
          <a:extLst>
            <a:ext uri="{FF2B5EF4-FFF2-40B4-BE49-F238E27FC236}">
              <a16:creationId xmlns:a16="http://schemas.microsoft.com/office/drawing/2014/main" xmlns="" id="{1B881758-5173-4727-A673-FC8A93D7BCFE}"/>
            </a:ext>
          </a:extLst>
        </xdr:cNvPr>
        <xdr:cNvCxnSpPr/>
      </xdr:nvCxnSpPr>
      <xdr:spPr>
        <a:xfrm>
          <a:off x="2019300" y="65504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123372</xdr:rowOff>
    </xdr:from>
    <xdr:to>
      <xdr:col>6</xdr:col>
      <xdr:colOff>38100</xdr:colOff>
      <xdr:row>38</xdr:row>
      <xdr:rowOff>53522</xdr:rowOff>
    </xdr:to>
    <xdr:sp macro="" textlink="">
      <xdr:nvSpPr>
        <xdr:cNvPr id="82" name="楕円 81">
          <a:extLst>
            <a:ext uri="{FF2B5EF4-FFF2-40B4-BE49-F238E27FC236}">
              <a16:creationId xmlns:a16="http://schemas.microsoft.com/office/drawing/2014/main" xmlns="" id="{FAD92010-D955-47E2-9828-8E8184012385}"/>
            </a:ext>
          </a:extLst>
        </xdr:cNvPr>
        <xdr:cNvSpPr/>
      </xdr:nvSpPr>
      <xdr:spPr>
        <a:xfrm>
          <a:off x="1079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2722</xdr:rowOff>
    </xdr:from>
    <xdr:to>
      <xdr:col>10</xdr:col>
      <xdr:colOff>114300</xdr:colOff>
      <xdr:row>38</xdr:row>
      <xdr:rowOff>35378</xdr:rowOff>
    </xdr:to>
    <xdr:cxnSp macro="">
      <xdr:nvCxnSpPr>
        <xdr:cNvPr id="83" name="直線コネクタ 82">
          <a:extLst>
            <a:ext uri="{FF2B5EF4-FFF2-40B4-BE49-F238E27FC236}">
              <a16:creationId xmlns:a16="http://schemas.microsoft.com/office/drawing/2014/main" xmlns="" id="{670668DB-967F-4F0E-BD77-C7885E878DF1}"/>
            </a:ext>
          </a:extLst>
        </xdr:cNvPr>
        <xdr:cNvCxnSpPr/>
      </xdr:nvCxnSpPr>
      <xdr:spPr>
        <a:xfrm>
          <a:off x="1130300" y="65178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125566</xdr:rowOff>
    </xdr:from>
    <xdr:ext cx="405111" cy="259045"/>
    <xdr:sp macro="" textlink="">
      <xdr:nvSpPr>
        <xdr:cNvPr id="84" name="n_1aveValue【図書館】&#10;有形固定資産減価償却率">
          <a:extLst>
            <a:ext uri="{FF2B5EF4-FFF2-40B4-BE49-F238E27FC236}">
              <a16:creationId xmlns:a16="http://schemas.microsoft.com/office/drawing/2014/main" xmlns="" id="{7D9A6665-36D8-4805-BB83-0119BF3C8EB6}"/>
            </a:ext>
          </a:extLst>
        </xdr:cNvPr>
        <xdr:cNvSpPr txBox="1"/>
      </xdr:nvSpPr>
      <xdr:spPr>
        <a:xfrm>
          <a:off x="3582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xmlns="" id="{AAE6188F-F7A0-4FE5-8DEC-68EA84365A5C}"/>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120667</xdr:rowOff>
    </xdr:from>
    <xdr:ext cx="405111" cy="259045"/>
    <xdr:sp macro="" textlink="">
      <xdr:nvSpPr>
        <xdr:cNvPr id="86" name="n_3aveValue【図書館】&#10;有形固定資産減価償却率">
          <a:extLst>
            <a:ext uri="{FF2B5EF4-FFF2-40B4-BE49-F238E27FC236}">
              <a16:creationId xmlns:a16="http://schemas.microsoft.com/office/drawing/2014/main" xmlns="" id="{EDD50FC2-5209-40D4-8EAB-B9ECBB25DF79}"/>
            </a:ext>
          </a:extLst>
        </xdr:cNvPr>
        <xdr:cNvSpPr txBox="1"/>
      </xdr:nvSpPr>
      <xdr:spPr>
        <a:xfrm>
          <a:off x="1816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89643</xdr:rowOff>
    </xdr:from>
    <xdr:ext cx="405111" cy="259045"/>
    <xdr:sp macro="" textlink="">
      <xdr:nvSpPr>
        <xdr:cNvPr id="87" name="n_4aveValue【図書館】&#10;有形固定資産減価償却率">
          <a:extLst>
            <a:ext uri="{FF2B5EF4-FFF2-40B4-BE49-F238E27FC236}">
              <a16:creationId xmlns:a16="http://schemas.microsoft.com/office/drawing/2014/main" xmlns="" id="{28E3B888-C9AD-4E47-9449-C887263BB06F}"/>
            </a:ext>
          </a:extLst>
        </xdr:cNvPr>
        <xdr:cNvSpPr txBox="1"/>
      </xdr:nvSpPr>
      <xdr:spPr>
        <a:xfrm>
          <a:off x="927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142620</xdr:rowOff>
    </xdr:from>
    <xdr:ext cx="405111" cy="259045"/>
    <xdr:sp macro="" textlink="">
      <xdr:nvSpPr>
        <xdr:cNvPr id="88" name="n_1mainValue【図書館】&#10;有形固定資産減価償却率">
          <a:extLst>
            <a:ext uri="{FF2B5EF4-FFF2-40B4-BE49-F238E27FC236}">
              <a16:creationId xmlns:a16="http://schemas.microsoft.com/office/drawing/2014/main" xmlns="" id="{CF7D5D6B-F4B9-49F1-A478-8A7F9D7856F4}"/>
            </a:ext>
          </a:extLst>
        </xdr:cNvPr>
        <xdr:cNvSpPr txBox="1"/>
      </xdr:nvSpPr>
      <xdr:spPr>
        <a:xfrm>
          <a:off x="3582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109962</xdr:rowOff>
    </xdr:from>
    <xdr:ext cx="405111" cy="259045"/>
    <xdr:sp macro="" textlink="">
      <xdr:nvSpPr>
        <xdr:cNvPr id="89" name="n_2mainValue【図書館】&#10;有形固定資産減価償却率">
          <a:extLst>
            <a:ext uri="{FF2B5EF4-FFF2-40B4-BE49-F238E27FC236}">
              <a16:creationId xmlns:a16="http://schemas.microsoft.com/office/drawing/2014/main" xmlns="" id="{EBEB095E-23B0-42B6-8DA2-BA68071B7309}"/>
            </a:ext>
          </a:extLst>
        </xdr:cNvPr>
        <xdr:cNvSpPr txBox="1"/>
      </xdr:nvSpPr>
      <xdr:spPr>
        <a:xfrm>
          <a:off x="2705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77305</xdr:rowOff>
    </xdr:from>
    <xdr:ext cx="405111" cy="259045"/>
    <xdr:sp macro="" textlink="">
      <xdr:nvSpPr>
        <xdr:cNvPr id="90" name="n_3mainValue【図書館】&#10;有形固定資産減価償却率">
          <a:extLst>
            <a:ext uri="{FF2B5EF4-FFF2-40B4-BE49-F238E27FC236}">
              <a16:creationId xmlns:a16="http://schemas.microsoft.com/office/drawing/2014/main" xmlns="" id="{68A7B26E-0797-4F24-AC03-0CD6200B2096}"/>
            </a:ext>
          </a:extLst>
        </xdr:cNvPr>
        <xdr:cNvSpPr txBox="1"/>
      </xdr:nvSpPr>
      <xdr:spPr>
        <a:xfrm>
          <a:off x="1816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44649</xdr:rowOff>
    </xdr:from>
    <xdr:ext cx="405111" cy="259045"/>
    <xdr:sp macro="" textlink="">
      <xdr:nvSpPr>
        <xdr:cNvPr id="91" name="n_4mainValue【図書館】&#10;有形固定資産減価償却率">
          <a:extLst>
            <a:ext uri="{FF2B5EF4-FFF2-40B4-BE49-F238E27FC236}">
              <a16:creationId xmlns:a16="http://schemas.microsoft.com/office/drawing/2014/main" xmlns="" id="{40A5302F-7003-482D-AFC6-8A47E4468B5A}"/>
            </a:ext>
          </a:extLst>
        </xdr:cNvPr>
        <xdr:cNvSpPr txBox="1"/>
      </xdr:nvSpPr>
      <xdr:spPr>
        <a:xfrm>
          <a:off x="927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23FF3D87-9421-4586-8817-72D3AD8851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3364A7E7-B777-4615-8CCD-6C3D7C3EEEE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D47864ED-95C8-487F-889B-963AD73E33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CC6C74D4-60A7-4A1C-A130-DB9475E1A3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CA514F5D-7DCE-44BA-936F-2DD1DBD2DB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6DA49758-9133-45B5-84DD-B529F6EC8FA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3A19109E-0B13-423D-875F-1E5379EBC92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BB3B226F-AF2D-4C04-8161-6F5AD8091F2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xmlns="" id="{BA310639-2F8D-4DC9-8F68-EDED452CF3C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8F48E2D9-4E5A-4463-966B-6DBEA248D35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6B95BE17-6587-444B-9784-53481600A52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5B99F02F-771C-4826-87D1-DD6D34AC6F2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1B1847C8-95E6-4C5A-BB0C-0877383FCAB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xmlns="" id="{18D07FEE-658A-4996-B987-B834EDA835A9}"/>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B6489EE4-DF37-49A7-A393-D605CF4A19A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xmlns="" id="{25083B7A-D3A7-443F-868A-E7AC4787055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DB310606-9B6E-4E3C-A062-DA3246F3AB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xmlns="" id="{FCBA8D92-D3B0-4BE1-97CC-4F964D10F5E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525676C1-06A1-4B81-9ABC-FA9DC265287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xmlns="" id="{666921ED-4AD7-4DA0-8BF3-54967D22E6B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08887BDE-4446-47A9-ABF4-33E4F039FA2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xmlns="" id="{111BD982-FD90-486D-A3D2-95A1951853E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xmlns="" id="{9C6FDC41-9EF2-4A1D-A970-BCB75DB9CCB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xmlns="" id="{D5A91437-2F0C-4A28-942F-2CDDD4563B16}"/>
            </a:ext>
          </a:extLst>
        </xdr:cNvPr>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xmlns="" id="{6A9BA5E5-EC64-46C2-981D-1BFC677682EE}"/>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xmlns="" id="{08521298-829D-4408-AD4F-BE60604FE05E}"/>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a:extLst>
            <a:ext uri="{FF2B5EF4-FFF2-40B4-BE49-F238E27FC236}">
              <a16:creationId xmlns:a16="http://schemas.microsoft.com/office/drawing/2014/main" xmlns="" id="{CDFA3B42-7D5A-461D-9C02-A59015D4EAA6}"/>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a:extLst>
            <a:ext uri="{FF2B5EF4-FFF2-40B4-BE49-F238E27FC236}">
              <a16:creationId xmlns:a16="http://schemas.microsoft.com/office/drawing/2014/main" xmlns="" id="{090B5BC7-529B-4451-8204-D4F499546479}"/>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147337</xdr:rowOff>
    </xdr:from>
    <xdr:ext cx="469744" cy="259045"/>
    <xdr:sp macro="" textlink="">
      <xdr:nvSpPr>
        <xdr:cNvPr id="120" name="【図書館】&#10;一人当たり面積平均値テキスト">
          <a:extLst>
            <a:ext uri="{FF2B5EF4-FFF2-40B4-BE49-F238E27FC236}">
              <a16:creationId xmlns:a16="http://schemas.microsoft.com/office/drawing/2014/main" xmlns="" id="{10E0899A-F1C5-405C-BF82-AF41C44C323B}"/>
            </a:ext>
          </a:extLst>
        </xdr:cNvPr>
        <xdr:cNvSpPr txBox="1"/>
      </xdr:nvSpPr>
      <xdr:spPr>
        <a:xfrm>
          <a:off x="10515600" y="666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a:extLst>
            <a:ext uri="{FF2B5EF4-FFF2-40B4-BE49-F238E27FC236}">
              <a16:creationId xmlns:a16="http://schemas.microsoft.com/office/drawing/2014/main" xmlns="" id="{5F2E1C59-5825-4B62-8DF2-491C2069E287}"/>
            </a:ext>
          </a:extLst>
        </xdr:cNvPr>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a:extLst>
            <a:ext uri="{FF2B5EF4-FFF2-40B4-BE49-F238E27FC236}">
              <a16:creationId xmlns:a16="http://schemas.microsoft.com/office/drawing/2014/main" xmlns="" id="{C861E97D-E4F2-4FC8-B568-962753846A89}"/>
            </a:ext>
          </a:extLst>
        </xdr:cNvPr>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a:extLst>
            <a:ext uri="{FF2B5EF4-FFF2-40B4-BE49-F238E27FC236}">
              <a16:creationId xmlns:a16="http://schemas.microsoft.com/office/drawing/2014/main" xmlns="" id="{76C8885E-BB57-4E04-92B9-D63D6AB045AF}"/>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a:extLst>
            <a:ext uri="{FF2B5EF4-FFF2-40B4-BE49-F238E27FC236}">
              <a16:creationId xmlns:a16="http://schemas.microsoft.com/office/drawing/2014/main" xmlns="" id="{D58AD868-9701-429E-8F41-A88E79CD816B}"/>
            </a:ext>
          </a:extLst>
        </xdr:cNvPr>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a:extLst>
            <a:ext uri="{FF2B5EF4-FFF2-40B4-BE49-F238E27FC236}">
              <a16:creationId xmlns:a16="http://schemas.microsoft.com/office/drawing/2014/main" xmlns="" id="{D9E53176-CA78-446B-96E9-170ABA000055}"/>
            </a:ext>
          </a:extLst>
        </xdr:cNvPr>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B0EDB328-E454-4C72-886D-90A552E344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D9FB5698-6EA3-4826-B7BD-821D984597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F9EEA9B-8450-4258-A056-7D3192C7D1D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CDF230A1-3A68-43AF-A1FB-0D5FB5755B0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35BF267B-F3D8-4E39-825A-7226225E9BD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82550</xdr:rowOff>
    </xdr:from>
    <xdr:to>
      <xdr:col>55</xdr:col>
      <xdr:colOff>50800</xdr:colOff>
      <xdr:row>41</xdr:row>
      <xdr:rowOff>12700</xdr:rowOff>
    </xdr:to>
    <xdr:sp macro="" textlink="">
      <xdr:nvSpPr>
        <xdr:cNvPr id="131" name="楕円 130">
          <a:extLst>
            <a:ext uri="{FF2B5EF4-FFF2-40B4-BE49-F238E27FC236}">
              <a16:creationId xmlns:a16="http://schemas.microsoft.com/office/drawing/2014/main" xmlns="" id="{2B5382A6-AD69-48F9-A68A-5008C0043B48}"/>
            </a:ext>
          </a:extLst>
        </xdr:cNvPr>
        <xdr:cNvSpPr/>
      </xdr:nvSpPr>
      <xdr:spPr>
        <a:xfrm>
          <a:off x="10426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60977</xdr:rowOff>
    </xdr:from>
    <xdr:ext cx="469744" cy="259045"/>
    <xdr:sp macro="" textlink="">
      <xdr:nvSpPr>
        <xdr:cNvPr id="132" name="【図書館】&#10;一人当たり面積該当値テキスト">
          <a:extLst>
            <a:ext uri="{FF2B5EF4-FFF2-40B4-BE49-F238E27FC236}">
              <a16:creationId xmlns:a16="http://schemas.microsoft.com/office/drawing/2014/main" xmlns="" id="{0138ECA8-442E-4E37-B6FA-27634645FF29}"/>
            </a:ext>
          </a:extLst>
        </xdr:cNvPr>
        <xdr:cNvSpPr txBox="1"/>
      </xdr:nvSpPr>
      <xdr:spPr>
        <a:xfrm>
          <a:off x="105156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33" name="楕円 132">
          <a:extLst>
            <a:ext uri="{FF2B5EF4-FFF2-40B4-BE49-F238E27FC236}">
              <a16:creationId xmlns:a16="http://schemas.microsoft.com/office/drawing/2014/main" xmlns="" id="{7A76F822-9E49-4FEB-933B-052F1104E325}"/>
            </a:ext>
          </a:extLst>
        </xdr:cNvPr>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133350</xdr:rowOff>
    </xdr:from>
    <xdr:to>
      <xdr:col>55</xdr:col>
      <xdr:colOff>0</xdr:colOff>
      <xdr:row>40</xdr:row>
      <xdr:rowOff>137160</xdr:rowOff>
    </xdr:to>
    <xdr:cxnSp macro="">
      <xdr:nvCxnSpPr>
        <xdr:cNvPr id="134" name="直線コネクタ 133">
          <a:extLst>
            <a:ext uri="{FF2B5EF4-FFF2-40B4-BE49-F238E27FC236}">
              <a16:creationId xmlns:a16="http://schemas.microsoft.com/office/drawing/2014/main" xmlns="" id="{E958C65A-6CD9-4313-BCD6-75D4705575E3}"/>
            </a:ext>
          </a:extLst>
        </xdr:cNvPr>
        <xdr:cNvCxnSpPr/>
      </xdr:nvCxnSpPr>
      <xdr:spPr>
        <a:xfrm flipV="1">
          <a:off x="9639300" y="69913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90170</xdr:rowOff>
    </xdr:from>
    <xdr:to>
      <xdr:col>46</xdr:col>
      <xdr:colOff>38100</xdr:colOff>
      <xdr:row>41</xdr:row>
      <xdr:rowOff>20320</xdr:rowOff>
    </xdr:to>
    <xdr:sp macro="" textlink="">
      <xdr:nvSpPr>
        <xdr:cNvPr id="135" name="楕円 134">
          <a:extLst>
            <a:ext uri="{FF2B5EF4-FFF2-40B4-BE49-F238E27FC236}">
              <a16:creationId xmlns:a16="http://schemas.microsoft.com/office/drawing/2014/main" xmlns="" id="{088FAD18-98A1-4FC0-8625-BE6F9C4AB12E}"/>
            </a:ext>
          </a:extLst>
        </xdr:cNvPr>
        <xdr:cNvSpPr/>
      </xdr:nvSpPr>
      <xdr:spPr>
        <a:xfrm>
          <a:off x="8699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140970</xdr:rowOff>
    </xdr:to>
    <xdr:cxnSp macro="">
      <xdr:nvCxnSpPr>
        <xdr:cNvPr id="136" name="直線コネクタ 135">
          <a:extLst>
            <a:ext uri="{FF2B5EF4-FFF2-40B4-BE49-F238E27FC236}">
              <a16:creationId xmlns:a16="http://schemas.microsoft.com/office/drawing/2014/main" xmlns="" id="{67BFE732-1951-4204-95E4-DADDAC64BA07}"/>
            </a:ext>
          </a:extLst>
        </xdr:cNvPr>
        <xdr:cNvCxnSpPr/>
      </xdr:nvCxnSpPr>
      <xdr:spPr>
        <a:xfrm flipV="1">
          <a:off x="8750300" y="6995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93980</xdr:rowOff>
    </xdr:from>
    <xdr:to>
      <xdr:col>41</xdr:col>
      <xdr:colOff>101600</xdr:colOff>
      <xdr:row>41</xdr:row>
      <xdr:rowOff>24130</xdr:rowOff>
    </xdr:to>
    <xdr:sp macro="" textlink="">
      <xdr:nvSpPr>
        <xdr:cNvPr id="137" name="楕円 136">
          <a:extLst>
            <a:ext uri="{FF2B5EF4-FFF2-40B4-BE49-F238E27FC236}">
              <a16:creationId xmlns:a16="http://schemas.microsoft.com/office/drawing/2014/main" xmlns="" id="{16502890-DF7A-4BD8-BF3F-D73816179E99}"/>
            </a:ext>
          </a:extLst>
        </xdr:cNvPr>
        <xdr:cNvSpPr/>
      </xdr:nvSpPr>
      <xdr:spPr>
        <a:xfrm>
          <a:off x="7810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140970</xdr:rowOff>
    </xdr:from>
    <xdr:to>
      <xdr:col>45</xdr:col>
      <xdr:colOff>177800</xdr:colOff>
      <xdr:row>40</xdr:row>
      <xdr:rowOff>144780</xdr:rowOff>
    </xdr:to>
    <xdr:cxnSp macro="">
      <xdr:nvCxnSpPr>
        <xdr:cNvPr id="138" name="直線コネクタ 137">
          <a:extLst>
            <a:ext uri="{FF2B5EF4-FFF2-40B4-BE49-F238E27FC236}">
              <a16:creationId xmlns:a16="http://schemas.microsoft.com/office/drawing/2014/main" xmlns="" id="{E649CF08-3DA0-4856-B5A1-B40EED464BF8}"/>
            </a:ext>
          </a:extLst>
        </xdr:cNvPr>
        <xdr:cNvCxnSpPr/>
      </xdr:nvCxnSpPr>
      <xdr:spPr>
        <a:xfrm flipV="1">
          <a:off x="7861300" y="699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97790</xdr:rowOff>
    </xdr:from>
    <xdr:to>
      <xdr:col>36</xdr:col>
      <xdr:colOff>165100</xdr:colOff>
      <xdr:row>41</xdr:row>
      <xdr:rowOff>27940</xdr:rowOff>
    </xdr:to>
    <xdr:sp macro="" textlink="">
      <xdr:nvSpPr>
        <xdr:cNvPr id="139" name="楕円 138">
          <a:extLst>
            <a:ext uri="{FF2B5EF4-FFF2-40B4-BE49-F238E27FC236}">
              <a16:creationId xmlns:a16="http://schemas.microsoft.com/office/drawing/2014/main" xmlns="" id="{AEFB042A-FBC5-4DA6-A6D3-97BFDEAF051B}"/>
            </a:ext>
          </a:extLst>
        </xdr:cNvPr>
        <xdr:cNvSpPr/>
      </xdr:nvSpPr>
      <xdr:spPr>
        <a:xfrm>
          <a:off x="692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144780</xdr:rowOff>
    </xdr:from>
    <xdr:to>
      <xdr:col>41</xdr:col>
      <xdr:colOff>50800</xdr:colOff>
      <xdr:row>40</xdr:row>
      <xdr:rowOff>148590</xdr:rowOff>
    </xdr:to>
    <xdr:cxnSp macro="">
      <xdr:nvCxnSpPr>
        <xdr:cNvPr id="140" name="直線コネクタ 139">
          <a:extLst>
            <a:ext uri="{FF2B5EF4-FFF2-40B4-BE49-F238E27FC236}">
              <a16:creationId xmlns:a16="http://schemas.microsoft.com/office/drawing/2014/main" xmlns="" id="{B8234041-0A3C-4DDD-8F3A-AC1817E6FF9C}"/>
            </a:ext>
          </a:extLst>
        </xdr:cNvPr>
        <xdr:cNvCxnSpPr/>
      </xdr:nvCxnSpPr>
      <xdr:spPr>
        <a:xfrm flipV="1">
          <a:off x="6972300" y="700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101617</xdr:rowOff>
    </xdr:from>
    <xdr:ext cx="469744" cy="259045"/>
    <xdr:sp macro="" textlink="">
      <xdr:nvSpPr>
        <xdr:cNvPr id="141" name="n_1aveValue【図書館】&#10;一人当たり面積">
          <a:extLst>
            <a:ext uri="{FF2B5EF4-FFF2-40B4-BE49-F238E27FC236}">
              <a16:creationId xmlns:a16="http://schemas.microsoft.com/office/drawing/2014/main" xmlns="" id="{9321FF12-339A-4F97-8CAC-31FC41FB59C3}"/>
            </a:ext>
          </a:extLst>
        </xdr:cNvPr>
        <xdr:cNvSpPr txBox="1"/>
      </xdr:nvSpPr>
      <xdr:spPr>
        <a:xfrm>
          <a:off x="93917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a:extLst>
            <a:ext uri="{FF2B5EF4-FFF2-40B4-BE49-F238E27FC236}">
              <a16:creationId xmlns:a16="http://schemas.microsoft.com/office/drawing/2014/main" xmlns="" id="{DD731E71-22A4-4778-8FB2-C856F0707726}"/>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3" name="n_3aveValue【図書館】&#10;一人当たり面積">
          <a:extLst>
            <a:ext uri="{FF2B5EF4-FFF2-40B4-BE49-F238E27FC236}">
              <a16:creationId xmlns:a16="http://schemas.microsoft.com/office/drawing/2014/main" xmlns="" id="{BE125D15-EED6-45FC-A90C-BB07030EFD47}"/>
            </a:ext>
          </a:extLst>
        </xdr:cNvPr>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97807</xdr:rowOff>
    </xdr:from>
    <xdr:ext cx="469744" cy="259045"/>
    <xdr:sp macro="" textlink="">
      <xdr:nvSpPr>
        <xdr:cNvPr id="144" name="n_4aveValue【図書館】&#10;一人当たり面積">
          <a:extLst>
            <a:ext uri="{FF2B5EF4-FFF2-40B4-BE49-F238E27FC236}">
              <a16:creationId xmlns:a16="http://schemas.microsoft.com/office/drawing/2014/main" xmlns="" id="{EBB792F5-2949-40B7-BA7F-5E70A38D45C6}"/>
            </a:ext>
          </a:extLst>
        </xdr:cNvPr>
        <xdr:cNvSpPr txBox="1"/>
      </xdr:nvSpPr>
      <xdr:spPr>
        <a:xfrm>
          <a:off x="6737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45" name="n_1mainValue【図書館】&#10;一人当たり面積">
          <a:extLst>
            <a:ext uri="{FF2B5EF4-FFF2-40B4-BE49-F238E27FC236}">
              <a16:creationId xmlns:a16="http://schemas.microsoft.com/office/drawing/2014/main" xmlns="" id="{68F4AC88-E1FC-4962-A6E2-945662026C19}"/>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11447</xdr:rowOff>
    </xdr:from>
    <xdr:ext cx="469744" cy="259045"/>
    <xdr:sp macro="" textlink="">
      <xdr:nvSpPr>
        <xdr:cNvPr id="146" name="n_2mainValue【図書館】&#10;一人当たり面積">
          <a:extLst>
            <a:ext uri="{FF2B5EF4-FFF2-40B4-BE49-F238E27FC236}">
              <a16:creationId xmlns:a16="http://schemas.microsoft.com/office/drawing/2014/main" xmlns="" id="{FB309999-7358-427D-98F6-68AA33C93555}"/>
            </a:ext>
          </a:extLst>
        </xdr:cNvPr>
        <xdr:cNvSpPr txBox="1"/>
      </xdr:nvSpPr>
      <xdr:spPr>
        <a:xfrm>
          <a:off x="8515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15257</xdr:rowOff>
    </xdr:from>
    <xdr:ext cx="469744" cy="259045"/>
    <xdr:sp macro="" textlink="">
      <xdr:nvSpPr>
        <xdr:cNvPr id="147" name="n_3mainValue【図書館】&#10;一人当たり面積">
          <a:extLst>
            <a:ext uri="{FF2B5EF4-FFF2-40B4-BE49-F238E27FC236}">
              <a16:creationId xmlns:a16="http://schemas.microsoft.com/office/drawing/2014/main" xmlns="" id="{6DB9FC9A-E23A-4379-9582-270B194C6E09}"/>
            </a:ext>
          </a:extLst>
        </xdr:cNvPr>
        <xdr:cNvSpPr txBox="1"/>
      </xdr:nvSpPr>
      <xdr:spPr>
        <a:xfrm>
          <a:off x="7626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8" name="n_4mainValue【図書館】&#10;一人当たり面積">
          <a:extLst>
            <a:ext uri="{FF2B5EF4-FFF2-40B4-BE49-F238E27FC236}">
              <a16:creationId xmlns:a16="http://schemas.microsoft.com/office/drawing/2014/main" xmlns="" id="{1313CAD7-3933-4B84-A95D-9E3A217BCC7C}"/>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61F3829A-86B3-48FF-AD6F-DB2C1F4C0E7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2CD09810-88DA-4D57-A47D-BEC0C41854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DBE27BC7-C134-4064-9C66-2EB96E656D5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DFA9E5EB-CDDF-4AC2-8970-D60CB238F9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A0FE09C0-312E-4C49-8F38-99D6FEC689C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79725979-137D-4A16-A71C-2C194B949B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DA091E30-55DC-40FD-B487-719CE6154F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EDF49CB9-7ED4-4CEA-ADA1-404BC83EF6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D4E347E7-F5F0-470C-B21C-AE747929E43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032C91F1-72CA-4E2E-80E5-AECF3794D8E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7BF893B6-07F0-444A-846B-C2DE4978F07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7E0C8757-8810-471B-AED8-092CCC7BAD6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E0C1F949-F3D1-4A8B-8121-FD40497F2CD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7207616A-2143-4C61-B536-3B1BE7384BD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BDB5F273-DC95-4985-913F-585799E94C9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E53F6560-05BD-49FD-896C-B1162F7CC44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D592AFF8-0581-4D07-A4D0-842D62223A6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CB36486A-B0FF-4F0C-9FC7-698644F9F17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5554CA58-B495-435F-99AA-8636433FAA2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14A3E9BC-1BFE-4C41-A010-B5DC347E742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949D2454-0DD9-4763-884B-5F62AD73090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C2447407-17F1-4ED1-9951-11A9D38AF5B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3D5B55F7-FE10-4EDE-A912-69D005DC71C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69A7183A-29D6-42B1-A220-202DA155B2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xmlns="" id="{35F02AF8-D726-4BF2-B1F4-6FEA428E7BD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xmlns="" id="{C9FD314A-04D8-4CCD-9248-483F4E2DD896}"/>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xmlns="" id="{2AD7AB5E-003B-42CB-99AA-3ABEE2F4D90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xmlns="" id="{3DF093AB-2968-484C-9B5E-C45D1FC04AB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xmlns="" id="{D3E89680-59DE-44FB-97D8-008834F9F2FF}"/>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xmlns="" id="{A9BC7FE6-7049-4AB2-B886-4A075F2EDAFE}"/>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xmlns="" id="{3DEBAE8F-F064-44D8-9D6C-3D7F9EB7A8C2}"/>
            </a:ext>
          </a:extLst>
        </xdr:cNvPr>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a:extLst>
            <a:ext uri="{FF2B5EF4-FFF2-40B4-BE49-F238E27FC236}">
              <a16:creationId xmlns:a16="http://schemas.microsoft.com/office/drawing/2014/main" xmlns="" id="{0DF20D8C-5B8E-49C8-80CE-7F14C5223883}"/>
            </a:ext>
          </a:extLst>
        </xdr:cNvPr>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a:extLst>
            <a:ext uri="{FF2B5EF4-FFF2-40B4-BE49-F238E27FC236}">
              <a16:creationId xmlns:a16="http://schemas.microsoft.com/office/drawing/2014/main" xmlns="" id="{4F5CA653-1123-40C5-85A3-5A68D64B35E6}"/>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xmlns="" id="{0D638D02-7872-43DA-BC51-B3175151106F}"/>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a:extLst>
            <a:ext uri="{FF2B5EF4-FFF2-40B4-BE49-F238E27FC236}">
              <a16:creationId xmlns:a16="http://schemas.microsoft.com/office/drawing/2014/main" xmlns="" id="{39A78CD5-0714-4CBB-8E29-875386A3D62E}"/>
            </a:ext>
          </a:extLst>
        </xdr:cNvPr>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a:extLst>
            <a:ext uri="{FF2B5EF4-FFF2-40B4-BE49-F238E27FC236}">
              <a16:creationId xmlns:a16="http://schemas.microsoft.com/office/drawing/2014/main" xmlns="" id="{1DBF5C41-FD09-4BC1-B632-928C9F281AD5}"/>
            </a:ext>
          </a:extLst>
        </xdr:cNvPr>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859A5229-A5C1-4848-8A6D-412C7D66FD0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E36388BD-8D5D-4CA5-999A-55BC3013D48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F2649A12-1BE4-4708-8AA1-4C134B2881C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3A556134-936C-48C2-BE8B-B8AA4C01FD9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461D3F1-2D3A-47C2-8253-44A26BB2649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190" name="楕円 189">
          <a:extLst>
            <a:ext uri="{FF2B5EF4-FFF2-40B4-BE49-F238E27FC236}">
              <a16:creationId xmlns:a16="http://schemas.microsoft.com/office/drawing/2014/main" xmlns="" id="{B1CD249D-1CD9-4885-8CEB-29A76D46F35E}"/>
            </a:ext>
          </a:extLst>
        </xdr:cNvPr>
        <xdr:cNvSpPr/>
      </xdr:nvSpPr>
      <xdr:spPr>
        <a:xfrm>
          <a:off x="45847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102343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xmlns="" id="{391CBC7C-E8D7-4A31-9859-BEF1F693C902}"/>
            </a:ext>
          </a:extLst>
        </xdr:cNvPr>
        <xdr:cNvSpPr txBox="1"/>
      </xdr:nvSpPr>
      <xdr:spPr>
        <a:xfrm>
          <a:off x="4673600"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192" name="楕円 191">
          <a:extLst>
            <a:ext uri="{FF2B5EF4-FFF2-40B4-BE49-F238E27FC236}">
              <a16:creationId xmlns:a16="http://schemas.microsoft.com/office/drawing/2014/main" xmlns="" id="{7C51733C-4E20-456D-AAB6-3CD009E91604}"/>
            </a:ext>
          </a:extLst>
        </xdr:cNvPr>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138793</xdr:rowOff>
    </xdr:from>
    <xdr:to>
      <xdr:col>24</xdr:col>
      <xdr:colOff>63500</xdr:colOff>
      <xdr:row>62</xdr:row>
      <xdr:rowOff>3266</xdr:rowOff>
    </xdr:to>
    <xdr:cxnSp macro="">
      <xdr:nvCxnSpPr>
        <xdr:cNvPr id="193" name="直線コネクタ 192">
          <a:extLst>
            <a:ext uri="{FF2B5EF4-FFF2-40B4-BE49-F238E27FC236}">
              <a16:creationId xmlns:a16="http://schemas.microsoft.com/office/drawing/2014/main" xmlns="" id="{637C9029-0C90-490A-BC5A-92A0D420326C}"/>
            </a:ext>
          </a:extLst>
        </xdr:cNvPr>
        <xdr:cNvCxnSpPr/>
      </xdr:nvCxnSpPr>
      <xdr:spPr>
        <a:xfrm>
          <a:off x="3797300" y="105972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4" name="楕円 193">
          <a:extLst>
            <a:ext uri="{FF2B5EF4-FFF2-40B4-BE49-F238E27FC236}">
              <a16:creationId xmlns:a16="http://schemas.microsoft.com/office/drawing/2014/main" xmlns="" id="{86249585-6D48-43E6-AE47-23556F250235}"/>
            </a:ext>
          </a:extLst>
        </xdr:cNvPr>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138793</xdr:rowOff>
    </xdr:to>
    <xdr:cxnSp macro="">
      <xdr:nvCxnSpPr>
        <xdr:cNvPr id="195" name="直線コネクタ 194">
          <a:extLst>
            <a:ext uri="{FF2B5EF4-FFF2-40B4-BE49-F238E27FC236}">
              <a16:creationId xmlns:a16="http://schemas.microsoft.com/office/drawing/2014/main" xmlns="" id="{44D1F709-0779-46B9-9415-905C9F820C5C}"/>
            </a:ext>
          </a:extLst>
        </xdr:cNvPr>
        <xdr:cNvCxnSpPr/>
      </xdr:nvCxnSpPr>
      <xdr:spPr>
        <a:xfrm>
          <a:off x="2908300" y="105613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xdr:rowOff>
    </xdr:from>
    <xdr:to>
      <xdr:col>10</xdr:col>
      <xdr:colOff>165100</xdr:colOff>
      <xdr:row>61</xdr:row>
      <xdr:rowOff>117747</xdr:rowOff>
    </xdr:to>
    <xdr:sp macro="" textlink="">
      <xdr:nvSpPr>
        <xdr:cNvPr id="196" name="楕円 195">
          <a:extLst>
            <a:ext uri="{FF2B5EF4-FFF2-40B4-BE49-F238E27FC236}">
              <a16:creationId xmlns:a16="http://schemas.microsoft.com/office/drawing/2014/main" xmlns="" id="{FA19B1CA-D992-4CAD-9A05-D0BABF94B2CF}"/>
            </a:ext>
          </a:extLst>
        </xdr:cNvPr>
        <xdr:cNvSpPr/>
      </xdr:nvSpPr>
      <xdr:spPr>
        <a:xfrm>
          <a:off x="1968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66947</xdr:rowOff>
    </xdr:from>
    <xdr:to>
      <xdr:col>15</xdr:col>
      <xdr:colOff>50800</xdr:colOff>
      <xdr:row>61</xdr:row>
      <xdr:rowOff>102870</xdr:rowOff>
    </xdr:to>
    <xdr:cxnSp macro="">
      <xdr:nvCxnSpPr>
        <xdr:cNvPr id="197" name="直線コネクタ 196">
          <a:extLst>
            <a:ext uri="{FF2B5EF4-FFF2-40B4-BE49-F238E27FC236}">
              <a16:creationId xmlns:a16="http://schemas.microsoft.com/office/drawing/2014/main" xmlns="" id="{FB3DFE4F-7994-4648-B146-AA4226F15889}"/>
            </a:ext>
          </a:extLst>
        </xdr:cNvPr>
        <xdr:cNvCxnSpPr/>
      </xdr:nvCxnSpPr>
      <xdr:spPr>
        <a:xfrm>
          <a:off x="2019300" y="105253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12881</xdr:rowOff>
    </xdr:from>
    <xdr:to>
      <xdr:col>6</xdr:col>
      <xdr:colOff>38100</xdr:colOff>
      <xdr:row>61</xdr:row>
      <xdr:rowOff>114481</xdr:rowOff>
    </xdr:to>
    <xdr:sp macro="" textlink="">
      <xdr:nvSpPr>
        <xdr:cNvPr id="198" name="楕円 197">
          <a:extLst>
            <a:ext uri="{FF2B5EF4-FFF2-40B4-BE49-F238E27FC236}">
              <a16:creationId xmlns:a16="http://schemas.microsoft.com/office/drawing/2014/main" xmlns="" id="{7A4E537B-5DE7-4484-93AA-8D6161DE8453}"/>
            </a:ext>
          </a:extLst>
        </xdr:cNvPr>
        <xdr:cNvSpPr/>
      </xdr:nvSpPr>
      <xdr:spPr>
        <a:xfrm>
          <a:off x="1079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63681</xdr:rowOff>
    </xdr:from>
    <xdr:to>
      <xdr:col>10</xdr:col>
      <xdr:colOff>114300</xdr:colOff>
      <xdr:row>61</xdr:row>
      <xdr:rowOff>66947</xdr:rowOff>
    </xdr:to>
    <xdr:cxnSp macro="">
      <xdr:nvCxnSpPr>
        <xdr:cNvPr id="199" name="直線コネクタ 198">
          <a:extLst>
            <a:ext uri="{FF2B5EF4-FFF2-40B4-BE49-F238E27FC236}">
              <a16:creationId xmlns:a16="http://schemas.microsoft.com/office/drawing/2014/main" xmlns="" id="{6FB40DC7-D283-4959-9AF7-AA9BC6C1E503}"/>
            </a:ext>
          </a:extLst>
        </xdr:cNvPr>
        <xdr:cNvCxnSpPr/>
      </xdr:nvCxnSpPr>
      <xdr:spPr>
        <a:xfrm>
          <a:off x="1130300" y="105221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200" name="n_1aveValue【体育館・プール】&#10;有形固定資産減価償却率">
          <a:extLst>
            <a:ext uri="{FF2B5EF4-FFF2-40B4-BE49-F238E27FC236}">
              <a16:creationId xmlns:a16="http://schemas.microsoft.com/office/drawing/2014/main" xmlns="" id="{61E21544-F942-4D09-909A-52EC46B77239}"/>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xmlns="" id="{541FF78E-25FB-4EC2-9F5F-4FACAC333958}"/>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202" name="n_3aveValue【体育館・プール】&#10;有形固定資産減価償却率">
          <a:extLst>
            <a:ext uri="{FF2B5EF4-FFF2-40B4-BE49-F238E27FC236}">
              <a16:creationId xmlns:a16="http://schemas.microsoft.com/office/drawing/2014/main" xmlns="" id="{05BDAF20-76C6-426D-919C-67D06917F9EB}"/>
            </a:ext>
          </a:extLst>
        </xdr:cNvPr>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203" name="n_4aveValue【体育館・プール】&#10;有形固定資産減価償却率">
          <a:extLst>
            <a:ext uri="{FF2B5EF4-FFF2-40B4-BE49-F238E27FC236}">
              <a16:creationId xmlns:a16="http://schemas.microsoft.com/office/drawing/2014/main" xmlns="" id="{ABC8CBD7-BB19-4810-A149-4EA826E010AD}"/>
            </a:ext>
          </a:extLst>
        </xdr:cNvPr>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9270</xdr:rowOff>
    </xdr:from>
    <xdr:ext cx="405111" cy="259045"/>
    <xdr:sp macro="" textlink="">
      <xdr:nvSpPr>
        <xdr:cNvPr id="204" name="n_1mainValue【体育館・プール】&#10;有形固定資産減価償却率">
          <a:extLst>
            <a:ext uri="{FF2B5EF4-FFF2-40B4-BE49-F238E27FC236}">
              <a16:creationId xmlns:a16="http://schemas.microsoft.com/office/drawing/2014/main" xmlns="" id="{135D89DF-1351-4BD3-86EC-FBC1E7694C5D}"/>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205" name="n_2mainValue【体育館・プール】&#10;有形固定資産減価償却率">
          <a:extLst>
            <a:ext uri="{FF2B5EF4-FFF2-40B4-BE49-F238E27FC236}">
              <a16:creationId xmlns:a16="http://schemas.microsoft.com/office/drawing/2014/main" xmlns="" id="{1BFB8877-388D-48C3-B411-1E305C683185}"/>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108874</xdr:rowOff>
    </xdr:from>
    <xdr:ext cx="405111" cy="259045"/>
    <xdr:sp macro="" textlink="">
      <xdr:nvSpPr>
        <xdr:cNvPr id="206" name="n_3mainValue【体育館・プール】&#10;有形固定資産減価償却率">
          <a:extLst>
            <a:ext uri="{FF2B5EF4-FFF2-40B4-BE49-F238E27FC236}">
              <a16:creationId xmlns:a16="http://schemas.microsoft.com/office/drawing/2014/main" xmlns="" id="{E3497514-0D3A-42FB-B808-D6452EAD3EC3}"/>
            </a:ext>
          </a:extLst>
        </xdr:cNvPr>
        <xdr:cNvSpPr txBox="1"/>
      </xdr:nvSpPr>
      <xdr:spPr>
        <a:xfrm>
          <a:off x="1816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105608</xdr:rowOff>
    </xdr:from>
    <xdr:ext cx="405111" cy="259045"/>
    <xdr:sp macro="" textlink="">
      <xdr:nvSpPr>
        <xdr:cNvPr id="207" name="n_4mainValue【体育館・プール】&#10;有形固定資産減価償却率">
          <a:extLst>
            <a:ext uri="{FF2B5EF4-FFF2-40B4-BE49-F238E27FC236}">
              <a16:creationId xmlns:a16="http://schemas.microsoft.com/office/drawing/2014/main" xmlns="" id="{4CABC42F-58AF-4897-91EA-FC9F50037C5E}"/>
            </a:ext>
          </a:extLst>
        </xdr:cNvPr>
        <xdr:cNvSpPr txBox="1"/>
      </xdr:nvSpPr>
      <xdr:spPr>
        <a:xfrm>
          <a:off x="927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659C25A6-1597-4EDF-9C5A-1B238861351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3B5CAF17-EB20-4F81-95C8-84457DDB981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BF72E87C-80ED-4774-8B6E-F7A458E7CC3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B8E48E61-CC9A-4E5B-B1BA-FBEE90EB65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C09B4328-CAC2-43C8-B068-E62BEABA70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E3655B6E-4E68-4AB7-88CD-9BBAAFA957C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8076526E-398C-40ED-8B38-EF8831DB005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D3518AB3-1A17-475B-82C9-E3A21980B4E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4C28C4EF-7AC6-486A-BDCD-561201AEA1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7364B656-2D76-4E5F-96A0-2605C12EEC0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xmlns="" id="{F0CD7C6F-A1DE-49BC-A4E5-D61B3D7594A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xmlns="" id="{66DC1004-ECF5-4779-9452-C25DF1E3A6D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xmlns="" id="{BAAFF103-5E05-4ED6-9A1F-5031A6FCD71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xmlns="" id="{B8BAE539-CE1C-42DF-923A-9E0A3227446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xmlns="" id="{98782E0D-219B-42D5-AEFD-8E10262D523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xmlns="" id="{3DEB9451-794D-46F9-A8B4-575285D59C47}"/>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xmlns="" id="{8B4534E9-20B8-44F7-B6B3-E546BB660A4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xmlns="" id="{5202800E-71CC-45B3-BF08-BF3881DBD5A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xmlns="" id="{7C112068-3E7A-4F61-9269-65E7C0288C0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xmlns="" id="{7D025EE7-8C07-49AE-B10E-596E20D6E17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xmlns="" id="{A67EAF7D-41B1-41C1-B853-C68C665BB0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xmlns="" id="{13EDD7F3-4053-4D0E-92C0-132D90E10EC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xmlns="" id="{842F68C7-7E39-4492-967C-F75C8CEDC19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a:extLst>
            <a:ext uri="{FF2B5EF4-FFF2-40B4-BE49-F238E27FC236}">
              <a16:creationId xmlns:a16="http://schemas.microsoft.com/office/drawing/2014/main" xmlns="" id="{0F1290F4-F73A-4F85-879D-8E7FBB5BC813}"/>
            </a:ext>
          </a:extLst>
        </xdr:cNvPr>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a:extLst>
            <a:ext uri="{FF2B5EF4-FFF2-40B4-BE49-F238E27FC236}">
              <a16:creationId xmlns:a16="http://schemas.microsoft.com/office/drawing/2014/main" xmlns="" id="{54DAF8EC-0DCB-434F-A396-CAB1024E55F7}"/>
            </a:ext>
          </a:extLst>
        </xdr:cNvPr>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a:extLst>
            <a:ext uri="{FF2B5EF4-FFF2-40B4-BE49-F238E27FC236}">
              <a16:creationId xmlns:a16="http://schemas.microsoft.com/office/drawing/2014/main" xmlns="" id="{551CB4F5-87C8-4004-AB0B-A2EB976B46DD}"/>
            </a:ext>
          </a:extLst>
        </xdr:cNvPr>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a:extLst>
            <a:ext uri="{FF2B5EF4-FFF2-40B4-BE49-F238E27FC236}">
              <a16:creationId xmlns:a16="http://schemas.microsoft.com/office/drawing/2014/main" xmlns="" id="{9A6A0441-A22F-4691-BD6E-ED5BB86E4EA3}"/>
            </a:ext>
          </a:extLst>
        </xdr:cNvPr>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a:extLst>
            <a:ext uri="{FF2B5EF4-FFF2-40B4-BE49-F238E27FC236}">
              <a16:creationId xmlns:a16="http://schemas.microsoft.com/office/drawing/2014/main" xmlns="" id="{D2AB42DB-0890-4625-AF18-27BB9FA46387}"/>
            </a:ext>
          </a:extLst>
        </xdr:cNvPr>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xmlns="" id="{2107B3E5-D7FA-4CFD-AA84-40A129CC3EEE}"/>
            </a:ext>
          </a:extLst>
        </xdr:cNvPr>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a:extLst>
            <a:ext uri="{FF2B5EF4-FFF2-40B4-BE49-F238E27FC236}">
              <a16:creationId xmlns:a16="http://schemas.microsoft.com/office/drawing/2014/main" xmlns="" id="{FBA8DF64-A258-43B9-8889-0D0529E20EAD}"/>
            </a:ext>
          </a:extLst>
        </xdr:cNvPr>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a:extLst>
            <a:ext uri="{FF2B5EF4-FFF2-40B4-BE49-F238E27FC236}">
              <a16:creationId xmlns:a16="http://schemas.microsoft.com/office/drawing/2014/main" xmlns="" id="{36EF51D8-4BCB-43E1-A7A6-96C856732B9B}"/>
            </a:ext>
          </a:extLst>
        </xdr:cNvPr>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a:extLst>
            <a:ext uri="{FF2B5EF4-FFF2-40B4-BE49-F238E27FC236}">
              <a16:creationId xmlns:a16="http://schemas.microsoft.com/office/drawing/2014/main" xmlns="" id="{C6E9D3ED-9359-493C-B7B1-4761F5EB4F3D}"/>
            </a:ext>
          </a:extLst>
        </xdr:cNvPr>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a:extLst>
            <a:ext uri="{FF2B5EF4-FFF2-40B4-BE49-F238E27FC236}">
              <a16:creationId xmlns:a16="http://schemas.microsoft.com/office/drawing/2014/main" xmlns="" id="{8417DE9A-1566-4D75-BD31-071F78888102}"/>
            </a:ext>
          </a:extLst>
        </xdr:cNvPr>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a:extLst>
            <a:ext uri="{FF2B5EF4-FFF2-40B4-BE49-F238E27FC236}">
              <a16:creationId xmlns:a16="http://schemas.microsoft.com/office/drawing/2014/main" xmlns="" id="{54E030AD-B163-43D7-8975-C4F82DF71F2F}"/>
            </a:ext>
          </a:extLst>
        </xdr:cNvPr>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90B31593-4A63-4B19-B7CD-7092756F7D6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2ECD1071-FFCF-427E-9801-8BAAA0BE8D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888BE28C-6673-4387-9652-753B4E3DC1D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xmlns="" id="{0F69835D-2FD2-4035-B659-427B9AE03F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xmlns="" id="{72F72052-4CC7-4399-89A8-9DC973BFC9A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87630</xdr:rowOff>
    </xdr:from>
    <xdr:to>
      <xdr:col>55</xdr:col>
      <xdr:colOff>50800</xdr:colOff>
      <xdr:row>61</xdr:row>
      <xdr:rowOff>17780</xdr:rowOff>
    </xdr:to>
    <xdr:sp macro="" textlink="">
      <xdr:nvSpPr>
        <xdr:cNvPr id="247" name="楕円 246">
          <a:extLst>
            <a:ext uri="{FF2B5EF4-FFF2-40B4-BE49-F238E27FC236}">
              <a16:creationId xmlns:a16="http://schemas.microsoft.com/office/drawing/2014/main" xmlns="" id="{C34D784B-593C-4140-928F-BEA54ACC5DF7}"/>
            </a:ext>
          </a:extLst>
        </xdr:cNvPr>
        <xdr:cNvSpPr/>
      </xdr:nvSpPr>
      <xdr:spPr>
        <a:xfrm>
          <a:off x="104267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110507</xdr:rowOff>
    </xdr:from>
    <xdr:ext cx="469744" cy="259045"/>
    <xdr:sp macro="" textlink="">
      <xdr:nvSpPr>
        <xdr:cNvPr id="248" name="【体育館・プール】&#10;一人当たり面積該当値テキスト">
          <a:extLst>
            <a:ext uri="{FF2B5EF4-FFF2-40B4-BE49-F238E27FC236}">
              <a16:creationId xmlns:a16="http://schemas.microsoft.com/office/drawing/2014/main" xmlns="" id="{665A4787-3109-4F61-B711-A7CCC5938F33}"/>
            </a:ext>
          </a:extLst>
        </xdr:cNvPr>
        <xdr:cNvSpPr txBox="1"/>
      </xdr:nvSpPr>
      <xdr:spPr>
        <a:xfrm>
          <a:off x="10515600"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99060</xdr:rowOff>
    </xdr:from>
    <xdr:to>
      <xdr:col>50</xdr:col>
      <xdr:colOff>165100</xdr:colOff>
      <xdr:row>61</xdr:row>
      <xdr:rowOff>29210</xdr:rowOff>
    </xdr:to>
    <xdr:sp macro="" textlink="">
      <xdr:nvSpPr>
        <xdr:cNvPr id="249" name="楕円 248">
          <a:extLst>
            <a:ext uri="{FF2B5EF4-FFF2-40B4-BE49-F238E27FC236}">
              <a16:creationId xmlns:a16="http://schemas.microsoft.com/office/drawing/2014/main" xmlns="" id="{C2A0C0E4-7153-4A23-869B-47A262359299}"/>
            </a:ext>
          </a:extLst>
        </xdr:cNvPr>
        <xdr:cNvSpPr/>
      </xdr:nvSpPr>
      <xdr:spPr>
        <a:xfrm>
          <a:off x="95885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138430</xdr:rowOff>
    </xdr:from>
    <xdr:to>
      <xdr:col>55</xdr:col>
      <xdr:colOff>0</xdr:colOff>
      <xdr:row>60</xdr:row>
      <xdr:rowOff>149860</xdr:rowOff>
    </xdr:to>
    <xdr:cxnSp macro="">
      <xdr:nvCxnSpPr>
        <xdr:cNvPr id="250" name="直線コネクタ 249">
          <a:extLst>
            <a:ext uri="{FF2B5EF4-FFF2-40B4-BE49-F238E27FC236}">
              <a16:creationId xmlns:a16="http://schemas.microsoft.com/office/drawing/2014/main" xmlns="" id="{4C7A460C-834B-4388-B414-85ADE3091ABA}"/>
            </a:ext>
          </a:extLst>
        </xdr:cNvPr>
        <xdr:cNvCxnSpPr/>
      </xdr:nvCxnSpPr>
      <xdr:spPr>
        <a:xfrm flipV="1">
          <a:off x="9639300" y="104254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107950</xdr:rowOff>
    </xdr:from>
    <xdr:to>
      <xdr:col>46</xdr:col>
      <xdr:colOff>38100</xdr:colOff>
      <xdr:row>61</xdr:row>
      <xdr:rowOff>38100</xdr:rowOff>
    </xdr:to>
    <xdr:sp macro="" textlink="">
      <xdr:nvSpPr>
        <xdr:cNvPr id="251" name="楕円 250">
          <a:extLst>
            <a:ext uri="{FF2B5EF4-FFF2-40B4-BE49-F238E27FC236}">
              <a16:creationId xmlns:a16="http://schemas.microsoft.com/office/drawing/2014/main" xmlns="" id="{081621E5-5F7A-4C43-952D-0A97D759A1FE}"/>
            </a:ext>
          </a:extLst>
        </xdr:cNvPr>
        <xdr:cNvSpPr/>
      </xdr:nvSpPr>
      <xdr:spPr>
        <a:xfrm>
          <a:off x="8699500" y="103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149860</xdr:rowOff>
    </xdr:from>
    <xdr:to>
      <xdr:col>50</xdr:col>
      <xdr:colOff>114300</xdr:colOff>
      <xdr:row>60</xdr:row>
      <xdr:rowOff>158750</xdr:rowOff>
    </xdr:to>
    <xdr:cxnSp macro="">
      <xdr:nvCxnSpPr>
        <xdr:cNvPr id="252" name="直線コネクタ 251">
          <a:extLst>
            <a:ext uri="{FF2B5EF4-FFF2-40B4-BE49-F238E27FC236}">
              <a16:creationId xmlns:a16="http://schemas.microsoft.com/office/drawing/2014/main" xmlns="" id="{DBA8A65B-6C3D-4FDA-9009-F1A09A64993B}"/>
            </a:ext>
          </a:extLst>
        </xdr:cNvPr>
        <xdr:cNvCxnSpPr/>
      </xdr:nvCxnSpPr>
      <xdr:spPr>
        <a:xfrm flipV="1">
          <a:off x="8750300" y="104368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115570</xdr:rowOff>
    </xdr:from>
    <xdr:to>
      <xdr:col>41</xdr:col>
      <xdr:colOff>101600</xdr:colOff>
      <xdr:row>61</xdr:row>
      <xdr:rowOff>45720</xdr:rowOff>
    </xdr:to>
    <xdr:sp macro="" textlink="">
      <xdr:nvSpPr>
        <xdr:cNvPr id="253" name="楕円 252">
          <a:extLst>
            <a:ext uri="{FF2B5EF4-FFF2-40B4-BE49-F238E27FC236}">
              <a16:creationId xmlns:a16="http://schemas.microsoft.com/office/drawing/2014/main" xmlns="" id="{26502549-5F86-48D5-811F-5D9C790AFDCD}"/>
            </a:ext>
          </a:extLst>
        </xdr:cNvPr>
        <xdr:cNvSpPr/>
      </xdr:nvSpPr>
      <xdr:spPr>
        <a:xfrm>
          <a:off x="7810500" y="104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158750</xdr:rowOff>
    </xdr:from>
    <xdr:to>
      <xdr:col>45</xdr:col>
      <xdr:colOff>177800</xdr:colOff>
      <xdr:row>60</xdr:row>
      <xdr:rowOff>166370</xdr:rowOff>
    </xdr:to>
    <xdr:cxnSp macro="">
      <xdr:nvCxnSpPr>
        <xdr:cNvPr id="254" name="直線コネクタ 253">
          <a:extLst>
            <a:ext uri="{FF2B5EF4-FFF2-40B4-BE49-F238E27FC236}">
              <a16:creationId xmlns:a16="http://schemas.microsoft.com/office/drawing/2014/main" xmlns="" id="{C35C44FE-1880-426B-A316-107C64CC7803}"/>
            </a:ext>
          </a:extLst>
        </xdr:cNvPr>
        <xdr:cNvCxnSpPr/>
      </xdr:nvCxnSpPr>
      <xdr:spPr>
        <a:xfrm flipV="1">
          <a:off x="7861300" y="10445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124460</xdr:rowOff>
    </xdr:from>
    <xdr:to>
      <xdr:col>36</xdr:col>
      <xdr:colOff>165100</xdr:colOff>
      <xdr:row>61</xdr:row>
      <xdr:rowOff>54610</xdr:rowOff>
    </xdr:to>
    <xdr:sp macro="" textlink="">
      <xdr:nvSpPr>
        <xdr:cNvPr id="255" name="楕円 254">
          <a:extLst>
            <a:ext uri="{FF2B5EF4-FFF2-40B4-BE49-F238E27FC236}">
              <a16:creationId xmlns:a16="http://schemas.microsoft.com/office/drawing/2014/main" xmlns="" id="{3138BF07-55F8-4E67-9B74-73532E42EC4B}"/>
            </a:ext>
          </a:extLst>
        </xdr:cNvPr>
        <xdr:cNvSpPr/>
      </xdr:nvSpPr>
      <xdr:spPr>
        <a:xfrm>
          <a:off x="6921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166370</xdr:rowOff>
    </xdr:from>
    <xdr:to>
      <xdr:col>41</xdr:col>
      <xdr:colOff>50800</xdr:colOff>
      <xdr:row>61</xdr:row>
      <xdr:rowOff>3810</xdr:rowOff>
    </xdr:to>
    <xdr:cxnSp macro="">
      <xdr:nvCxnSpPr>
        <xdr:cNvPr id="256" name="直線コネクタ 255">
          <a:extLst>
            <a:ext uri="{FF2B5EF4-FFF2-40B4-BE49-F238E27FC236}">
              <a16:creationId xmlns:a16="http://schemas.microsoft.com/office/drawing/2014/main" xmlns="" id="{D0D3D22C-CB5B-4491-A975-E6C6235AE56E}"/>
            </a:ext>
          </a:extLst>
        </xdr:cNvPr>
        <xdr:cNvCxnSpPr/>
      </xdr:nvCxnSpPr>
      <xdr:spPr>
        <a:xfrm flipV="1">
          <a:off x="6972300" y="104533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257" name="n_1aveValue【体育館・プール】&#10;一人当たり面積">
          <a:extLst>
            <a:ext uri="{FF2B5EF4-FFF2-40B4-BE49-F238E27FC236}">
              <a16:creationId xmlns:a16="http://schemas.microsoft.com/office/drawing/2014/main" xmlns="" id="{8549FBB1-7A67-4262-8923-5F85920CFD08}"/>
            </a:ext>
          </a:extLst>
        </xdr:cNvPr>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258" name="n_2aveValue【体育館・プール】&#10;一人当たり面積">
          <a:extLst>
            <a:ext uri="{FF2B5EF4-FFF2-40B4-BE49-F238E27FC236}">
              <a16:creationId xmlns:a16="http://schemas.microsoft.com/office/drawing/2014/main" xmlns="" id="{7532812A-83C2-4932-A002-1B62BA69BF8A}"/>
            </a:ext>
          </a:extLst>
        </xdr:cNvPr>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259" name="n_3aveValue【体育館・プール】&#10;一人当たり面積">
          <a:extLst>
            <a:ext uri="{FF2B5EF4-FFF2-40B4-BE49-F238E27FC236}">
              <a16:creationId xmlns:a16="http://schemas.microsoft.com/office/drawing/2014/main" xmlns="" id="{898FEE43-60BA-4452-921A-6D59470EEE8B}"/>
            </a:ext>
          </a:extLst>
        </xdr:cNvPr>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260" name="n_4aveValue【体育館・プール】&#10;一人当たり面積">
          <a:extLst>
            <a:ext uri="{FF2B5EF4-FFF2-40B4-BE49-F238E27FC236}">
              <a16:creationId xmlns:a16="http://schemas.microsoft.com/office/drawing/2014/main" xmlns="" id="{C74BB01F-3A94-4A7D-A2BF-6E0653951680}"/>
            </a:ext>
          </a:extLst>
        </xdr:cNvPr>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45737</xdr:rowOff>
    </xdr:from>
    <xdr:ext cx="469744" cy="259045"/>
    <xdr:sp macro="" textlink="">
      <xdr:nvSpPr>
        <xdr:cNvPr id="261" name="n_1mainValue【体育館・プール】&#10;一人当たり面積">
          <a:extLst>
            <a:ext uri="{FF2B5EF4-FFF2-40B4-BE49-F238E27FC236}">
              <a16:creationId xmlns:a16="http://schemas.microsoft.com/office/drawing/2014/main" xmlns="" id="{5B88403B-E278-43C0-8AC4-0626BEB8F42C}"/>
            </a:ext>
          </a:extLst>
        </xdr:cNvPr>
        <xdr:cNvSpPr txBox="1"/>
      </xdr:nvSpPr>
      <xdr:spPr>
        <a:xfrm>
          <a:off x="9391727" y="1016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54627</xdr:rowOff>
    </xdr:from>
    <xdr:ext cx="469744" cy="259045"/>
    <xdr:sp macro="" textlink="">
      <xdr:nvSpPr>
        <xdr:cNvPr id="262" name="n_2mainValue【体育館・プール】&#10;一人当たり面積">
          <a:extLst>
            <a:ext uri="{FF2B5EF4-FFF2-40B4-BE49-F238E27FC236}">
              <a16:creationId xmlns:a16="http://schemas.microsoft.com/office/drawing/2014/main" xmlns="" id="{ACA21E8B-F995-43D9-B085-16774F549B3E}"/>
            </a:ext>
          </a:extLst>
        </xdr:cNvPr>
        <xdr:cNvSpPr txBox="1"/>
      </xdr:nvSpPr>
      <xdr:spPr>
        <a:xfrm>
          <a:off x="8515427"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62247</xdr:rowOff>
    </xdr:from>
    <xdr:ext cx="469744" cy="259045"/>
    <xdr:sp macro="" textlink="">
      <xdr:nvSpPr>
        <xdr:cNvPr id="263" name="n_3mainValue【体育館・プール】&#10;一人当たり面積">
          <a:extLst>
            <a:ext uri="{FF2B5EF4-FFF2-40B4-BE49-F238E27FC236}">
              <a16:creationId xmlns:a16="http://schemas.microsoft.com/office/drawing/2014/main" xmlns="" id="{9D3DAAD7-55BC-4CA9-BB1C-8D4A78DAD89D}"/>
            </a:ext>
          </a:extLst>
        </xdr:cNvPr>
        <xdr:cNvSpPr txBox="1"/>
      </xdr:nvSpPr>
      <xdr:spPr>
        <a:xfrm>
          <a:off x="7626427" y="1017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71137</xdr:rowOff>
    </xdr:from>
    <xdr:ext cx="469744" cy="259045"/>
    <xdr:sp macro="" textlink="">
      <xdr:nvSpPr>
        <xdr:cNvPr id="264" name="n_4mainValue【体育館・プール】&#10;一人当たり面積">
          <a:extLst>
            <a:ext uri="{FF2B5EF4-FFF2-40B4-BE49-F238E27FC236}">
              <a16:creationId xmlns:a16="http://schemas.microsoft.com/office/drawing/2014/main" xmlns="" id="{33C1634B-E4F4-40ED-B64F-8EBF47B67EC1}"/>
            </a:ext>
          </a:extLst>
        </xdr:cNvPr>
        <xdr:cNvSpPr txBox="1"/>
      </xdr:nvSpPr>
      <xdr:spPr>
        <a:xfrm>
          <a:off x="67374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xmlns="" id="{AAAAD06D-9E96-48A9-8D11-A3893B61F7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xmlns="" id="{824B35E9-BD25-4909-9521-A42AB093A2F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xmlns="" id="{86DAC62E-B3D0-4912-99D9-E20456311E6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xmlns="" id="{1705085D-0445-4605-A8EB-C94DABCBF69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xmlns="" id="{0F71DFE2-5DB7-4008-B908-D8E26DA74B2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xmlns="" id="{35FB81EB-AC7A-48BE-B38F-E222F91339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xmlns="" id="{EB15EB41-0EBD-4DC2-938C-EB8CFF9DD5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xmlns="" id="{79D1CB56-61D5-4E4E-A867-893CE2A0AB5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xmlns="" id="{002E34E2-7100-4F18-9E9D-9F033531C0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xmlns="" id="{B51B25EE-9D8A-458A-99C7-D5ACE9C789B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xmlns="" id="{BF476422-82C0-46D3-81C1-824E4C9FD2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a:extLst>
            <a:ext uri="{FF2B5EF4-FFF2-40B4-BE49-F238E27FC236}">
              <a16:creationId xmlns:a16="http://schemas.microsoft.com/office/drawing/2014/main" xmlns="" id="{382B4291-2F7B-400E-B786-BA142D5C824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xmlns="" id="{6456F135-2E39-420F-800D-D71E783B9CE7}"/>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a:extLst>
            <a:ext uri="{FF2B5EF4-FFF2-40B4-BE49-F238E27FC236}">
              <a16:creationId xmlns:a16="http://schemas.microsoft.com/office/drawing/2014/main" xmlns="" id="{AE53AE93-E994-4964-A697-7C3DF10CBD7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a:extLst>
            <a:ext uri="{FF2B5EF4-FFF2-40B4-BE49-F238E27FC236}">
              <a16:creationId xmlns:a16="http://schemas.microsoft.com/office/drawing/2014/main" xmlns="" id="{42AEFF68-9FBE-41FB-8455-CDC1ED6451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a:extLst>
            <a:ext uri="{FF2B5EF4-FFF2-40B4-BE49-F238E27FC236}">
              <a16:creationId xmlns:a16="http://schemas.microsoft.com/office/drawing/2014/main" xmlns="" id="{437FF876-54AE-4D54-A602-C566C099235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a:extLst>
            <a:ext uri="{FF2B5EF4-FFF2-40B4-BE49-F238E27FC236}">
              <a16:creationId xmlns:a16="http://schemas.microsoft.com/office/drawing/2014/main" xmlns="" id="{8D8FFB4B-C6BD-41AB-A8F5-8E30491AAF2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a:extLst>
            <a:ext uri="{FF2B5EF4-FFF2-40B4-BE49-F238E27FC236}">
              <a16:creationId xmlns:a16="http://schemas.microsoft.com/office/drawing/2014/main" xmlns="" id="{0C90FED5-9F59-4B13-BC0B-692FE8FA0C0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a:extLst>
            <a:ext uri="{FF2B5EF4-FFF2-40B4-BE49-F238E27FC236}">
              <a16:creationId xmlns:a16="http://schemas.microsoft.com/office/drawing/2014/main" xmlns="" id="{B06A73DE-6F83-4FE9-A301-CBD01FCF142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xmlns="" id="{44050455-8C35-4E8D-8280-EE19EC42A3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xmlns="" id="{A39091FB-71C1-45B4-BC95-132A7E138D8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xmlns="" id="{C4C08F95-576F-4AC5-8AFE-903C1B9DB4B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113537</xdr:rowOff>
    </xdr:from>
    <xdr:to>
      <xdr:col>24</xdr:col>
      <xdr:colOff>62865</xdr:colOff>
      <xdr:row>86</xdr:row>
      <xdr:rowOff>38100</xdr:rowOff>
    </xdr:to>
    <xdr:cxnSp macro="">
      <xdr:nvCxnSpPr>
        <xdr:cNvPr id="287" name="直線コネクタ 286">
          <a:extLst>
            <a:ext uri="{FF2B5EF4-FFF2-40B4-BE49-F238E27FC236}">
              <a16:creationId xmlns:a16="http://schemas.microsoft.com/office/drawing/2014/main" xmlns="" id="{2570CE0F-758F-4FED-AC47-A9A46A951F4F}"/>
            </a:ext>
          </a:extLst>
        </xdr:cNvPr>
        <xdr:cNvCxnSpPr/>
      </xdr:nvCxnSpPr>
      <xdr:spPr>
        <a:xfrm flipV="1">
          <a:off x="4634865"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福祉施設】&#10;有形固定資産減価償却率最小値テキスト">
          <a:extLst>
            <a:ext uri="{FF2B5EF4-FFF2-40B4-BE49-F238E27FC236}">
              <a16:creationId xmlns:a16="http://schemas.microsoft.com/office/drawing/2014/main" xmlns="" id="{5564DF9E-1FBE-4E68-9AD8-82C696FF9C4C}"/>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a:extLst>
            <a:ext uri="{FF2B5EF4-FFF2-40B4-BE49-F238E27FC236}">
              <a16:creationId xmlns:a16="http://schemas.microsoft.com/office/drawing/2014/main" xmlns="" id="{6C3737C7-99D6-47E5-A686-6B584AF109BA}"/>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60214</xdr:rowOff>
    </xdr:from>
    <xdr:ext cx="405111" cy="259045"/>
    <xdr:sp macro="" textlink="">
      <xdr:nvSpPr>
        <xdr:cNvPr id="290" name="【福祉施設】&#10;有形固定資産減価償却率最大値テキスト">
          <a:extLst>
            <a:ext uri="{FF2B5EF4-FFF2-40B4-BE49-F238E27FC236}">
              <a16:creationId xmlns:a16="http://schemas.microsoft.com/office/drawing/2014/main" xmlns="" id="{29349FE9-D60C-4DFE-9239-C0CF807260C3}"/>
            </a:ext>
          </a:extLst>
        </xdr:cNvPr>
        <xdr:cNvSpPr txBox="1"/>
      </xdr:nvSpPr>
      <xdr:spPr>
        <a:xfrm>
          <a:off x="4673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113537</xdr:rowOff>
    </xdr:from>
    <xdr:to>
      <xdr:col>24</xdr:col>
      <xdr:colOff>152400</xdr:colOff>
      <xdr:row>77</xdr:row>
      <xdr:rowOff>113537</xdr:rowOff>
    </xdr:to>
    <xdr:cxnSp macro="">
      <xdr:nvCxnSpPr>
        <xdr:cNvPr id="291" name="直線コネクタ 290">
          <a:extLst>
            <a:ext uri="{FF2B5EF4-FFF2-40B4-BE49-F238E27FC236}">
              <a16:creationId xmlns:a16="http://schemas.microsoft.com/office/drawing/2014/main" xmlns="" id="{037B6048-9D8A-41F0-837E-8BBCEDF310B5}"/>
            </a:ext>
          </a:extLst>
        </xdr:cNvPr>
        <xdr:cNvCxnSpPr/>
      </xdr:nvCxnSpPr>
      <xdr:spPr>
        <a:xfrm>
          <a:off x="4546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73169</xdr:rowOff>
    </xdr:from>
    <xdr:ext cx="405111" cy="259045"/>
    <xdr:sp macro="" textlink="">
      <xdr:nvSpPr>
        <xdr:cNvPr id="292" name="【福祉施設】&#10;有形固定資産減価償却率平均値テキスト">
          <a:extLst>
            <a:ext uri="{FF2B5EF4-FFF2-40B4-BE49-F238E27FC236}">
              <a16:creationId xmlns:a16="http://schemas.microsoft.com/office/drawing/2014/main" xmlns="" id="{213F5864-EFDF-4BC2-9678-03B7684754B8}"/>
            </a:ext>
          </a:extLst>
        </xdr:cNvPr>
        <xdr:cNvSpPr txBox="1"/>
      </xdr:nvSpPr>
      <xdr:spPr>
        <a:xfrm>
          <a:off x="4673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94742</xdr:rowOff>
    </xdr:from>
    <xdr:to>
      <xdr:col>24</xdr:col>
      <xdr:colOff>114300</xdr:colOff>
      <xdr:row>82</xdr:row>
      <xdr:rowOff>24892</xdr:rowOff>
    </xdr:to>
    <xdr:sp macro="" textlink="">
      <xdr:nvSpPr>
        <xdr:cNvPr id="293" name="フローチャート: 判断 292">
          <a:extLst>
            <a:ext uri="{FF2B5EF4-FFF2-40B4-BE49-F238E27FC236}">
              <a16:creationId xmlns:a16="http://schemas.microsoft.com/office/drawing/2014/main" xmlns="" id="{D30CCA14-5DC7-4498-96DE-D36611E53109}"/>
            </a:ext>
          </a:extLst>
        </xdr:cNvPr>
        <xdr:cNvSpPr/>
      </xdr:nvSpPr>
      <xdr:spPr>
        <a:xfrm>
          <a:off x="4584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26163</xdr:rowOff>
    </xdr:from>
    <xdr:to>
      <xdr:col>20</xdr:col>
      <xdr:colOff>38100</xdr:colOff>
      <xdr:row>81</xdr:row>
      <xdr:rowOff>127763</xdr:rowOff>
    </xdr:to>
    <xdr:sp macro="" textlink="">
      <xdr:nvSpPr>
        <xdr:cNvPr id="294" name="フローチャート: 判断 293">
          <a:extLst>
            <a:ext uri="{FF2B5EF4-FFF2-40B4-BE49-F238E27FC236}">
              <a16:creationId xmlns:a16="http://schemas.microsoft.com/office/drawing/2014/main" xmlns="" id="{A842B96B-58A4-4D24-BFDC-203BA7B1B23A}"/>
            </a:ext>
          </a:extLst>
        </xdr:cNvPr>
        <xdr:cNvSpPr/>
      </xdr:nvSpPr>
      <xdr:spPr>
        <a:xfrm>
          <a:off x="3746500" y="1391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90170</xdr:rowOff>
    </xdr:from>
    <xdr:to>
      <xdr:col>15</xdr:col>
      <xdr:colOff>101600</xdr:colOff>
      <xdr:row>81</xdr:row>
      <xdr:rowOff>20320</xdr:rowOff>
    </xdr:to>
    <xdr:sp macro="" textlink="">
      <xdr:nvSpPr>
        <xdr:cNvPr id="295" name="フローチャート: 判断 294">
          <a:extLst>
            <a:ext uri="{FF2B5EF4-FFF2-40B4-BE49-F238E27FC236}">
              <a16:creationId xmlns:a16="http://schemas.microsoft.com/office/drawing/2014/main" xmlns="" id="{7E7FE714-75FF-447A-A45E-6C50C42E7946}"/>
            </a:ext>
          </a:extLst>
        </xdr:cNvPr>
        <xdr:cNvSpPr/>
      </xdr:nvSpPr>
      <xdr:spPr>
        <a:xfrm>
          <a:off x="2857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46737</xdr:rowOff>
    </xdr:from>
    <xdr:to>
      <xdr:col>10</xdr:col>
      <xdr:colOff>165100</xdr:colOff>
      <xdr:row>80</xdr:row>
      <xdr:rowOff>148337</xdr:rowOff>
    </xdr:to>
    <xdr:sp macro="" textlink="">
      <xdr:nvSpPr>
        <xdr:cNvPr id="296" name="フローチャート: 判断 295">
          <a:extLst>
            <a:ext uri="{FF2B5EF4-FFF2-40B4-BE49-F238E27FC236}">
              <a16:creationId xmlns:a16="http://schemas.microsoft.com/office/drawing/2014/main" xmlns="" id="{D5F09DE0-E2BE-4930-99C2-45B7F248510D}"/>
            </a:ext>
          </a:extLst>
        </xdr:cNvPr>
        <xdr:cNvSpPr/>
      </xdr:nvSpPr>
      <xdr:spPr>
        <a:xfrm>
          <a:off x="1968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170180</xdr:rowOff>
    </xdr:from>
    <xdr:to>
      <xdr:col>6</xdr:col>
      <xdr:colOff>38100</xdr:colOff>
      <xdr:row>80</xdr:row>
      <xdr:rowOff>100330</xdr:rowOff>
    </xdr:to>
    <xdr:sp macro="" textlink="">
      <xdr:nvSpPr>
        <xdr:cNvPr id="297" name="フローチャート: 判断 296">
          <a:extLst>
            <a:ext uri="{FF2B5EF4-FFF2-40B4-BE49-F238E27FC236}">
              <a16:creationId xmlns:a16="http://schemas.microsoft.com/office/drawing/2014/main" xmlns="" id="{CAE18249-D52C-4F91-A14B-D3F6C979DADD}"/>
            </a:ext>
          </a:extLst>
        </xdr:cNvPr>
        <xdr:cNvSpPr/>
      </xdr:nvSpPr>
      <xdr:spPr>
        <a:xfrm>
          <a:off x="1079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8F3E6F16-A49A-4756-A940-E3239C5EC5E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3368ED72-C5ED-4AA7-88B8-CB0FC2B2D19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6087CE69-E986-44C9-BFFA-DF70FBCD7B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86DD6751-26AA-42E5-8982-91A33F707BB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17937889-003F-49FF-AEB5-3357237DB6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58165</xdr:rowOff>
    </xdr:from>
    <xdr:to>
      <xdr:col>24</xdr:col>
      <xdr:colOff>114300</xdr:colOff>
      <xdr:row>78</xdr:row>
      <xdr:rowOff>159765</xdr:rowOff>
    </xdr:to>
    <xdr:sp macro="" textlink="">
      <xdr:nvSpPr>
        <xdr:cNvPr id="303" name="楕円 302">
          <a:extLst>
            <a:ext uri="{FF2B5EF4-FFF2-40B4-BE49-F238E27FC236}">
              <a16:creationId xmlns:a16="http://schemas.microsoft.com/office/drawing/2014/main" xmlns="" id="{260C9622-3701-4FAA-B831-0D15D936C7AF}"/>
            </a:ext>
          </a:extLst>
        </xdr:cNvPr>
        <xdr:cNvSpPr/>
      </xdr:nvSpPr>
      <xdr:spPr>
        <a:xfrm>
          <a:off x="45847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81042</xdr:rowOff>
    </xdr:from>
    <xdr:ext cx="405111" cy="259045"/>
    <xdr:sp macro="" textlink="">
      <xdr:nvSpPr>
        <xdr:cNvPr id="304" name="【福祉施設】&#10;有形固定資産減価償却率該当値テキスト">
          <a:extLst>
            <a:ext uri="{FF2B5EF4-FFF2-40B4-BE49-F238E27FC236}">
              <a16:creationId xmlns:a16="http://schemas.microsoft.com/office/drawing/2014/main" xmlns="" id="{A3256A72-1EFD-428E-8C9C-6C8ADFFD8F76}"/>
            </a:ext>
          </a:extLst>
        </xdr:cNvPr>
        <xdr:cNvSpPr txBox="1"/>
      </xdr:nvSpPr>
      <xdr:spPr>
        <a:xfrm>
          <a:off x="4673600" y="1328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xdr:rowOff>
    </xdr:from>
    <xdr:to>
      <xdr:col>20</xdr:col>
      <xdr:colOff>38100</xdr:colOff>
      <xdr:row>78</xdr:row>
      <xdr:rowOff>114046</xdr:rowOff>
    </xdr:to>
    <xdr:sp macro="" textlink="">
      <xdr:nvSpPr>
        <xdr:cNvPr id="305" name="楕円 304">
          <a:extLst>
            <a:ext uri="{FF2B5EF4-FFF2-40B4-BE49-F238E27FC236}">
              <a16:creationId xmlns:a16="http://schemas.microsoft.com/office/drawing/2014/main" xmlns="" id="{014F120B-803D-4C11-9F0C-E81E9AB901DA}"/>
            </a:ext>
          </a:extLst>
        </xdr:cNvPr>
        <xdr:cNvSpPr/>
      </xdr:nvSpPr>
      <xdr:spPr>
        <a:xfrm>
          <a:off x="3746500" y="13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63246</xdr:rowOff>
    </xdr:from>
    <xdr:to>
      <xdr:col>24</xdr:col>
      <xdr:colOff>63500</xdr:colOff>
      <xdr:row>78</xdr:row>
      <xdr:rowOff>108965</xdr:rowOff>
    </xdr:to>
    <xdr:cxnSp macro="">
      <xdr:nvCxnSpPr>
        <xdr:cNvPr id="306" name="直線コネクタ 305">
          <a:extLst>
            <a:ext uri="{FF2B5EF4-FFF2-40B4-BE49-F238E27FC236}">
              <a16:creationId xmlns:a16="http://schemas.microsoft.com/office/drawing/2014/main" xmlns="" id="{329F00E1-4340-4E98-BD68-B814288D0089}"/>
            </a:ext>
          </a:extLst>
        </xdr:cNvPr>
        <xdr:cNvCxnSpPr/>
      </xdr:nvCxnSpPr>
      <xdr:spPr>
        <a:xfrm>
          <a:off x="3797300" y="1343634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138176</xdr:rowOff>
    </xdr:from>
    <xdr:to>
      <xdr:col>15</xdr:col>
      <xdr:colOff>101600</xdr:colOff>
      <xdr:row>78</xdr:row>
      <xdr:rowOff>68326</xdr:rowOff>
    </xdr:to>
    <xdr:sp macro="" textlink="">
      <xdr:nvSpPr>
        <xdr:cNvPr id="307" name="楕円 306">
          <a:extLst>
            <a:ext uri="{FF2B5EF4-FFF2-40B4-BE49-F238E27FC236}">
              <a16:creationId xmlns:a16="http://schemas.microsoft.com/office/drawing/2014/main" xmlns="" id="{DC1A31D2-05A5-4312-B051-49DB0CA33DA3}"/>
            </a:ext>
          </a:extLst>
        </xdr:cNvPr>
        <xdr:cNvSpPr/>
      </xdr:nvSpPr>
      <xdr:spPr>
        <a:xfrm>
          <a:off x="2857500" y="133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17526</xdr:rowOff>
    </xdr:from>
    <xdr:to>
      <xdr:col>19</xdr:col>
      <xdr:colOff>177800</xdr:colOff>
      <xdr:row>78</xdr:row>
      <xdr:rowOff>63246</xdr:rowOff>
    </xdr:to>
    <xdr:cxnSp macro="">
      <xdr:nvCxnSpPr>
        <xdr:cNvPr id="308" name="直線コネクタ 307">
          <a:extLst>
            <a:ext uri="{FF2B5EF4-FFF2-40B4-BE49-F238E27FC236}">
              <a16:creationId xmlns:a16="http://schemas.microsoft.com/office/drawing/2014/main" xmlns="" id="{195006D1-2DE6-47FA-9504-8684A11EDA11}"/>
            </a:ext>
          </a:extLst>
        </xdr:cNvPr>
        <xdr:cNvCxnSpPr/>
      </xdr:nvCxnSpPr>
      <xdr:spPr>
        <a:xfrm>
          <a:off x="2908300" y="133906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92456</xdr:rowOff>
    </xdr:from>
    <xdr:to>
      <xdr:col>10</xdr:col>
      <xdr:colOff>165100</xdr:colOff>
      <xdr:row>78</xdr:row>
      <xdr:rowOff>22606</xdr:rowOff>
    </xdr:to>
    <xdr:sp macro="" textlink="">
      <xdr:nvSpPr>
        <xdr:cNvPr id="309" name="楕円 308">
          <a:extLst>
            <a:ext uri="{FF2B5EF4-FFF2-40B4-BE49-F238E27FC236}">
              <a16:creationId xmlns:a16="http://schemas.microsoft.com/office/drawing/2014/main" xmlns="" id="{C73182C0-E70C-4A40-933D-1111234C3707}"/>
            </a:ext>
          </a:extLst>
        </xdr:cNvPr>
        <xdr:cNvSpPr/>
      </xdr:nvSpPr>
      <xdr:spPr>
        <a:xfrm>
          <a:off x="1968500" y="132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143256</xdr:rowOff>
    </xdr:from>
    <xdr:to>
      <xdr:col>15</xdr:col>
      <xdr:colOff>50800</xdr:colOff>
      <xdr:row>78</xdr:row>
      <xdr:rowOff>17526</xdr:rowOff>
    </xdr:to>
    <xdr:cxnSp macro="">
      <xdr:nvCxnSpPr>
        <xdr:cNvPr id="310" name="直線コネクタ 309">
          <a:extLst>
            <a:ext uri="{FF2B5EF4-FFF2-40B4-BE49-F238E27FC236}">
              <a16:creationId xmlns:a16="http://schemas.microsoft.com/office/drawing/2014/main" xmlns="" id="{31B55AB9-7746-4BFF-AFEF-CAC8AB69C109}"/>
            </a:ext>
          </a:extLst>
        </xdr:cNvPr>
        <xdr:cNvCxnSpPr/>
      </xdr:nvCxnSpPr>
      <xdr:spPr>
        <a:xfrm>
          <a:off x="2019300" y="13344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46737</xdr:rowOff>
    </xdr:from>
    <xdr:to>
      <xdr:col>6</xdr:col>
      <xdr:colOff>38100</xdr:colOff>
      <xdr:row>77</xdr:row>
      <xdr:rowOff>148337</xdr:rowOff>
    </xdr:to>
    <xdr:sp macro="" textlink="">
      <xdr:nvSpPr>
        <xdr:cNvPr id="311" name="楕円 310">
          <a:extLst>
            <a:ext uri="{FF2B5EF4-FFF2-40B4-BE49-F238E27FC236}">
              <a16:creationId xmlns:a16="http://schemas.microsoft.com/office/drawing/2014/main" xmlns="" id="{36786583-5C20-4BEA-A48B-40C9CDE09175}"/>
            </a:ext>
          </a:extLst>
        </xdr:cNvPr>
        <xdr:cNvSpPr/>
      </xdr:nvSpPr>
      <xdr:spPr>
        <a:xfrm>
          <a:off x="1079500" y="1324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97537</xdr:rowOff>
    </xdr:from>
    <xdr:to>
      <xdr:col>10</xdr:col>
      <xdr:colOff>114300</xdr:colOff>
      <xdr:row>77</xdr:row>
      <xdr:rowOff>143256</xdr:rowOff>
    </xdr:to>
    <xdr:cxnSp macro="">
      <xdr:nvCxnSpPr>
        <xdr:cNvPr id="312" name="直線コネクタ 311">
          <a:extLst>
            <a:ext uri="{FF2B5EF4-FFF2-40B4-BE49-F238E27FC236}">
              <a16:creationId xmlns:a16="http://schemas.microsoft.com/office/drawing/2014/main" xmlns="" id="{682720F3-136A-4675-811E-8DEA7FED3BC3}"/>
            </a:ext>
          </a:extLst>
        </xdr:cNvPr>
        <xdr:cNvCxnSpPr/>
      </xdr:nvCxnSpPr>
      <xdr:spPr>
        <a:xfrm>
          <a:off x="1130300" y="1329918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118890</xdr:rowOff>
    </xdr:from>
    <xdr:ext cx="405111" cy="259045"/>
    <xdr:sp macro="" textlink="">
      <xdr:nvSpPr>
        <xdr:cNvPr id="313" name="n_1aveValue【福祉施設】&#10;有形固定資産減価償却率">
          <a:extLst>
            <a:ext uri="{FF2B5EF4-FFF2-40B4-BE49-F238E27FC236}">
              <a16:creationId xmlns:a16="http://schemas.microsoft.com/office/drawing/2014/main" xmlns="" id="{B572EAA3-E77C-4ECF-AAD0-FF0FC20D8EAE}"/>
            </a:ext>
          </a:extLst>
        </xdr:cNvPr>
        <xdr:cNvSpPr txBox="1"/>
      </xdr:nvSpPr>
      <xdr:spPr>
        <a:xfrm>
          <a:off x="3582044" y="1400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11447</xdr:rowOff>
    </xdr:from>
    <xdr:ext cx="405111" cy="259045"/>
    <xdr:sp macro="" textlink="">
      <xdr:nvSpPr>
        <xdr:cNvPr id="314" name="n_2aveValue【福祉施設】&#10;有形固定資産減価償却率">
          <a:extLst>
            <a:ext uri="{FF2B5EF4-FFF2-40B4-BE49-F238E27FC236}">
              <a16:creationId xmlns:a16="http://schemas.microsoft.com/office/drawing/2014/main" xmlns="" id="{7DF5C072-D2D3-4E3F-8C50-1E325BFFC076}"/>
            </a:ext>
          </a:extLst>
        </xdr:cNvPr>
        <xdr:cNvSpPr txBox="1"/>
      </xdr:nvSpPr>
      <xdr:spPr>
        <a:xfrm>
          <a:off x="2705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139464</xdr:rowOff>
    </xdr:from>
    <xdr:ext cx="405111" cy="259045"/>
    <xdr:sp macro="" textlink="">
      <xdr:nvSpPr>
        <xdr:cNvPr id="315" name="n_3aveValue【福祉施設】&#10;有形固定資産減価償却率">
          <a:extLst>
            <a:ext uri="{FF2B5EF4-FFF2-40B4-BE49-F238E27FC236}">
              <a16:creationId xmlns:a16="http://schemas.microsoft.com/office/drawing/2014/main" xmlns="" id="{BFAFCFDB-B8F5-45E9-A3B3-0FCAD24B7A1F}"/>
            </a:ext>
          </a:extLst>
        </xdr:cNvPr>
        <xdr:cNvSpPr txBox="1"/>
      </xdr:nvSpPr>
      <xdr:spPr>
        <a:xfrm>
          <a:off x="1816744"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91457</xdr:rowOff>
    </xdr:from>
    <xdr:ext cx="405111" cy="259045"/>
    <xdr:sp macro="" textlink="">
      <xdr:nvSpPr>
        <xdr:cNvPr id="316" name="n_4aveValue【福祉施設】&#10;有形固定資産減価償却率">
          <a:extLst>
            <a:ext uri="{FF2B5EF4-FFF2-40B4-BE49-F238E27FC236}">
              <a16:creationId xmlns:a16="http://schemas.microsoft.com/office/drawing/2014/main" xmlns="" id="{C109BCA8-9AC3-40A0-8803-7990C5BE7A40}"/>
            </a:ext>
          </a:extLst>
        </xdr:cNvPr>
        <xdr:cNvSpPr txBox="1"/>
      </xdr:nvSpPr>
      <xdr:spPr>
        <a:xfrm>
          <a:off x="927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130573</xdr:rowOff>
    </xdr:from>
    <xdr:ext cx="405111" cy="259045"/>
    <xdr:sp macro="" textlink="">
      <xdr:nvSpPr>
        <xdr:cNvPr id="317" name="n_1mainValue【福祉施設】&#10;有形固定資産減価償却率">
          <a:extLst>
            <a:ext uri="{FF2B5EF4-FFF2-40B4-BE49-F238E27FC236}">
              <a16:creationId xmlns:a16="http://schemas.microsoft.com/office/drawing/2014/main" xmlns="" id="{0A85F264-8770-45CD-A56D-D7A8E0E5B851}"/>
            </a:ext>
          </a:extLst>
        </xdr:cNvPr>
        <xdr:cNvSpPr txBox="1"/>
      </xdr:nvSpPr>
      <xdr:spPr>
        <a:xfrm>
          <a:off x="3582044"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84853</xdr:rowOff>
    </xdr:from>
    <xdr:ext cx="405111" cy="259045"/>
    <xdr:sp macro="" textlink="">
      <xdr:nvSpPr>
        <xdr:cNvPr id="318" name="n_2mainValue【福祉施設】&#10;有形固定資産減価償却率">
          <a:extLst>
            <a:ext uri="{FF2B5EF4-FFF2-40B4-BE49-F238E27FC236}">
              <a16:creationId xmlns:a16="http://schemas.microsoft.com/office/drawing/2014/main" xmlns="" id="{73487C62-06FD-4E09-8A35-E61C6753CC7A}"/>
            </a:ext>
          </a:extLst>
        </xdr:cNvPr>
        <xdr:cNvSpPr txBox="1"/>
      </xdr:nvSpPr>
      <xdr:spPr>
        <a:xfrm>
          <a:off x="2705744" y="1311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39133</xdr:rowOff>
    </xdr:from>
    <xdr:ext cx="405111" cy="259045"/>
    <xdr:sp macro="" textlink="">
      <xdr:nvSpPr>
        <xdr:cNvPr id="319" name="n_3mainValue【福祉施設】&#10;有形固定資産減価償却率">
          <a:extLst>
            <a:ext uri="{FF2B5EF4-FFF2-40B4-BE49-F238E27FC236}">
              <a16:creationId xmlns:a16="http://schemas.microsoft.com/office/drawing/2014/main" xmlns="" id="{03EE5573-0A2A-4D7E-939F-20F6725CB7CD}"/>
            </a:ext>
          </a:extLst>
        </xdr:cNvPr>
        <xdr:cNvSpPr txBox="1"/>
      </xdr:nvSpPr>
      <xdr:spPr>
        <a:xfrm>
          <a:off x="1816744" y="1306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164864</xdr:rowOff>
    </xdr:from>
    <xdr:ext cx="405111" cy="259045"/>
    <xdr:sp macro="" textlink="">
      <xdr:nvSpPr>
        <xdr:cNvPr id="320" name="n_4mainValue【福祉施設】&#10;有形固定資産減価償却率">
          <a:extLst>
            <a:ext uri="{FF2B5EF4-FFF2-40B4-BE49-F238E27FC236}">
              <a16:creationId xmlns:a16="http://schemas.microsoft.com/office/drawing/2014/main" xmlns="" id="{9E2AA4FA-BD37-44B9-8FB7-0DBCB246CBDB}"/>
            </a:ext>
          </a:extLst>
        </xdr:cNvPr>
        <xdr:cNvSpPr txBox="1"/>
      </xdr:nvSpPr>
      <xdr:spPr>
        <a:xfrm>
          <a:off x="927744" y="13023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E67E9BCB-3634-46B6-93FE-0B07ECF3332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891A3EEF-8501-47D9-977F-F496721080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0B10F9B1-7795-4F38-842D-6143BCF1898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B5C3CC61-0836-4329-826C-C6079471F8C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96D90770-4AEC-463A-8A73-68CBB44D60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70A6AC48-433F-4892-A488-F0AF0A6374B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A4360DCE-03C5-4621-A9F2-BE26521D8A2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36A16429-9E00-4D68-B127-D28E6DC591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D36CDF5B-3790-4243-A545-D20E18B820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6B372BEE-7FCC-4110-996C-372FD8FB65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xmlns="" id="{5A202BD5-3372-4806-AB54-236E5C95DED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xmlns="" id="{CBA5141C-DEBB-442A-9C58-404316C76F3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xmlns="" id="{72F0ABAC-C19B-49BE-AD68-17A0DC50678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xmlns="" id="{C23CF8AC-9042-4B1B-AF30-74082BC35CE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xmlns="" id="{0D826653-CAF6-47D0-87D8-8C0A69066AE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xmlns="" id="{103BB938-C458-4959-AE01-6B4D65870BE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xmlns="" id="{E8601832-139F-4BB6-8CB9-0AA542117D0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xmlns="" id="{957DF9FC-1475-42A6-BEE3-1AA39492B96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xmlns="" id="{914FFCEA-18F3-4E50-BC2A-4AE531589DC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xmlns="" id="{88161C19-95A9-44EE-B591-2B04BD2574C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xmlns="" id="{5BF3AB85-425E-41F6-97F6-DC756CF2A8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xmlns="" id="{73EB3619-D722-4A84-98E1-D6D0BDBA8B4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xmlns="" id="{855452D6-1CB0-4EB3-8385-BB8C03CAD49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100330</xdr:rowOff>
    </xdr:to>
    <xdr:cxnSp macro="">
      <xdr:nvCxnSpPr>
        <xdr:cNvPr id="344" name="直線コネクタ 343">
          <a:extLst>
            <a:ext uri="{FF2B5EF4-FFF2-40B4-BE49-F238E27FC236}">
              <a16:creationId xmlns:a16="http://schemas.microsoft.com/office/drawing/2014/main" xmlns="" id="{2ABE152E-BEA3-4EAE-A8C7-665B6019238B}"/>
            </a:ext>
          </a:extLst>
        </xdr:cNvPr>
        <xdr:cNvCxnSpPr/>
      </xdr:nvCxnSpPr>
      <xdr:spPr>
        <a:xfrm flipV="1">
          <a:off x="10476865" y="13262611"/>
          <a:ext cx="0" cy="158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5" name="【福祉施設】&#10;一人当たり面積最小値テキスト">
          <a:extLst>
            <a:ext uri="{FF2B5EF4-FFF2-40B4-BE49-F238E27FC236}">
              <a16:creationId xmlns:a16="http://schemas.microsoft.com/office/drawing/2014/main" xmlns="" id="{2B47AFEF-2A10-4970-B8D9-EAC878EE06DA}"/>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46" name="直線コネクタ 345">
          <a:extLst>
            <a:ext uri="{FF2B5EF4-FFF2-40B4-BE49-F238E27FC236}">
              <a16:creationId xmlns:a16="http://schemas.microsoft.com/office/drawing/2014/main" xmlns="" id="{89D9055C-ABC0-411E-8BFB-AE629AFD7969}"/>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47" name="【福祉施設】&#10;一人当たり面積最大値テキスト">
          <a:extLst>
            <a:ext uri="{FF2B5EF4-FFF2-40B4-BE49-F238E27FC236}">
              <a16:creationId xmlns:a16="http://schemas.microsoft.com/office/drawing/2014/main" xmlns="" id="{69FAC910-E593-4503-8E2C-CE8087DCBD26}"/>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48" name="直線コネクタ 347">
          <a:extLst>
            <a:ext uri="{FF2B5EF4-FFF2-40B4-BE49-F238E27FC236}">
              <a16:creationId xmlns:a16="http://schemas.microsoft.com/office/drawing/2014/main" xmlns="" id="{48999D86-BA1E-401E-8C27-AFB49C755DD2}"/>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11447</xdr:rowOff>
    </xdr:from>
    <xdr:ext cx="469744" cy="259045"/>
    <xdr:sp macro="" textlink="">
      <xdr:nvSpPr>
        <xdr:cNvPr id="349" name="【福祉施設】&#10;一人当たり面積平均値テキスト">
          <a:extLst>
            <a:ext uri="{FF2B5EF4-FFF2-40B4-BE49-F238E27FC236}">
              <a16:creationId xmlns:a16="http://schemas.microsoft.com/office/drawing/2014/main" xmlns="" id="{D0CEB77D-7105-4826-B68D-8B94BD88734D}"/>
            </a:ext>
          </a:extLst>
        </xdr:cNvPr>
        <xdr:cNvSpPr txBox="1"/>
      </xdr:nvSpPr>
      <xdr:spPr>
        <a:xfrm>
          <a:off x="10515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160020</xdr:rowOff>
    </xdr:from>
    <xdr:to>
      <xdr:col>55</xdr:col>
      <xdr:colOff>50800</xdr:colOff>
      <xdr:row>85</xdr:row>
      <xdr:rowOff>90170</xdr:rowOff>
    </xdr:to>
    <xdr:sp macro="" textlink="">
      <xdr:nvSpPr>
        <xdr:cNvPr id="350" name="フローチャート: 判断 349">
          <a:extLst>
            <a:ext uri="{FF2B5EF4-FFF2-40B4-BE49-F238E27FC236}">
              <a16:creationId xmlns:a16="http://schemas.microsoft.com/office/drawing/2014/main" xmlns="" id="{5E40602B-2CC6-4081-9139-09A84C3554F3}"/>
            </a:ext>
          </a:extLst>
        </xdr:cNvPr>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143511</xdr:rowOff>
    </xdr:from>
    <xdr:to>
      <xdr:col>50</xdr:col>
      <xdr:colOff>165100</xdr:colOff>
      <xdr:row>85</xdr:row>
      <xdr:rowOff>73661</xdr:rowOff>
    </xdr:to>
    <xdr:sp macro="" textlink="">
      <xdr:nvSpPr>
        <xdr:cNvPr id="351" name="フローチャート: 判断 350">
          <a:extLst>
            <a:ext uri="{FF2B5EF4-FFF2-40B4-BE49-F238E27FC236}">
              <a16:creationId xmlns:a16="http://schemas.microsoft.com/office/drawing/2014/main" xmlns="" id="{3ED13326-8559-48FB-8F33-732909C67D93}"/>
            </a:ext>
          </a:extLst>
        </xdr:cNvPr>
        <xdr:cNvSpPr/>
      </xdr:nvSpPr>
      <xdr:spPr>
        <a:xfrm>
          <a:off x="9588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352" name="フローチャート: 判断 351">
          <a:extLst>
            <a:ext uri="{FF2B5EF4-FFF2-40B4-BE49-F238E27FC236}">
              <a16:creationId xmlns:a16="http://schemas.microsoft.com/office/drawing/2014/main" xmlns="" id="{59F8CEEC-8339-4084-92C9-4547FC19BA6E}"/>
            </a:ext>
          </a:extLst>
        </xdr:cNvPr>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xdr:rowOff>
    </xdr:from>
    <xdr:to>
      <xdr:col>41</xdr:col>
      <xdr:colOff>101600</xdr:colOff>
      <xdr:row>85</xdr:row>
      <xdr:rowOff>106680</xdr:rowOff>
    </xdr:to>
    <xdr:sp macro="" textlink="">
      <xdr:nvSpPr>
        <xdr:cNvPr id="353" name="フローチャート: 判断 352">
          <a:extLst>
            <a:ext uri="{FF2B5EF4-FFF2-40B4-BE49-F238E27FC236}">
              <a16:creationId xmlns:a16="http://schemas.microsoft.com/office/drawing/2014/main" xmlns="" id="{5FF77415-6597-4F4C-A230-448F6144EE13}"/>
            </a:ext>
          </a:extLst>
        </xdr:cNvPr>
        <xdr:cNvSpPr/>
      </xdr:nvSpPr>
      <xdr:spPr>
        <a:xfrm>
          <a:off x="7810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8889</xdr:rowOff>
    </xdr:from>
    <xdr:to>
      <xdr:col>36</xdr:col>
      <xdr:colOff>165100</xdr:colOff>
      <xdr:row>85</xdr:row>
      <xdr:rowOff>110489</xdr:rowOff>
    </xdr:to>
    <xdr:sp macro="" textlink="">
      <xdr:nvSpPr>
        <xdr:cNvPr id="354" name="フローチャート: 判断 353">
          <a:extLst>
            <a:ext uri="{FF2B5EF4-FFF2-40B4-BE49-F238E27FC236}">
              <a16:creationId xmlns:a16="http://schemas.microsoft.com/office/drawing/2014/main" xmlns="" id="{ADABD5CD-2F03-4B04-A86B-C96CC5503ED6}"/>
            </a:ext>
          </a:extLst>
        </xdr:cNvPr>
        <xdr:cNvSpPr/>
      </xdr:nvSpPr>
      <xdr:spPr>
        <a:xfrm>
          <a:off x="6921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xmlns="" id="{C94DF95F-D6DE-4978-8FC5-17A09693B9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xmlns="" id="{835F60F6-6BA2-4E0A-B910-D8D62B5871B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F5AB5A26-64ED-4034-884C-5AA2F8581D1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D9ABAD2-6F52-4B0E-8597-655E1F12FD9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551C8013-BBB8-44DE-A536-6FA67B704B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44450</xdr:rowOff>
    </xdr:from>
    <xdr:to>
      <xdr:col>55</xdr:col>
      <xdr:colOff>50800</xdr:colOff>
      <xdr:row>86</xdr:row>
      <xdr:rowOff>146050</xdr:rowOff>
    </xdr:to>
    <xdr:sp macro="" textlink="">
      <xdr:nvSpPr>
        <xdr:cNvPr id="360" name="楕円 359">
          <a:extLst>
            <a:ext uri="{FF2B5EF4-FFF2-40B4-BE49-F238E27FC236}">
              <a16:creationId xmlns:a16="http://schemas.microsoft.com/office/drawing/2014/main" xmlns="" id="{5202F7ED-19E7-409E-8C49-6434880C7504}"/>
            </a:ext>
          </a:extLst>
        </xdr:cNvPr>
        <xdr:cNvSpPr/>
      </xdr:nvSpPr>
      <xdr:spPr>
        <a:xfrm>
          <a:off x="10426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130827</xdr:rowOff>
    </xdr:from>
    <xdr:ext cx="469744" cy="259045"/>
    <xdr:sp macro="" textlink="">
      <xdr:nvSpPr>
        <xdr:cNvPr id="361" name="【福祉施設】&#10;一人当たり面積該当値テキスト">
          <a:extLst>
            <a:ext uri="{FF2B5EF4-FFF2-40B4-BE49-F238E27FC236}">
              <a16:creationId xmlns:a16="http://schemas.microsoft.com/office/drawing/2014/main" xmlns="" id="{216F6752-5D40-4BF1-B999-1F350C131EE3}"/>
            </a:ext>
          </a:extLst>
        </xdr:cNvPr>
        <xdr:cNvSpPr txBox="1"/>
      </xdr:nvSpPr>
      <xdr:spPr>
        <a:xfrm>
          <a:off x="10515600" y="147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44450</xdr:rowOff>
    </xdr:from>
    <xdr:to>
      <xdr:col>50</xdr:col>
      <xdr:colOff>165100</xdr:colOff>
      <xdr:row>86</xdr:row>
      <xdr:rowOff>146050</xdr:rowOff>
    </xdr:to>
    <xdr:sp macro="" textlink="">
      <xdr:nvSpPr>
        <xdr:cNvPr id="362" name="楕円 361">
          <a:extLst>
            <a:ext uri="{FF2B5EF4-FFF2-40B4-BE49-F238E27FC236}">
              <a16:creationId xmlns:a16="http://schemas.microsoft.com/office/drawing/2014/main" xmlns="" id="{EC6FFDE7-DC8D-43E9-A18F-BC15F15EBCE5}"/>
            </a:ext>
          </a:extLst>
        </xdr:cNvPr>
        <xdr:cNvSpPr/>
      </xdr:nvSpPr>
      <xdr:spPr>
        <a:xfrm>
          <a:off x="9588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95250</xdr:rowOff>
    </xdr:from>
    <xdr:to>
      <xdr:col>55</xdr:col>
      <xdr:colOff>0</xdr:colOff>
      <xdr:row>86</xdr:row>
      <xdr:rowOff>95250</xdr:rowOff>
    </xdr:to>
    <xdr:cxnSp macro="">
      <xdr:nvCxnSpPr>
        <xdr:cNvPr id="363" name="直線コネクタ 362">
          <a:extLst>
            <a:ext uri="{FF2B5EF4-FFF2-40B4-BE49-F238E27FC236}">
              <a16:creationId xmlns:a16="http://schemas.microsoft.com/office/drawing/2014/main" xmlns="" id="{C2F457B6-03C4-4F3D-A538-9FB20B5426CD}"/>
            </a:ext>
          </a:extLst>
        </xdr:cNvPr>
        <xdr:cNvCxnSpPr/>
      </xdr:nvCxnSpPr>
      <xdr:spPr>
        <a:xfrm>
          <a:off x="9639300" y="1483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44450</xdr:rowOff>
    </xdr:from>
    <xdr:to>
      <xdr:col>46</xdr:col>
      <xdr:colOff>38100</xdr:colOff>
      <xdr:row>86</xdr:row>
      <xdr:rowOff>146050</xdr:rowOff>
    </xdr:to>
    <xdr:sp macro="" textlink="">
      <xdr:nvSpPr>
        <xdr:cNvPr id="364" name="楕円 363">
          <a:extLst>
            <a:ext uri="{FF2B5EF4-FFF2-40B4-BE49-F238E27FC236}">
              <a16:creationId xmlns:a16="http://schemas.microsoft.com/office/drawing/2014/main" xmlns="" id="{22CD7D41-3CFE-47A8-9773-E2CAC479B660}"/>
            </a:ext>
          </a:extLst>
        </xdr:cNvPr>
        <xdr:cNvSpPr/>
      </xdr:nvSpPr>
      <xdr:spPr>
        <a:xfrm>
          <a:off x="86995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95250</xdr:rowOff>
    </xdr:from>
    <xdr:to>
      <xdr:col>50</xdr:col>
      <xdr:colOff>114300</xdr:colOff>
      <xdr:row>86</xdr:row>
      <xdr:rowOff>95250</xdr:rowOff>
    </xdr:to>
    <xdr:cxnSp macro="">
      <xdr:nvCxnSpPr>
        <xdr:cNvPr id="365" name="直線コネクタ 364">
          <a:extLst>
            <a:ext uri="{FF2B5EF4-FFF2-40B4-BE49-F238E27FC236}">
              <a16:creationId xmlns:a16="http://schemas.microsoft.com/office/drawing/2014/main" xmlns="" id="{CDDED245-82CF-478D-86FA-008ABD88477B}"/>
            </a:ext>
          </a:extLst>
        </xdr:cNvPr>
        <xdr:cNvCxnSpPr/>
      </xdr:nvCxnSpPr>
      <xdr:spPr>
        <a:xfrm>
          <a:off x="8750300" y="1483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45720</xdr:rowOff>
    </xdr:from>
    <xdr:to>
      <xdr:col>41</xdr:col>
      <xdr:colOff>101600</xdr:colOff>
      <xdr:row>86</xdr:row>
      <xdr:rowOff>147320</xdr:rowOff>
    </xdr:to>
    <xdr:sp macro="" textlink="">
      <xdr:nvSpPr>
        <xdr:cNvPr id="366" name="楕円 365">
          <a:extLst>
            <a:ext uri="{FF2B5EF4-FFF2-40B4-BE49-F238E27FC236}">
              <a16:creationId xmlns:a16="http://schemas.microsoft.com/office/drawing/2014/main" xmlns="" id="{56C20A5E-75F2-4647-8BCF-FF8E39466D20}"/>
            </a:ext>
          </a:extLst>
        </xdr:cNvPr>
        <xdr:cNvSpPr/>
      </xdr:nvSpPr>
      <xdr:spPr>
        <a:xfrm>
          <a:off x="7810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95250</xdr:rowOff>
    </xdr:from>
    <xdr:to>
      <xdr:col>45</xdr:col>
      <xdr:colOff>177800</xdr:colOff>
      <xdr:row>86</xdr:row>
      <xdr:rowOff>96520</xdr:rowOff>
    </xdr:to>
    <xdr:cxnSp macro="">
      <xdr:nvCxnSpPr>
        <xdr:cNvPr id="367" name="直線コネクタ 366">
          <a:extLst>
            <a:ext uri="{FF2B5EF4-FFF2-40B4-BE49-F238E27FC236}">
              <a16:creationId xmlns:a16="http://schemas.microsoft.com/office/drawing/2014/main" xmlns="" id="{0BB6E235-D38E-4793-969D-FB5C6BE87947}"/>
            </a:ext>
          </a:extLst>
        </xdr:cNvPr>
        <xdr:cNvCxnSpPr/>
      </xdr:nvCxnSpPr>
      <xdr:spPr>
        <a:xfrm flipV="1">
          <a:off x="7861300" y="148399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45720</xdr:rowOff>
    </xdr:from>
    <xdr:to>
      <xdr:col>36</xdr:col>
      <xdr:colOff>165100</xdr:colOff>
      <xdr:row>86</xdr:row>
      <xdr:rowOff>147320</xdr:rowOff>
    </xdr:to>
    <xdr:sp macro="" textlink="">
      <xdr:nvSpPr>
        <xdr:cNvPr id="368" name="楕円 367">
          <a:extLst>
            <a:ext uri="{FF2B5EF4-FFF2-40B4-BE49-F238E27FC236}">
              <a16:creationId xmlns:a16="http://schemas.microsoft.com/office/drawing/2014/main" xmlns="" id="{574300E9-48E7-41F9-99D8-7DB9B80B7507}"/>
            </a:ext>
          </a:extLst>
        </xdr:cNvPr>
        <xdr:cNvSpPr/>
      </xdr:nvSpPr>
      <xdr:spPr>
        <a:xfrm>
          <a:off x="69215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96520</xdr:rowOff>
    </xdr:from>
    <xdr:to>
      <xdr:col>41</xdr:col>
      <xdr:colOff>50800</xdr:colOff>
      <xdr:row>86</xdr:row>
      <xdr:rowOff>96520</xdr:rowOff>
    </xdr:to>
    <xdr:cxnSp macro="">
      <xdr:nvCxnSpPr>
        <xdr:cNvPr id="369" name="直線コネクタ 368">
          <a:extLst>
            <a:ext uri="{FF2B5EF4-FFF2-40B4-BE49-F238E27FC236}">
              <a16:creationId xmlns:a16="http://schemas.microsoft.com/office/drawing/2014/main" xmlns="" id="{759395F9-0B63-4748-8B30-FFE3750AA444}"/>
            </a:ext>
          </a:extLst>
        </xdr:cNvPr>
        <xdr:cNvCxnSpPr/>
      </xdr:nvCxnSpPr>
      <xdr:spPr>
        <a:xfrm>
          <a:off x="6972300" y="1484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90188</xdr:rowOff>
    </xdr:from>
    <xdr:ext cx="469744" cy="259045"/>
    <xdr:sp macro="" textlink="">
      <xdr:nvSpPr>
        <xdr:cNvPr id="370" name="n_1aveValue【福祉施設】&#10;一人当たり面積">
          <a:extLst>
            <a:ext uri="{FF2B5EF4-FFF2-40B4-BE49-F238E27FC236}">
              <a16:creationId xmlns:a16="http://schemas.microsoft.com/office/drawing/2014/main" xmlns="" id="{9F1AC16A-C1FD-4795-B2B4-FBCC9D3C8532}"/>
            </a:ext>
          </a:extLst>
        </xdr:cNvPr>
        <xdr:cNvSpPr txBox="1"/>
      </xdr:nvSpPr>
      <xdr:spPr>
        <a:xfrm>
          <a:off x="9391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371" name="n_2aveValue【福祉施設】&#10;一人当たり面積">
          <a:extLst>
            <a:ext uri="{FF2B5EF4-FFF2-40B4-BE49-F238E27FC236}">
              <a16:creationId xmlns:a16="http://schemas.microsoft.com/office/drawing/2014/main" xmlns="" id="{33B8DF3F-8813-4E43-A306-4EEF93446AF4}"/>
            </a:ext>
          </a:extLst>
        </xdr:cNvPr>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72" name="n_3aveValue【福祉施設】&#10;一人当たり面積">
          <a:extLst>
            <a:ext uri="{FF2B5EF4-FFF2-40B4-BE49-F238E27FC236}">
              <a16:creationId xmlns:a16="http://schemas.microsoft.com/office/drawing/2014/main" xmlns="" id="{FF21E40C-49A0-45C3-9710-51FFA8181C94}"/>
            </a:ext>
          </a:extLst>
        </xdr:cNvPr>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127016</xdr:rowOff>
    </xdr:from>
    <xdr:ext cx="469744" cy="259045"/>
    <xdr:sp macro="" textlink="">
      <xdr:nvSpPr>
        <xdr:cNvPr id="373" name="n_4aveValue【福祉施設】&#10;一人当たり面積">
          <a:extLst>
            <a:ext uri="{FF2B5EF4-FFF2-40B4-BE49-F238E27FC236}">
              <a16:creationId xmlns:a16="http://schemas.microsoft.com/office/drawing/2014/main" xmlns="" id="{02939982-669E-4C06-8F5B-F85F8903C775}"/>
            </a:ext>
          </a:extLst>
        </xdr:cNvPr>
        <xdr:cNvSpPr txBox="1"/>
      </xdr:nvSpPr>
      <xdr:spPr>
        <a:xfrm>
          <a:off x="6737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137177</xdr:rowOff>
    </xdr:from>
    <xdr:ext cx="469744" cy="259045"/>
    <xdr:sp macro="" textlink="">
      <xdr:nvSpPr>
        <xdr:cNvPr id="374" name="n_1mainValue【福祉施設】&#10;一人当たり面積">
          <a:extLst>
            <a:ext uri="{FF2B5EF4-FFF2-40B4-BE49-F238E27FC236}">
              <a16:creationId xmlns:a16="http://schemas.microsoft.com/office/drawing/2014/main" xmlns="" id="{7996FDFA-AF2D-4AED-B307-1FB7AC3EFAA9}"/>
            </a:ext>
          </a:extLst>
        </xdr:cNvPr>
        <xdr:cNvSpPr txBox="1"/>
      </xdr:nvSpPr>
      <xdr:spPr>
        <a:xfrm>
          <a:off x="93917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137177</xdr:rowOff>
    </xdr:from>
    <xdr:ext cx="469744" cy="259045"/>
    <xdr:sp macro="" textlink="">
      <xdr:nvSpPr>
        <xdr:cNvPr id="375" name="n_2mainValue【福祉施設】&#10;一人当たり面積">
          <a:extLst>
            <a:ext uri="{FF2B5EF4-FFF2-40B4-BE49-F238E27FC236}">
              <a16:creationId xmlns:a16="http://schemas.microsoft.com/office/drawing/2014/main" xmlns="" id="{2B2639B4-9987-4BBA-B4F6-9B52E5D7FB28}"/>
            </a:ext>
          </a:extLst>
        </xdr:cNvPr>
        <xdr:cNvSpPr txBox="1"/>
      </xdr:nvSpPr>
      <xdr:spPr>
        <a:xfrm>
          <a:off x="8515427" y="1488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138447</xdr:rowOff>
    </xdr:from>
    <xdr:ext cx="469744" cy="259045"/>
    <xdr:sp macro="" textlink="">
      <xdr:nvSpPr>
        <xdr:cNvPr id="376" name="n_3mainValue【福祉施設】&#10;一人当たり面積">
          <a:extLst>
            <a:ext uri="{FF2B5EF4-FFF2-40B4-BE49-F238E27FC236}">
              <a16:creationId xmlns:a16="http://schemas.microsoft.com/office/drawing/2014/main" xmlns="" id="{77BDFD2B-FBF1-4C1A-92D1-75080E774D38}"/>
            </a:ext>
          </a:extLst>
        </xdr:cNvPr>
        <xdr:cNvSpPr txBox="1"/>
      </xdr:nvSpPr>
      <xdr:spPr>
        <a:xfrm>
          <a:off x="76264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138447</xdr:rowOff>
    </xdr:from>
    <xdr:ext cx="469744" cy="259045"/>
    <xdr:sp macro="" textlink="">
      <xdr:nvSpPr>
        <xdr:cNvPr id="377" name="n_4mainValue【福祉施設】&#10;一人当たり面積">
          <a:extLst>
            <a:ext uri="{FF2B5EF4-FFF2-40B4-BE49-F238E27FC236}">
              <a16:creationId xmlns:a16="http://schemas.microsoft.com/office/drawing/2014/main" xmlns="" id="{95D5EB3D-3EF4-4083-8713-FA5FDF644472}"/>
            </a:ext>
          </a:extLst>
        </xdr:cNvPr>
        <xdr:cNvSpPr txBox="1"/>
      </xdr:nvSpPr>
      <xdr:spPr>
        <a:xfrm>
          <a:off x="6737427" y="1488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xmlns="" id="{63918CAC-30CE-4153-A985-448D7B77355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xmlns="" id="{1867225C-F502-410B-B32D-CD8312A91FC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xmlns="" id="{39DCFC3C-6D15-4129-B9E6-E6A26562AAF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xmlns="" id="{EBA9798B-F0FC-4FDB-89D6-561B132889A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xmlns="" id="{44A8F73E-34DB-49F8-8678-11165EC89A1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xmlns="" id="{A1A89A32-6B62-4645-B76A-7C8C57B2EB0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xmlns="" id="{8D651836-F127-4DDF-98F9-58BBECBE671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xmlns="" id="{2599D0EC-1F2F-4F64-A03F-540D855C475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xmlns="" id="{ADDEB2AB-460A-4AD1-9B0C-8D37CA91018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xmlns="" id="{F844DABF-E966-4C44-A7AE-E81574DC013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xmlns="" id="{9399CB61-E1CF-4B8B-9289-F36647EE8FB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xmlns="" id="{317A66FC-3994-498B-A7B3-D40E47B81CC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xmlns="" id="{FF26F2B1-FF56-4713-8C41-575C8E6C67D9}"/>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xmlns="" id="{746A8FC6-37EA-4B53-B2CF-9F22D99463B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xmlns="" id="{2E5B3794-A7C9-40ED-8C3C-5E4E4A73F866}"/>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xmlns="" id="{C6311FD1-3974-4E4C-9700-952D9F5786B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xmlns="" id="{6351CAF4-E395-4F39-B127-963BFF835A5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xmlns="" id="{3A366BFE-2C89-4766-B8BC-22D7002BC08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xmlns="" id="{D064E17B-EA86-40D0-8794-5D844D57967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xmlns="" id="{16590F51-78CF-49F4-A90C-A479662EE82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xmlns="" id="{9D5884C2-95FB-4458-84F2-6E49F366B7D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xmlns="" id="{6087EAD0-FA8D-4B27-9FC8-2A8C3679734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xmlns="" id="{F46E60F8-4B1F-483B-BCAF-199DB9389F6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xmlns="" id="{3EDC0FE8-D962-4CD4-B269-158D1ED90D8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402" name="直線コネクタ 401">
          <a:extLst>
            <a:ext uri="{FF2B5EF4-FFF2-40B4-BE49-F238E27FC236}">
              <a16:creationId xmlns:a16="http://schemas.microsoft.com/office/drawing/2014/main" xmlns="" id="{CE02A186-9C10-4E46-9757-1DF9916D1331}"/>
            </a:ext>
          </a:extLst>
        </xdr:cNvPr>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403" name="【市民会館】&#10;有形固定資産減価償却率最小値テキスト">
          <a:extLst>
            <a:ext uri="{FF2B5EF4-FFF2-40B4-BE49-F238E27FC236}">
              <a16:creationId xmlns:a16="http://schemas.microsoft.com/office/drawing/2014/main" xmlns="" id="{949918E0-1349-45E8-B928-D61316D6BE87}"/>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404" name="直線コネクタ 403">
          <a:extLst>
            <a:ext uri="{FF2B5EF4-FFF2-40B4-BE49-F238E27FC236}">
              <a16:creationId xmlns:a16="http://schemas.microsoft.com/office/drawing/2014/main" xmlns="" id="{74C05F3E-C286-46E5-9547-9449F6090C7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405" name="【市民会館】&#10;有形固定資産減価償却率最大値テキスト">
          <a:extLst>
            <a:ext uri="{FF2B5EF4-FFF2-40B4-BE49-F238E27FC236}">
              <a16:creationId xmlns:a16="http://schemas.microsoft.com/office/drawing/2014/main" xmlns="" id="{9C4E6A04-F06F-49DF-9AD3-BD8E7C65C2D9}"/>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406" name="直線コネクタ 405">
          <a:extLst>
            <a:ext uri="{FF2B5EF4-FFF2-40B4-BE49-F238E27FC236}">
              <a16:creationId xmlns:a16="http://schemas.microsoft.com/office/drawing/2014/main" xmlns="" id="{C848AE78-4401-44D7-B450-3D6B18075D86}"/>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7" name="【市民会館】&#10;有形固定資産減価償却率平均値テキスト">
          <a:extLst>
            <a:ext uri="{FF2B5EF4-FFF2-40B4-BE49-F238E27FC236}">
              <a16:creationId xmlns:a16="http://schemas.microsoft.com/office/drawing/2014/main" xmlns="" id="{D3CF2BD3-33B2-4FF9-9367-8DA88B4E6816}"/>
            </a:ext>
          </a:extLst>
        </xdr:cNvPr>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8" name="フローチャート: 判断 407">
          <a:extLst>
            <a:ext uri="{FF2B5EF4-FFF2-40B4-BE49-F238E27FC236}">
              <a16:creationId xmlns:a16="http://schemas.microsoft.com/office/drawing/2014/main" xmlns="" id="{49F741CF-5952-407B-B585-D707833126AF}"/>
            </a:ext>
          </a:extLst>
        </xdr:cNvPr>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09" name="フローチャート: 判断 408">
          <a:extLst>
            <a:ext uri="{FF2B5EF4-FFF2-40B4-BE49-F238E27FC236}">
              <a16:creationId xmlns:a16="http://schemas.microsoft.com/office/drawing/2014/main" xmlns="" id="{5E45D1C8-04F0-43E5-B7E5-F116BAB8BDB3}"/>
            </a:ext>
          </a:extLst>
        </xdr:cNvPr>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410" name="フローチャート: 判断 409">
          <a:extLst>
            <a:ext uri="{FF2B5EF4-FFF2-40B4-BE49-F238E27FC236}">
              <a16:creationId xmlns:a16="http://schemas.microsoft.com/office/drawing/2014/main" xmlns="" id="{D41F3BFD-647A-4214-B221-D7579C913F18}"/>
            </a:ext>
          </a:extLst>
        </xdr:cNvPr>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1" name="フローチャート: 判断 410">
          <a:extLst>
            <a:ext uri="{FF2B5EF4-FFF2-40B4-BE49-F238E27FC236}">
              <a16:creationId xmlns:a16="http://schemas.microsoft.com/office/drawing/2014/main" xmlns="" id="{F6E043D4-0CF2-4082-83FA-85CDB38B106A}"/>
            </a:ext>
          </a:extLst>
        </xdr:cNvPr>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412" name="フローチャート: 判断 411">
          <a:extLst>
            <a:ext uri="{FF2B5EF4-FFF2-40B4-BE49-F238E27FC236}">
              <a16:creationId xmlns:a16="http://schemas.microsoft.com/office/drawing/2014/main" xmlns="" id="{E3A9B643-C350-4491-B674-A745EFCF0194}"/>
            </a:ext>
          </a:extLst>
        </xdr:cNvPr>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2C879DF5-A01A-46BE-BEF3-5A206287782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F500B01E-4FC5-47B4-BC3E-30A11742D87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xmlns="" id="{B0B28CB6-649E-43AF-A4C2-DF470ADE87F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xmlns="" id="{49F25CCC-8D7F-4B89-BBE5-0EBD7D60888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xmlns="" id="{1FF32131-0E27-40C6-8A37-FC02430401B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8" name="楕円 417">
          <a:extLst>
            <a:ext uri="{FF2B5EF4-FFF2-40B4-BE49-F238E27FC236}">
              <a16:creationId xmlns:a16="http://schemas.microsoft.com/office/drawing/2014/main" xmlns="" id="{11F8CD03-BFDF-426E-AE0F-2F5616C9B175}"/>
            </a:ext>
          </a:extLst>
        </xdr:cNvPr>
        <xdr:cNvSpPr/>
      </xdr:nvSpPr>
      <xdr:spPr>
        <a:xfrm>
          <a:off x="45847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145432</xdr:rowOff>
    </xdr:from>
    <xdr:ext cx="405111" cy="259045"/>
    <xdr:sp macro="" textlink="">
      <xdr:nvSpPr>
        <xdr:cNvPr id="419" name="【市民会館】&#10;有形固定資産減価償却率該当値テキスト">
          <a:extLst>
            <a:ext uri="{FF2B5EF4-FFF2-40B4-BE49-F238E27FC236}">
              <a16:creationId xmlns:a16="http://schemas.microsoft.com/office/drawing/2014/main" xmlns="" id="{542B5806-0EFB-4417-92FC-2513AB02D451}"/>
            </a:ext>
          </a:extLst>
        </xdr:cNvPr>
        <xdr:cNvSpPr txBox="1"/>
      </xdr:nvSpPr>
      <xdr:spPr>
        <a:xfrm>
          <a:off x="4673600"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86361</xdr:rowOff>
    </xdr:from>
    <xdr:to>
      <xdr:col>20</xdr:col>
      <xdr:colOff>38100</xdr:colOff>
      <xdr:row>104</xdr:row>
      <xdr:rowOff>16511</xdr:rowOff>
    </xdr:to>
    <xdr:sp macro="" textlink="">
      <xdr:nvSpPr>
        <xdr:cNvPr id="420" name="楕円 419">
          <a:extLst>
            <a:ext uri="{FF2B5EF4-FFF2-40B4-BE49-F238E27FC236}">
              <a16:creationId xmlns:a16="http://schemas.microsoft.com/office/drawing/2014/main" xmlns="" id="{11F63CDB-FE8C-4A4B-BCF6-44553A92AE24}"/>
            </a:ext>
          </a:extLst>
        </xdr:cNvPr>
        <xdr:cNvSpPr/>
      </xdr:nvSpPr>
      <xdr:spPr>
        <a:xfrm>
          <a:off x="3746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137161</xdr:rowOff>
    </xdr:from>
    <xdr:to>
      <xdr:col>24</xdr:col>
      <xdr:colOff>63500</xdr:colOff>
      <xdr:row>104</xdr:row>
      <xdr:rowOff>1905</xdr:rowOff>
    </xdr:to>
    <xdr:cxnSp macro="">
      <xdr:nvCxnSpPr>
        <xdr:cNvPr id="421" name="直線コネクタ 420">
          <a:extLst>
            <a:ext uri="{FF2B5EF4-FFF2-40B4-BE49-F238E27FC236}">
              <a16:creationId xmlns:a16="http://schemas.microsoft.com/office/drawing/2014/main" xmlns="" id="{9115BA47-F24E-417C-95C8-EF2A52D69A1A}"/>
            </a:ext>
          </a:extLst>
        </xdr:cNvPr>
        <xdr:cNvCxnSpPr/>
      </xdr:nvCxnSpPr>
      <xdr:spPr>
        <a:xfrm>
          <a:off x="3797300" y="1779651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4445</xdr:rowOff>
    </xdr:from>
    <xdr:to>
      <xdr:col>15</xdr:col>
      <xdr:colOff>101600</xdr:colOff>
      <xdr:row>104</xdr:row>
      <xdr:rowOff>106045</xdr:rowOff>
    </xdr:to>
    <xdr:sp macro="" textlink="">
      <xdr:nvSpPr>
        <xdr:cNvPr id="422" name="楕円 421">
          <a:extLst>
            <a:ext uri="{FF2B5EF4-FFF2-40B4-BE49-F238E27FC236}">
              <a16:creationId xmlns:a16="http://schemas.microsoft.com/office/drawing/2014/main" xmlns="" id="{AD0E048B-7742-44EB-9BAB-25F376C42458}"/>
            </a:ext>
          </a:extLst>
        </xdr:cNvPr>
        <xdr:cNvSpPr/>
      </xdr:nvSpPr>
      <xdr:spPr>
        <a:xfrm>
          <a:off x="2857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137161</xdr:rowOff>
    </xdr:from>
    <xdr:to>
      <xdr:col>19</xdr:col>
      <xdr:colOff>177800</xdr:colOff>
      <xdr:row>104</xdr:row>
      <xdr:rowOff>55245</xdr:rowOff>
    </xdr:to>
    <xdr:cxnSp macro="">
      <xdr:nvCxnSpPr>
        <xdr:cNvPr id="423" name="直線コネクタ 422">
          <a:extLst>
            <a:ext uri="{FF2B5EF4-FFF2-40B4-BE49-F238E27FC236}">
              <a16:creationId xmlns:a16="http://schemas.microsoft.com/office/drawing/2014/main" xmlns="" id="{FF1A0A85-12E6-4183-A266-0E73448539B7}"/>
            </a:ext>
          </a:extLst>
        </xdr:cNvPr>
        <xdr:cNvCxnSpPr/>
      </xdr:nvCxnSpPr>
      <xdr:spPr>
        <a:xfrm flipV="1">
          <a:off x="2908300" y="17796511"/>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73025</xdr:rowOff>
    </xdr:from>
    <xdr:to>
      <xdr:col>10</xdr:col>
      <xdr:colOff>165100</xdr:colOff>
      <xdr:row>105</xdr:row>
      <xdr:rowOff>3175</xdr:rowOff>
    </xdr:to>
    <xdr:sp macro="" textlink="">
      <xdr:nvSpPr>
        <xdr:cNvPr id="424" name="楕円 423">
          <a:extLst>
            <a:ext uri="{FF2B5EF4-FFF2-40B4-BE49-F238E27FC236}">
              <a16:creationId xmlns:a16="http://schemas.microsoft.com/office/drawing/2014/main" xmlns="" id="{9EEB6FC6-8E26-4C1C-8CA9-F44966C43DE5}"/>
            </a:ext>
          </a:extLst>
        </xdr:cNvPr>
        <xdr:cNvSpPr/>
      </xdr:nvSpPr>
      <xdr:spPr>
        <a:xfrm>
          <a:off x="1968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55245</xdr:rowOff>
    </xdr:from>
    <xdr:to>
      <xdr:col>15</xdr:col>
      <xdr:colOff>50800</xdr:colOff>
      <xdr:row>104</xdr:row>
      <xdr:rowOff>123825</xdr:rowOff>
    </xdr:to>
    <xdr:cxnSp macro="">
      <xdr:nvCxnSpPr>
        <xdr:cNvPr id="425" name="直線コネクタ 424">
          <a:extLst>
            <a:ext uri="{FF2B5EF4-FFF2-40B4-BE49-F238E27FC236}">
              <a16:creationId xmlns:a16="http://schemas.microsoft.com/office/drawing/2014/main" xmlns="" id="{F43559D6-EF7B-4CE5-A235-0B0CE09F1122}"/>
            </a:ext>
          </a:extLst>
        </xdr:cNvPr>
        <xdr:cNvCxnSpPr/>
      </xdr:nvCxnSpPr>
      <xdr:spPr>
        <a:xfrm flipV="1">
          <a:off x="2019300" y="178860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48261</xdr:rowOff>
    </xdr:from>
    <xdr:to>
      <xdr:col>6</xdr:col>
      <xdr:colOff>38100</xdr:colOff>
      <xdr:row>104</xdr:row>
      <xdr:rowOff>149861</xdr:rowOff>
    </xdr:to>
    <xdr:sp macro="" textlink="">
      <xdr:nvSpPr>
        <xdr:cNvPr id="426" name="楕円 425">
          <a:extLst>
            <a:ext uri="{FF2B5EF4-FFF2-40B4-BE49-F238E27FC236}">
              <a16:creationId xmlns:a16="http://schemas.microsoft.com/office/drawing/2014/main" xmlns="" id="{3AC3671A-61A4-4961-8738-952816C62F72}"/>
            </a:ext>
          </a:extLst>
        </xdr:cNvPr>
        <xdr:cNvSpPr/>
      </xdr:nvSpPr>
      <xdr:spPr>
        <a:xfrm>
          <a:off x="1079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99061</xdr:rowOff>
    </xdr:from>
    <xdr:to>
      <xdr:col>10</xdr:col>
      <xdr:colOff>114300</xdr:colOff>
      <xdr:row>104</xdr:row>
      <xdr:rowOff>123825</xdr:rowOff>
    </xdr:to>
    <xdr:cxnSp macro="">
      <xdr:nvCxnSpPr>
        <xdr:cNvPr id="427" name="直線コネクタ 426">
          <a:extLst>
            <a:ext uri="{FF2B5EF4-FFF2-40B4-BE49-F238E27FC236}">
              <a16:creationId xmlns:a16="http://schemas.microsoft.com/office/drawing/2014/main" xmlns="" id="{E534276B-1CD8-4D7E-B72D-107CEC9CFA09}"/>
            </a:ext>
          </a:extLst>
        </xdr:cNvPr>
        <xdr:cNvCxnSpPr/>
      </xdr:nvCxnSpPr>
      <xdr:spPr>
        <a:xfrm>
          <a:off x="1130300" y="179298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428" name="n_1aveValue【市民会館】&#10;有形固定資産減価償却率">
          <a:extLst>
            <a:ext uri="{FF2B5EF4-FFF2-40B4-BE49-F238E27FC236}">
              <a16:creationId xmlns:a16="http://schemas.microsoft.com/office/drawing/2014/main" xmlns="" id="{C4607CB0-9508-4083-9239-A1F5BAE84655}"/>
            </a:ext>
          </a:extLst>
        </xdr:cNvPr>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429" name="n_2aveValue【市民会館】&#10;有形固定資産減価償却率">
          <a:extLst>
            <a:ext uri="{FF2B5EF4-FFF2-40B4-BE49-F238E27FC236}">
              <a16:creationId xmlns:a16="http://schemas.microsoft.com/office/drawing/2014/main" xmlns="" id="{53FC837A-F0B9-4F6D-8366-2E70C9D53CBB}"/>
            </a:ext>
          </a:extLst>
        </xdr:cNvPr>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430" name="n_3aveValue【市民会館】&#10;有形固定資産減価償却率">
          <a:extLst>
            <a:ext uri="{FF2B5EF4-FFF2-40B4-BE49-F238E27FC236}">
              <a16:creationId xmlns:a16="http://schemas.microsoft.com/office/drawing/2014/main" xmlns="" id="{88ECBAEA-A1E1-4004-9692-9DAE55334CD7}"/>
            </a:ext>
          </a:extLst>
        </xdr:cNvPr>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431" name="n_4aveValue【市民会館】&#10;有形固定資産減価償却率">
          <a:extLst>
            <a:ext uri="{FF2B5EF4-FFF2-40B4-BE49-F238E27FC236}">
              <a16:creationId xmlns:a16="http://schemas.microsoft.com/office/drawing/2014/main" xmlns="" id="{ABE966DA-5E2D-405B-97B0-109E5BC0515B}"/>
            </a:ext>
          </a:extLst>
        </xdr:cNvPr>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33038</xdr:rowOff>
    </xdr:from>
    <xdr:ext cx="405111" cy="259045"/>
    <xdr:sp macro="" textlink="">
      <xdr:nvSpPr>
        <xdr:cNvPr id="432" name="n_1mainValue【市民会館】&#10;有形固定資産減価償却率">
          <a:extLst>
            <a:ext uri="{FF2B5EF4-FFF2-40B4-BE49-F238E27FC236}">
              <a16:creationId xmlns:a16="http://schemas.microsoft.com/office/drawing/2014/main" xmlns="" id="{68C16AC0-D766-454E-A093-B9938B99260B}"/>
            </a:ext>
          </a:extLst>
        </xdr:cNvPr>
        <xdr:cNvSpPr txBox="1"/>
      </xdr:nvSpPr>
      <xdr:spPr>
        <a:xfrm>
          <a:off x="35820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97172</xdr:rowOff>
    </xdr:from>
    <xdr:ext cx="405111" cy="259045"/>
    <xdr:sp macro="" textlink="">
      <xdr:nvSpPr>
        <xdr:cNvPr id="433" name="n_2mainValue【市民会館】&#10;有形固定資産減価償却率">
          <a:extLst>
            <a:ext uri="{FF2B5EF4-FFF2-40B4-BE49-F238E27FC236}">
              <a16:creationId xmlns:a16="http://schemas.microsoft.com/office/drawing/2014/main" xmlns="" id="{83DC7538-72DB-42FB-8FFC-8F37B8A27EAA}"/>
            </a:ext>
          </a:extLst>
        </xdr:cNvPr>
        <xdr:cNvSpPr txBox="1"/>
      </xdr:nvSpPr>
      <xdr:spPr>
        <a:xfrm>
          <a:off x="27057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165752</xdr:rowOff>
    </xdr:from>
    <xdr:ext cx="405111" cy="259045"/>
    <xdr:sp macro="" textlink="">
      <xdr:nvSpPr>
        <xdr:cNvPr id="434" name="n_3mainValue【市民会館】&#10;有形固定資産減価償却率">
          <a:extLst>
            <a:ext uri="{FF2B5EF4-FFF2-40B4-BE49-F238E27FC236}">
              <a16:creationId xmlns:a16="http://schemas.microsoft.com/office/drawing/2014/main" xmlns="" id="{9BF36D38-7A25-4654-B40A-1E4CDDA476DA}"/>
            </a:ext>
          </a:extLst>
        </xdr:cNvPr>
        <xdr:cNvSpPr txBox="1"/>
      </xdr:nvSpPr>
      <xdr:spPr>
        <a:xfrm>
          <a:off x="1816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140988</xdr:rowOff>
    </xdr:from>
    <xdr:ext cx="405111" cy="259045"/>
    <xdr:sp macro="" textlink="">
      <xdr:nvSpPr>
        <xdr:cNvPr id="435" name="n_4mainValue【市民会館】&#10;有形固定資産減価償却率">
          <a:extLst>
            <a:ext uri="{FF2B5EF4-FFF2-40B4-BE49-F238E27FC236}">
              <a16:creationId xmlns:a16="http://schemas.microsoft.com/office/drawing/2014/main" xmlns="" id="{762E15A8-F7B4-4329-86BD-EE2FC651CE1D}"/>
            </a:ext>
          </a:extLst>
        </xdr:cNvPr>
        <xdr:cNvSpPr txBox="1"/>
      </xdr:nvSpPr>
      <xdr:spPr>
        <a:xfrm>
          <a:off x="927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xmlns="" id="{38E4FCFD-D564-4F29-92A4-861467699A9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xmlns="" id="{8AE1D221-9072-4ADB-BCA5-0430638DD9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xmlns="" id="{0FB59FA0-44A5-4202-AA14-8E494BE1CC0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xmlns="" id="{1B23B370-E26A-4D67-8660-01F0DDF0FF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xmlns="" id="{13F38EEC-F44D-4F2D-A17F-35CFB1660A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xmlns="" id="{A2446986-E2F6-4624-BABA-48D4C16E58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xmlns="" id="{6D94C488-4005-4292-B235-45B665EBF4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xmlns="" id="{E045EBAD-570E-4ECE-AF88-FCAD4AEE106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xmlns="" id="{9BD72EA6-824F-4EA6-997F-C12984490F7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xmlns="" id="{F5F4BB85-38CA-4CED-83EB-B736A8BBEA8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xmlns="" id="{FF95DADA-DBA8-4797-B727-EB454CB69F7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xmlns="" id="{18909756-4059-4FD8-A520-5696286EC7D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xmlns="" id="{CC9AC5BE-5A1C-441F-AABD-D8BED388D72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xmlns="" id="{50678112-B8C5-49EC-B550-13AE1264C9D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xmlns="" id="{7B1173A0-BAF3-4B8A-97B5-CFD1DD3BFF0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xmlns="" id="{DDFA5DF0-7968-4BAC-86A5-0AB39F76438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xmlns="" id="{2E98180B-0E16-454A-AED1-28A9FC87FCE3}"/>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xmlns="" id="{CC0089ED-62DB-4E03-8F07-9B72DAF136D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xmlns="" id="{CF4D99CF-BDEC-414F-9F25-07C5E94D1C3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xmlns="" id="{4929F405-F985-4DF5-B6D4-6E65A5DC31B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xmlns="" id="{0A927374-5A17-4422-81E3-36CAD304DE1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xmlns="" id="{659AE042-D4F5-481A-9F5A-114BEA874822}"/>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xmlns="" id="{2C3C89D7-EDD7-4E5F-893F-9905E600F0F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xmlns="" id="{8C08B5BE-F8FA-4BA6-BE40-99FDB9B9284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xmlns="" id="{08F37C3F-EEF4-4050-B4F2-373340223D1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461" name="直線コネクタ 460">
          <a:extLst>
            <a:ext uri="{FF2B5EF4-FFF2-40B4-BE49-F238E27FC236}">
              <a16:creationId xmlns:a16="http://schemas.microsoft.com/office/drawing/2014/main" xmlns="" id="{81B250FB-F1DD-4EDF-A5F7-0E6B77F951FC}"/>
            </a:ext>
          </a:extLst>
        </xdr:cNvPr>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a16="http://schemas.microsoft.com/office/drawing/2014/main" xmlns="" id="{342D2E53-B908-460F-ABBF-4F769B13D77B}"/>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a16="http://schemas.microsoft.com/office/drawing/2014/main" xmlns="" id="{74B7395C-F213-45EA-8C9B-E2CA32006AC5}"/>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64" name="【市民会館】&#10;一人当たり面積最大値テキスト">
          <a:extLst>
            <a:ext uri="{FF2B5EF4-FFF2-40B4-BE49-F238E27FC236}">
              <a16:creationId xmlns:a16="http://schemas.microsoft.com/office/drawing/2014/main" xmlns="" id="{621E3785-DA88-4D41-8C43-BB978DE862E8}"/>
            </a:ext>
          </a:extLst>
        </xdr:cNvPr>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65" name="直線コネクタ 464">
          <a:extLst>
            <a:ext uri="{FF2B5EF4-FFF2-40B4-BE49-F238E27FC236}">
              <a16:creationId xmlns:a16="http://schemas.microsoft.com/office/drawing/2014/main" xmlns="" id="{5B30719D-FF96-48D7-AD78-B09CF0844D80}"/>
            </a:ext>
          </a:extLst>
        </xdr:cNvPr>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466" name="【市民会館】&#10;一人当たり面積平均値テキスト">
          <a:extLst>
            <a:ext uri="{FF2B5EF4-FFF2-40B4-BE49-F238E27FC236}">
              <a16:creationId xmlns:a16="http://schemas.microsoft.com/office/drawing/2014/main" xmlns="" id="{D3A4584E-7F40-4F47-8FC0-CF1D1E06D5D4}"/>
            </a:ext>
          </a:extLst>
        </xdr:cNvPr>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467" name="フローチャート: 判断 466">
          <a:extLst>
            <a:ext uri="{FF2B5EF4-FFF2-40B4-BE49-F238E27FC236}">
              <a16:creationId xmlns:a16="http://schemas.microsoft.com/office/drawing/2014/main" xmlns="" id="{B420E28D-02B3-4B1A-B012-D85381F2BA12}"/>
            </a:ext>
          </a:extLst>
        </xdr:cNvPr>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468" name="フローチャート: 判断 467">
          <a:extLst>
            <a:ext uri="{FF2B5EF4-FFF2-40B4-BE49-F238E27FC236}">
              <a16:creationId xmlns:a16="http://schemas.microsoft.com/office/drawing/2014/main" xmlns="" id="{9F18C397-DF06-4626-AB6C-3BE1B19F0E07}"/>
            </a:ext>
          </a:extLst>
        </xdr:cNvPr>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9" name="フローチャート: 判断 468">
          <a:extLst>
            <a:ext uri="{FF2B5EF4-FFF2-40B4-BE49-F238E27FC236}">
              <a16:creationId xmlns:a16="http://schemas.microsoft.com/office/drawing/2014/main" xmlns="" id="{1D300CD0-5CB2-49AA-B732-BDEB7F2FF0BA}"/>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470" name="フローチャート: 判断 469">
          <a:extLst>
            <a:ext uri="{FF2B5EF4-FFF2-40B4-BE49-F238E27FC236}">
              <a16:creationId xmlns:a16="http://schemas.microsoft.com/office/drawing/2014/main" xmlns="" id="{1C766B66-E1E2-4891-9D05-C67E330B1C16}"/>
            </a:ext>
          </a:extLst>
        </xdr:cNvPr>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71" name="フローチャート: 判断 470">
          <a:extLst>
            <a:ext uri="{FF2B5EF4-FFF2-40B4-BE49-F238E27FC236}">
              <a16:creationId xmlns:a16="http://schemas.microsoft.com/office/drawing/2014/main" xmlns="" id="{C0CD2463-53F3-488B-9825-25CE0E6A40B1}"/>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xmlns="" id="{3E1D39D5-5933-4CB4-9466-D1AB40889DD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xmlns="" id="{6325FEA1-E9EA-403A-931D-18EC62FFFA9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xmlns="" id="{F46A12A7-4BD6-4F8B-82D4-C7B837F2CF6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xmlns="" id="{6642EC12-9273-49E7-90E5-BE65045D657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xmlns="" id="{C911370C-EDEF-4A75-A3F4-8418B7D3E7C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13970</xdr:rowOff>
    </xdr:from>
    <xdr:to>
      <xdr:col>55</xdr:col>
      <xdr:colOff>50800</xdr:colOff>
      <xdr:row>107</xdr:row>
      <xdr:rowOff>115570</xdr:rowOff>
    </xdr:to>
    <xdr:sp macro="" textlink="">
      <xdr:nvSpPr>
        <xdr:cNvPr id="477" name="楕円 476">
          <a:extLst>
            <a:ext uri="{FF2B5EF4-FFF2-40B4-BE49-F238E27FC236}">
              <a16:creationId xmlns:a16="http://schemas.microsoft.com/office/drawing/2014/main" xmlns="" id="{2FAF63C4-D486-4429-B55F-C491B0A2652E}"/>
            </a:ext>
          </a:extLst>
        </xdr:cNvPr>
        <xdr:cNvSpPr/>
      </xdr:nvSpPr>
      <xdr:spPr>
        <a:xfrm>
          <a:off x="10426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163847</xdr:rowOff>
    </xdr:from>
    <xdr:ext cx="469744" cy="259045"/>
    <xdr:sp macro="" textlink="">
      <xdr:nvSpPr>
        <xdr:cNvPr id="478" name="【市民会館】&#10;一人当たり面積該当値テキスト">
          <a:extLst>
            <a:ext uri="{FF2B5EF4-FFF2-40B4-BE49-F238E27FC236}">
              <a16:creationId xmlns:a16="http://schemas.microsoft.com/office/drawing/2014/main" xmlns="" id="{5453BC38-1899-4979-91A6-7633CF430503}"/>
            </a:ext>
          </a:extLst>
        </xdr:cNvPr>
        <xdr:cNvSpPr txBox="1"/>
      </xdr:nvSpPr>
      <xdr:spPr>
        <a:xfrm>
          <a:off x="10515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20501</xdr:rowOff>
    </xdr:from>
    <xdr:to>
      <xdr:col>50</xdr:col>
      <xdr:colOff>165100</xdr:colOff>
      <xdr:row>107</xdr:row>
      <xdr:rowOff>122101</xdr:rowOff>
    </xdr:to>
    <xdr:sp macro="" textlink="">
      <xdr:nvSpPr>
        <xdr:cNvPr id="479" name="楕円 478">
          <a:extLst>
            <a:ext uri="{FF2B5EF4-FFF2-40B4-BE49-F238E27FC236}">
              <a16:creationId xmlns:a16="http://schemas.microsoft.com/office/drawing/2014/main" xmlns="" id="{82DDC75A-0C6B-4123-A37D-D4B61D83D24A}"/>
            </a:ext>
          </a:extLst>
        </xdr:cNvPr>
        <xdr:cNvSpPr/>
      </xdr:nvSpPr>
      <xdr:spPr>
        <a:xfrm>
          <a:off x="9588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64770</xdr:rowOff>
    </xdr:from>
    <xdr:to>
      <xdr:col>55</xdr:col>
      <xdr:colOff>0</xdr:colOff>
      <xdr:row>107</xdr:row>
      <xdr:rowOff>71301</xdr:rowOff>
    </xdr:to>
    <xdr:cxnSp macro="">
      <xdr:nvCxnSpPr>
        <xdr:cNvPr id="480" name="直線コネクタ 479">
          <a:extLst>
            <a:ext uri="{FF2B5EF4-FFF2-40B4-BE49-F238E27FC236}">
              <a16:creationId xmlns:a16="http://schemas.microsoft.com/office/drawing/2014/main" xmlns="" id="{5092E19C-A7F2-489B-91AE-2CF62102810B}"/>
            </a:ext>
          </a:extLst>
        </xdr:cNvPr>
        <xdr:cNvCxnSpPr/>
      </xdr:nvCxnSpPr>
      <xdr:spPr>
        <a:xfrm flipV="1">
          <a:off x="9639300" y="184099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81" name="楕円 480">
          <a:extLst>
            <a:ext uri="{FF2B5EF4-FFF2-40B4-BE49-F238E27FC236}">
              <a16:creationId xmlns:a16="http://schemas.microsoft.com/office/drawing/2014/main" xmlns="" id="{E4B715E9-D2DA-4793-B818-1C7F6A8556E2}"/>
            </a:ext>
          </a:extLst>
        </xdr:cNvPr>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71301</xdr:rowOff>
    </xdr:from>
    <xdr:to>
      <xdr:col>50</xdr:col>
      <xdr:colOff>114300</xdr:colOff>
      <xdr:row>107</xdr:row>
      <xdr:rowOff>74568</xdr:rowOff>
    </xdr:to>
    <xdr:cxnSp macro="">
      <xdr:nvCxnSpPr>
        <xdr:cNvPr id="482" name="直線コネクタ 481">
          <a:extLst>
            <a:ext uri="{FF2B5EF4-FFF2-40B4-BE49-F238E27FC236}">
              <a16:creationId xmlns:a16="http://schemas.microsoft.com/office/drawing/2014/main" xmlns="" id="{D369BEE4-830A-4C5C-A193-9B5B8E37F5BA}"/>
            </a:ext>
          </a:extLst>
        </xdr:cNvPr>
        <xdr:cNvCxnSpPr/>
      </xdr:nvCxnSpPr>
      <xdr:spPr>
        <a:xfrm flipV="1">
          <a:off x="8750300" y="184164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28666</xdr:rowOff>
    </xdr:from>
    <xdr:to>
      <xdr:col>41</xdr:col>
      <xdr:colOff>101600</xdr:colOff>
      <xdr:row>107</xdr:row>
      <xdr:rowOff>130266</xdr:rowOff>
    </xdr:to>
    <xdr:sp macro="" textlink="">
      <xdr:nvSpPr>
        <xdr:cNvPr id="483" name="楕円 482">
          <a:extLst>
            <a:ext uri="{FF2B5EF4-FFF2-40B4-BE49-F238E27FC236}">
              <a16:creationId xmlns:a16="http://schemas.microsoft.com/office/drawing/2014/main" xmlns="" id="{24F204FD-EC6F-440A-8CA1-7E960E18347B}"/>
            </a:ext>
          </a:extLst>
        </xdr:cNvPr>
        <xdr:cNvSpPr/>
      </xdr:nvSpPr>
      <xdr:spPr>
        <a:xfrm>
          <a:off x="7810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74568</xdr:rowOff>
    </xdr:from>
    <xdr:to>
      <xdr:col>45</xdr:col>
      <xdr:colOff>177800</xdr:colOff>
      <xdr:row>107</xdr:row>
      <xdr:rowOff>79466</xdr:rowOff>
    </xdr:to>
    <xdr:cxnSp macro="">
      <xdr:nvCxnSpPr>
        <xdr:cNvPr id="484" name="直線コネクタ 483">
          <a:extLst>
            <a:ext uri="{FF2B5EF4-FFF2-40B4-BE49-F238E27FC236}">
              <a16:creationId xmlns:a16="http://schemas.microsoft.com/office/drawing/2014/main" xmlns="" id="{EBB7A91E-BE73-45AD-A3E4-F346DC61BB7E}"/>
            </a:ext>
          </a:extLst>
        </xdr:cNvPr>
        <xdr:cNvCxnSpPr/>
      </xdr:nvCxnSpPr>
      <xdr:spPr>
        <a:xfrm flipV="1">
          <a:off x="7861300" y="184197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31931</xdr:rowOff>
    </xdr:from>
    <xdr:to>
      <xdr:col>36</xdr:col>
      <xdr:colOff>165100</xdr:colOff>
      <xdr:row>107</xdr:row>
      <xdr:rowOff>133531</xdr:rowOff>
    </xdr:to>
    <xdr:sp macro="" textlink="">
      <xdr:nvSpPr>
        <xdr:cNvPr id="485" name="楕円 484">
          <a:extLst>
            <a:ext uri="{FF2B5EF4-FFF2-40B4-BE49-F238E27FC236}">
              <a16:creationId xmlns:a16="http://schemas.microsoft.com/office/drawing/2014/main" xmlns="" id="{6C4E41CC-F5A6-4036-869A-7E5D32DB3006}"/>
            </a:ext>
          </a:extLst>
        </xdr:cNvPr>
        <xdr:cNvSpPr/>
      </xdr:nvSpPr>
      <xdr:spPr>
        <a:xfrm>
          <a:off x="6921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79466</xdr:rowOff>
    </xdr:from>
    <xdr:to>
      <xdr:col>41</xdr:col>
      <xdr:colOff>50800</xdr:colOff>
      <xdr:row>107</xdr:row>
      <xdr:rowOff>82731</xdr:rowOff>
    </xdr:to>
    <xdr:cxnSp macro="">
      <xdr:nvCxnSpPr>
        <xdr:cNvPr id="486" name="直線コネクタ 485">
          <a:extLst>
            <a:ext uri="{FF2B5EF4-FFF2-40B4-BE49-F238E27FC236}">
              <a16:creationId xmlns:a16="http://schemas.microsoft.com/office/drawing/2014/main" xmlns="" id="{78DC5335-E5A6-4BEC-B468-CC98D1159AB0}"/>
            </a:ext>
          </a:extLst>
        </xdr:cNvPr>
        <xdr:cNvCxnSpPr/>
      </xdr:nvCxnSpPr>
      <xdr:spPr>
        <a:xfrm flipV="1">
          <a:off x="6972300" y="184246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487" name="n_1aveValue【市民会館】&#10;一人当たり面積">
          <a:extLst>
            <a:ext uri="{FF2B5EF4-FFF2-40B4-BE49-F238E27FC236}">
              <a16:creationId xmlns:a16="http://schemas.microsoft.com/office/drawing/2014/main" xmlns="" id="{A0DF847E-FB59-4DEB-B683-04899B73F8DA}"/>
            </a:ext>
          </a:extLst>
        </xdr:cNvPr>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8" name="n_2aveValue【市民会館】&#10;一人当たり面積">
          <a:extLst>
            <a:ext uri="{FF2B5EF4-FFF2-40B4-BE49-F238E27FC236}">
              <a16:creationId xmlns:a16="http://schemas.microsoft.com/office/drawing/2014/main" xmlns="" id="{5D1494F0-1F0B-4943-8155-FAD89B17620F}"/>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489" name="n_3aveValue【市民会館】&#10;一人当たり面積">
          <a:extLst>
            <a:ext uri="{FF2B5EF4-FFF2-40B4-BE49-F238E27FC236}">
              <a16:creationId xmlns:a16="http://schemas.microsoft.com/office/drawing/2014/main" xmlns="" id="{4FAEBC3D-93BC-4D27-8823-6234B104D57E}"/>
            </a:ext>
          </a:extLst>
        </xdr:cNvPr>
        <xdr:cNvSpPr txBox="1"/>
      </xdr:nvSpPr>
      <xdr:spPr>
        <a:xfrm>
          <a:off x="7626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90" name="n_4aveValue【市民会館】&#10;一人当たり面積">
          <a:extLst>
            <a:ext uri="{FF2B5EF4-FFF2-40B4-BE49-F238E27FC236}">
              <a16:creationId xmlns:a16="http://schemas.microsoft.com/office/drawing/2014/main" xmlns="" id="{70D7B05B-89CF-4A04-9254-4DD5567A9365}"/>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113228</xdr:rowOff>
    </xdr:from>
    <xdr:ext cx="469744" cy="259045"/>
    <xdr:sp macro="" textlink="">
      <xdr:nvSpPr>
        <xdr:cNvPr id="491" name="n_1mainValue【市民会館】&#10;一人当たり面積">
          <a:extLst>
            <a:ext uri="{FF2B5EF4-FFF2-40B4-BE49-F238E27FC236}">
              <a16:creationId xmlns:a16="http://schemas.microsoft.com/office/drawing/2014/main" xmlns="" id="{A3EBC9D7-C124-40F4-841C-5664F1191EB9}"/>
            </a:ext>
          </a:extLst>
        </xdr:cNvPr>
        <xdr:cNvSpPr txBox="1"/>
      </xdr:nvSpPr>
      <xdr:spPr>
        <a:xfrm>
          <a:off x="9391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116495</xdr:rowOff>
    </xdr:from>
    <xdr:ext cx="469744" cy="259045"/>
    <xdr:sp macro="" textlink="">
      <xdr:nvSpPr>
        <xdr:cNvPr id="492" name="n_2mainValue【市民会館】&#10;一人当たり面積">
          <a:extLst>
            <a:ext uri="{FF2B5EF4-FFF2-40B4-BE49-F238E27FC236}">
              <a16:creationId xmlns:a16="http://schemas.microsoft.com/office/drawing/2014/main" xmlns="" id="{DCF180BC-443E-45E0-9B40-BECE19F75FDE}"/>
            </a:ext>
          </a:extLst>
        </xdr:cNvPr>
        <xdr:cNvSpPr txBox="1"/>
      </xdr:nvSpPr>
      <xdr:spPr>
        <a:xfrm>
          <a:off x="8515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121393</xdr:rowOff>
    </xdr:from>
    <xdr:ext cx="469744" cy="259045"/>
    <xdr:sp macro="" textlink="">
      <xdr:nvSpPr>
        <xdr:cNvPr id="493" name="n_3mainValue【市民会館】&#10;一人当たり面積">
          <a:extLst>
            <a:ext uri="{FF2B5EF4-FFF2-40B4-BE49-F238E27FC236}">
              <a16:creationId xmlns:a16="http://schemas.microsoft.com/office/drawing/2014/main" xmlns="" id="{7C323286-9765-43CB-A101-B42C6650A71E}"/>
            </a:ext>
          </a:extLst>
        </xdr:cNvPr>
        <xdr:cNvSpPr txBox="1"/>
      </xdr:nvSpPr>
      <xdr:spPr>
        <a:xfrm>
          <a:off x="7626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124658</xdr:rowOff>
    </xdr:from>
    <xdr:ext cx="469744" cy="259045"/>
    <xdr:sp macro="" textlink="">
      <xdr:nvSpPr>
        <xdr:cNvPr id="494" name="n_4mainValue【市民会館】&#10;一人当たり面積">
          <a:extLst>
            <a:ext uri="{FF2B5EF4-FFF2-40B4-BE49-F238E27FC236}">
              <a16:creationId xmlns:a16="http://schemas.microsoft.com/office/drawing/2014/main" xmlns="" id="{9CB11B27-4A0C-42B4-87EF-C2D2B1FB25A7}"/>
            </a:ext>
          </a:extLst>
        </xdr:cNvPr>
        <xdr:cNvSpPr txBox="1"/>
      </xdr:nvSpPr>
      <xdr:spPr>
        <a:xfrm>
          <a:off x="6737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xmlns="" id="{97C14263-5ADD-4E66-9002-55EF1FB593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xmlns="" id="{CADD76B9-4F3B-47D9-817E-3AD7C7AF2B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xmlns="" id="{A00683E2-36C1-4943-ADEB-CF47733546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xmlns="" id="{706BE9BE-7AC0-4185-9467-AA7BFBE8CB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xmlns="" id="{F9EC39E7-1B89-4E68-AC76-1EEB0D6913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xmlns="" id="{94899FCB-28F9-4E13-A486-D8AFB7C1DA0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xmlns="" id="{FE62CB31-F643-45D7-A31F-144FA4BECD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xmlns="" id="{32D222AA-EFDF-4A77-A455-5BAB563B60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xmlns="" id="{52C202D8-7B32-4B0C-BD89-540379422CB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xmlns="" id="{7D6A0B87-411E-4254-B6F0-F6F962A278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xmlns="" id="{5CB73140-C80E-4560-BEB8-691223043B4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xmlns="" id="{3BCD52C7-5DBD-48A7-8864-4EA07C77426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xmlns="" id="{19396D75-6239-470B-BC80-CB07C27AFBB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xmlns="" id="{29C64FD4-EC59-4F83-AB99-5C8F0ECC20E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xmlns="" id="{A73C475A-6A9D-4BE4-9E0D-7CF77244A37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xmlns="" id="{E1E097FD-F115-4D34-81B1-C454277F1EE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xmlns="" id="{5FB1B99D-62B3-4D98-BCA9-FDCAA994AFE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xmlns="" id="{A1746306-5F5D-492A-B829-D186CCCDC59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xmlns="" id="{8D93C4F9-8345-4844-BC1C-9AD019E4B3B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xmlns="" id="{DCC4BAB4-9275-412B-8562-6287AA68D03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xmlns="" id="{02353750-C1C1-4FC2-BBF6-335182F0C56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xmlns="" id="{1AE3D390-573F-4DAD-A45B-9D27BAA47DA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xmlns="" id="{FADB1714-B406-450D-AFB5-B1AD6AECFCC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xmlns="" id="{49794C48-A7F5-4A7A-8154-81F1409AE42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xmlns="" id="{4BCF04FE-E662-4808-898E-5C56E7F89A67}"/>
            </a:ext>
          </a:extLst>
        </xdr:cNvPr>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一般廃棄物処理施設】&#10;有形固定資産減価償却率最小値テキスト">
          <a:extLst>
            <a:ext uri="{FF2B5EF4-FFF2-40B4-BE49-F238E27FC236}">
              <a16:creationId xmlns:a16="http://schemas.microsoft.com/office/drawing/2014/main" xmlns="" id="{E1087F93-085D-40A1-B545-3917F9B7BF2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xmlns="" id="{C577CC46-9485-4A30-8BD3-D67ED53ECB6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xmlns="" id="{D99B85FF-791E-439B-AE9A-5930ECAF9EF9}"/>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523" name="直線コネクタ 522">
          <a:extLst>
            <a:ext uri="{FF2B5EF4-FFF2-40B4-BE49-F238E27FC236}">
              <a16:creationId xmlns:a16="http://schemas.microsoft.com/office/drawing/2014/main" xmlns="" id="{F707AF19-660C-46C5-84D6-646922B5F36F}"/>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xmlns="" id="{19898C41-3184-4349-903F-355034DA3CC5}"/>
            </a:ext>
          </a:extLst>
        </xdr:cNvPr>
        <xdr:cNvSpPr txBox="1"/>
      </xdr:nvSpPr>
      <xdr:spPr>
        <a:xfrm>
          <a:off x="16357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5" name="フローチャート: 判断 524">
          <a:extLst>
            <a:ext uri="{FF2B5EF4-FFF2-40B4-BE49-F238E27FC236}">
              <a16:creationId xmlns:a16="http://schemas.microsoft.com/office/drawing/2014/main" xmlns="" id="{0F2267F0-DDD9-43EB-9C20-5C4C4227E52F}"/>
            </a:ext>
          </a:extLst>
        </xdr:cNvPr>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526" name="フローチャート: 判断 525">
          <a:extLst>
            <a:ext uri="{FF2B5EF4-FFF2-40B4-BE49-F238E27FC236}">
              <a16:creationId xmlns:a16="http://schemas.microsoft.com/office/drawing/2014/main" xmlns="" id="{F6AB66A8-2000-4CFB-8BE6-CF3C0DCB841E}"/>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527" name="フローチャート: 判断 526">
          <a:extLst>
            <a:ext uri="{FF2B5EF4-FFF2-40B4-BE49-F238E27FC236}">
              <a16:creationId xmlns:a16="http://schemas.microsoft.com/office/drawing/2014/main" xmlns="" id="{DC771B39-AE04-46FF-B0F2-8DBF2ACCAE52}"/>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528" name="フローチャート: 判断 527">
          <a:extLst>
            <a:ext uri="{FF2B5EF4-FFF2-40B4-BE49-F238E27FC236}">
              <a16:creationId xmlns:a16="http://schemas.microsoft.com/office/drawing/2014/main" xmlns="" id="{F1F6B403-EA3D-4ACC-BFC2-0A8A72B4D527}"/>
            </a:ext>
          </a:extLst>
        </xdr:cNvPr>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529" name="フローチャート: 判断 528">
          <a:extLst>
            <a:ext uri="{FF2B5EF4-FFF2-40B4-BE49-F238E27FC236}">
              <a16:creationId xmlns:a16="http://schemas.microsoft.com/office/drawing/2014/main" xmlns="" id="{423856EA-3C49-4CB2-8A0E-2CB9EE448CE8}"/>
            </a:ext>
          </a:extLst>
        </xdr:cNvPr>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xmlns="" id="{E0A26740-BFBB-4C85-89F8-365256DEC86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xmlns="" id="{A6F3496F-4809-4E34-9917-5F5E17F6AE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xmlns="" id="{FED036C6-6B1F-4832-822F-F99CC0CE93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xmlns="" id="{BD01576A-4231-430A-B9DD-000CD612E35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xmlns="" id="{FF48E610-6C15-4FC8-A7ED-EF6AA7929B7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135890</xdr:rowOff>
    </xdr:from>
    <xdr:to>
      <xdr:col>85</xdr:col>
      <xdr:colOff>177800</xdr:colOff>
      <xdr:row>40</xdr:row>
      <xdr:rowOff>66040</xdr:rowOff>
    </xdr:to>
    <xdr:sp macro="" textlink="">
      <xdr:nvSpPr>
        <xdr:cNvPr id="535" name="楕円 534">
          <a:extLst>
            <a:ext uri="{FF2B5EF4-FFF2-40B4-BE49-F238E27FC236}">
              <a16:creationId xmlns:a16="http://schemas.microsoft.com/office/drawing/2014/main" xmlns="" id="{8C15071A-20BC-400D-B11D-E12EDE95576D}"/>
            </a:ext>
          </a:extLst>
        </xdr:cNvPr>
        <xdr:cNvSpPr/>
      </xdr:nvSpPr>
      <xdr:spPr>
        <a:xfrm>
          <a:off x="16268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114317</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xmlns="" id="{1E85C086-4195-4A03-AEDC-43BB68CF68CE}"/>
            </a:ext>
          </a:extLst>
        </xdr:cNvPr>
        <xdr:cNvSpPr txBox="1"/>
      </xdr:nvSpPr>
      <xdr:spPr>
        <a:xfrm>
          <a:off x="16357600"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537" name="楕円 536">
          <a:extLst>
            <a:ext uri="{FF2B5EF4-FFF2-40B4-BE49-F238E27FC236}">
              <a16:creationId xmlns:a16="http://schemas.microsoft.com/office/drawing/2014/main" xmlns="" id="{69B3EE97-A092-4BF0-B6F3-F86DC2F64B75}"/>
            </a:ext>
          </a:extLst>
        </xdr:cNvPr>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154305</xdr:rowOff>
    </xdr:from>
    <xdr:to>
      <xdr:col>85</xdr:col>
      <xdr:colOff>127000</xdr:colOff>
      <xdr:row>40</xdr:row>
      <xdr:rowOff>15240</xdr:rowOff>
    </xdr:to>
    <xdr:cxnSp macro="">
      <xdr:nvCxnSpPr>
        <xdr:cNvPr id="538" name="直線コネクタ 537">
          <a:extLst>
            <a:ext uri="{FF2B5EF4-FFF2-40B4-BE49-F238E27FC236}">
              <a16:creationId xmlns:a16="http://schemas.microsoft.com/office/drawing/2014/main" xmlns="" id="{5AD6A332-D336-4DE9-B486-44554B6E7336}"/>
            </a:ext>
          </a:extLst>
        </xdr:cNvPr>
        <xdr:cNvCxnSpPr/>
      </xdr:nvCxnSpPr>
      <xdr:spPr>
        <a:xfrm>
          <a:off x="15481300" y="68408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539" name="楕円 538">
          <a:extLst>
            <a:ext uri="{FF2B5EF4-FFF2-40B4-BE49-F238E27FC236}">
              <a16:creationId xmlns:a16="http://schemas.microsoft.com/office/drawing/2014/main" xmlns="" id="{DDE2DDBB-5CCD-46AA-97EF-486B2C584E34}"/>
            </a:ext>
          </a:extLst>
        </xdr:cNvPr>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154305</xdr:rowOff>
    </xdr:to>
    <xdr:cxnSp macro="">
      <xdr:nvCxnSpPr>
        <xdr:cNvPr id="540" name="直線コネクタ 539">
          <a:extLst>
            <a:ext uri="{FF2B5EF4-FFF2-40B4-BE49-F238E27FC236}">
              <a16:creationId xmlns:a16="http://schemas.microsoft.com/office/drawing/2014/main" xmlns="" id="{02D35543-E08A-47C6-9406-925D8D465CA6}"/>
            </a:ext>
          </a:extLst>
        </xdr:cNvPr>
        <xdr:cNvCxnSpPr/>
      </xdr:nvCxnSpPr>
      <xdr:spPr>
        <a:xfrm>
          <a:off x="14592300" y="67970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10160</xdr:rowOff>
    </xdr:from>
    <xdr:to>
      <xdr:col>72</xdr:col>
      <xdr:colOff>38100</xdr:colOff>
      <xdr:row>39</xdr:row>
      <xdr:rowOff>111760</xdr:rowOff>
    </xdr:to>
    <xdr:sp macro="" textlink="">
      <xdr:nvSpPr>
        <xdr:cNvPr id="541" name="楕円 540">
          <a:extLst>
            <a:ext uri="{FF2B5EF4-FFF2-40B4-BE49-F238E27FC236}">
              <a16:creationId xmlns:a16="http://schemas.microsoft.com/office/drawing/2014/main" xmlns="" id="{E1C986C3-B3CD-48E7-AE6F-CEF42B4ABEE3}"/>
            </a:ext>
          </a:extLst>
        </xdr:cNvPr>
        <xdr:cNvSpPr/>
      </xdr:nvSpPr>
      <xdr:spPr>
        <a:xfrm>
          <a:off x="13652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60960</xdr:rowOff>
    </xdr:from>
    <xdr:to>
      <xdr:col>76</xdr:col>
      <xdr:colOff>114300</xdr:colOff>
      <xdr:row>39</xdr:row>
      <xdr:rowOff>110490</xdr:rowOff>
    </xdr:to>
    <xdr:cxnSp macro="">
      <xdr:nvCxnSpPr>
        <xdr:cNvPr id="542" name="直線コネクタ 541">
          <a:extLst>
            <a:ext uri="{FF2B5EF4-FFF2-40B4-BE49-F238E27FC236}">
              <a16:creationId xmlns:a16="http://schemas.microsoft.com/office/drawing/2014/main" xmlns="" id="{31BB0891-BDFE-4822-994E-57F69927EC78}"/>
            </a:ext>
          </a:extLst>
        </xdr:cNvPr>
        <xdr:cNvCxnSpPr/>
      </xdr:nvCxnSpPr>
      <xdr:spPr>
        <a:xfrm>
          <a:off x="13703300" y="67475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137795</xdr:rowOff>
    </xdr:from>
    <xdr:to>
      <xdr:col>67</xdr:col>
      <xdr:colOff>101600</xdr:colOff>
      <xdr:row>39</xdr:row>
      <xdr:rowOff>67945</xdr:rowOff>
    </xdr:to>
    <xdr:sp macro="" textlink="">
      <xdr:nvSpPr>
        <xdr:cNvPr id="543" name="楕円 542">
          <a:extLst>
            <a:ext uri="{FF2B5EF4-FFF2-40B4-BE49-F238E27FC236}">
              <a16:creationId xmlns:a16="http://schemas.microsoft.com/office/drawing/2014/main" xmlns="" id="{AFF286A9-7B3C-4C33-A3B5-4C0FE8183E6F}"/>
            </a:ext>
          </a:extLst>
        </xdr:cNvPr>
        <xdr:cNvSpPr/>
      </xdr:nvSpPr>
      <xdr:spPr>
        <a:xfrm>
          <a:off x="12763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17145</xdr:rowOff>
    </xdr:from>
    <xdr:to>
      <xdr:col>71</xdr:col>
      <xdr:colOff>177800</xdr:colOff>
      <xdr:row>39</xdr:row>
      <xdr:rowOff>60960</xdr:rowOff>
    </xdr:to>
    <xdr:cxnSp macro="">
      <xdr:nvCxnSpPr>
        <xdr:cNvPr id="544" name="直線コネクタ 543">
          <a:extLst>
            <a:ext uri="{FF2B5EF4-FFF2-40B4-BE49-F238E27FC236}">
              <a16:creationId xmlns:a16="http://schemas.microsoft.com/office/drawing/2014/main" xmlns="" id="{EE07C24A-20EC-4948-9194-D21358C95702}"/>
            </a:ext>
          </a:extLst>
        </xdr:cNvPr>
        <xdr:cNvCxnSpPr/>
      </xdr:nvCxnSpPr>
      <xdr:spPr>
        <a:xfrm>
          <a:off x="12814300" y="67036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124477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xmlns="" id="{2BD1C9DA-2939-40F1-83F6-9D0752658C80}"/>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xmlns="" id="{C0F27FD1-CBE1-4D6F-BF58-C701DDEFE388}"/>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139717</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xmlns="" id="{72282EA0-91D8-4C69-8D89-6D693E8CE6C5}"/>
            </a:ext>
          </a:extLst>
        </xdr:cNvPr>
        <xdr:cNvSpPr txBox="1"/>
      </xdr:nvSpPr>
      <xdr:spPr>
        <a:xfrm>
          <a:off x="13500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xmlns="" id="{C57F8AF1-7582-4931-AEBC-A3691E30F97B}"/>
            </a:ext>
          </a:extLst>
        </xdr:cNvPr>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xmlns="" id="{7209A405-C270-4D91-8A7A-72EA3302E4F6}"/>
            </a:ext>
          </a:extLst>
        </xdr:cNvPr>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xmlns="" id="{9DB40D86-8632-4D71-AC74-0427BB110968}"/>
            </a:ext>
          </a:extLst>
        </xdr:cNvPr>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102887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xmlns="" id="{6881F22C-7A9B-4543-AFE9-654C64C23661}"/>
            </a:ext>
          </a:extLst>
        </xdr:cNvPr>
        <xdr:cNvSpPr txBox="1"/>
      </xdr:nvSpPr>
      <xdr:spPr>
        <a:xfrm>
          <a:off x="13500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59072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xmlns="" id="{9E105121-9736-4759-ABCE-E13A56C2E2FA}"/>
            </a:ext>
          </a:extLst>
        </xdr:cNvPr>
        <xdr:cNvSpPr txBox="1"/>
      </xdr:nvSpPr>
      <xdr:spPr>
        <a:xfrm>
          <a:off x="12611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xmlns="" id="{3D5DD831-3982-462B-A211-B2AA4DB5A0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xmlns="" id="{A147A9F8-B893-4239-95A8-5B464F8B9F5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xmlns="" id="{AEFDAA85-5158-4D58-B6CB-ACD122E52D3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xmlns="" id="{1A5DAA2D-9936-4CF9-ABC9-3A513A90307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xmlns="" id="{7838ADD8-E683-42B0-8EA9-9EF6AA4117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xmlns="" id="{85B203DB-37DE-4001-96BA-62BF73284F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xmlns="" id="{B42AAB35-097B-4601-A77B-56250FF407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xmlns="" id="{6485FB5D-BF8D-4844-AAF5-45E9E5B74A0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xmlns="" id="{44BC0947-2610-4107-B902-BB5CADB68D4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xmlns="" id="{B049A073-F670-42EA-9F7C-E899FF38E1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xmlns="" id="{29D1342F-DC50-4669-B171-6EF6B2DD480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xmlns="" id="{F2700DA0-D3A7-40E1-BB8A-B58A1A07A94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xmlns="" id="{E05920C1-AAF1-4818-A15A-25DEF6D761A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xmlns="" id="{6F58B095-80FD-4E73-BF05-EA28B164016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xmlns="" id="{C15864EC-C7F3-4D68-A1D5-F2C1E6CE8CA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xmlns="" id="{E1EEB31A-6904-4E27-884F-E2473033F6A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xmlns="" id="{CF560F02-F61A-4E3E-B3D1-16B00244D92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xmlns="" id="{AA3A42DC-6D90-4138-BD27-163D181CE9B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xmlns="" id="{7BFE16D4-1D13-40FD-8DF1-75282B9C2E4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xmlns="" id="{ABB03595-B18A-45BF-8CB5-377E930774E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xmlns="" id="{9DCE672F-DD30-47B0-8881-3B11D5C8016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574" name="直線コネクタ 573">
          <a:extLst>
            <a:ext uri="{FF2B5EF4-FFF2-40B4-BE49-F238E27FC236}">
              <a16:creationId xmlns:a16="http://schemas.microsoft.com/office/drawing/2014/main" xmlns="" id="{6EF9C530-AAA4-4E3D-A7D8-46C2F8CA9096}"/>
            </a:ext>
          </a:extLst>
        </xdr:cNvPr>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xmlns="" id="{E818BD4A-59A7-4495-ADA6-C5C565969145}"/>
            </a:ext>
          </a:extLst>
        </xdr:cNvPr>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576" name="直線コネクタ 575">
          <a:extLst>
            <a:ext uri="{FF2B5EF4-FFF2-40B4-BE49-F238E27FC236}">
              <a16:creationId xmlns:a16="http://schemas.microsoft.com/office/drawing/2014/main" xmlns="" id="{03E03192-E5F6-4C57-A354-467B9BB8DB57}"/>
            </a:ext>
          </a:extLst>
        </xdr:cNvPr>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xmlns="" id="{E9E7D4E2-4079-47B3-9A60-9696D9D40537}"/>
            </a:ext>
          </a:extLst>
        </xdr:cNvPr>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578" name="直線コネクタ 577">
          <a:extLst>
            <a:ext uri="{FF2B5EF4-FFF2-40B4-BE49-F238E27FC236}">
              <a16:creationId xmlns:a16="http://schemas.microsoft.com/office/drawing/2014/main" xmlns="" id="{1E39DBE7-D649-4AAF-ADE7-0F22770F4AEB}"/>
            </a:ext>
          </a:extLst>
        </xdr:cNvPr>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115794</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xmlns="" id="{3CDA36C8-A704-48DF-BEF2-049200D9D8A0}"/>
            </a:ext>
          </a:extLst>
        </xdr:cNvPr>
        <xdr:cNvSpPr txBox="1"/>
      </xdr:nvSpPr>
      <xdr:spPr>
        <a:xfrm>
          <a:off x="22199600" y="66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580" name="フローチャート: 判断 579">
          <a:extLst>
            <a:ext uri="{FF2B5EF4-FFF2-40B4-BE49-F238E27FC236}">
              <a16:creationId xmlns:a16="http://schemas.microsoft.com/office/drawing/2014/main" xmlns="" id="{78B02789-88A0-4A9F-92B0-5736A7FEE1FD}"/>
            </a:ext>
          </a:extLst>
        </xdr:cNvPr>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581" name="フローチャート: 判断 580">
          <a:extLst>
            <a:ext uri="{FF2B5EF4-FFF2-40B4-BE49-F238E27FC236}">
              <a16:creationId xmlns:a16="http://schemas.microsoft.com/office/drawing/2014/main" xmlns="" id="{571D3175-D1E2-454C-A037-8E6715B3372A}"/>
            </a:ext>
          </a:extLst>
        </xdr:cNvPr>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582" name="フローチャート: 判断 581">
          <a:extLst>
            <a:ext uri="{FF2B5EF4-FFF2-40B4-BE49-F238E27FC236}">
              <a16:creationId xmlns:a16="http://schemas.microsoft.com/office/drawing/2014/main" xmlns="" id="{50EE4866-9001-4FDE-B1CC-C33DFD69AE41}"/>
            </a:ext>
          </a:extLst>
        </xdr:cNvPr>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583" name="フローチャート: 判断 582">
          <a:extLst>
            <a:ext uri="{FF2B5EF4-FFF2-40B4-BE49-F238E27FC236}">
              <a16:creationId xmlns:a16="http://schemas.microsoft.com/office/drawing/2014/main" xmlns="" id="{2F1205CF-B694-4EDC-AF15-960233619D2C}"/>
            </a:ext>
          </a:extLst>
        </xdr:cNvPr>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584" name="フローチャート: 判断 583">
          <a:extLst>
            <a:ext uri="{FF2B5EF4-FFF2-40B4-BE49-F238E27FC236}">
              <a16:creationId xmlns:a16="http://schemas.microsoft.com/office/drawing/2014/main" xmlns="" id="{AB86F465-31E2-4BCE-853F-0C778C931C3B}"/>
            </a:ext>
          </a:extLst>
        </xdr:cNvPr>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xmlns="" id="{D0F97084-C4F4-4D60-B212-CA08EF37A16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xmlns="" id="{529EDC10-7E24-429F-8E11-0AB4AFBFAC9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xmlns="" id="{4587E985-C549-49C9-9769-757391BF23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xmlns="" id="{B1BCF47E-380E-41E0-BB0D-7B440A150EA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xmlns="" id="{F916FE63-11A2-4D7F-8ACE-39B6C400979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143852</xdr:rowOff>
    </xdr:from>
    <xdr:to>
      <xdr:col>116</xdr:col>
      <xdr:colOff>114300</xdr:colOff>
      <xdr:row>41</xdr:row>
      <xdr:rowOff>74002</xdr:rowOff>
    </xdr:to>
    <xdr:sp macro="" textlink="">
      <xdr:nvSpPr>
        <xdr:cNvPr id="590" name="楕円 589">
          <a:extLst>
            <a:ext uri="{FF2B5EF4-FFF2-40B4-BE49-F238E27FC236}">
              <a16:creationId xmlns:a16="http://schemas.microsoft.com/office/drawing/2014/main" xmlns="" id="{C8BADF51-8370-4669-B219-860738C61720}"/>
            </a:ext>
          </a:extLst>
        </xdr:cNvPr>
        <xdr:cNvSpPr/>
      </xdr:nvSpPr>
      <xdr:spPr>
        <a:xfrm>
          <a:off x="22110700" y="70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58779</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xmlns="" id="{BE275C8C-10B3-4957-9B5C-BAB329771167}"/>
            </a:ext>
          </a:extLst>
        </xdr:cNvPr>
        <xdr:cNvSpPr txBox="1"/>
      </xdr:nvSpPr>
      <xdr:spPr>
        <a:xfrm>
          <a:off x="22199600" y="69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145516</xdr:rowOff>
    </xdr:from>
    <xdr:to>
      <xdr:col>112</xdr:col>
      <xdr:colOff>38100</xdr:colOff>
      <xdr:row>41</xdr:row>
      <xdr:rowOff>75666</xdr:rowOff>
    </xdr:to>
    <xdr:sp macro="" textlink="">
      <xdr:nvSpPr>
        <xdr:cNvPr id="592" name="楕円 591">
          <a:extLst>
            <a:ext uri="{FF2B5EF4-FFF2-40B4-BE49-F238E27FC236}">
              <a16:creationId xmlns:a16="http://schemas.microsoft.com/office/drawing/2014/main" xmlns="" id="{77F7826F-FB87-4999-9B1D-A449B085DC10}"/>
            </a:ext>
          </a:extLst>
        </xdr:cNvPr>
        <xdr:cNvSpPr/>
      </xdr:nvSpPr>
      <xdr:spPr>
        <a:xfrm>
          <a:off x="21272500" y="70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23202</xdr:rowOff>
    </xdr:from>
    <xdr:to>
      <xdr:col>116</xdr:col>
      <xdr:colOff>63500</xdr:colOff>
      <xdr:row>41</xdr:row>
      <xdr:rowOff>24866</xdr:rowOff>
    </xdr:to>
    <xdr:cxnSp macro="">
      <xdr:nvCxnSpPr>
        <xdr:cNvPr id="593" name="直線コネクタ 592">
          <a:extLst>
            <a:ext uri="{FF2B5EF4-FFF2-40B4-BE49-F238E27FC236}">
              <a16:creationId xmlns:a16="http://schemas.microsoft.com/office/drawing/2014/main" xmlns="" id="{98346652-32A4-463B-9010-3AD23F1E445C}"/>
            </a:ext>
          </a:extLst>
        </xdr:cNvPr>
        <xdr:cNvCxnSpPr/>
      </xdr:nvCxnSpPr>
      <xdr:spPr>
        <a:xfrm flipV="1">
          <a:off x="21323300" y="7052652"/>
          <a:ext cx="8382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145678</xdr:rowOff>
    </xdr:from>
    <xdr:to>
      <xdr:col>107</xdr:col>
      <xdr:colOff>101600</xdr:colOff>
      <xdr:row>41</xdr:row>
      <xdr:rowOff>75828</xdr:rowOff>
    </xdr:to>
    <xdr:sp macro="" textlink="">
      <xdr:nvSpPr>
        <xdr:cNvPr id="594" name="楕円 593">
          <a:extLst>
            <a:ext uri="{FF2B5EF4-FFF2-40B4-BE49-F238E27FC236}">
              <a16:creationId xmlns:a16="http://schemas.microsoft.com/office/drawing/2014/main" xmlns="" id="{BD23BE8F-E5F4-4380-8DDF-AEE90CD25009}"/>
            </a:ext>
          </a:extLst>
        </xdr:cNvPr>
        <xdr:cNvSpPr/>
      </xdr:nvSpPr>
      <xdr:spPr>
        <a:xfrm>
          <a:off x="20383500" y="70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24866</xdr:rowOff>
    </xdr:from>
    <xdr:to>
      <xdr:col>111</xdr:col>
      <xdr:colOff>177800</xdr:colOff>
      <xdr:row>41</xdr:row>
      <xdr:rowOff>25028</xdr:rowOff>
    </xdr:to>
    <xdr:cxnSp macro="">
      <xdr:nvCxnSpPr>
        <xdr:cNvPr id="595" name="直線コネクタ 594">
          <a:extLst>
            <a:ext uri="{FF2B5EF4-FFF2-40B4-BE49-F238E27FC236}">
              <a16:creationId xmlns:a16="http://schemas.microsoft.com/office/drawing/2014/main" xmlns="" id="{0E785DB9-CC02-48BF-ADB3-E092E4D9028A}"/>
            </a:ext>
          </a:extLst>
        </xdr:cNvPr>
        <xdr:cNvCxnSpPr/>
      </xdr:nvCxnSpPr>
      <xdr:spPr>
        <a:xfrm flipV="1">
          <a:off x="20434300" y="705431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147841</xdr:rowOff>
    </xdr:from>
    <xdr:to>
      <xdr:col>102</xdr:col>
      <xdr:colOff>165100</xdr:colOff>
      <xdr:row>41</xdr:row>
      <xdr:rowOff>77991</xdr:rowOff>
    </xdr:to>
    <xdr:sp macro="" textlink="">
      <xdr:nvSpPr>
        <xdr:cNvPr id="596" name="楕円 595">
          <a:extLst>
            <a:ext uri="{FF2B5EF4-FFF2-40B4-BE49-F238E27FC236}">
              <a16:creationId xmlns:a16="http://schemas.microsoft.com/office/drawing/2014/main" xmlns="" id="{DBAC3659-CE72-4909-B15A-1A11F1320DE2}"/>
            </a:ext>
          </a:extLst>
        </xdr:cNvPr>
        <xdr:cNvSpPr/>
      </xdr:nvSpPr>
      <xdr:spPr>
        <a:xfrm>
          <a:off x="19494500" y="70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25028</xdr:rowOff>
    </xdr:from>
    <xdr:to>
      <xdr:col>107</xdr:col>
      <xdr:colOff>50800</xdr:colOff>
      <xdr:row>41</xdr:row>
      <xdr:rowOff>27191</xdr:rowOff>
    </xdr:to>
    <xdr:cxnSp macro="">
      <xdr:nvCxnSpPr>
        <xdr:cNvPr id="597" name="直線コネクタ 596">
          <a:extLst>
            <a:ext uri="{FF2B5EF4-FFF2-40B4-BE49-F238E27FC236}">
              <a16:creationId xmlns:a16="http://schemas.microsoft.com/office/drawing/2014/main" xmlns="" id="{8FE059CF-BEF3-4C7A-A5B7-DBF6E21E024F}"/>
            </a:ext>
          </a:extLst>
        </xdr:cNvPr>
        <xdr:cNvCxnSpPr/>
      </xdr:nvCxnSpPr>
      <xdr:spPr>
        <a:xfrm flipV="1">
          <a:off x="19545300" y="7054478"/>
          <a:ext cx="889000" cy="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148622</xdr:rowOff>
    </xdr:from>
    <xdr:to>
      <xdr:col>98</xdr:col>
      <xdr:colOff>38100</xdr:colOff>
      <xdr:row>41</xdr:row>
      <xdr:rowOff>78772</xdr:rowOff>
    </xdr:to>
    <xdr:sp macro="" textlink="">
      <xdr:nvSpPr>
        <xdr:cNvPr id="598" name="楕円 597">
          <a:extLst>
            <a:ext uri="{FF2B5EF4-FFF2-40B4-BE49-F238E27FC236}">
              <a16:creationId xmlns:a16="http://schemas.microsoft.com/office/drawing/2014/main" xmlns="" id="{91CFC274-81D7-4257-A424-4EFB003FB724}"/>
            </a:ext>
          </a:extLst>
        </xdr:cNvPr>
        <xdr:cNvSpPr/>
      </xdr:nvSpPr>
      <xdr:spPr>
        <a:xfrm>
          <a:off x="18605500" y="70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27191</xdr:rowOff>
    </xdr:from>
    <xdr:to>
      <xdr:col>102</xdr:col>
      <xdr:colOff>114300</xdr:colOff>
      <xdr:row>41</xdr:row>
      <xdr:rowOff>27972</xdr:rowOff>
    </xdr:to>
    <xdr:cxnSp macro="">
      <xdr:nvCxnSpPr>
        <xdr:cNvPr id="599" name="直線コネクタ 598">
          <a:extLst>
            <a:ext uri="{FF2B5EF4-FFF2-40B4-BE49-F238E27FC236}">
              <a16:creationId xmlns:a16="http://schemas.microsoft.com/office/drawing/2014/main" xmlns="" id="{C87A67D3-A319-4173-8C9D-446437FEA34C}"/>
            </a:ext>
          </a:extLst>
        </xdr:cNvPr>
        <xdr:cNvCxnSpPr/>
      </xdr:nvCxnSpPr>
      <xdr:spPr>
        <a:xfrm flipV="1">
          <a:off x="18656300" y="7056641"/>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33652</xdr:rowOff>
    </xdr:from>
    <xdr:ext cx="599010" cy="259045"/>
    <xdr:sp macro="" textlink="">
      <xdr:nvSpPr>
        <xdr:cNvPr id="600" name="n_1aveValue【一般廃棄物処理施設】&#10;一人当たり有形固定資産（償却資産）額">
          <a:extLst>
            <a:ext uri="{FF2B5EF4-FFF2-40B4-BE49-F238E27FC236}">
              <a16:creationId xmlns:a16="http://schemas.microsoft.com/office/drawing/2014/main" xmlns="" id="{88F5BCAD-B2D2-40C6-B876-019BA3D32626}"/>
            </a:ext>
          </a:extLst>
        </xdr:cNvPr>
        <xdr:cNvSpPr txBox="1"/>
      </xdr:nvSpPr>
      <xdr:spPr>
        <a:xfrm>
          <a:off x="21011095" y="654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42790</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xmlns="" id="{70BA5BD4-03F6-4EBE-A733-0EB9121103E8}"/>
            </a:ext>
          </a:extLst>
        </xdr:cNvPr>
        <xdr:cNvSpPr txBox="1"/>
      </xdr:nvSpPr>
      <xdr:spPr>
        <a:xfrm>
          <a:off x="201347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52322</xdr:rowOff>
    </xdr:from>
    <xdr:ext cx="599010" cy="259045"/>
    <xdr:sp macro="" textlink="">
      <xdr:nvSpPr>
        <xdr:cNvPr id="602" name="n_3aveValue【一般廃棄物処理施設】&#10;一人当たり有形固定資産（償却資産）額">
          <a:extLst>
            <a:ext uri="{FF2B5EF4-FFF2-40B4-BE49-F238E27FC236}">
              <a16:creationId xmlns:a16="http://schemas.microsoft.com/office/drawing/2014/main" xmlns="" id="{2C348C5A-1FA5-4700-AE8F-4798587D60A2}"/>
            </a:ext>
          </a:extLst>
        </xdr:cNvPr>
        <xdr:cNvSpPr txBox="1"/>
      </xdr:nvSpPr>
      <xdr:spPr>
        <a:xfrm>
          <a:off x="19245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603" name="n_4aveValue【一般廃棄物処理施設】&#10;一人当たり有形固定資産（償却資産）額">
          <a:extLst>
            <a:ext uri="{FF2B5EF4-FFF2-40B4-BE49-F238E27FC236}">
              <a16:creationId xmlns:a16="http://schemas.microsoft.com/office/drawing/2014/main" xmlns="" id="{7249FFCB-14C9-4743-8D0C-6B377E9D3394}"/>
            </a:ext>
          </a:extLst>
        </xdr:cNvPr>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66793</xdr:rowOff>
    </xdr:from>
    <xdr:ext cx="534377" cy="259045"/>
    <xdr:sp macro="" textlink="">
      <xdr:nvSpPr>
        <xdr:cNvPr id="604" name="n_1mainValue【一般廃棄物処理施設】&#10;一人当たり有形固定資産（償却資産）額">
          <a:extLst>
            <a:ext uri="{FF2B5EF4-FFF2-40B4-BE49-F238E27FC236}">
              <a16:creationId xmlns:a16="http://schemas.microsoft.com/office/drawing/2014/main" xmlns="" id="{895B3ED3-FED6-43F9-9290-8302DFFF48A3}"/>
            </a:ext>
          </a:extLst>
        </xdr:cNvPr>
        <xdr:cNvSpPr txBox="1"/>
      </xdr:nvSpPr>
      <xdr:spPr>
        <a:xfrm>
          <a:off x="21043411" y="709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66955</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xmlns="" id="{0E53C19C-C3B8-421C-AD29-0F230B68CD5C}"/>
            </a:ext>
          </a:extLst>
        </xdr:cNvPr>
        <xdr:cNvSpPr txBox="1"/>
      </xdr:nvSpPr>
      <xdr:spPr>
        <a:xfrm>
          <a:off x="20167111" y="70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69118</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xmlns="" id="{EC5EFC40-CC9C-449B-9D9A-D318D2D12A95}"/>
            </a:ext>
          </a:extLst>
        </xdr:cNvPr>
        <xdr:cNvSpPr txBox="1"/>
      </xdr:nvSpPr>
      <xdr:spPr>
        <a:xfrm>
          <a:off x="19278111" y="709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69899</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xmlns="" id="{155D7F28-B46B-4A61-927D-179660910225}"/>
            </a:ext>
          </a:extLst>
        </xdr:cNvPr>
        <xdr:cNvSpPr txBox="1"/>
      </xdr:nvSpPr>
      <xdr:spPr>
        <a:xfrm>
          <a:off x="18389111" y="709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xmlns="" id="{12117A66-C5BC-4662-8466-9280CE0DD9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xmlns="" id="{C7A72E42-67C6-4F52-AAE4-E4DD1B07C5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xmlns="" id="{AF18D143-2E4D-420B-A67B-785D7C813B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xmlns="" id="{13DCC26D-5A2C-4735-AFD2-E34D575DE25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xmlns="" id="{5BEAC9DC-33B0-4D4E-B654-770D00F066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xmlns="" id="{79F56823-EA84-4B45-88E4-0B44076E0EF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xmlns="" id="{5D10116C-EF26-4F74-BF74-60551803AA6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xmlns="" id="{5F911666-20AC-45E3-92A9-8B99B4BC354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xmlns="" id="{C4AA5E31-B226-4486-88E2-2812ADE4E7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xmlns="" id="{AC5233F8-B862-4293-AF9B-30521072E1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xmlns="" id="{4F513AE1-BB8F-4A2B-B446-4D08D45B7D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xmlns="" id="{542D5D26-CADE-4968-8902-3A71B0076A1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xmlns="" id="{EA232C56-4BE9-41F7-81EB-9B86896977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xmlns="" id="{03279630-7EE6-444C-A19A-C1041EEC359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xmlns="" id="{DA6567D1-C6BE-4110-BFA2-D35E4037C1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xmlns="" id="{2541D3A6-9573-4E39-926C-6DEEEEAA177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xmlns="" id="{0EF6AA93-2783-469F-99F9-42B3D9B6C1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xmlns="" id="{4DEEA68D-B278-4537-BA6E-CD63394BB5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xmlns="" id="{0E987370-F5FB-4C1E-88C2-1F9554C938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xmlns="" id="{73F18743-6EB5-4019-882C-95AEEA1FD90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xmlns="" id="{C7E347A3-2014-4595-B5DC-998A819463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xmlns="" id="{FB409E61-733F-45EC-978D-B050BCA3F2D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xmlns="" id="{ED2DED07-D38D-49F1-88A0-668A9CF50B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xmlns="" id="{EE54C7E2-52B0-491B-A2DD-1012F90B55E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xmlns="" id="{8617187B-782B-43DF-BB57-1F81B963A8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xmlns="" id="{CFA0CFAC-1FC7-4809-B136-1EAE727411A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xmlns="" id="{198CA927-3EA5-41E4-9EFD-49BDBA4B8E7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xmlns="" id="{4414B32F-9CF7-4255-AE88-BCDE7ED92DB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xmlns="" id="{BF0D4A06-339B-49A7-9CF6-9D2416804D4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xmlns="" id="{E1906C04-8CDB-4386-87E0-ED722F5E8DB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xmlns="" id="{61863077-7859-4241-B697-2D566CC2454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xmlns="" id="{0626A12D-EA4B-4D17-A4EC-2EC61522652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xmlns="" id="{31763CB3-EEDE-42F3-8B15-F7BA155C65C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xmlns="" id="{B7B24DA8-24E8-48A2-A1F3-437917CD350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xmlns="" id="{26D4D3C8-E4EE-45E1-BBB9-B78AB9951A7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xmlns="" id="{28DA9A88-0A4C-478E-AB6A-EE72E35A8ED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xmlns="" id="{476913E1-DFC2-4E2C-B6C5-9A40365859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xmlns="" id="{25C5915A-B818-4DE3-BA57-9F92511217B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xmlns="" id="{CD72EC39-6348-48BB-B33E-7DBAC551882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xmlns="" id="{2D14F1DD-4D06-4176-AD34-C8527268FA4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648" name="直線コネクタ 647">
          <a:extLst>
            <a:ext uri="{FF2B5EF4-FFF2-40B4-BE49-F238E27FC236}">
              <a16:creationId xmlns:a16="http://schemas.microsoft.com/office/drawing/2014/main" xmlns="" id="{ADEAAF11-580D-4038-9EBA-2A2247A053FB}"/>
            </a:ext>
          </a:extLst>
        </xdr:cNvPr>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649" name="【消防施設】&#10;有形固定資産減価償却率最小値テキスト">
          <a:extLst>
            <a:ext uri="{FF2B5EF4-FFF2-40B4-BE49-F238E27FC236}">
              <a16:creationId xmlns:a16="http://schemas.microsoft.com/office/drawing/2014/main" xmlns="" id="{3576D7B2-9539-4145-857D-AB1DC91FB40E}"/>
            </a:ext>
          </a:extLst>
        </xdr:cNvPr>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650" name="直線コネクタ 649">
          <a:extLst>
            <a:ext uri="{FF2B5EF4-FFF2-40B4-BE49-F238E27FC236}">
              <a16:creationId xmlns:a16="http://schemas.microsoft.com/office/drawing/2014/main" xmlns="" id="{0CDD80AD-36F6-478A-A952-0F92F82369C2}"/>
            </a:ext>
          </a:extLst>
        </xdr:cNvPr>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651" name="【消防施設】&#10;有形固定資産減価償却率最大値テキスト">
          <a:extLst>
            <a:ext uri="{FF2B5EF4-FFF2-40B4-BE49-F238E27FC236}">
              <a16:creationId xmlns:a16="http://schemas.microsoft.com/office/drawing/2014/main" xmlns="" id="{1CAE1D71-F9A3-4341-8974-D94FE8CE5538}"/>
            </a:ext>
          </a:extLst>
        </xdr:cNvPr>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652" name="直線コネクタ 651">
          <a:extLst>
            <a:ext uri="{FF2B5EF4-FFF2-40B4-BE49-F238E27FC236}">
              <a16:creationId xmlns:a16="http://schemas.microsoft.com/office/drawing/2014/main" xmlns="" id="{E245A9B2-B367-4D32-82B3-57B31AE2195C}"/>
            </a:ext>
          </a:extLst>
        </xdr:cNvPr>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653" name="【消防施設】&#10;有形固定資産減価償却率平均値テキスト">
          <a:extLst>
            <a:ext uri="{FF2B5EF4-FFF2-40B4-BE49-F238E27FC236}">
              <a16:creationId xmlns:a16="http://schemas.microsoft.com/office/drawing/2014/main" xmlns="" id="{365C491E-4CE7-42FD-856E-D76881454BE0}"/>
            </a:ext>
          </a:extLst>
        </xdr:cNvPr>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54" name="フローチャート: 判断 653">
          <a:extLst>
            <a:ext uri="{FF2B5EF4-FFF2-40B4-BE49-F238E27FC236}">
              <a16:creationId xmlns:a16="http://schemas.microsoft.com/office/drawing/2014/main" xmlns="" id="{87CC32F1-742D-46B6-8D3F-59B454C96B12}"/>
            </a:ext>
          </a:extLst>
        </xdr:cNvPr>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55" name="フローチャート: 判断 654">
          <a:extLst>
            <a:ext uri="{FF2B5EF4-FFF2-40B4-BE49-F238E27FC236}">
              <a16:creationId xmlns:a16="http://schemas.microsoft.com/office/drawing/2014/main" xmlns="" id="{8D1F3284-10E1-4BBE-AAA0-C824AD858F0A}"/>
            </a:ext>
          </a:extLst>
        </xdr:cNvPr>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656" name="フローチャート: 判断 655">
          <a:extLst>
            <a:ext uri="{FF2B5EF4-FFF2-40B4-BE49-F238E27FC236}">
              <a16:creationId xmlns:a16="http://schemas.microsoft.com/office/drawing/2014/main" xmlns="" id="{8C7DD8E8-1CC1-43C6-B938-505613EB8F57}"/>
            </a:ext>
          </a:extLst>
        </xdr:cNvPr>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657" name="フローチャート: 判断 656">
          <a:extLst>
            <a:ext uri="{FF2B5EF4-FFF2-40B4-BE49-F238E27FC236}">
              <a16:creationId xmlns:a16="http://schemas.microsoft.com/office/drawing/2014/main" xmlns="" id="{A604F18C-5B46-4B68-8F62-0CA7A39EE78A}"/>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58" name="フローチャート: 判断 657">
          <a:extLst>
            <a:ext uri="{FF2B5EF4-FFF2-40B4-BE49-F238E27FC236}">
              <a16:creationId xmlns:a16="http://schemas.microsoft.com/office/drawing/2014/main" xmlns="" id="{B39608C2-5903-44FD-A957-DB400C9F7BFE}"/>
            </a:ext>
          </a:extLst>
        </xdr:cNvPr>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xmlns="" id="{DAC7AD11-D32A-48B9-BE0C-E1D5B190D2E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xmlns="" id="{AA328C2D-208F-42ED-B8C1-1B3BFE2BF3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xmlns="" id="{26A5E3DD-7846-4B71-8D2A-60156D9A78E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xmlns="" id="{C88E2C56-D7C6-4D3D-9C61-59B935D2383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xmlns="" id="{3D2692A8-6C00-4F7D-8B42-B2BECD9E5D1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13970</xdr:rowOff>
    </xdr:from>
    <xdr:to>
      <xdr:col>85</xdr:col>
      <xdr:colOff>177800</xdr:colOff>
      <xdr:row>79</xdr:row>
      <xdr:rowOff>115570</xdr:rowOff>
    </xdr:to>
    <xdr:sp macro="" textlink="">
      <xdr:nvSpPr>
        <xdr:cNvPr id="664" name="楕円 663">
          <a:extLst>
            <a:ext uri="{FF2B5EF4-FFF2-40B4-BE49-F238E27FC236}">
              <a16:creationId xmlns:a16="http://schemas.microsoft.com/office/drawing/2014/main" xmlns="" id="{719CCF3D-7A4C-49C5-B5F5-D118E36D99FC}"/>
            </a:ext>
          </a:extLst>
        </xdr:cNvPr>
        <xdr:cNvSpPr/>
      </xdr:nvSpPr>
      <xdr:spPr>
        <a:xfrm>
          <a:off x="162687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36847</xdr:rowOff>
    </xdr:from>
    <xdr:ext cx="405111" cy="259045"/>
    <xdr:sp macro="" textlink="">
      <xdr:nvSpPr>
        <xdr:cNvPr id="665" name="【消防施設】&#10;有形固定資産減価償却率該当値テキスト">
          <a:extLst>
            <a:ext uri="{FF2B5EF4-FFF2-40B4-BE49-F238E27FC236}">
              <a16:creationId xmlns:a16="http://schemas.microsoft.com/office/drawing/2014/main" xmlns="" id="{C7EC3DCE-935F-4A6F-89C7-78686D071976}"/>
            </a:ext>
          </a:extLst>
        </xdr:cNvPr>
        <xdr:cNvSpPr txBox="1"/>
      </xdr:nvSpPr>
      <xdr:spPr>
        <a:xfrm>
          <a:off x="16357600"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135889</xdr:rowOff>
    </xdr:from>
    <xdr:to>
      <xdr:col>81</xdr:col>
      <xdr:colOff>101600</xdr:colOff>
      <xdr:row>79</xdr:row>
      <xdr:rowOff>66039</xdr:rowOff>
    </xdr:to>
    <xdr:sp macro="" textlink="">
      <xdr:nvSpPr>
        <xdr:cNvPr id="666" name="楕円 665">
          <a:extLst>
            <a:ext uri="{FF2B5EF4-FFF2-40B4-BE49-F238E27FC236}">
              <a16:creationId xmlns:a16="http://schemas.microsoft.com/office/drawing/2014/main" xmlns="" id="{F800F711-8E42-4EBF-A0DF-623C67BD92EE}"/>
            </a:ext>
          </a:extLst>
        </xdr:cNvPr>
        <xdr:cNvSpPr/>
      </xdr:nvSpPr>
      <xdr:spPr>
        <a:xfrm>
          <a:off x="15430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79</xdr:row>
      <xdr:rowOff>64770</xdr:rowOff>
    </xdr:to>
    <xdr:cxnSp macro="">
      <xdr:nvCxnSpPr>
        <xdr:cNvPr id="667" name="直線コネクタ 666">
          <a:extLst>
            <a:ext uri="{FF2B5EF4-FFF2-40B4-BE49-F238E27FC236}">
              <a16:creationId xmlns:a16="http://schemas.microsoft.com/office/drawing/2014/main" xmlns="" id="{703EDD85-F73C-4A9A-8642-2E9DEC170C05}"/>
            </a:ext>
          </a:extLst>
        </xdr:cNvPr>
        <xdr:cNvCxnSpPr/>
      </xdr:nvCxnSpPr>
      <xdr:spPr>
        <a:xfrm>
          <a:off x="15481300" y="135597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116839</xdr:rowOff>
    </xdr:from>
    <xdr:to>
      <xdr:col>76</xdr:col>
      <xdr:colOff>165100</xdr:colOff>
      <xdr:row>79</xdr:row>
      <xdr:rowOff>46989</xdr:rowOff>
    </xdr:to>
    <xdr:sp macro="" textlink="">
      <xdr:nvSpPr>
        <xdr:cNvPr id="668" name="楕円 667">
          <a:extLst>
            <a:ext uri="{FF2B5EF4-FFF2-40B4-BE49-F238E27FC236}">
              <a16:creationId xmlns:a16="http://schemas.microsoft.com/office/drawing/2014/main" xmlns="" id="{8CD6A36C-77B1-4987-AB35-02E3C9518B83}"/>
            </a:ext>
          </a:extLst>
        </xdr:cNvPr>
        <xdr:cNvSpPr/>
      </xdr:nvSpPr>
      <xdr:spPr>
        <a:xfrm>
          <a:off x="14541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167639</xdr:rowOff>
    </xdr:from>
    <xdr:to>
      <xdr:col>81</xdr:col>
      <xdr:colOff>50800</xdr:colOff>
      <xdr:row>79</xdr:row>
      <xdr:rowOff>15239</xdr:rowOff>
    </xdr:to>
    <xdr:cxnSp macro="">
      <xdr:nvCxnSpPr>
        <xdr:cNvPr id="669" name="直線コネクタ 668">
          <a:extLst>
            <a:ext uri="{FF2B5EF4-FFF2-40B4-BE49-F238E27FC236}">
              <a16:creationId xmlns:a16="http://schemas.microsoft.com/office/drawing/2014/main" xmlns="" id="{C4980A34-D1C2-48FD-A0E3-B54AE977FC03}"/>
            </a:ext>
          </a:extLst>
        </xdr:cNvPr>
        <xdr:cNvCxnSpPr/>
      </xdr:nvCxnSpPr>
      <xdr:spPr>
        <a:xfrm>
          <a:off x="14592300" y="13540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65405</xdr:rowOff>
    </xdr:from>
    <xdr:to>
      <xdr:col>72</xdr:col>
      <xdr:colOff>38100</xdr:colOff>
      <xdr:row>78</xdr:row>
      <xdr:rowOff>167005</xdr:rowOff>
    </xdr:to>
    <xdr:sp macro="" textlink="">
      <xdr:nvSpPr>
        <xdr:cNvPr id="670" name="楕円 669">
          <a:extLst>
            <a:ext uri="{FF2B5EF4-FFF2-40B4-BE49-F238E27FC236}">
              <a16:creationId xmlns:a16="http://schemas.microsoft.com/office/drawing/2014/main" xmlns="" id="{6D6ABAFE-C185-418D-8BDC-92E519598A95}"/>
            </a:ext>
          </a:extLst>
        </xdr:cNvPr>
        <xdr:cNvSpPr/>
      </xdr:nvSpPr>
      <xdr:spPr>
        <a:xfrm>
          <a:off x="13652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116205</xdr:rowOff>
    </xdr:from>
    <xdr:to>
      <xdr:col>76</xdr:col>
      <xdr:colOff>114300</xdr:colOff>
      <xdr:row>78</xdr:row>
      <xdr:rowOff>167639</xdr:rowOff>
    </xdr:to>
    <xdr:cxnSp macro="">
      <xdr:nvCxnSpPr>
        <xdr:cNvPr id="671" name="直線コネクタ 670">
          <a:extLst>
            <a:ext uri="{FF2B5EF4-FFF2-40B4-BE49-F238E27FC236}">
              <a16:creationId xmlns:a16="http://schemas.microsoft.com/office/drawing/2014/main" xmlns="" id="{A9F9BD42-3386-4F61-A4FB-42822BB99919}"/>
            </a:ext>
          </a:extLst>
        </xdr:cNvPr>
        <xdr:cNvCxnSpPr/>
      </xdr:nvCxnSpPr>
      <xdr:spPr>
        <a:xfrm>
          <a:off x="13703300" y="134893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111125</xdr:rowOff>
    </xdr:from>
    <xdr:to>
      <xdr:col>67</xdr:col>
      <xdr:colOff>101600</xdr:colOff>
      <xdr:row>79</xdr:row>
      <xdr:rowOff>41275</xdr:rowOff>
    </xdr:to>
    <xdr:sp macro="" textlink="">
      <xdr:nvSpPr>
        <xdr:cNvPr id="672" name="楕円 671">
          <a:extLst>
            <a:ext uri="{FF2B5EF4-FFF2-40B4-BE49-F238E27FC236}">
              <a16:creationId xmlns:a16="http://schemas.microsoft.com/office/drawing/2014/main" xmlns="" id="{DD406476-3E1D-4BBA-897A-2317CF18CE2D}"/>
            </a:ext>
          </a:extLst>
        </xdr:cNvPr>
        <xdr:cNvSpPr/>
      </xdr:nvSpPr>
      <xdr:spPr>
        <a:xfrm>
          <a:off x="12763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116205</xdr:rowOff>
    </xdr:from>
    <xdr:to>
      <xdr:col>71</xdr:col>
      <xdr:colOff>177800</xdr:colOff>
      <xdr:row>78</xdr:row>
      <xdr:rowOff>161925</xdr:rowOff>
    </xdr:to>
    <xdr:cxnSp macro="">
      <xdr:nvCxnSpPr>
        <xdr:cNvPr id="673" name="直線コネクタ 672">
          <a:extLst>
            <a:ext uri="{FF2B5EF4-FFF2-40B4-BE49-F238E27FC236}">
              <a16:creationId xmlns:a16="http://schemas.microsoft.com/office/drawing/2014/main" xmlns="" id="{794861D8-B032-462F-85E5-0E195F023977}"/>
            </a:ext>
          </a:extLst>
        </xdr:cNvPr>
        <xdr:cNvCxnSpPr/>
      </xdr:nvCxnSpPr>
      <xdr:spPr>
        <a:xfrm flipV="1">
          <a:off x="12814300" y="13489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674" name="n_1aveValue【消防施設】&#10;有形固定資産減価償却率">
          <a:extLst>
            <a:ext uri="{FF2B5EF4-FFF2-40B4-BE49-F238E27FC236}">
              <a16:creationId xmlns:a16="http://schemas.microsoft.com/office/drawing/2014/main" xmlns="" id="{EDAF77BE-D7BD-4803-9192-DDA867A1F6EA}"/>
            </a:ext>
          </a:extLst>
        </xdr:cNvPr>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675" name="n_2aveValue【消防施設】&#10;有形固定資産減価償却率">
          <a:extLst>
            <a:ext uri="{FF2B5EF4-FFF2-40B4-BE49-F238E27FC236}">
              <a16:creationId xmlns:a16="http://schemas.microsoft.com/office/drawing/2014/main" xmlns="" id="{CC8F3E42-0A22-4B03-916A-864377E5C837}"/>
            </a:ext>
          </a:extLst>
        </xdr:cNvPr>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676" name="n_3aveValue【消防施設】&#10;有形固定資産減価償却率">
          <a:extLst>
            <a:ext uri="{FF2B5EF4-FFF2-40B4-BE49-F238E27FC236}">
              <a16:creationId xmlns:a16="http://schemas.microsoft.com/office/drawing/2014/main" xmlns="" id="{2793BB5A-122B-431A-B623-E6970E542BE1}"/>
            </a:ext>
          </a:extLst>
        </xdr:cNvPr>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677" name="n_4aveValue【消防施設】&#10;有形固定資産減価償却率">
          <a:extLst>
            <a:ext uri="{FF2B5EF4-FFF2-40B4-BE49-F238E27FC236}">
              <a16:creationId xmlns:a16="http://schemas.microsoft.com/office/drawing/2014/main" xmlns="" id="{BF965E7A-51C5-4AE5-8133-29956A8B433B}"/>
            </a:ext>
          </a:extLst>
        </xdr:cNvPr>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82566</xdr:rowOff>
    </xdr:from>
    <xdr:ext cx="405111" cy="259045"/>
    <xdr:sp macro="" textlink="">
      <xdr:nvSpPr>
        <xdr:cNvPr id="678" name="n_1mainValue【消防施設】&#10;有形固定資産減価償却率">
          <a:extLst>
            <a:ext uri="{FF2B5EF4-FFF2-40B4-BE49-F238E27FC236}">
              <a16:creationId xmlns:a16="http://schemas.microsoft.com/office/drawing/2014/main" xmlns="" id="{457ED173-49E6-4E0E-9442-1B9B69EDE5AE}"/>
            </a:ext>
          </a:extLst>
        </xdr:cNvPr>
        <xdr:cNvSpPr txBox="1"/>
      </xdr:nvSpPr>
      <xdr:spPr>
        <a:xfrm>
          <a:off x="152660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63516</xdr:rowOff>
    </xdr:from>
    <xdr:ext cx="405111" cy="259045"/>
    <xdr:sp macro="" textlink="">
      <xdr:nvSpPr>
        <xdr:cNvPr id="679" name="n_2mainValue【消防施設】&#10;有形固定資産減価償却率">
          <a:extLst>
            <a:ext uri="{FF2B5EF4-FFF2-40B4-BE49-F238E27FC236}">
              <a16:creationId xmlns:a16="http://schemas.microsoft.com/office/drawing/2014/main" xmlns="" id="{19133EDA-A41E-4E94-BEAD-D5848007D241}"/>
            </a:ext>
          </a:extLst>
        </xdr:cNvPr>
        <xdr:cNvSpPr txBox="1"/>
      </xdr:nvSpPr>
      <xdr:spPr>
        <a:xfrm>
          <a:off x="14389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12082</xdr:rowOff>
    </xdr:from>
    <xdr:ext cx="405111" cy="259045"/>
    <xdr:sp macro="" textlink="">
      <xdr:nvSpPr>
        <xdr:cNvPr id="680" name="n_3mainValue【消防施設】&#10;有形固定資産減価償却率">
          <a:extLst>
            <a:ext uri="{FF2B5EF4-FFF2-40B4-BE49-F238E27FC236}">
              <a16:creationId xmlns:a16="http://schemas.microsoft.com/office/drawing/2014/main" xmlns="" id="{A5710BA4-9523-4334-A8E4-89CBFF5E5C07}"/>
            </a:ext>
          </a:extLst>
        </xdr:cNvPr>
        <xdr:cNvSpPr txBox="1"/>
      </xdr:nvSpPr>
      <xdr:spPr>
        <a:xfrm>
          <a:off x="13500744" y="1321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57802</xdr:rowOff>
    </xdr:from>
    <xdr:ext cx="405111" cy="259045"/>
    <xdr:sp macro="" textlink="">
      <xdr:nvSpPr>
        <xdr:cNvPr id="681" name="n_4mainValue【消防施設】&#10;有形固定資産減価償却率">
          <a:extLst>
            <a:ext uri="{FF2B5EF4-FFF2-40B4-BE49-F238E27FC236}">
              <a16:creationId xmlns:a16="http://schemas.microsoft.com/office/drawing/2014/main" xmlns="" id="{4593EA05-1B96-45E6-9600-62D51D0E81AD}"/>
            </a:ext>
          </a:extLst>
        </xdr:cNvPr>
        <xdr:cNvSpPr txBox="1"/>
      </xdr:nvSpPr>
      <xdr:spPr>
        <a:xfrm>
          <a:off x="126117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xmlns="" id="{CDDBBD99-EC75-4DF6-85FD-B1E67BC43B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xmlns="" id="{9A561559-E647-4182-86A1-2D5CB5AAAE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xmlns="" id="{3C44E954-E97D-4407-A528-C6C1EA36D9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xmlns="" id="{FD4D5393-FB93-4472-8B8A-A76A77D4E95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xmlns="" id="{0A3F8BC1-0D2A-4F82-A9DB-DFB70B9D08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xmlns="" id="{2D575D1F-E338-42B1-91EE-9ED62557125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xmlns="" id="{997A5769-6631-4DB3-84A5-062C290462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xmlns="" id="{ECCA6E1E-9159-49F9-A588-70FBC7D0F06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xmlns="" id="{97B0D778-4E55-4452-9945-7453456EE08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xmlns="" id="{4979EE37-AAFF-4A7C-906C-3C89C978EF8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xmlns="" id="{1290DB93-C64A-4038-811F-112B57BABFE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xmlns="" id="{12CD4968-E52E-43BF-A37A-9B517EB913B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xmlns="" id="{67FDFB11-5F5B-4610-94D6-3B0E8836AF8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xmlns="" id="{1F3A5C09-A083-44B7-AB0C-2D24DBD08B8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xmlns="" id="{E99ACA49-19B9-468B-A04A-0D33715B601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xmlns="" id="{0277A40D-F66B-467C-904D-592A2B71AD2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xmlns="" id="{9F9CACAA-1C03-4299-B2B0-5BC0078FC4F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xmlns="" id="{4061A33C-AA03-40AA-B8B1-65B73D79598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xmlns="" id="{07BA69A4-E34B-484D-BE66-44DC466B172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xmlns="" id="{C52015E1-37EB-4BF2-8066-84E17E761EC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xmlns="" id="{6A331313-2185-4DB4-A0E4-5091B3AD08D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xmlns="" id="{E00511D4-87D2-426D-94B7-7FD55A76DC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xmlns="" id="{A06EDBBD-72CE-41E6-9CBA-826D434EFC7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xmlns="" id="{7A1C1D69-F9D6-4218-A494-6FCA9E739A8F}"/>
            </a:ext>
          </a:extLst>
        </xdr:cNvPr>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消防施設】&#10;一人当たり面積最小値テキスト">
          <a:extLst>
            <a:ext uri="{FF2B5EF4-FFF2-40B4-BE49-F238E27FC236}">
              <a16:creationId xmlns:a16="http://schemas.microsoft.com/office/drawing/2014/main" xmlns="" id="{82A238BA-FBF9-4CED-9954-F27CB6A1C49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xmlns="" id="{3F82736F-082C-401A-99B5-136EFBF7B51B}"/>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708" name="【消防施設】&#10;一人当たり面積最大値テキスト">
          <a:extLst>
            <a:ext uri="{FF2B5EF4-FFF2-40B4-BE49-F238E27FC236}">
              <a16:creationId xmlns:a16="http://schemas.microsoft.com/office/drawing/2014/main" xmlns="" id="{40D46514-81B2-4ACC-8024-A299500636ED}"/>
            </a:ext>
          </a:extLst>
        </xdr:cNvPr>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709" name="直線コネクタ 708">
          <a:extLst>
            <a:ext uri="{FF2B5EF4-FFF2-40B4-BE49-F238E27FC236}">
              <a16:creationId xmlns:a16="http://schemas.microsoft.com/office/drawing/2014/main" xmlns="" id="{7546BFD1-68D9-4F4F-93FB-5A9857D2BA62}"/>
            </a:ext>
          </a:extLst>
        </xdr:cNvPr>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710" name="【消防施設】&#10;一人当たり面積平均値テキスト">
          <a:extLst>
            <a:ext uri="{FF2B5EF4-FFF2-40B4-BE49-F238E27FC236}">
              <a16:creationId xmlns:a16="http://schemas.microsoft.com/office/drawing/2014/main" xmlns="" id="{70EDAE71-F844-4FD2-81E7-C806490CB992}"/>
            </a:ext>
          </a:extLst>
        </xdr:cNvPr>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711" name="フローチャート: 判断 710">
          <a:extLst>
            <a:ext uri="{FF2B5EF4-FFF2-40B4-BE49-F238E27FC236}">
              <a16:creationId xmlns:a16="http://schemas.microsoft.com/office/drawing/2014/main" xmlns="" id="{0AF51F4D-DED8-4D8E-9EED-D7BB6D0B1DBA}"/>
            </a:ext>
          </a:extLst>
        </xdr:cNvPr>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712" name="フローチャート: 判断 711">
          <a:extLst>
            <a:ext uri="{FF2B5EF4-FFF2-40B4-BE49-F238E27FC236}">
              <a16:creationId xmlns:a16="http://schemas.microsoft.com/office/drawing/2014/main" xmlns="" id="{E2CB0C42-87CB-4FC8-B87C-F48B2E42A2A8}"/>
            </a:ext>
          </a:extLst>
        </xdr:cNvPr>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713" name="フローチャート: 判断 712">
          <a:extLst>
            <a:ext uri="{FF2B5EF4-FFF2-40B4-BE49-F238E27FC236}">
              <a16:creationId xmlns:a16="http://schemas.microsoft.com/office/drawing/2014/main" xmlns="" id="{EF07109A-8029-45E0-A28B-DCD61F952CB4}"/>
            </a:ext>
          </a:extLst>
        </xdr:cNvPr>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14" name="フローチャート: 判断 713">
          <a:extLst>
            <a:ext uri="{FF2B5EF4-FFF2-40B4-BE49-F238E27FC236}">
              <a16:creationId xmlns:a16="http://schemas.microsoft.com/office/drawing/2014/main" xmlns="" id="{7BFBCE63-4BF4-48B8-B7C7-29673EBB6AA0}"/>
            </a:ext>
          </a:extLst>
        </xdr:cNvPr>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15" name="フローチャート: 判断 714">
          <a:extLst>
            <a:ext uri="{FF2B5EF4-FFF2-40B4-BE49-F238E27FC236}">
              <a16:creationId xmlns:a16="http://schemas.microsoft.com/office/drawing/2014/main" xmlns="" id="{E138AE32-FBA7-4758-8795-596477700BC7}"/>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xmlns="" id="{B5C5A069-9730-4172-AD8F-B50500881EC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xmlns="" id="{C1E10B83-887D-4659-9EAD-2832068D98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xmlns="" id="{E45C20AF-D253-4094-A14B-C625A2FAAA9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xmlns="" id="{F9B73CA7-53A5-4B6F-AD19-125673FEA88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xmlns="" id="{C5339BAA-5A5B-4FF1-B0C8-63CCF1B6A01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71120</xdr:rowOff>
    </xdr:from>
    <xdr:to>
      <xdr:col>116</xdr:col>
      <xdr:colOff>114300</xdr:colOff>
      <xdr:row>86</xdr:row>
      <xdr:rowOff>1270</xdr:rowOff>
    </xdr:to>
    <xdr:sp macro="" textlink="">
      <xdr:nvSpPr>
        <xdr:cNvPr id="721" name="楕円 720">
          <a:extLst>
            <a:ext uri="{FF2B5EF4-FFF2-40B4-BE49-F238E27FC236}">
              <a16:creationId xmlns:a16="http://schemas.microsoft.com/office/drawing/2014/main" xmlns="" id="{967D45A7-FE30-4E10-A653-58112CB64616}"/>
            </a:ext>
          </a:extLst>
        </xdr:cNvPr>
        <xdr:cNvSpPr/>
      </xdr:nvSpPr>
      <xdr:spPr>
        <a:xfrm>
          <a:off x="22110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157497</xdr:rowOff>
    </xdr:from>
    <xdr:ext cx="469744" cy="259045"/>
    <xdr:sp macro="" textlink="">
      <xdr:nvSpPr>
        <xdr:cNvPr id="722" name="【消防施設】&#10;一人当たり面積該当値テキスト">
          <a:extLst>
            <a:ext uri="{FF2B5EF4-FFF2-40B4-BE49-F238E27FC236}">
              <a16:creationId xmlns:a16="http://schemas.microsoft.com/office/drawing/2014/main" xmlns="" id="{23C2022B-FB60-44C0-8674-C59107DD394B}"/>
            </a:ext>
          </a:extLst>
        </xdr:cNvPr>
        <xdr:cNvSpPr txBox="1"/>
      </xdr:nvSpPr>
      <xdr:spPr>
        <a:xfrm>
          <a:off x="22199600" y="1455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76836</xdr:rowOff>
    </xdr:from>
    <xdr:to>
      <xdr:col>112</xdr:col>
      <xdr:colOff>38100</xdr:colOff>
      <xdr:row>86</xdr:row>
      <xdr:rowOff>6986</xdr:rowOff>
    </xdr:to>
    <xdr:sp macro="" textlink="">
      <xdr:nvSpPr>
        <xdr:cNvPr id="723" name="楕円 722">
          <a:extLst>
            <a:ext uri="{FF2B5EF4-FFF2-40B4-BE49-F238E27FC236}">
              <a16:creationId xmlns:a16="http://schemas.microsoft.com/office/drawing/2014/main" xmlns="" id="{02891F25-4984-4699-837C-B805B3711988}"/>
            </a:ext>
          </a:extLst>
        </xdr:cNvPr>
        <xdr:cNvSpPr/>
      </xdr:nvSpPr>
      <xdr:spPr>
        <a:xfrm>
          <a:off x="21272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121920</xdr:rowOff>
    </xdr:from>
    <xdr:to>
      <xdr:col>116</xdr:col>
      <xdr:colOff>63500</xdr:colOff>
      <xdr:row>85</xdr:row>
      <xdr:rowOff>127636</xdr:rowOff>
    </xdr:to>
    <xdr:cxnSp macro="">
      <xdr:nvCxnSpPr>
        <xdr:cNvPr id="724" name="直線コネクタ 723">
          <a:extLst>
            <a:ext uri="{FF2B5EF4-FFF2-40B4-BE49-F238E27FC236}">
              <a16:creationId xmlns:a16="http://schemas.microsoft.com/office/drawing/2014/main" xmlns="" id="{F0E52036-FDE4-43B6-88D6-0AF7F3DB25BB}"/>
            </a:ext>
          </a:extLst>
        </xdr:cNvPr>
        <xdr:cNvCxnSpPr/>
      </xdr:nvCxnSpPr>
      <xdr:spPr>
        <a:xfrm flipV="1">
          <a:off x="21323300" y="1469517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59689</xdr:rowOff>
    </xdr:from>
    <xdr:to>
      <xdr:col>107</xdr:col>
      <xdr:colOff>101600</xdr:colOff>
      <xdr:row>85</xdr:row>
      <xdr:rowOff>161289</xdr:rowOff>
    </xdr:to>
    <xdr:sp macro="" textlink="">
      <xdr:nvSpPr>
        <xdr:cNvPr id="725" name="楕円 724">
          <a:extLst>
            <a:ext uri="{FF2B5EF4-FFF2-40B4-BE49-F238E27FC236}">
              <a16:creationId xmlns:a16="http://schemas.microsoft.com/office/drawing/2014/main" xmlns="" id="{60CDD157-B2D1-4986-9E98-DCDB9F54A255}"/>
            </a:ext>
          </a:extLst>
        </xdr:cNvPr>
        <xdr:cNvSpPr/>
      </xdr:nvSpPr>
      <xdr:spPr>
        <a:xfrm>
          <a:off x="20383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110489</xdr:rowOff>
    </xdr:from>
    <xdr:to>
      <xdr:col>111</xdr:col>
      <xdr:colOff>177800</xdr:colOff>
      <xdr:row>85</xdr:row>
      <xdr:rowOff>127636</xdr:rowOff>
    </xdr:to>
    <xdr:cxnSp macro="">
      <xdr:nvCxnSpPr>
        <xdr:cNvPr id="726" name="直線コネクタ 725">
          <a:extLst>
            <a:ext uri="{FF2B5EF4-FFF2-40B4-BE49-F238E27FC236}">
              <a16:creationId xmlns:a16="http://schemas.microsoft.com/office/drawing/2014/main" xmlns="" id="{F55AB628-5EBD-45B3-BA66-47D07DBF4C9F}"/>
            </a:ext>
          </a:extLst>
        </xdr:cNvPr>
        <xdr:cNvCxnSpPr/>
      </xdr:nvCxnSpPr>
      <xdr:spPr>
        <a:xfrm>
          <a:off x="20434300" y="146837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727" name="楕円 726">
          <a:extLst>
            <a:ext uri="{FF2B5EF4-FFF2-40B4-BE49-F238E27FC236}">
              <a16:creationId xmlns:a16="http://schemas.microsoft.com/office/drawing/2014/main" xmlns="" id="{FFF49568-2F77-4958-ADF8-9C3EF9B3F50B}"/>
            </a:ext>
          </a:extLst>
        </xdr:cNvPr>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86</xdr:row>
      <xdr:rowOff>41911</xdr:rowOff>
    </xdr:to>
    <xdr:cxnSp macro="">
      <xdr:nvCxnSpPr>
        <xdr:cNvPr id="728" name="直線コネクタ 727">
          <a:extLst>
            <a:ext uri="{FF2B5EF4-FFF2-40B4-BE49-F238E27FC236}">
              <a16:creationId xmlns:a16="http://schemas.microsoft.com/office/drawing/2014/main" xmlns="" id="{430FDA64-D26E-47DF-99F8-BDA105F532EF}"/>
            </a:ext>
          </a:extLst>
        </xdr:cNvPr>
        <xdr:cNvCxnSpPr/>
      </xdr:nvCxnSpPr>
      <xdr:spPr>
        <a:xfrm flipV="1">
          <a:off x="19545300" y="146837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164464</xdr:rowOff>
    </xdr:from>
    <xdr:to>
      <xdr:col>98</xdr:col>
      <xdr:colOff>38100</xdr:colOff>
      <xdr:row>86</xdr:row>
      <xdr:rowOff>94614</xdr:rowOff>
    </xdr:to>
    <xdr:sp macro="" textlink="">
      <xdr:nvSpPr>
        <xdr:cNvPr id="729" name="楕円 728">
          <a:extLst>
            <a:ext uri="{FF2B5EF4-FFF2-40B4-BE49-F238E27FC236}">
              <a16:creationId xmlns:a16="http://schemas.microsoft.com/office/drawing/2014/main" xmlns="" id="{F2D00C20-44B4-4752-86B6-6ECE9EAC7AA8}"/>
            </a:ext>
          </a:extLst>
        </xdr:cNvPr>
        <xdr:cNvSpPr/>
      </xdr:nvSpPr>
      <xdr:spPr>
        <a:xfrm>
          <a:off x="18605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41911</xdr:rowOff>
    </xdr:from>
    <xdr:to>
      <xdr:col>102</xdr:col>
      <xdr:colOff>114300</xdr:colOff>
      <xdr:row>86</xdr:row>
      <xdr:rowOff>43814</xdr:rowOff>
    </xdr:to>
    <xdr:cxnSp macro="">
      <xdr:nvCxnSpPr>
        <xdr:cNvPr id="730" name="直線コネクタ 729">
          <a:extLst>
            <a:ext uri="{FF2B5EF4-FFF2-40B4-BE49-F238E27FC236}">
              <a16:creationId xmlns:a16="http://schemas.microsoft.com/office/drawing/2014/main" xmlns="" id="{6B7C6662-4776-4CA5-8466-2CE9155BBC8E}"/>
            </a:ext>
          </a:extLst>
        </xdr:cNvPr>
        <xdr:cNvCxnSpPr/>
      </xdr:nvCxnSpPr>
      <xdr:spPr>
        <a:xfrm flipV="1">
          <a:off x="18656300" y="147866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731" name="n_1aveValue【消防施設】&#10;一人当たり面積">
          <a:extLst>
            <a:ext uri="{FF2B5EF4-FFF2-40B4-BE49-F238E27FC236}">
              <a16:creationId xmlns:a16="http://schemas.microsoft.com/office/drawing/2014/main" xmlns="" id="{0C3C72D4-D483-47D3-9BB5-CA10C9085B1F}"/>
            </a:ext>
          </a:extLst>
        </xdr:cNvPr>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732" name="n_2aveValue【消防施設】&#10;一人当たり面積">
          <a:extLst>
            <a:ext uri="{FF2B5EF4-FFF2-40B4-BE49-F238E27FC236}">
              <a16:creationId xmlns:a16="http://schemas.microsoft.com/office/drawing/2014/main" xmlns="" id="{62ADF66C-7726-447D-833A-4C78EE47BB85}"/>
            </a:ext>
          </a:extLst>
        </xdr:cNvPr>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124477</xdr:rowOff>
    </xdr:from>
    <xdr:ext cx="469744" cy="259045"/>
    <xdr:sp macro="" textlink="">
      <xdr:nvSpPr>
        <xdr:cNvPr id="733" name="n_3aveValue【消防施設】&#10;一人当たり面積">
          <a:extLst>
            <a:ext uri="{FF2B5EF4-FFF2-40B4-BE49-F238E27FC236}">
              <a16:creationId xmlns:a16="http://schemas.microsoft.com/office/drawing/2014/main" xmlns="" id="{E90D30F4-46DC-4F07-8653-44B14BC88EAC}"/>
            </a:ext>
          </a:extLst>
        </xdr:cNvPr>
        <xdr:cNvSpPr txBox="1"/>
      </xdr:nvSpPr>
      <xdr:spPr>
        <a:xfrm>
          <a:off x="19310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128288</xdr:rowOff>
    </xdr:from>
    <xdr:ext cx="469744" cy="259045"/>
    <xdr:sp macro="" textlink="">
      <xdr:nvSpPr>
        <xdr:cNvPr id="734" name="n_4aveValue【消防施設】&#10;一人当たり面積">
          <a:extLst>
            <a:ext uri="{FF2B5EF4-FFF2-40B4-BE49-F238E27FC236}">
              <a16:creationId xmlns:a16="http://schemas.microsoft.com/office/drawing/2014/main" xmlns="" id="{8EE5371A-22C6-453C-B53D-A90B8498B976}"/>
            </a:ext>
          </a:extLst>
        </xdr:cNvPr>
        <xdr:cNvSpPr txBox="1"/>
      </xdr:nvSpPr>
      <xdr:spPr>
        <a:xfrm>
          <a:off x="18421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169563</xdr:rowOff>
    </xdr:from>
    <xdr:ext cx="469744" cy="259045"/>
    <xdr:sp macro="" textlink="">
      <xdr:nvSpPr>
        <xdr:cNvPr id="735" name="n_1mainValue【消防施設】&#10;一人当たり面積">
          <a:extLst>
            <a:ext uri="{FF2B5EF4-FFF2-40B4-BE49-F238E27FC236}">
              <a16:creationId xmlns:a16="http://schemas.microsoft.com/office/drawing/2014/main" xmlns="" id="{C935357E-E7DD-4A70-8B91-F7D1282473B2}"/>
            </a:ext>
          </a:extLst>
        </xdr:cNvPr>
        <xdr:cNvSpPr txBox="1"/>
      </xdr:nvSpPr>
      <xdr:spPr>
        <a:xfrm>
          <a:off x="21075727" y="1474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152416</xdr:rowOff>
    </xdr:from>
    <xdr:ext cx="469744" cy="259045"/>
    <xdr:sp macro="" textlink="">
      <xdr:nvSpPr>
        <xdr:cNvPr id="736" name="n_2mainValue【消防施設】&#10;一人当たり面積">
          <a:extLst>
            <a:ext uri="{FF2B5EF4-FFF2-40B4-BE49-F238E27FC236}">
              <a16:creationId xmlns:a16="http://schemas.microsoft.com/office/drawing/2014/main" xmlns="" id="{02F74312-47FE-4BA2-9017-3812E0ADCAD6}"/>
            </a:ext>
          </a:extLst>
        </xdr:cNvPr>
        <xdr:cNvSpPr txBox="1"/>
      </xdr:nvSpPr>
      <xdr:spPr>
        <a:xfrm>
          <a:off x="20199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737" name="n_3mainValue【消防施設】&#10;一人当たり面積">
          <a:extLst>
            <a:ext uri="{FF2B5EF4-FFF2-40B4-BE49-F238E27FC236}">
              <a16:creationId xmlns:a16="http://schemas.microsoft.com/office/drawing/2014/main" xmlns="" id="{873870E9-6F45-4A18-923A-E5E9F26F0832}"/>
            </a:ext>
          </a:extLst>
        </xdr:cNvPr>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85741</xdr:rowOff>
    </xdr:from>
    <xdr:ext cx="469744" cy="259045"/>
    <xdr:sp macro="" textlink="">
      <xdr:nvSpPr>
        <xdr:cNvPr id="738" name="n_4mainValue【消防施設】&#10;一人当たり面積">
          <a:extLst>
            <a:ext uri="{FF2B5EF4-FFF2-40B4-BE49-F238E27FC236}">
              <a16:creationId xmlns:a16="http://schemas.microsoft.com/office/drawing/2014/main" xmlns="" id="{3D33EB21-C8BF-4D02-A174-91CAD8967C00}"/>
            </a:ext>
          </a:extLst>
        </xdr:cNvPr>
        <xdr:cNvSpPr txBox="1"/>
      </xdr:nvSpPr>
      <xdr:spPr>
        <a:xfrm>
          <a:off x="18421427" y="148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xmlns="" id="{FE1A85D1-B42E-4933-BC96-FF8461E10C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xmlns="" id="{5BF41EF4-1C5C-491F-8CDC-26F54BD76FF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xmlns="" id="{82FFCB7E-C438-43D5-88B7-453FF50F37D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xmlns="" id="{1478935A-6F03-490F-B625-CF527A49040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xmlns="" id="{89C0C697-93FB-4576-8013-4E98D82C018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xmlns="" id="{82E2DF81-6117-464A-9D0E-8620FE637D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xmlns="" id="{606DA026-5438-4DFE-83A6-BBC4B1A7129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xmlns="" id="{DF24A947-0F5E-4020-836F-80822BA0336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xmlns="" id="{52EA92D9-93E2-4CCF-A9D5-D2FE4650C44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xmlns="" id="{F1018C06-7956-4BCE-A101-1FDD7DF32E6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xmlns="" id="{D1E5255C-4445-4336-A4E0-58B0951266D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xmlns="" id="{A6E63AEF-1388-4DF3-A653-48704F7E82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xmlns="" id="{1FDE944A-5716-4533-9366-211A77215BC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xmlns="" id="{8E2F5795-20FA-4192-837B-4D6A1B3575D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xmlns="" id="{AFF07EE2-C051-473B-ABD5-726671C6BA1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xmlns="" id="{96C1BE21-696B-447E-9F79-0EE241EA437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xmlns="" id="{63F55568-F168-4950-A9BC-33D1B70F2B9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xmlns="" id="{9B954AB3-3C92-424A-A524-443906E3E23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xmlns="" id="{CA96091C-C2A8-4789-96D5-7062A921A59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xmlns="" id="{859B22B6-5E75-4EF7-943A-C579E198142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xmlns="" id="{0D4DDA64-46B2-4893-BF2D-54DF2162F3E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xmlns="" id="{627BF6E0-1049-4105-8628-6CB52B869BC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xmlns="" id="{B912A399-CDF4-4B57-8102-75F422E8771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xmlns="" id="{26ADFAB9-E3AA-47C8-A821-55743CC5F6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xmlns="" id="{914728E7-55C5-460D-827A-EEF7C5B283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764" name="直線コネクタ 763">
          <a:extLst>
            <a:ext uri="{FF2B5EF4-FFF2-40B4-BE49-F238E27FC236}">
              <a16:creationId xmlns:a16="http://schemas.microsoft.com/office/drawing/2014/main" xmlns="" id="{FBC92B9B-E9D2-438A-97E3-77FCA60367F9}"/>
            </a:ext>
          </a:extLst>
        </xdr:cNvPr>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765" name="【庁舎】&#10;有形固定資産減価償却率最小値テキスト">
          <a:extLst>
            <a:ext uri="{FF2B5EF4-FFF2-40B4-BE49-F238E27FC236}">
              <a16:creationId xmlns:a16="http://schemas.microsoft.com/office/drawing/2014/main" xmlns="" id="{EA019425-C789-4007-87EF-3F068A1F3927}"/>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766" name="直線コネクタ 765">
          <a:extLst>
            <a:ext uri="{FF2B5EF4-FFF2-40B4-BE49-F238E27FC236}">
              <a16:creationId xmlns:a16="http://schemas.microsoft.com/office/drawing/2014/main" xmlns="" id="{69E86358-89A2-444A-B8DB-E563E4CA2EB9}"/>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7" name="【庁舎】&#10;有形固定資産減価償却率最大値テキスト">
          <a:extLst>
            <a:ext uri="{FF2B5EF4-FFF2-40B4-BE49-F238E27FC236}">
              <a16:creationId xmlns:a16="http://schemas.microsoft.com/office/drawing/2014/main" xmlns="" id="{F129038F-0A7D-4058-8360-A684C87F57BC}"/>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8" name="直線コネクタ 767">
          <a:extLst>
            <a:ext uri="{FF2B5EF4-FFF2-40B4-BE49-F238E27FC236}">
              <a16:creationId xmlns:a16="http://schemas.microsoft.com/office/drawing/2014/main" xmlns="" id="{F2953CB3-F085-45F9-B147-9115D9CDEC5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9" name="【庁舎】&#10;有形固定資産減価償却率平均値テキスト">
          <a:extLst>
            <a:ext uri="{FF2B5EF4-FFF2-40B4-BE49-F238E27FC236}">
              <a16:creationId xmlns:a16="http://schemas.microsoft.com/office/drawing/2014/main" xmlns="" id="{A52DF8F8-5128-4556-BB11-FC64FDF647F5}"/>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0" name="フローチャート: 判断 769">
          <a:extLst>
            <a:ext uri="{FF2B5EF4-FFF2-40B4-BE49-F238E27FC236}">
              <a16:creationId xmlns:a16="http://schemas.microsoft.com/office/drawing/2014/main" xmlns="" id="{7302F84A-CC67-474C-A658-B78662060F0A}"/>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71" name="フローチャート: 判断 770">
          <a:extLst>
            <a:ext uri="{FF2B5EF4-FFF2-40B4-BE49-F238E27FC236}">
              <a16:creationId xmlns:a16="http://schemas.microsoft.com/office/drawing/2014/main" xmlns="" id="{1A561077-1F44-484D-B1FE-048C17FF2986}"/>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772" name="フローチャート: 判断 771">
          <a:extLst>
            <a:ext uri="{FF2B5EF4-FFF2-40B4-BE49-F238E27FC236}">
              <a16:creationId xmlns:a16="http://schemas.microsoft.com/office/drawing/2014/main" xmlns="" id="{DB6F467D-3F44-425C-8B2B-A5B7A6C857A8}"/>
            </a:ext>
          </a:extLst>
        </xdr:cNvPr>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773" name="フローチャート: 判断 772">
          <a:extLst>
            <a:ext uri="{FF2B5EF4-FFF2-40B4-BE49-F238E27FC236}">
              <a16:creationId xmlns:a16="http://schemas.microsoft.com/office/drawing/2014/main" xmlns="" id="{4BF5A4DC-9932-4CF3-8169-174DC0E4AC05}"/>
            </a:ext>
          </a:extLst>
        </xdr:cNvPr>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774" name="フローチャート: 判断 773">
          <a:extLst>
            <a:ext uri="{FF2B5EF4-FFF2-40B4-BE49-F238E27FC236}">
              <a16:creationId xmlns:a16="http://schemas.microsoft.com/office/drawing/2014/main" xmlns="" id="{F375CE83-4704-4FE8-9CE3-759EFFBEA2E4}"/>
            </a:ext>
          </a:extLst>
        </xdr:cNvPr>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02CB7A25-8109-406D-9D4D-69A8FEDF36A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8B94D183-F7F8-40C7-85FB-3D2E0C5BC7A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xmlns="" id="{61B70752-118F-4A17-BF7B-3D5F786EDD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xmlns="" id="{F30B0D5F-6DFE-4552-82F4-A66FC2B4FA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xmlns="" id="{0E907148-F3F1-448A-A405-8B2305080F0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80" name="楕円 779">
          <a:extLst>
            <a:ext uri="{FF2B5EF4-FFF2-40B4-BE49-F238E27FC236}">
              <a16:creationId xmlns:a16="http://schemas.microsoft.com/office/drawing/2014/main" xmlns="" id="{10134381-343C-453D-8F97-4F367813C186}"/>
            </a:ext>
          </a:extLst>
        </xdr:cNvPr>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781" name="【庁舎】&#10;有形固定資産減価償却率該当値テキスト">
          <a:extLst>
            <a:ext uri="{FF2B5EF4-FFF2-40B4-BE49-F238E27FC236}">
              <a16:creationId xmlns:a16="http://schemas.microsoft.com/office/drawing/2014/main" xmlns="" id="{D6A9F5C1-F68C-4FB1-B9AB-F80465B28B4C}"/>
            </a:ext>
          </a:extLst>
        </xdr:cNvPr>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40095</xdr:rowOff>
    </xdr:from>
    <xdr:to>
      <xdr:col>81</xdr:col>
      <xdr:colOff>101600</xdr:colOff>
      <xdr:row>105</xdr:row>
      <xdr:rowOff>141695</xdr:rowOff>
    </xdr:to>
    <xdr:sp macro="" textlink="">
      <xdr:nvSpPr>
        <xdr:cNvPr id="782" name="楕円 781">
          <a:extLst>
            <a:ext uri="{FF2B5EF4-FFF2-40B4-BE49-F238E27FC236}">
              <a16:creationId xmlns:a16="http://schemas.microsoft.com/office/drawing/2014/main" xmlns="" id="{822B5AE3-1719-4376-B15B-83D92A26A53B}"/>
            </a:ext>
          </a:extLst>
        </xdr:cNvPr>
        <xdr:cNvSpPr/>
      </xdr:nvSpPr>
      <xdr:spPr>
        <a:xfrm>
          <a:off x="15430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90895</xdr:rowOff>
    </xdr:from>
    <xdr:to>
      <xdr:col>85</xdr:col>
      <xdr:colOff>127000</xdr:colOff>
      <xdr:row>105</xdr:row>
      <xdr:rowOff>121920</xdr:rowOff>
    </xdr:to>
    <xdr:cxnSp macro="">
      <xdr:nvCxnSpPr>
        <xdr:cNvPr id="783" name="直線コネクタ 782">
          <a:extLst>
            <a:ext uri="{FF2B5EF4-FFF2-40B4-BE49-F238E27FC236}">
              <a16:creationId xmlns:a16="http://schemas.microsoft.com/office/drawing/2014/main" xmlns="" id="{A9606AD0-0FB5-4831-9A88-8F5B16F9CD9D}"/>
            </a:ext>
          </a:extLst>
        </xdr:cNvPr>
        <xdr:cNvCxnSpPr/>
      </xdr:nvCxnSpPr>
      <xdr:spPr>
        <a:xfrm>
          <a:off x="15481300" y="1809314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784" name="楕円 783">
          <a:extLst>
            <a:ext uri="{FF2B5EF4-FFF2-40B4-BE49-F238E27FC236}">
              <a16:creationId xmlns:a16="http://schemas.microsoft.com/office/drawing/2014/main" xmlns="" id="{4F347D46-ADCC-492D-B586-6B3D2199A413}"/>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90895</xdr:rowOff>
    </xdr:to>
    <xdr:cxnSp macro="">
      <xdr:nvCxnSpPr>
        <xdr:cNvPr id="785" name="直線コネクタ 784">
          <a:extLst>
            <a:ext uri="{FF2B5EF4-FFF2-40B4-BE49-F238E27FC236}">
              <a16:creationId xmlns:a16="http://schemas.microsoft.com/office/drawing/2014/main" xmlns="" id="{6176B87D-4E4A-4DFD-BF72-0798EF4D3FEE}"/>
            </a:ext>
          </a:extLst>
        </xdr:cNvPr>
        <xdr:cNvCxnSpPr/>
      </xdr:nvCxnSpPr>
      <xdr:spPr>
        <a:xfrm>
          <a:off x="14592300" y="1807028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786" name="楕円 785">
          <a:extLst>
            <a:ext uri="{FF2B5EF4-FFF2-40B4-BE49-F238E27FC236}">
              <a16:creationId xmlns:a16="http://schemas.microsoft.com/office/drawing/2014/main" xmlns="" id="{E2E68F91-E034-4F34-ACE6-6158CD9D2A1D}"/>
            </a:ext>
          </a:extLst>
        </xdr:cNvPr>
        <xdr:cNvSpPr/>
      </xdr:nvSpPr>
      <xdr:spPr>
        <a:xfrm>
          <a:off x="1365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105</xdr:row>
      <xdr:rowOff>79466</xdr:rowOff>
    </xdr:to>
    <xdr:cxnSp macro="">
      <xdr:nvCxnSpPr>
        <xdr:cNvPr id="787" name="直線コネクタ 786">
          <a:extLst>
            <a:ext uri="{FF2B5EF4-FFF2-40B4-BE49-F238E27FC236}">
              <a16:creationId xmlns:a16="http://schemas.microsoft.com/office/drawing/2014/main" xmlns="" id="{F364E48F-8B08-40C5-965C-DD26B63789AB}"/>
            </a:ext>
          </a:extLst>
        </xdr:cNvPr>
        <xdr:cNvCxnSpPr/>
      </xdr:nvCxnSpPr>
      <xdr:spPr>
        <a:xfrm flipV="1">
          <a:off x="13703300" y="180702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165826</xdr:rowOff>
    </xdr:from>
    <xdr:to>
      <xdr:col>67</xdr:col>
      <xdr:colOff>101600</xdr:colOff>
      <xdr:row>105</xdr:row>
      <xdr:rowOff>95976</xdr:rowOff>
    </xdr:to>
    <xdr:sp macro="" textlink="">
      <xdr:nvSpPr>
        <xdr:cNvPr id="788" name="楕円 787">
          <a:extLst>
            <a:ext uri="{FF2B5EF4-FFF2-40B4-BE49-F238E27FC236}">
              <a16:creationId xmlns:a16="http://schemas.microsoft.com/office/drawing/2014/main" xmlns="" id="{37B812B9-FFE8-4E6D-B7A3-F7F1773A1717}"/>
            </a:ext>
          </a:extLst>
        </xdr:cNvPr>
        <xdr:cNvSpPr/>
      </xdr:nvSpPr>
      <xdr:spPr>
        <a:xfrm>
          <a:off x="1276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45176</xdr:rowOff>
    </xdr:from>
    <xdr:to>
      <xdr:col>71</xdr:col>
      <xdr:colOff>177800</xdr:colOff>
      <xdr:row>105</xdr:row>
      <xdr:rowOff>79466</xdr:rowOff>
    </xdr:to>
    <xdr:cxnSp macro="">
      <xdr:nvCxnSpPr>
        <xdr:cNvPr id="789" name="直線コネクタ 788">
          <a:extLst>
            <a:ext uri="{FF2B5EF4-FFF2-40B4-BE49-F238E27FC236}">
              <a16:creationId xmlns:a16="http://schemas.microsoft.com/office/drawing/2014/main" xmlns="" id="{4967C52B-2503-469D-92A0-83208EA5D41A}"/>
            </a:ext>
          </a:extLst>
        </xdr:cNvPr>
        <xdr:cNvCxnSpPr/>
      </xdr:nvCxnSpPr>
      <xdr:spPr>
        <a:xfrm>
          <a:off x="12814300" y="180474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790" name="n_1aveValue【庁舎】&#10;有形固定資産減価償却率">
          <a:extLst>
            <a:ext uri="{FF2B5EF4-FFF2-40B4-BE49-F238E27FC236}">
              <a16:creationId xmlns:a16="http://schemas.microsoft.com/office/drawing/2014/main" xmlns="" id="{34DB2F76-7FAA-4633-AAD9-0A69C39A9B05}"/>
            </a:ext>
          </a:extLst>
        </xdr:cNvPr>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791" name="n_2aveValue【庁舎】&#10;有形固定資産減価償却率">
          <a:extLst>
            <a:ext uri="{FF2B5EF4-FFF2-40B4-BE49-F238E27FC236}">
              <a16:creationId xmlns:a16="http://schemas.microsoft.com/office/drawing/2014/main" xmlns="" id="{3CD5AA49-8650-4641-A94B-E4A3B96551B1}"/>
            </a:ext>
          </a:extLst>
        </xdr:cNvPr>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792" name="n_3aveValue【庁舎】&#10;有形固定資産減価償却率">
          <a:extLst>
            <a:ext uri="{FF2B5EF4-FFF2-40B4-BE49-F238E27FC236}">
              <a16:creationId xmlns:a16="http://schemas.microsoft.com/office/drawing/2014/main" xmlns="" id="{05541A81-856A-40E8-BAFF-D245D9C62EE9}"/>
            </a:ext>
          </a:extLst>
        </xdr:cNvPr>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793" name="n_4aveValue【庁舎】&#10;有形固定資産減価償却率">
          <a:extLst>
            <a:ext uri="{FF2B5EF4-FFF2-40B4-BE49-F238E27FC236}">
              <a16:creationId xmlns:a16="http://schemas.microsoft.com/office/drawing/2014/main" xmlns="" id="{616E6B0B-D301-4E9D-A970-90E79E5F07AD}"/>
            </a:ext>
          </a:extLst>
        </xdr:cNvPr>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132822</xdr:rowOff>
    </xdr:from>
    <xdr:ext cx="405111" cy="259045"/>
    <xdr:sp macro="" textlink="">
      <xdr:nvSpPr>
        <xdr:cNvPr id="794" name="n_1mainValue【庁舎】&#10;有形固定資産減価償却率">
          <a:extLst>
            <a:ext uri="{FF2B5EF4-FFF2-40B4-BE49-F238E27FC236}">
              <a16:creationId xmlns:a16="http://schemas.microsoft.com/office/drawing/2014/main" xmlns="" id="{EA3B4977-7C10-4B2D-82E6-BC0E34BF377E}"/>
            </a:ext>
          </a:extLst>
        </xdr:cNvPr>
        <xdr:cNvSpPr txBox="1"/>
      </xdr:nvSpPr>
      <xdr:spPr>
        <a:xfrm>
          <a:off x="152660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795" name="n_2mainValue【庁舎】&#10;有形固定資産減価償却率">
          <a:extLst>
            <a:ext uri="{FF2B5EF4-FFF2-40B4-BE49-F238E27FC236}">
              <a16:creationId xmlns:a16="http://schemas.microsoft.com/office/drawing/2014/main" xmlns="" id="{7BE9EED0-8528-4FA7-ACC4-DF90D93A557F}"/>
            </a:ext>
          </a:extLst>
        </xdr:cNvPr>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796" name="n_3mainValue【庁舎】&#10;有形固定資産減価償却率">
          <a:extLst>
            <a:ext uri="{FF2B5EF4-FFF2-40B4-BE49-F238E27FC236}">
              <a16:creationId xmlns:a16="http://schemas.microsoft.com/office/drawing/2014/main" xmlns="" id="{32B9468B-B625-4C75-AFDF-7C1F1D75C715}"/>
            </a:ext>
          </a:extLst>
        </xdr:cNvPr>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97" name="n_4mainValue【庁舎】&#10;有形固定資産減価償却率">
          <a:extLst>
            <a:ext uri="{FF2B5EF4-FFF2-40B4-BE49-F238E27FC236}">
              <a16:creationId xmlns:a16="http://schemas.microsoft.com/office/drawing/2014/main" xmlns="" id="{76E10457-4E1A-48C4-986E-49C93E0A33EA}"/>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xmlns="" id="{59C890FA-18F1-4FD2-9873-394DFC476C2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xmlns="" id="{5F27F4FB-636C-433B-BEDE-87252E916B1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xmlns="" id="{3FACA55E-7B46-492C-8130-D262505F71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xmlns="" id="{D9E8E95F-4935-471E-9035-B0C7B427556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xmlns="" id="{D8A77895-BEF5-4363-846C-2B8974578B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xmlns="" id="{948B4A2D-151A-456A-9BA8-792E765448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xmlns="" id="{522BAA00-53C2-4572-BE29-C27923E6FF1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xmlns="" id="{3D96BA3E-2890-4C27-A395-F41BEF2E6E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xmlns="" id="{55C60AE2-E8AF-430A-8BE8-F2CB431779C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xmlns="" id="{1FC83D40-7719-4AA9-B324-127B3B567F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8" name="直線コネクタ 807">
          <a:extLst>
            <a:ext uri="{FF2B5EF4-FFF2-40B4-BE49-F238E27FC236}">
              <a16:creationId xmlns:a16="http://schemas.microsoft.com/office/drawing/2014/main" xmlns="" id="{B19ABD4D-5733-4304-981E-A202C43266D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9" name="テキスト ボックス 808">
          <a:extLst>
            <a:ext uri="{FF2B5EF4-FFF2-40B4-BE49-F238E27FC236}">
              <a16:creationId xmlns:a16="http://schemas.microsoft.com/office/drawing/2014/main" xmlns="" id="{03F0D0B4-9065-4568-A5A4-3239252509A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0" name="直線コネクタ 809">
          <a:extLst>
            <a:ext uri="{FF2B5EF4-FFF2-40B4-BE49-F238E27FC236}">
              <a16:creationId xmlns:a16="http://schemas.microsoft.com/office/drawing/2014/main" xmlns="" id="{BD937DFA-4F20-423A-B8D0-C4E789B1CB0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1" name="テキスト ボックス 810">
          <a:extLst>
            <a:ext uri="{FF2B5EF4-FFF2-40B4-BE49-F238E27FC236}">
              <a16:creationId xmlns:a16="http://schemas.microsoft.com/office/drawing/2014/main" xmlns="" id="{B983CD77-F054-49A6-9C6B-4816AD89015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2" name="直線コネクタ 811">
          <a:extLst>
            <a:ext uri="{FF2B5EF4-FFF2-40B4-BE49-F238E27FC236}">
              <a16:creationId xmlns:a16="http://schemas.microsoft.com/office/drawing/2014/main" xmlns="" id="{FD171C29-E727-4DFC-8DC2-5F658FD25D4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3" name="テキスト ボックス 812">
          <a:extLst>
            <a:ext uri="{FF2B5EF4-FFF2-40B4-BE49-F238E27FC236}">
              <a16:creationId xmlns:a16="http://schemas.microsoft.com/office/drawing/2014/main" xmlns="" id="{CF805D76-EA39-4CDD-B742-C4D01632310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4" name="直線コネクタ 813">
          <a:extLst>
            <a:ext uri="{FF2B5EF4-FFF2-40B4-BE49-F238E27FC236}">
              <a16:creationId xmlns:a16="http://schemas.microsoft.com/office/drawing/2014/main" xmlns="" id="{A5B4BD9A-F7D4-4216-B8F9-256FD7C8DB0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5" name="テキスト ボックス 814">
          <a:extLst>
            <a:ext uri="{FF2B5EF4-FFF2-40B4-BE49-F238E27FC236}">
              <a16:creationId xmlns:a16="http://schemas.microsoft.com/office/drawing/2014/main" xmlns="" id="{5B20F1B8-B8C6-4E89-95D7-1EDBC5BC758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xmlns="" id="{9EDC0B41-998C-4353-B7BF-68D6016F95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xmlns="" id="{34C67C56-DF56-4626-A2B5-0B7A778A36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xmlns="" id="{B9B488D8-5B45-4948-958C-00DAA63CE1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819" name="直線コネクタ 818">
          <a:extLst>
            <a:ext uri="{FF2B5EF4-FFF2-40B4-BE49-F238E27FC236}">
              <a16:creationId xmlns:a16="http://schemas.microsoft.com/office/drawing/2014/main" xmlns="" id="{3BC41BDC-B0C0-4E6F-AA3C-97134C0CA4B2}"/>
            </a:ext>
          </a:extLst>
        </xdr:cNvPr>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820" name="【庁舎】&#10;一人当たり面積最小値テキスト">
          <a:extLst>
            <a:ext uri="{FF2B5EF4-FFF2-40B4-BE49-F238E27FC236}">
              <a16:creationId xmlns:a16="http://schemas.microsoft.com/office/drawing/2014/main" xmlns="" id="{6C2F64C9-A4BC-4665-A8CA-749DEC9FCB6D}"/>
            </a:ext>
          </a:extLst>
        </xdr:cNvPr>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821" name="直線コネクタ 820">
          <a:extLst>
            <a:ext uri="{FF2B5EF4-FFF2-40B4-BE49-F238E27FC236}">
              <a16:creationId xmlns:a16="http://schemas.microsoft.com/office/drawing/2014/main" xmlns="" id="{B4EB5A91-51EF-470F-BE86-4456EFA3472D}"/>
            </a:ext>
          </a:extLst>
        </xdr:cNvPr>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822" name="【庁舎】&#10;一人当たり面積最大値テキスト">
          <a:extLst>
            <a:ext uri="{FF2B5EF4-FFF2-40B4-BE49-F238E27FC236}">
              <a16:creationId xmlns:a16="http://schemas.microsoft.com/office/drawing/2014/main" xmlns="" id="{B7551209-8342-402F-A4A7-53638ACEBDA9}"/>
            </a:ext>
          </a:extLst>
        </xdr:cNvPr>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823" name="直線コネクタ 822">
          <a:extLst>
            <a:ext uri="{FF2B5EF4-FFF2-40B4-BE49-F238E27FC236}">
              <a16:creationId xmlns:a16="http://schemas.microsoft.com/office/drawing/2014/main" xmlns="" id="{615A1725-4B43-4886-B6E5-591B3C512D35}"/>
            </a:ext>
          </a:extLst>
        </xdr:cNvPr>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824" name="【庁舎】&#10;一人当たり面積平均値テキスト">
          <a:extLst>
            <a:ext uri="{FF2B5EF4-FFF2-40B4-BE49-F238E27FC236}">
              <a16:creationId xmlns:a16="http://schemas.microsoft.com/office/drawing/2014/main" xmlns="" id="{1D8BEE00-168D-442A-99F6-EE0EDF466E70}"/>
            </a:ext>
          </a:extLst>
        </xdr:cNvPr>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825" name="フローチャート: 判断 824">
          <a:extLst>
            <a:ext uri="{FF2B5EF4-FFF2-40B4-BE49-F238E27FC236}">
              <a16:creationId xmlns:a16="http://schemas.microsoft.com/office/drawing/2014/main" xmlns="" id="{BF553725-889D-4484-AD88-180552B1E768}"/>
            </a:ext>
          </a:extLst>
        </xdr:cNvPr>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826" name="フローチャート: 判断 825">
          <a:extLst>
            <a:ext uri="{FF2B5EF4-FFF2-40B4-BE49-F238E27FC236}">
              <a16:creationId xmlns:a16="http://schemas.microsoft.com/office/drawing/2014/main" xmlns="" id="{E595F0F4-9A06-4BA2-9039-A633BBF08ED3}"/>
            </a:ext>
          </a:extLst>
        </xdr:cNvPr>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827" name="フローチャート: 判断 826">
          <a:extLst>
            <a:ext uri="{FF2B5EF4-FFF2-40B4-BE49-F238E27FC236}">
              <a16:creationId xmlns:a16="http://schemas.microsoft.com/office/drawing/2014/main" xmlns="" id="{2207E68B-44A0-433F-AF01-77F942AB5072}"/>
            </a:ext>
          </a:extLst>
        </xdr:cNvPr>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828" name="フローチャート: 判断 827">
          <a:extLst>
            <a:ext uri="{FF2B5EF4-FFF2-40B4-BE49-F238E27FC236}">
              <a16:creationId xmlns:a16="http://schemas.microsoft.com/office/drawing/2014/main" xmlns="" id="{8F61E12F-D640-436C-A9B3-E3EED035F687}"/>
            </a:ext>
          </a:extLst>
        </xdr:cNvPr>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829" name="フローチャート: 判断 828">
          <a:extLst>
            <a:ext uri="{FF2B5EF4-FFF2-40B4-BE49-F238E27FC236}">
              <a16:creationId xmlns:a16="http://schemas.microsoft.com/office/drawing/2014/main" xmlns="" id="{37847005-E8E6-44A8-AD6F-4FB0D507F27F}"/>
            </a:ext>
          </a:extLst>
        </xdr:cNvPr>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xmlns="" id="{7273BC77-45E2-47D5-9389-49D9F672B6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xmlns="" id="{462F59F0-FAD0-4E27-9E85-C4F5A61BE7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xmlns="" id="{8157C88D-2844-40A1-A517-33F8754D8B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xmlns="" id="{A4F8A529-3242-4F95-A43F-45DF2BDFCD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xmlns="" id="{77B9E130-2066-46E3-8B0F-95630F0B3D4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86207</xdr:rowOff>
    </xdr:from>
    <xdr:to>
      <xdr:col>116</xdr:col>
      <xdr:colOff>114300</xdr:colOff>
      <xdr:row>107</xdr:row>
      <xdr:rowOff>16357</xdr:rowOff>
    </xdr:to>
    <xdr:sp macro="" textlink="">
      <xdr:nvSpPr>
        <xdr:cNvPr id="835" name="楕円 834">
          <a:extLst>
            <a:ext uri="{FF2B5EF4-FFF2-40B4-BE49-F238E27FC236}">
              <a16:creationId xmlns:a16="http://schemas.microsoft.com/office/drawing/2014/main" xmlns="" id="{429F3F2C-C925-4114-8FBE-184EF507EAB5}"/>
            </a:ext>
          </a:extLst>
        </xdr:cNvPr>
        <xdr:cNvSpPr/>
      </xdr:nvSpPr>
      <xdr:spPr>
        <a:xfrm>
          <a:off x="22110700" y="182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109084</xdr:rowOff>
    </xdr:from>
    <xdr:ext cx="469744" cy="259045"/>
    <xdr:sp macro="" textlink="">
      <xdr:nvSpPr>
        <xdr:cNvPr id="836" name="【庁舎】&#10;一人当たり面積該当値テキスト">
          <a:extLst>
            <a:ext uri="{FF2B5EF4-FFF2-40B4-BE49-F238E27FC236}">
              <a16:creationId xmlns:a16="http://schemas.microsoft.com/office/drawing/2014/main" xmlns="" id="{9EB8EC96-800B-4473-B2A0-C6F27A920A5D}"/>
            </a:ext>
          </a:extLst>
        </xdr:cNvPr>
        <xdr:cNvSpPr txBox="1"/>
      </xdr:nvSpPr>
      <xdr:spPr>
        <a:xfrm>
          <a:off x="22199600" y="181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91236</xdr:rowOff>
    </xdr:from>
    <xdr:to>
      <xdr:col>112</xdr:col>
      <xdr:colOff>38100</xdr:colOff>
      <xdr:row>107</xdr:row>
      <xdr:rowOff>21386</xdr:rowOff>
    </xdr:to>
    <xdr:sp macro="" textlink="">
      <xdr:nvSpPr>
        <xdr:cNvPr id="837" name="楕円 836">
          <a:extLst>
            <a:ext uri="{FF2B5EF4-FFF2-40B4-BE49-F238E27FC236}">
              <a16:creationId xmlns:a16="http://schemas.microsoft.com/office/drawing/2014/main" xmlns="" id="{CFB5D2CF-A310-488D-A8A9-A474A46D3B10}"/>
            </a:ext>
          </a:extLst>
        </xdr:cNvPr>
        <xdr:cNvSpPr/>
      </xdr:nvSpPr>
      <xdr:spPr>
        <a:xfrm>
          <a:off x="21272500" y="182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137007</xdr:rowOff>
    </xdr:from>
    <xdr:to>
      <xdr:col>116</xdr:col>
      <xdr:colOff>63500</xdr:colOff>
      <xdr:row>106</xdr:row>
      <xdr:rowOff>142036</xdr:rowOff>
    </xdr:to>
    <xdr:cxnSp macro="">
      <xdr:nvCxnSpPr>
        <xdr:cNvPr id="838" name="直線コネクタ 837">
          <a:extLst>
            <a:ext uri="{FF2B5EF4-FFF2-40B4-BE49-F238E27FC236}">
              <a16:creationId xmlns:a16="http://schemas.microsoft.com/office/drawing/2014/main" xmlns="" id="{90DFAFA2-0456-4BE0-AB6F-128A92724038}"/>
            </a:ext>
          </a:extLst>
        </xdr:cNvPr>
        <xdr:cNvCxnSpPr/>
      </xdr:nvCxnSpPr>
      <xdr:spPr>
        <a:xfrm flipV="1">
          <a:off x="21323300" y="1831070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94895</xdr:rowOff>
    </xdr:from>
    <xdr:to>
      <xdr:col>107</xdr:col>
      <xdr:colOff>101600</xdr:colOff>
      <xdr:row>107</xdr:row>
      <xdr:rowOff>25045</xdr:rowOff>
    </xdr:to>
    <xdr:sp macro="" textlink="">
      <xdr:nvSpPr>
        <xdr:cNvPr id="839" name="楕円 838">
          <a:extLst>
            <a:ext uri="{FF2B5EF4-FFF2-40B4-BE49-F238E27FC236}">
              <a16:creationId xmlns:a16="http://schemas.microsoft.com/office/drawing/2014/main" xmlns="" id="{A02D9E87-A4F2-4B6F-AB49-A585D93D0B29}"/>
            </a:ext>
          </a:extLst>
        </xdr:cNvPr>
        <xdr:cNvSpPr/>
      </xdr:nvSpPr>
      <xdr:spPr>
        <a:xfrm>
          <a:off x="20383500" y="18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142036</xdr:rowOff>
    </xdr:from>
    <xdr:to>
      <xdr:col>111</xdr:col>
      <xdr:colOff>177800</xdr:colOff>
      <xdr:row>106</xdr:row>
      <xdr:rowOff>145695</xdr:rowOff>
    </xdr:to>
    <xdr:cxnSp macro="">
      <xdr:nvCxnSpPr>
        <xdr:cNvPr id="840" name="直線コネクタ 839">
          <a:extLst>
            <a:ext uri="{FF2B5EF4-FFF2-40B4-BE49-F238E27FC236}">
              <a16:creationId xmlns:a16="http://schemas.microsoft.com/office/drawing/2014/main" xmlns="" id="{AFCA6E3B-6A0E-45D4-8CD8-D2DF84945F77}"/>
            </a:ext>
          </a:extLst>
        </xdr:cNvPr>
        <xdr:cNvCxnSpPr/>
      </xdr:nvCxnSpPr>
      <xdr:spPr>
        <a:xfrm flipV="1">
          <a:off x="20434300" y="18315736"/>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98552</xdr:rowOff>
    </xdr:from>
    <xdr:to>
      <xdr:col>102</xdr:col>
      <xdr:colOff>165100</xdr:colOff>
      <xdr:row>107</xdr:row>
      <xdr:rowOff>28702</xdr:rowOff>
    </xdr:to>
    <xdr:sp macro="" textlink="">
      <xdr:nvSpPr>
        <xdr:cNvPr id="841" name="楕円 840">
          <a:extLst>
            <a:ext uri="{FF2B5EF4-FFF2-40B4-BE49-F238E27FC236}">
              <a16:creationId xmlns:a16="http://schemas.microsoft.com/office/drawing/2014/main" xmlns="" id="{BF17A935-9FD1-4700-8978-02B22D788E33}"/>
            </a:ext>
          </a:extLst>
        </xdr:cNvPr>
        <xdr:cNvSpPr/>
      </xdr:nvSpPr>
      <xdr:spPr>
        <a:xfrm>
          <a:off x="19494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145695</xdr:rowOff>
    </xdr:from>
    <xdr:to>
      <xdr:col>107</xdr:col>
      <xdr:colOff>50800</xdr:colOff>
      <xdr:row>106</xdr:row>
      <xdr:rowOff>149352</xdr:rowOff>
    </xdr:to>
    <xdr:cxnSp macro="">
      <xdr:nvCxnSpPr>
        <xdr:cNvPr id="842" name="直線コネクタ 841">
          <a:extLst>
            <a:ext uri="{FF2B5EF4-FFF2-40B4-BE49-F238E27FC236}">
              <a16:creationId xmlns:a16="http://schemas.microsoft.com/office/drawing/2014/main" xmlns="" id="{E687D5CA-A107-487F-88E7-126B15F38A89}"/>
            </a:ext>
          </a:extLst>
        </xdr:cNvPr>
        <xdr:cNvCxnSpPr/>
      </xdr:nvCxnSpPr>
      <xdr:spPr>
        <a:xfrm flipV="1">
          <a:off x="19545300" y="1831939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102667</xdr:rowOff>
    </xdr:from>
    <xdr:to>
      <xdr:col>98</xdr:col>
      <xdr:colOff>38100</xdr:colOff>
      <xdr:row>107</xdr:row>
      <xdr:rowOff>32817</xdr:rowOff>
    </xdr:to>
    <xdr:sp macro="" textlink="">
      <xdr:nvSpPr>
        <xdr:cNvPr id="843" name="楕円 842">
          <a:extLst>
            <a:ext uri="{FF2B5EF4-FFF2-40B4-BE49-F238E27FC236}">
              <a16:creationId xmlns:a16="http://schemas.microsoft.com/office/drawing/2014/main" xmlns="" id="{94159482-9459-4A66-80FF-187F82F0D360}"/>
            </a:ext>
          </a:extLst>
        </xdr:cNvPr>
        <xdr:cNvSpPr/>
      </xdr:nvSpPr>
      <xdr:spPr>
        <a:xfrm>
          <a:off x="18605500" y="1827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149352</xdr:rowOff>
    </xdr:from>
    <xdr:to>
      <xdr:col>102</xdr:col>
      <xdr:colOff>114300</xdr:colOff>
      <xdr:row>106</xdr:row>
      <xdr:rowOff>153467</xdr:rowOff>
    </xdr:to>
    <xdr:cxnSp macro="">
      <xdr:nvCxnSpPr>
        <xdr:cNvPr id="844" name="直線コネクタ 843">
          <a:extLst>
            <a:ext uri="{FF2B5EF4-FFF2-40B4-BE49-F238E27FC236}">
              <a16:creationId xmlns:a16="http://schemas.microsoft.com/office/drawing/2014/main" xmlns="" id="{2F24FC2D-FF86-4804-A7CF-B6DA33AB05CA}"/>
            </a:ext>
          </a:extLst>
        </xdr:cNvPr>
        <xdr:cNvCxnSpPr/>
      </xdr:nvCxnSpPr>
      <xdr:spPr>
        <a:xfrm flipV="1">
          <a:off x="18656300" y="1832305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845" name="n_1aveValue【庁舎】&#10;一人当たり面積">
          <a:extLst>
            <a:ext uri="{FF2B5EF4-FFF2-40B4-BE49-F238E27FC236}">
              <a16:creationId xmlns:a16="http://schemas.microsoft.com/office/drawing/2014/main" xmlns="" id="{DD70627E-AD83-4D2A-A1EC-10D698C5429B}"/>
            </a:ext>
          </a:extLst>
        </xdr:cNvPr>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846" name="n_2aveValue【庁舎】&#10;一人当たり面積">
          <a:extLst>
            <a:ext uri="{FF2B5EF4-FFF2-40B4-BE49-F238E27FC236}">
              <a16:creationId xmlns:a16="http://schemas.microsoft.com/office/drawing/2014/main" xmlns="" id="{3311DF21-C54F-4294-8319-EC8CAF7D9F70}"/>
            </a:ext>
          </a:extLst>
        </xdr:cNvPr>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847" name="n_3aveValue【庁舎】&#10;一人当たり面積">
          <a:extLst>
            <a:ext uri="{FF2B5EF4-FFF2-40B4-BE49-F238E27FC236}">
              <a16:creationId xmlns:a16="http://schemas.microsoft.com/office/drawing/2014/main" xmlns="" id="{C81F099D-DF85-4529-AADB-63419AF8C2C9}"/>
            </a:ext>
          </a:extLst>
        </xdr:cNvPr>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848" name="n_4aveValue【庁舎】&#10;一人当たり面積">
          <a:extLst>
            <a:ext uri="{FF2B5EF4-FFF2-40B4-BE49-F238E27FC236}">
              <a16:creationId xmlns:a16="http://schemas.microsoft.com/office/drawing/2014/main" xmlns="" id="{B020BAB6-D683-4096-B665-26A8A2EB40A6}"/>
            </a:ext>
          </a:extLst>
        </xdr:cNvPr>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37913</xdr:rowOff>
    </xdr:from>
    <xdr:ext cx="469744" cy="259045"/>
    <xdr:sp macro="" textlink="">
      <xdr:nvSpPr>
        <xdr:cNvPr id="849" name="n_1mainValue【庁舎】&#10;一人当たり面積">
          <a:extLst>
            <a:ext uri="{FF2B5EF4-FFF2-40B4-BE49-F238E27FC236}">
              <a16:creationId xmlns:a16="http://schemas.microsoft.com/office/drawing/2014/main" xmlns="" id="{FEA04434-A86A-4CD9-B0C5-A4B4774672E9}"/>
            </a:ext>
          </a:extLst>
        </xdr:cNvPr>
        <xdr:cNvSpPr txBox="1"/>
      </xdr:nvSpPr>
      <xdr:spPr>
        <a:xfrm>
          <a:off x="21075727" y="180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41572</xdr:rowOff>
    </xdr:from>
    <xdr:ext cx="469744" cy="259045"/>
    <xdr:sp macro="" textlink="">
      <xdr:nvSpPr>
        <xdr:cNvPr id="850" name="n_2mainValue【庁舎】&#10;一人当たり面積">
          <a:extLst>
            <a:ext uri="{FF2B5EF4-FFF2-40B4-BE49-F238E27FC236}">
              <a16:creationId xmlns:a16="http://schemas.microsoft.com/office/drawing/2014/main" xmlns="" id="{52EFD679-9AC8-49E8-B6C9-E936BAB37C7A}"/>
            </a:ext>
          </a:extLst>
        </xdr:cNvPr>
        <xdr:cNvSpPr txBox="1"/>
      </xdr:nvSpPr>
      <xdr:spPr>
        <a:xfrm>
          <a:off x="20199427" y="180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45229</xdr:rowOff>
    </xdr:from>
    <xdr:ext cx="469744" cy="259045"/>
    <xdr:sp macro="" textlink="">
      <xdr:nvSpPr>
        <xdr:cNvPr id="851" name="n_3mainValue【庁舎】&#10;一人当たり面積">
          <a:extLst>
            <a:ext uri="{FF2B5EF4-FFF2-40B4-BE49-F238E27FC236}">
              <a16:creationId xmlns:a16="http://schemas.microsoft.com/office/drawing/2014/main" xmlns="" id="{634B0DA2-43E1-4033-B8AB-6972B847AA39}"/>
            </a:ext>
          </a:extLst>
        </xdr:cNvPr>
        <xdr:cNvSpPr txBox="1"/>
      </xdr:nvSpPr>
      <xdr:spPr>
        <a:xfrm>
          <a:off x="19310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49344</xdr:rowOff>
    </xdr:from>
    <xdr:ext cx="469744" cy="259045"/>
    <xdr:sp macro="" textlink="">
      <xdr:nvSpPr>
        <xdr:cNvPr id="852" name="n_4mainValue【庁舎】&#10;一人当たり面積">
          <a:extLst>
            <a:ext uri="{FF2B5EF4-FFF2-40B4-BE49-F238E27FC236}">
              <a16:creationId xmlns:a16="http://schemas.microsoft.com/office/drawing/2014/main" xmlns="" id="{925FF964-9D8E-4E0D-B516-A8D06C099E05}"/>
            </a:ext>
          </a:extLst>
        </xdr:cNvPr>
        <xdr:cNvSpPr txBox="1"/>
      </xdr:nvSpPr>
      <xdr:spPr>
        <a:xfrm>
          <a:off x="18421427" y="180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xmlns="" id="{5C726E7A-B77F-420D-9922-FF7C02EA6E3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xmlns="" id="{0CE56116-4C85-4C56-9EBA-F1D35D82E15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xmlns="" id="{6B18F406-044F-46FA-BB26-2EDCA0B973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類似団体と比較して特に有形固定資産減価償却率が高くなっている施設は、図書館、一般廃棄物処理施設、庁舎である。</a:t>
          </a:r>
        </a:p>
        <a:p>
          <a:r>
            <a:rPr kumimoji="1" lang="ja-JP" altLang="en-US" sz="1200">
              <a:latin typeface="ＭＳ Ｐゴシック" panose="020B0600070205080204" pitchFamily="50" charset="-128"/>
              <a:ea typeface="ＭＳ Ｐゴシック" panose="020B0600070205080204" pitchFamily="50" charset="-128"/>
            </a:rPr>
            <a:t>図書館：令和元年度に策定した長寿命化計画に基づき、今後計画的に改修を行っていく。</a:t>
          </a:r>
        </a:p>
        <a:p>
          <a:r>
            <a:rPr kumimoji="1" lang="ja-JP" altLang="en-US" sz="1200">
              <a:latin typeface="ＭＳ Ｐゴシック" panose="020B0600070205080204" pitchFamily="50" charset="-128"/>
              <a:ea typeface="ＭＳ Ｐゴシック" panose="020B0600070205080204" pitchFamily="50" charset="-128"/>
            </a:rPr>
            <a:t>一般廃棄物処理施設：し尿、ごみ処理を広域行政事務組合で行っている。</a:t>
          </a:r>
        </a:p>
        <a:p>
          <a:r>
            <a:rPr kumimoji="1" lang="ja-JP" altLang="en-US" sz="1200">
              <a:latin typeface="ＭＳ Ｐゴシック" panose="020B0600070205080204" pitchFamily="50" charset="-128"/>
              <a:ea typeface="ＭＳ Ｐゴシック" panose="020B0600070205080204" pitchFamily="50" charset="-128"/>
            </a:rPr>
            <a:t>①し尿処理施設は、稼働から</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年経過しているため老朽化が進んでいる。令和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年度に廃止の方針を決定したが、廃止時期については未定である。</a:t>
          </a:r>
        </a:p>
        <a:p>
          <a:r>
            <a:rPr kumimoji="1" lang="ja-JP" altLang="en-US" sz="1200">
              <a:latin typeface="ＭＳ Ｐゴシック" panose="020B0600070205080204" pitchFamily="50" charset="-128"/>
              <a:ea typeface="ＭＳ Ｐゴシック" panose="020B0600070205080204" pitchFamily="50" charset="-128"/>
            </a:rPr>
            <a:t>②ごみ処理施設は、令和元年度に策定した長寿命化計画に基づき、今後計画的に改修を行っていく。</a:t>
          </a:r>
        </a:p>
        <a:p>
          <a:r>
            <a:rPr kumimoji="1" lang="ja-JP" altLang="en-US" sz="1200">
              <a:latin typeface="ＭＳ Ｐゴシック" panose="020B0600070205080204" pitchFamily="50" charset="-128"/>
              <a:ea typeface="ＭＳ Ｐゴシック" panose="020B0600070205080204" pitchFamily="50" charset="-128"/>
            </a:rPr>
            <a:t>庁舎：令和元年度に外壁改修工事、令和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年度に庁舎事務室改修工事、令和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年度に庁舎空調機等改修工事を行っている。また、令和元年度に策定した個別施設計画に基づき、今後計画的に改修を行っていく。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当町の地方税収は</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億と歳入全体の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％にも満たない状況にある。この要因は、行政面積のうち</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を航空自衛隊芦屋基地が占めており、大規模な企業立地がないため、固定資産税や法人住民税が少ないことによる。</a:t>
          </a:r>
        </a:p>
        <a:p>
          <a:r>
            <a:rPr kumimoji="1" lang="ja-JP" altLang="en-US" sz="1300">
              <a:latin typeface="ＭＳ Ｐゴシック" panose="020B0600070205080204" pitchFamily="50" charset="-128"/>
              <a:ea typeface="ＭＳ Ｐゴシック" panose="020B0600070205080204" pitchFamily="50" charset="-128"/>
            </a:rPr>
            <a:t>　また、町内に主要産業がないことから財政基盤が弱く、財政力指数に影響していることも特徴である。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年度から引き続いて、新婚・子育て世帯民間賃貸住宅家賃補助の交付やバス定期券に対する通学補助を行うなど人口増施策に取り組んでおり、地方税収の増に努めている。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72269</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4216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21469</xdr:rowOff>
    </xdr:from>
    <xdr:to>
      <xdr:col>23</xdr:col>
      <xdr:colOff>184150</xdr:colOff>
      <xdr:row>43</xdr:row>
      <xdr:rowOff>123069</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164996</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上記のように行政面積等の関係により、今後も地方税収の増額が見込めない中で、行政サービスの維持管理に必要な扶助費・補助費等の増加により年々財政構造が硬直化している。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年度は、普通交付税、地方消費税交付金の増加等により経常収支比率は改善したが、普通交付税の増加は国の補正予算等による追加交付が要因となっており、一時的なものである。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こうした中で、新たな行政課題に対応していくため、類似事業の統廃合や住民ニーズにあった事業内容への変更など、経常的な支出の見直しに努める必要がある。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145542</xdr:rowOff>
    </xdr:from>
    <xdr:to>
      <xdr:col>23</xdr:col>
      <xdr:colOff>133350</xdr:colOff>
      <xdr:row>65</xdr:row>
      <xdr:rowOff>94742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114800" y="1111834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66</xdr:row>
      <xdr:rowOff>63246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3225800" y="11238992"/>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63246</xdr:rowOff>
    </xdr:from>
    <xdr:to>
      <xdr:col>15</xdr:col>
      <xdr:colOff>82550</xdr:colOff>
      <xdr:row>66</xdr:row>
      <xdr:rowOff>130810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flipV="1">
          <a:off x="2336800" y="1137894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58420</xdr:rowOff>
    </xdr:from>
    <xdr:to>
      <xdr:col>11</xdr:col>
      <xdr:colOff>31750</xdr:colOff>
      <xdr:row>66</xdr:row>
      <xdr:rowOff>130810</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137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94742</xdr:rowOff>
    </xdr:from>
    <xdr:to>
      <xdr:col>23</xdr:col>
      <xdr:colOff>184150</xdr:colOff>
      <xdr:row>65</xdr:row>
      <xdr:rowOff>24892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66819</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03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7620</xdr:rowOff>
    </xdr:from>
    <xdr:to>
      <xdr:col>7</xdr:col>
      <xdr:colOff>31750</xdr:colOff>
      <xdr:row>66</xdr:row>
      <xdr:rowOff>109220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93997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[199,379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当町の人口１人当たりの人件費は類似団体と比較し低いものの、公共施設が多いため施設運営に係る物件費等が類似団体と比較し高いという特徴がある。</a:t>
          </a:r>
        </a:p>
        <a:p>
          <a:r>
            <a:rPr kumimoji="1" lang="ja-JP" altLang="en-US" sz="1300">
              <a:latin typeface="ＭＳ Ｐゴシック" panose="020B0600070205080204" pitchFamily="50" charset="-128"/>
              <a:ea typeface="ＭＳ Ｐゴシック" panose="020B0600070205080204" pitchFamily="50" charset="-128"/>
            </a:rPr>
            <a:t>　前年度と比較し、人口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人当たりの決算額が増となっている主な要因は、人口が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％減少したためである。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159902</xdr:rowOff>
    </xdr:from>
    <xdr:to>
      <xdr:col>23</xdr:col>
      <xdr:colOff>133350</xdr:colOff>
      <xdr:row>82</xdr:row>
      <xdr:rowOff>26888</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047352"/>
          <a:ext cx="838200" cy="3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136230</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02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143890</xdr:rowOff>
    </xdr:from>
    <xdr:to>
      <xdr:col>19</xdr:col>
      <xdr:colOff>133350</xdr:colOff>
      <xdr:row>81</xdr:row>
      <xdr:rowOff>159902</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031340"/>
          <a:ext cx="889000" cy="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68135</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12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101250</xdr:rowOff>
    </xdr:from>
    <xdr:to>
      <xdr:col>15</xdr:col>
      <xdr:colOff>82550</xdr:colOff>
      <xdr:row>81</xdr:row>
      <xdr:rowOff>143890</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3988700"/>
          <a:ext cx="889000" cy="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21358</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91584</xdr:rowOff>
    </xdr:from>
    <xdr:to>
      <xdr:col>11</xdr:col>
      <xdr:colOff>31750</xdr:colOff>
      <xdr:row>81</xdr:row>
      <xdr:rowOff>101250</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3979034"/>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164251</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147538</xdr:rowOff>
    </xdr:from>
    <xdr:to>
      <xdr:col>23</xdr:col>
      <xdr:colOff>184150</xdr:colOff>
      <xdr:row>82</xdr:row>
      <xdr:rowOff>77688</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0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164065</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38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109102</xdr:rowOff>
    </xdr:from>
    <xdr:to>
      <xdr:col>19</xdr:col>
      <xdr:colOff>184150</xdr:colOff>
      <xdr:row>82</xdr:row>
      <xdr:rowOff>39252</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39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49429</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765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93090</xdr:rowOff>
    </xdr:from>
    <xdr:to>
      <xdr:col>15</xdr:col>
      <xdr:colOff>133350</xdr:colOff>
      <xdr:row>82</xdr:row>
      <xdr:rowOff>23240</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39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33417</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74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50450</xdr:rowOff>
    </xdr:from>
    <xdr:to>
      <xdr:col>11</xdr:col>
      <xdr:colOff>82550</xdr:colOff>
      <xdr:row>81</xdr:row>
      <xdr:rowOff>152050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39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162227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70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40784</xdr:rowOff>
    </xdr:from>
    <xdr:to>
      <xdr:col>7</xdr:col>
      <xdr:colOff>31750</xdr:colOff>
      <xdr:row>81</xdr:row>
      <xdr:rowOff>142384</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392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152561</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36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日時点のラスパイレス指数は</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日時点の</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ポイント上がっており、類似団体よりわずかに高くなっているが、国の水準を下回っている。主な変動要因は、階層変動に伴う職員構成の変動によるものである。</a:t>
          </a:r>
        </a:p>
        <a:p>
          <a:r>
            <a:rPr kumimoji="1" lang="ja-JP" altLang="en-US" sz="1300">
              <a:latin typeface="ＭＳ Ｐゴシック" panose="020B0600070205080204" pitchFamily="50" charset="-128"/>
              <a:ea typeface="ＭＳ Ｐゴシック" panose="020B0600070205080204" pitchFamily="50" charset="-128"/>
            </a:rPr>
            <a:t>　今後も、国・県・他の自治体との均衡を踏まえ給与の適正化に努める。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147562</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89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147562</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83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124582</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4401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124582</xdr:rowOff>
    </xdr:from>
    <xdr:to>
      <xdr:col>68</xdr:col>
      <xdr:colOff>152400</xdr:colOff>
      <xdr:row>87</xdr:row>
      <xdr:rowOff>45055</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86928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職員（主に建築技師）の欠員について、補充（採用）できなかったことに伴い職員数は減員しているが、人口が減っているため数値としては昨年から上昇する結果となった。</a:t>
          </a:r>
        </a:p>
        <a:p>
          <a:r>
            <a:rPr kumimoji="1" lang="ja-JP" altLang="en-US" sz="1300">
              <a:latin typeface="ＭＳ Ｐゴシック" panose="020B0600070205080204" pitchFamily="50" charset="-128"/>
              <a:ea typeface="ＭＳ Ｐゴシック" panose="020B0600070205080204" pitchFamily="50" charset="-128"/>
            </a:rPr>
            <a:t>　類似団体との比較については、以前からの定員適正化により、類似団体平均を下回っている。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今後も時代に即した組織構成の構築とそれに伴う職員配置を行うことで定員適正化を図る。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107797</xdr:rowOff>
    </xdr:from>
    <xdr:to>
      <xdr:col>81</xdr:col>
      <xdr:colOff>44450</xdr:colOff>
      <xdr:row>61</xdr:row>
      <xdr:rowOff>116967</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566247"/>
          <a:ext cx="8382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48379</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506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107797</xdr:rowOff>
    </xdr:from>
    <xdr:to>
      <xdr:col>77</xdr:col>
      <xdr:colOff>44450</xdr:colOff>
      <xdr:row>61</xdr:row>
      <xdr:rowOff>115519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5290800" y="10566247"/>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108763</xdr:rowOff>
    </xdr:from>
    <xdr:to>
      <xdr:col>72</xdr:col>
      <xdr:colOff>203200</xdr:colOff>
      <xdr:row>61</xdr:row>
      <xdr:rowOff>115519</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56721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159300</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70638</xdr:rowOff>
    </xdr:from>
    <xdr:to>
      <xdr:col>68</xdr:col>
      <xdr:colOff>152400</xdr:colOff>
      <xdr:row>61</xdr:row>
      <xdr:rowOff>108763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529088"/>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147235</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134205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66167</xdr:rowOff>
    </xdr:from>
    <xdr:to>
      <xdr:col>81</xdr:col>
      <xdr:colOff>95250</xdr:colOff>
      <xdr:row>61</xdr:row>
      <xdr:rowOff>167767</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5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82694</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36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56997</xdr:rowOff>
    </xdr:from>
    <xdr:to>
      <xdr:col>77</xdr:col>
      <xdr:colOff>95250</xdr:colOff>
      <xdr:row>61</xdr:row>
      <xdr:rowOff>158597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51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168774</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28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64719</xdr:rowOff>
    </xdr:from>
    <xdr:to>
      <xdr:col>73</xdr:col>
      <xdr:colOff>44450</xdr:colOff>
      <xdr:row>61</xdr:row>
      <xdr:rowOff>166319</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5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5046</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29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57963</xdr:rowOff>
    </xdr:from>
    <xdr:to>
      <xdr:col>68</xdr:col>
      <xdr:colOff>203200</xdr:colOff>
      <xdr:row>61</xdr:row>
      <xdr:rowOff>159563</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5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169740</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28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19838</xdr:rowOff>
    </xdr:from>
    <xdr:to>
      <xdr:col>64</xdr:col>
      <xdr:colOff>152400</xdr:colOff>
      <xdr:row>61</xdr:row>
      <xdr:rowOff>121438</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131615</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2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年度に過疎対策事業債の元利償還金が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千万円増加したことに伴い算入公債費等の額が増加していることを主な要因として、実質公債費比率が改善している。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今後も交付税措置が高いものを中心に借入れを行い、改善に努める。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39</xdr:row>
      <xdr:rowOff>24977</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61500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41</xdr:row>
      <xdr:rowOff>11854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671152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84244</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041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42</xdr:row>
      <xdr:rowOff>49530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11369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145627</xdr:rowOff>
    </xdr:from>
    <xdr:to>
      <xdr:col>77</xdr:col>
      <xdr:colOff>95250</xdr:colOff>
      <xdr:row>39</xdr:row>
      <xdr:rowOff>75777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将来負担比率は良好であるため、数値として算出されていない。</a:t>
          </a:r>
        </a:p>
        <a:p>
          <a:r>
            <a:rPr kumimoji="1" lang="ja-JP" altLang="en-US" sz="1300">
              <a:latin typeface="ＭＳ Ｐゴシック" panose="020B0600070205080204" pitchFamily="50" charset="-128"/>
              <a:ea typeface="ＭＳ Ｐゴシック" panose="020B0600070205080204" pitchFamily="50" charset="-128"/>
            </a:rPr>
            <a:t>　将来負担率が良好な要因は、地方債の償還に充当可能な特定目的基金を多く保有していることと、交付税措置のある地方債を多く活用し借り入れているためである。</a:t>
          </a:r>
        </a:p>
        <a:p>
          <a:r>
            <a:rPr kumimoji="1" lang="ja-JP" altLang="en-US" sz="1300">
              <a:latin typeface="ＭＳ Ｐゴシック" panose="020B0600070205080204" pitchFamily="50" charset="-128"/>
              <a:ea typeface="ＭＳ Ｐゴシック" panose="020B0600070205080204" pitchFamily="50" charset="-128"/>
            </a:rPr>
            <a:t>　今後も引き続き、後世への負担を増加させないよう計画的かつ効果的に事業を実施する。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類似団体平均と比較して人件費の割合が低くなっている要因として、ごみ処理業務、し尿処理業務、消防業務を一部事務組合で行っており、これらに関する人件費を補助費等として計上しているためである。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年度については、定年退職者が皆減したことなどに伴い、前年と比較し減少している。</a:t>
          </a:r>
        </a:p>
        <a:p>
          <a:r>
            <a:rPr kumimoji="1" lang="ja-JP" altLang="en-US" sz="1200">
              <a:latin typeface="ＭＳ Ｐゴシック" panose="020B0600070205080204" pitchFamily="50" charset="-128"/>
              <a:ea typeface="ＭＳ Ｐゴシック" panose="020B0600070205080204" pitchFamily="50" charset="-128"/>
            </a:rPr>
            <a:t>　今後も定員及び給与の適正化に取り組み人件費の抑制に努める。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143002</xdr:rowOff>
    </xdr:from>
    <xdr:to>
      <xdr:col>24</xdr:col>
      <xdr:colOff>25400</xdr:colOff>
      <xdr:row>34</xdr:row>
      <xdr:rowOff>104140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5800852"/>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147574</xdr:rowOff>
    </xdr:from>
    <xdr:to>
      <xdr:col>19</xdr:col>
      <xdr:colOff>187325</xdr:colOff>
      <xdr:row>34</xdr:row>
      <xdr:rowOff>104140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58054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147574</xdr:rowOff>
    </xdr:from>
    <xdr:to>
      <xdr:col>15</xdr:col>
      <xdr:colOff>98425</xdr:colOff>
      <xdr:row>34</xdr:row>
      <xdr:rowOff>26416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58054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xdr:rowOff>
    </xdr:from>
    <xdr:to>
      <xdr:col>11</xdr:col>
      <xdr:colOff>9525</xdr:colOff>
      <xdr:row>34</xdr:row>
      <xdr:rowOff>26416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5837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92202</xdr:rowOff>
    </xdr:from>
    <xdr:to>
      <xdr:col>24</xdr:col>
      <xdr:colOff>76200</xdr:colOff>
      <xdr:row>34</xdr:row>
      <xdr:rowOff>22352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108729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59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96774</xdr:rowOff>
    </xdr:from>
    <xdr:to>
      <xdr:col>15</xdr:col>
      <xdr:colOff>149225</xdr:colOff>
      <xdr:row>34</xdr:row>
      <xdr:rowOff>26924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37101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147066</xdr:rowOff>
    </xdr:from>
    <xdr:to>
      <xdr:col>11</xdr:col>
      <xdr:colOff>60325</xdr:colOff>
      <xdr:row>34</xdr:row>
      <xdr:rowOff>77216</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87393</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128778</xdr:rowOff>
    </xdr:from>
    <xdr:to>
      <xdr:col>6</xdr:col>
      <xdr:colOff>171450</xdr:colOff>
      <xdr:row>34</xdr:row>
      <xdr:rowOff>58928</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69105</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物件費の決算額及び経常収支比率は平成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ほぼ同等の数値で推移しているものの、他団体と比較すると大きな割合を占めている。この要因は公共施設の多さにある。各施設の維持管理費が計上されるほか、指定管理料等が物件費として計上され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年度については、充当財源である特定防衛施設周辺整備調整交付金事業基金繰入金の増</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などにより、前年</a:t>
          </a:r>
          <a:r>
            <a:rPr kumimoji="1" lang="ja-JP" altLang="en-US" sz="1200">
              <a:latin typeface="ＭＳ Ｐゴシック" panose="020B0600070205080204" pitchFamily="50" charset="-128"/>
              <a:ea typeface="ＭＳ Ｐゴシック" panose="020B0600070205080204" pitchFamily="50" charset="-128"/>
            </a:rPr>
            <a:t>と比較し減少している。</a:t>
          </a:r>
        </a:p>
        <a:p>
          <a:r>
            <a:rPr kumimoji="1" lang="ja-JP" altLang="en-US" sz="1200">
              <a:latin typeface="ＭＳ Ｐゴシック" panose="020B0600070205080204" pitchFamily="50" charset="-128"/>
              <a:ea typeface="ＭＳ Ｐゴシック" panose="020B0600070205080204" pitchFamily="50" charset="-128"/>
            </a:rPr>
            <a:t>　引き続き、事務事業の見直し等を進め、経常経費の圧縮に努める。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18</xdr:row>
      <xdr:rowOff>83457</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30280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83457</xdr:rowOff>
    </xdr:from>
    <xdr:to>
      <xdr:col>78</xdr:col>
      <xdr:colOff>69850</xdr:colOff>
      <xdr:row>19</xdr:row>
      <xdr:rowOff>53522</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31695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53522</xdr:rowOff>
    </xdr:from>
    <xdr:to>
      <xdr:col>73</xdr:col>
      <xdr:colOff>180975</xdr:colOff>
      <xdr:row>19</xdr:row>
      <xdr:rowOff>129722</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3311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129722</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3256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78922</xdr:rowOff>
    </xdr:from>
    <xdr:to>
      <xdr:col>69</xdr:col>
      <xdr:colOff>142875</xdr:colOff>
      <xdr:row>20</xdr:row>
      <xdr:rowOff>9072</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165299</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扶助費について、町独自の子ども医療費の助成を行っているため例年高い水準にある。また、近年は障害者自立支援給付費が増額傾向となっている。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年度については、保育料などの充当財源が増加したことなどに伴い、前年と比較し減少している。</a:t>
          </a:r>
        </a:p>
        <a:p>
          <a:r>
            <a:rPr kumimoji="1" lang="ja-JP" altLang="en-US" sz="1300">
              <a:latin typeface="ＭＳ Ｐゴシック" panose="020B0600070205080204" pitchFamily="50" charset="-128"/>
              <a:ea typeface="ＭＳ Ｐゴシック" panose="020B0600070205080204" pitchFamily="50" charset="-128"/>
            </a:rPr>
            <a:t>　今後も、必要な施策は維持しつつ、財政を圧迫することのないよう福祉施策の検討が必要である。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xmlns=""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xmlns=""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xmlns=""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19050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987800" y="10071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8" name="扶助費平均値テキスト">
          <a:extLst>
            <a:ext uri="{FF2B5EF4-FFF2-40B4-BE49-F238E27FC236}">
              <a16:creationId xmlns:a16="http://schemas.microsoft.com/office/drawing/2014/main" xmlns="" id="{00000000-0008-0000-0400-0000BC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59</xdr:row>
      <xdr:rowOff>19050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098800" y="10045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101600</xdr:rowOff>
    </xdr:from>
    <xdr:to>
      <xdr:col>15</xdr:col>
      <xdr:colOff>98425</xdr:colOff>
      <xdr:row>59</xdr:row>
      <xdr:rowOff>107950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flipV="1">
          <a:off x="2209800" y="10045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59</xdr:row>
      <xdr:rowOff>133350</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flipV="1">
          <a:off x="1320800" y="10223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7" name="扶助費該当値テキスト">
          <a:extLst>
            <a:ext uri="{FF2B5EF4-FFF2-40B4-BE49-F238E27FC236}">
              <a16:creationId xmlns:a16="http://schemas.microsoft.com/office/drawing/2014/main" xmlns="" id="{00000000-0008-0000-0400-0000CF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54627</xdr:rowOff>
    </xdr:from>
    <xdr:ext cx="7366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82550</xdr:rowOff>
    </xdr:from>
    <xdr:to>
      <xdr:col>6</xdr:col>
      <xdr:colOff>171450</xdr:colOff>
      <xdr:row>60</xdr:row>
      <xdr:rowOff>12700</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1270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168927</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939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その他は、他団体と比較して良好な状態である。</a:t>
          </a:r>
        </a:p>
        <a:p>
          <a:r>
            <a:rPr kumimoji="1" lang="ja-JP" altLang="en-US" sz="1300">
              <a:latin typeface="ＭＳ Ｐゴシック" panose="020B0600070205080204" pitchFamily="50" charset="-128"/>
              <a:ea typeface="ＭＳ Ｐゴシック" panose="020B0600070205080204" pitchFamily="50" charset="-128"/>
            </a:rPr>
            <a:t>　その他の経費として支出されている主な内容は、特別会計や公営企業会計への繰出金</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億円）で</a:t>
          </a:r>
          <a:r>
            <a:rPr kumimoji="1" lang="ja-JP" altLang="en-US" sz="1300">
              <a:latin typeface="ＭＳ Ｐゴシック" panose="020B0600070205080204" pitchFamily="50" charset="-128"/>
              <a:ea typeface="ＭＳ Ｐゴシック" panose="020B0600070205080204" pitchFamily="50" charset="-128"/>
            </a:rPr>
            <a:t>ある。</a:t>
          </a:r>
        </a:p>
        <a:p>
          <a:r>
            <a:rPr kumimoji="1" lang="ja-JP" altLang="en-US" sz="1300">
              <a:latin typeface="ＭＳ Ｐゴシック" panose="020B0600070205080204" pitchFamily="50" charset="-128"/>
              <a:ea typeface="ＭＳ Ｐゴシック" panose="020B0600070205080204" pitchFamily="50" charset="-128"/>
            </a:rPr>
            <a:t>　良好な状態ではあるが、国民健康保険特別会計への赤字補填財源繰出金が、令和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千万円と財政を圧迫する要因となっている。赤字補填分をどのように解消していくかが今後の課題である。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153670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5671800" y="9834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153670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35560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893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35560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27957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81297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他団体と比較すると経常収支比率は高い状況である。</a:t>
          </a:r>
        </a:p>
        <a:p>
          <a:r>
            <a:rPr kumimoji="1" lang="ja-JP" altLang="en-US" sz="1300">
              <a:latin typeface="ＭＳ Ｐゴシック" panose="020B0600070205080204" pitchFamily="50" charset="-128"/>
              <a:ea typeface="ＭＳ Ｐゴシック" panose="020B0600070205080204" pitchFamily="50" charset="-128"/>
            </a:rPr>
            <a:t>　これは、公営企業会計である下水道事業会計への補助金が多額になっていることと、ごみ・し尿処理事業や消防事業等を一部事務組合である遠賀・中間地域広域事務組合で行っていることによるものである。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xmlns=""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xmlns=""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xmlns=""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73660</xdr:rowOff>
    </xdr:from>
    <xdr:to>
      <xdr:col>82</xdr:col>
      <xdr:colOff>107950</xdr:colOff>
      <xdr:row>41</xdr:row>
      <xdr:rowOff>24130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5671800" y="69316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9" name="補助費等平均値テキスト">
          <a:extLst>
            <a:ext uri="{FF2B5EF4-FFF2-40B4-BE49-F238E27FC236}">
              <a16:creationId xmlns:a16="http://schemas.microsoft.com/office/drawing/2014/main" xmlns="" id="{00000000-0008-0000-0400-000035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24130</xdr:rowOff>
    </xdr:from>
    <xdr:to>
      <xdr:col>78</xdr:col>
      <xdr:colOff>69850</xdr:colOff>
      <xdr:row>41</xdr:row>
      <xdr:rowOff>46990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4782800" y="7053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5097</xdr:rowOff>
    </xdr:from>
    <xdr:ext cx="7366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290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46990</xdr:rowOff>
    </xdr:from>
    <xdr:to>
      <xdr:col>73</xdr:col>
      <xdr:colOff>180975</xdr:colOff>
      <xdr:row>41</xdr:row>
      <xdr:rowOff>62230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3893800" y="707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20337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401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46990</xdr:rowOff>
    </xdr:from>
    <xdr:to>
      <xdr:col>69</xdr:col>
      <xdr:colOff>92075</xdr:colOff>
      <xdr:row>41</xdr:row>
      <xdr:rowOff>62230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004800" y="7076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138447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512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22860</xdr:rowOff>
    </xdr:from>
    <xdr:to>
      <xdr:col>82</xdr:col>
      <xdr:colOff>158750</xdr:colOff>
      <xdr:row>40</xdr:row>
      <xdr:rowOff>124460</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6459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102887</xdr:rowOff>
    </xdr:from>
    <xdr:ext cx="762000" cy="259045"/>
    <xdr:sp macro="" textlink="">
      <xdr:nvSpPr>
        <xdr:cNvPr id="328" name="補助費等該当値テキスト">
          <a:extLst>
            <a:ext uri="{FF2B5EF4-FFF2-40B4-BE49-F238E27FC236}">
              <a16:creationId xmlns:a16="http://schemas.microsoft.com/office/drawing/2014/main" xmlns="" id="{00000000-0008-0000-0400-000048010000}"/>
            </a:ext>
          </a:extLst>
        </xdr:cNvPr>
        <xdr:cNvSpPr txBox="1"/>
      </xdr:nvSpPr>
      <xdr:spPr>
        <a:xfrm>
          <a:off x="16598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144780</xdr:rowOff>
    </xdr:from>
    <xdr:to>
      <xdr:col>78</xdr:col>
      <xdr:colOff>120650</xdr:colOff>
      <xdr:row>41</xdr:row>
      <xdr:rowOff>74930</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5621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59707</xdr:rowOff>
    </xdr:from>
    <xdr:ext cx="7366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5290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167640</xdr:rowOff>
    </xdr:from>
    <xdr:to>
      <xdr:col>74</xdr:col>
      <xdr:colOff>31750</xdr:colOff>
      <xdr:row>41</xdr:row>
      <xdr:rowOff>97790</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4732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82567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401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11430</xdr:rowOff>
    </xdr:from>
    <xdr:to>
      <xdr:col>69</xdr:col>
      <xdr:colOff>142875</xdr:colOff>
      <xdr:row>41</xdr:row>
      <xdr:rowOff>113030</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3843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97807</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3512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167640</xdr:rowOff>
    </xdr:from>
    <xdr:to>
      <xdr:col>65</xdr:col>
      <xdr:colOff>53975</xdr:colOff>
      <xdr:row>41</xdr:row>
      <xdr:rowOff>97790</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2954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82567</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2623800" y="711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年度までの公債費は、平成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年度に借り入れた退職手当債の元金償還が平成</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年度より順次開始した事により高い数値となっていた。</a:t>
          </a:r>
        </a:p>
        <a:p>
          <a:r>
            <a:rPr kumimoji="1" lang="ja-JP" altLang="en-US" sz="1100">
              <a:latin typeface="ＭＳ Ｐゴシック" panose="020B0600070205080204" pitchFamily="50" charset="-128"/>
              <a:ea typeface="ＭＳ Ｐゴシック" panose="020B0600070205080204" pitchFamily="50" charset="-128"/>
            </a:rPr>
            <a:t>　退職手当債は交付税措置がなく経常収支比率や実質公債費比率等の財政指標を悪化させるため、平成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年度に一括繰上償還を行った。これにより平成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年度より公債費が大幅に減少した。</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年度については、町営住宅の改修に伴う元利償還金の増などにより前年と比較し増加している。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77</xdr:row>
      <xdr:rowOff>147574</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312062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90424</xdr:rowOff>
    </xdr:from>
    <xdr:to>
      <xdr:col>19</xdr:col>
      <xdr:colOff>187325</xdr:colOff>
      <xdr:row>77</xdr:row>
      <xdr:rowOff>147574</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312062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147574</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2209800" y="13216637"/>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28702</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96774</xdr:rowOff>
    </xdr:from>
    <xdr:to>
      <xdr:col>15</xdr:col>
      <xdr:colOff>149225</xdr:colOff>
      <xdr:row>78</xdr:row>
      <xdr:rowOff>26924</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11701</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公債費以外の経常収支比率は類似団体と比較して、高い水準である。</a:t>
          </a:r>
        </a:p>
        <a:p>
          <a:r>
            <a:rPr kumimoji="1" lang="ja-JP" altLang="en-US" sz="1300">
              <a:latin typeface="ＭＳ Ｐゴシック" panose="020B0600070205080204" pitchFamily="50" charset="-128"/>
              <a:ea typeface="ＭＳ Ｐゴシック" panose="020B0600070205080204" pitchFamily="50" charset="-128"/>
            </a:rPr>
            <a:t>　これは、当町は一部事務組合による運営や下水道普及率がほぼ</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に達しているため補助金等が高い水準であること、レジャープールや芦屋釜の里等の特色ある公共施設を整備しており、維持管理のための物件費が高い水準であること等が要因である。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88900</xdr:rowOff>
    </xdr:from>
    <xdr:to>
      <xdr:col>82</xdr:col>
      <xdr:colOff>107950</xdr:colOff>
      <xdr:row>80</xdr:row>
      <xdr:rowOff>31750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5671800" y="1346200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123189</xdr:rowOff>
    </xdr:from>
    <xdr:to>
      <xdr:col>78</xdr:col>
      <xdr:colOff>69850</xdr:colOff>
      <xdr:row>80</xdr:row>
      <xdr:rowOff>31750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4782800" y="136677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123189</xdr:rowOff>
    </xdr:from>
    <xdr:to>
      <xdr:col>73</xdr:col>
      <xdr:colOff>180975</xdr:colOff>
      <xdr:row>80</xdr:row>
      <xdr:rowOff>115570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893800" y="1366773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46989</xdr:rowOff>
    </xdr:from>
    <xdr:to>
      <xdr:col>69</xdr:col>
      <xdr:colOff>92075</xdr:colOff>
      <xdr:row>80</xdr:row>
      <xdr:rowOff>115570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004800" y="137629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152400</xdr:rowOff>
    </xdr:from>
    <xdr:to>
      <xdr:col>78</xdr:col>
      <xdr:colOff>120650</xdr:colOff>
      <xdr:row>80</xdr:row>
      <xdr:rowOff>82550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67327</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78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72389</xdr:rowOff>
    </xdr:from>
    <xdr:to>
      <xdr:col>74</xdr:col>
      <xdr:colOff>31750</xdr:colOff>
      <xdr:row>80</xdr:row>
      <xdr:rowOff>2539</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158766</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64770</xdr:rowOff>
    </xdr:from>
    <xdr:to>
      <xdr:col>69</xdr:col>
      <xdr:colOff>142875</xdr:colOff>
      <xdr:row>80</xdr:row>
      <xdr:rowOff>166370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151147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167639</xdr:rowOff>
    </xdr:from>
    <xdr:to>
      <xdr:col>65</xdr:col>
      <xdr:colOff>53975</xdr:colOff>
      <xdr:row>80</xdr:row>
      <xdr:rowOff>97789</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82566</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67954</xdr:rowOff>
    </xdr:from>
    <xdr:to>
      <xdr:col>29</xdr:col>
      <xdr:colOff>127000</xdr:colOff>
      <xdr:row>18</xdr:row>
      <xdr:rowOff>94896</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01679"/>
          <a:ext cx="647700" cy="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139836</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30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94896</xdr:rowOff>
    </xdr:from>
    <xdr:to>
      <xdr:col>26</xdr:col>
      <xdr:colOff>50800</xdr:colOff>
      <xdr:row>18</xdr:row>
      <xdr:rowOff>108259</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28621"/>
          <a:ext cx="698500" cy="13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73910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86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108259</xdr:rowOff>
    </xdr:from>
    <xdr:to>
      <xdr:col>22</xdr:col>
      <xdr:colOff>114300</xdr:colOff>
      <xdr:row>18</xdr:row>
      <xdr:rowOff>137076</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241984"/>
          <a:ext cx="698500" cy="28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110466</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137076</xdr:rowOff>
    </xdr:from>
    <xdr:to>
      <xdr:col>18</xdr:col>
      <xdr:colOff>177800</xdr:colOff>
      <xdr:row>18</xdr:row>
      <xdr:rowOff>147141</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270801"/>
          <a:ext cx="698500" cy="10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129937</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155500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17154</xdr:rowOff>
    </xdr:from>
    <xdr:to>
      <xdr:col>29</xdr:col>
      <xdr:colOff>177800</xdr:colOff>
      <xdr:row>18</xdr:row>
      <xdr:rowOff>118754</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50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160681</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2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44096</xdr:rowOff>
    </xdr:from>
    <xdr:to>
      <xdr:col>26</xdr:col>
      <xdr:colOff>101600</xdr:colOff>
      <xdr:row>18</xdr:row>
      <xdr:rowOff>145696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17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130473</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6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57459</xdr:rowOff>
    </xdr:from>
    <xdr:to>
      <xdr:col>22</xdr:col>
      <xdr:colOff>165100</xdr:colOff>
      <xdr:row>18</xdr:row>
      <xdr:rowOff>159059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191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143836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27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86276</xdr:rowOff>
    </xdr:from>
    <xdr:to>
      <xdr:col>19</xdr:col>
      <xdr:colOff>38100</xdr:colOff>
      <xdr:row>19</xdr:row>
      <xdr:rowOff>16426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20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1203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0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96341</xdr:rowOff>
    </xdr:from>
    <xdr:to>
      <xdr:col>15</xdr:col>
      <xdr:colOff>101600</xdr:colOff>
      <xdr:row>19</xdr:row>
      <xdr:rowOff>26491</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30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11268</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1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54844</xdr:rowOff>
    </xdr:from>
    <xdr:to>
      <xdr:col>29</xdr:col>
      <xdr:colOff>127000</xdr:colOff>
      <xdr:row>38</xdr:row>
      <xdr:rowOff>42369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7179544"/>
          <a:ext cx="647700" cy="330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156816</xdr:rowOff>
    </xdr:from>
    <xdr:to>
      <xdr:col>26</xdr:col>
      <xdr:colOff>50800</xdr:colOff>
      <xdr:row>38</xdr:row>
      <xdr:rowOff>42369</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7110066"/>
          <a:ext cx="698500" cy="399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111668</xdr:rowOff>
    </xdr:from>
    <xdr:to>
      <xdr:col>22</xdr:col>
      <xdr:colOff>114300</xdr:colOff>
      <xdr:row>36</xdr:row>
      <xdr:rowOff>156816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7064918"/>
          <a:ext cx="698500" cy="4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105021</xdr:rowOff>
    </xdr:from>
    <xdr:to>
      <xdr:col>18</xdr:col>
      <xdr:colOff>177800</xdr:colOff>
      <xdr:row>36</xdr:row>
      <xdr:rowOff>111668</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a:off x="2908300" y="7058271"/>
          <a:ext cx="698500" cy="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4044</xdr:rowOff>
    </xdr:from>
    <xdr:to>
      <xdr:col>29</xdr:col>
      <xdr:colOff>177800</xdr:colOff>
      <xdr:row>37</xdr:row>
      <xdr:rowOff>105644</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7128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147571</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710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334469</xdr:rowOff>
    </xdr:from>
    <xdr:to>
      <xdr:col>26</xdr:col>
      <xdr:colOff>101600</xdr:colOff>
      <xdr:row>38</xdr:row>
      <xdr:rowOff>93169</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74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77946</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7545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106016</xdr:rowOff>
    </xdr:from>
    <xdr:to>
      <xdr:col>22</xdr:col>
      <xdr:colOff>165100</xdr:colOff>
      <xdr:row>37</xdr:row>
      <xdr:rowOff>36166</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7059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20943</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714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60868</xdr:rowOff>
    </xdr:from>
    <xdr:to>
      <xdr:col>19</xdr:col>
      <xdr:colOff>38100</xdr:colOff>
      <xdr:row>36</xdr:row>
      <xdr:rowOff>162468</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7014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147245</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710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54221</xdr:rowOff>
    </xdr:from>
    <xdr:to>
      <xdr:col>15</xdr:col>
      <xdr:colOff>101600</xdr:colOff>
      <xdr:row>36</xdr:row>
      <xdr:rowOff>155821</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700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140598</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709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33886</xdr:rowOff>
    </xdr:from>
    <xdr:to>
      <xdr:col>24</xdr:col>
      <xdr:colOff>63500</xdr:colOff>
      <xdr:row>36</xdr:row>
      <xdr:rowOff>38151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3797300" y="6206086"/>
          <a:ext cx="8382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137257</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596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33886</xdr:rowOff>
    </xdr:from>
    <xdr:to>
      <xdr:col>19</xdr:col>
      <xdr:colOff>177800</xdr:colOff>
      <xdr:row>36</xdr:row>
      <xdr:rowOff>108405</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206086"/>
          <a:ext cx="889000" cy="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67622</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108405</xdr:rowOff>
    </xdr:from>
    <xdr:to>
      <xdr:col>15</xdr:col>
      <xdr:colOff>50800</xdr:colOff>
      <xdr:row>36</xdr:row>
      <xdr:rowOff>109433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019300" y="6280605"/>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127931</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41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100175</xdr:rowOff>
    </xdr:from>
    <xdr:to>
      <xdr:col>10</xdr:col>
      <xdr:colOff>114300</xdr:colOff>
      <xdr:row>36</xdr:row>
      <xdr:rowOff>109433</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1130300" y="627237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138653</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52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151834</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63111" y="5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158801</xdr:rowOff>
    </xdr:from>
    <xdr:to>
      <xdr:col>24</xdr:col>
      <xdr:colOff>114300</xdr:colOff>
      <xdr:row>36</xdr:row>
      <xdr:rowOff>88951</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1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137228</xdr:rowOff>
    </xdr:from>
    <xdr:ext cx="534377"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3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154536</xdr:rowOff>
    </xdr:from>
    <xdr:to>
      <xdr:col>20</xdr:col>
      <xdr:colOff>38100</xdr:colOff>
      <xdr:row>36</xdr:row>
      <xdr:rowOff>84686</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75813</xdr:rowOff>
    </xdr:from>
    <xdr:ext cx="534377"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530111" y="624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57605</xdr:rowOff>
    </xdr:from>
    <xdr:to>
      <xdr:col>15</xdr:col>
      <xdr:colOff>101600</xdr:colOff>
      <xdr:row>36</xdr:row>
      <xdr:rowOff>159205</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150332</xdr:rowOff>
    </xdr:from>
    <xdr:ext cx="534377"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41111" y="632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58633</xdr:rowOff>
    </xdr:from>
    <xdr:to>
      <xdr:col>10</xdr:col>
      <xdr:colOff>165100</xdr:colOff>
      <xdr:row>36</xdr:row>
      <xdr:rowOff>160233</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3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151360</xdr:rowOff>
    </xdr:from>
    <xdr:ext cx="534377"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52111" y="63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49375</xdr:rowOff>
    </xdr:from>
    <xdr:to>
      <xdr:col>6</xdr:col>
      <xdr:colOff>38100</xdr:colOff>
      <xdr:row>36</xdr:row>
      <xdr:rowOff>150975</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22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142102</xdr:rowOff>
    </xdr:from>
    <xdr:ext cx="534377"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63111" y="631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xmlns=""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xmlns=""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xmlns=""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xmlns=""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xmlns=""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xmlns=""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5375</xdr:rowOff>
    </xdr:from>
    <xdr:to>
      <xdr:col>24</xdr:col>
      <xdr:colOff>63500</xdr:colOff>
      <xdr:row>57</xdr:row>
      <xdr:rowOff>72194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3797300" y="9778025"/>
          <a:ext cx="838200" cy="6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xmlns=""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xmlns=""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21742</xdr:rowOff>
    </xdr:from>
    <xdr:to>
      <xdr:col>19</xdr:col>
      <xdr:colOff>177800</xdr:colOff>
      <xdr:row>57</xdr:row>
      <xdr:rowOff>72194</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2908300" y="9794392"/>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110383</xdr:rowOff>
    </xdr:from>
    <xdr:ext cx="534377" cy="259045"/>
    <xdr:sp macro="" textlink="">
      <xdr:nvSpPr>
        <xdr:cNvPr id="121" name="テキスト ボックス 120">
          <a:extLst>
            <a:ext uri="{FF2B5EF4-FFF2-40B4-BE49-F238E27FC236}">
              <a16:creationId xmlns:a16="http://schemas.microsoft.com/office/drawing/2014/main" xmlns="" id="{00000000-0008-0000-0600-000079000000}"/>
            </a:ext>
          </a:extLst>
        </xdr:cNvPr>
        <xdr:cNvSpPr txBox="1"/>
      </xdr:nvSpPr>
      <xdr:spPr>
        <a:xfrm>
          <a:off x="3530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21742</xdr:rowOff>
    </xdr:from>
    <xdr:to>
      <xdr:col>15</xdr:col>
      <xdr:colOff>50800</xdr:colOff>
      <xdr:row>57</xdr:row>
      <xdr:rowOff>93149</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019300" y="9794392"/>
          <a:ext cx="889000" cy="7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93149</xdr:rowOff>
    </xdr:from>
    <xdr:to>
      <xdr:col>10</xdr:col>
      <xdr:colOff>114300</xdr:colOff>
      <xdr:row>57</xdr:row>
      <xdr:rowOff>105349</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1130300" y="9865799"/>
          <a:ext cx="889000" cy="1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141488</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1752111" y="95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126025</xdr:rowOff>
    </xdr:from>
    <xdr:to>
      <xdr:col>24</xdr:col>
      <xdr:colOff>114300</xdr:colOff>
      <xdr:row>57</xdr:row>
      <xdr:rowOff>56175</xdr:rowOff>
    </xdr:to>
    <xdr:sp macro="" textlink="">
      <xdr:nvSpPr>
        <xdr:cNvPr id="135" name="楕円 134">
          <a:extLst>
            <a:ext uri="{FF2B5EF4-FFF2-40B4-BE49-F238E27FC236}">
              <a16:creationId xmlns:a16="http://schemas.microsoft.com/office/drawing/2014/main" xmlns="" id="{00000000-0008-0000-0600-000087000000}"/>
            </a:ext>
          </a:extLst>
        </xdr:cNvPr>
        <xdr:cNvSpPr/>
      </xdr:nvSpPr>
      <xdr:spPr>
        <a:xfrm>
          <a:off x="4584700" y="97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148902</xdr:rowOff>
    </xdr:from>
    <xdr:ext cx="599010" cy="259045"/>
    <xdr:sp macro="" textlink="">
      <xdr:nvSpPr>
        <xdr:cNvPr id="136" name="物件費該当値テキスト">
          <a:extLst>
            <a:ext uri="{FF2B5EF4-FFF2-40B4-BE49-F238E27FC236}">
              <a16:creationId xmlns:a16="http://schemas.microsoft.com/office/drawing/2014/main" xmlns="" id="{00000000-0008-0000-0600-000088000000}"/>
            </a:ext>
          </a:extLst>
        </xdr:cNvPr>
        <xdr:cNvSpPr txBox="1"/>
      </xdr:nvSpPr>
      <xdr:spPr>
        <a:xfrm>
          <a:off x="4686300" y="957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21394</xdr:rowOff>
    </xdr:from>
    <xdr:to>
      <xdr:col>20</xdr:col>
      <xdr:colOff>38100</xdr:colOff>
      <xdr:row>57</xdr:row>
      <xdr:rowOff>122994</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3746500" y="97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114121</xdr:rowOff>
    </xdr:from>
    <xdr:ext cx="534377"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530111" y="98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142392</xdr:rowOff>
    </xdr:from>
    <xdr:to>
      <xdr:col>15</xdr:col>
      <xdr:colOff>101600</xdr:colOff>
      <xdr:row>57</xdr:row>
      <xdr:rowOff>72542</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2857500" y="97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89069</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2641111" y="95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42349</xdr:rowOff>
    </xdr:from>
    <xdr:to>
      <xdr:col>10</xdr:col>
      <xdr:colOff>165100</xdr:colOff>
      <xdr:row>57</xdr:row>
      <xdr:rowOff>143949</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1968500" y="981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135076</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1752111" y="990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54549</xdr:rowOff>
    </xdr:from>
    <xdr:to>
      <xdr:col>6</xdr:col>
      <xdr:colOff>38100</xdr:colOff>
      <xdr:row>57</xdr:row>
      <xdr:rowOff>156149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079500" y="98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1226</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863111" y="96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114364</xdr:rowOff>
    </xdr:from>
    <xdr:to>
      <xdr:col>24</xdr:col>
      <xdr:colOff>63500</xdr:colOff>
      <xdr:row>78</xdr:row>
      <xdr:rowOff>118326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487464"/>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95580</xdr:rowOff>
    </xdr:from>
    <xdr:to>
      <xdr:col>19</xdr:col>
      <xdr:colOff>177800</xdr:colOff>
      <xdr:row>78</xdr:row>
      <xdr:rowOff>114364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468680"/>
          <a:ext cx="889000" cy="1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70853</xdr:rowOff>
    </xdr:from>
    <xdr:to>
      <xdr:col>15</xdr:col>
      <xdr:colOff>50800</xdr:colOff>
      <xdr:row>78</xdr:row>
      <xdr:rowOff>95580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443953"/>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70853</xdr:rowOff>
    </xdr:from>
    <xdr:to>
      <xdr:col>10</xdr:col>
      <xdr:colOff>114300</xdr:colOff>
      <xdr:row>78</xdr:row>
      <xdr:rowOff>80263</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1130300" y="13443953"/>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67526</xdr:rowOff>
    </xdr:from>
    <xdr:to>
      <xdr:col>24</xdr:col>
      <xdr:colOff>114300</xdr:colOff>
      <xdr:row>78</xdr:row>
      <xdr:rowOff>169126</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4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153903</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63564</xdr:rowOff>
    </xdr:from>
    <xdr:to>
      <xdr:col>20</xdr:col>
      <xdr:colOff>38100</xdr:colOff>
      <xdr:row>78</xdr:row>
      <xdr:rowOff>165164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4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156291</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52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44780</xdr:rowOff>
    </xdr:from>
    <xdr:to>
      <xdr:col>15</xdr:col>
      <xdr:colOff>101600</xdr:colOff>
      <xdr:row>78</xdr:row>
      <xdr:rowOff>146380</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137507</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20053</xdr:rowOff>
    </xdr:from>
    <xdr:to>
      <xdr:col>10</xdr:col>
      <xdr:colOff>165100</xdr:colOff>
      <xdr:row>78</xdr:row>
      <xdr:rowOff>121653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3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112780</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48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29463</xdr:rowOff>
    </xdr:from>
    <xdr:to>
      <xdr:col>6</xdr:col>
      <xdr:colOff>38100</xdr:colOff>
      <xdr:row>78</xdr:row>
      <xdr:rowOff>131063</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40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122190</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49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xmlns=""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xmlns=""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xmlns=""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170800</xdr:rowOff>
    </xdr:from>
    <xdr:to>
      <xdr:col>24</xdr:col>
      <xdr:colOff>63500</xdr:colOff>
      <xdr:row>95</xdr:row>
      <xdr:rowOff>107184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3797300" y="16115650"/>
          <a:ext cx="838200" cy="2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xmlns=""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107184</xdr:rowOff>
    </xdr:from>
    <xdr:to>
      <xdr:col>19</xdr:col>
      <xdr:colOff>177800</xdr:colOff>
      <xdr:row>96</xdr:row>
      <xdr:rowOff>37778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2908300" y="16394934"/>
          <a:ext cx="889000" cy="10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xmlns=""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37778</xdr:rowOff>
    </xdr:from>
    <xdr:to>
      <xdr:col>15</xdr:col>
      <xdr:colOff>50800</xdr:colOff>
      <xdr:row>96</xdr:row>
      <xdr:rowOff>143108</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019300" y="16496978"/>
          <a:ext cx="889000" cy="10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134443</xdr:rowOff>
    </xdr:from>
    <xdr:to>
      <xdr:col>10</xdr:col>
      <xdr:colOff>114300</xdr:colOff>
      <xdr:row>96</xdr:row>
      <xdr:rowOff>143108</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1130300" y="16593643"/>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120000</xdr:rowOff>
    </xdr:from>
    <xdr:to>
      <xdr:col>24</xdr:col>
      <xdr:colOff>114300</xdr:colOff>
      <xdr:row>94</xdr:row>
      <xdr:rowOff>50150</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4584700" y="160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142877</xdr:rowOff>
    </xdr:from>
    <xdr:ext cx="599010" cy="259045"/>
    <xdr:sp macro="" textlink="">
      <xdr:nvSpPr>
        <xdr:cNvPr id="253" name="扶助費該当値テキスト">
          <a:extLst>
            <a:ext uri="{FF2B5EF4-FFF2-40B4-BE49-F238E27FC236}">
              <a16:creationId xmlns:a16="http://schemas.microsoft.com/office/drawing/2014/main" xmlns="" id="{00000000-0008-0000-0600-0000FD000000}"/>
            </a:ext>
          </a:extLst>
        </xdr:cNvPr>
        <xdr:cNvSpPr txBox="1"/>
      </xdr:nvSpPr>
      <xdr:spPr>
        <a:xfrm>
          <a:off x="4686300" y="1591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56384</xdr:rowOff>
    </xdr:from>
    <xdr:to>
      <xdr:col>20</xdr:col>
      <xdr:colOff>38100</xdr:colOff>
      <xdr:row>95</xdr:row>
      <xdr:rowOff>157984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3746500" y="163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3061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530111" y="1611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158428</xdr:rowOff>
    </xdr:from>
    <xdr:to>
      <xdr:col>15</xdr:col>
      <xdr:colOff>101600</xdr:colOff>
      <xdr:row>96</xdr:row>
      <xdr:rowOff>88578</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2857500" y="164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105105</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2641111" y="162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92308</xdr:rowOff>
    </xdr:from>
    <xdr:to>
      <xdr:col>10</xdr:col>
      <xdr:colOff>165100</xdr:colOff>
      <xdr:row>97</xdr:row>
      <xdr:rowOff>22458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968500" y="1655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38985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1752111" y="163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83643</xdr:rowOff>
    </xdr:from>
    <xdr:to>
      <xdr:col>6</xdr:col>
      <xdr:colOff>38100</xdr:colOff>
      <xdr:row>97</xdr:row>
      <xdr:rowOff>13793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079500" y="16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30320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863111" y="163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xmlns=""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xmlns=""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xmlns=""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xmlns=""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73552</xdr:rowOff>
    </xdr:from>
    <xdr:to>
      <xdr:col>55</xdr:col>
      <xdr:colOff>0</xdr:colOff>
      <xdr:row>35</xdr:row>
      <xdr:rowOff>138845</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9639300" y="5559952"/>
          <a:ext cx="838200" cy="57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xmlns=""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xmlns=""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73552</xdr:rowOff>
    </xdr:from>
    <xdr:to>
      <xdr:col>50</xdr:col>
      <xdr:colOff>114300</xdr:colOff>
      <xdr:row>36</xdr:row>
      <xdr:rowOff>70905</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8750300" y="5559952"/>
          <a:ext cx="889000" cy="68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xmlns=""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70905</xdr:rowOff>
    </xdr:from>
    <xdr:to>
      <xdr:col>45</xdr:col>
      <xdr:colOff>177800</xdr:colOff>
      <xdr:row>36</xdr:row>
      <xdr:rowOff>90281</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7861300" y="6243105"/>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90281</xdr:rowOff>
    </xdr:from>
    <xdr:to>
      <xdr:col>41</xdr:col>
      <xdr:colOff>50800</xdr:colOff>
      <xdr:row>36</xdr:row>
      <xdr:rowOff>116168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6972300" y="6262481"/>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88045</xdr:rowOff>
    </xdr:from>
    <xdr:to>
      <xdr:col>55</xdr:col>
      <xdr:colOff>50800</xdr:colOff>
      <xdr:row>36</xdr:row>
      <xdr:rowOff>18195</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10426700" y="608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110922</xdr:rowOff>
    </xdr:from>
    <xdr:ext cx="599010" cy="259045"/>
    <xdr:sp macro="" textlink="">
      <xdr:nvSpPr>
        <xdr:cNvPr id="308" name="補助費等該当値テキスト">
          <a:extLst>
            <a:ext uri="{FF2B5EF4-FFF2-40B4-BE49-F238E27FC236}">
              <a16:creationId xmlns:a16="http://schemas.microsoft.com/office/drawing/2014/main" xmlns="" id="{00000000-0008-0000-0600-000034010000}"/>
            </a:ext>
          </a:extLst>
        </xdr:cNvPr>
        <xdr:cNvSpPr txBox="1"/>
      </xdr:nvSpPr>
      <xdr:spPr>
        <a:xfrm>
          <a:off x="10528300" y="594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22752</xdr:rowOff>
    </xdr:from>
    <xdr:to>
      <xdr:col>50</xdr:col>
      <xdr:colOff>165100</xdr:colOff>
      <xdr:row>32</xdr:row>
      <xdr:rowOff>124352</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9588500" y="550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140879</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339795" y="528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20105</xdr:rowOff>
    </xdr:from>
    <xdr:to>
      <xdr:col>46</xdr:col>
      <xdr:colOff>38100</xdr:colOff>
      <xdr:row>36</xdr:row>
      <xdr:rowOff>121705</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8699500" y="61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138232</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8483111" y="59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39481</xdr:rowOff>
    </xdr:from>
    <xdr:to>
      <xdr:col>41</xdr:col>
      <xdr:colOff>101600</xdr:colOff>
      <xdr:row>36</xdr:row>
      <xdr:rowOff>141081</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7810500" y="621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132208</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594111" y="630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65368</xdr:rowOff>
    </xdr:from>
    <xdr:to>
      <xdr:col>36</xdr:col>
      <xdr:colOff>165100</xdr:colOff>
      <xdr:row>36</xdr:row>
      <xdr:rowOff>166968</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6921500" y="62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158095</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6705111" y="633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96430</xdr:rowOff>
    </xdr:from>
    <xdr:to>
      <xdr:col>55</xdr:col>
      <xdr:colOff>0</xdr:colOff>
      <xdr:row>58</xdr:row>
      <xdr:rowOff>20988</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9697630"/>
          <a:ext cx="838200" cy="26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96430</xdr:rowOff>
    </xdr:from>
    <xdr:to>
      <xdr:col>50</xdr:col>
      <xdr:colOff>114300</xdr:colOff>
      <xdr:row>57</xdr:row>
      <xdr:rowOff>93008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flipV="1">
          <a:off x="8750300" y="9697630"/>
          <a:ext cx="889000" cy="16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39867</xdr:rowOff>
    </xdr:from>
    <xdr:to>
      <xdr:col>45</xdr:col>
      <xdr:colOff>177800</xdr:colOff>
      <xdr:row>57</xdr:row>
      <xdr:rowOff>93008</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7861300" y="9641067"/>
          <a:ext cx="889000" cy="2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123195</xdr:rowOff>
    </xdr:from>
    <xdr:to>
      <xdr:col>41</xdr:col>
      <xdr:colOff>50800</xdr:colOff>
      <xdr:row>56</xdr:row>
      <xdr:rowOff>39867</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6972300" y="9381495"/>
          <a:ext cx="889000" cy="25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141638</xdr:rowOff>
    </xdr:from>
    <xdr:to>
      <xdr:col>55</xdr:col>
      <xdr:colOff>50800</xdr:colOff>
      <xdr:row>58</xdr:row>
      <xdr:rowOff>71788</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99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120065</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8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45630</xdr:rowOff>
    </xdr:from>
    <xdr:to>
      <xdr:col>50</xdr:col>
      <xdr:colOff>165100</xdr:colOff>
      <xdr:row>56</xdr:row>
      <xdr:rowOff>147230</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96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163757</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39795" y="94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42208</xdr:rowOff>
    </xdr:from>
    <xdr:to>
      <xdr:col>46</xdr:col>
      <xdr:colOff>38100</xdr:colOff>
      <xdr:row>57</xdr:row>
      <xdr:rowOff>143808</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8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134935</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83111" y="990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160517</xdr:rowOff>
    </xdr:from>
    <xdr:to>
      <xdr:col>41</xdr:col>
      <xdr:colOff>101600</xdr:colOff>
      <xdr:row>56</xdr:row>
      <xdr:rowOff>90667</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95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107194</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936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72395</xdr:rowOff>
    </xdr:from>
    <xdr:to>
      <xdr:col>36</xdr:col>
      <xdr:colOff>165100</xdr:colOff>
      <xdr:row>55</xdr:row>
      <xdr:rowOff>2545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93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19072</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91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123213</xdr:rowOff>
    </xdr:from>
    <xdr:to>
      <xdr:col>55</xdr:col>
      <xdr:colOff>0</xdr:colOff>
      <xdr:row>78</xdr:row>
      <xdr:rowOff>129405</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496313"/>
          <a:ext cx="8382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114298</xdr:rowOff>
    </xdr:from>
    <xdr:to>
      <xdr:col>50</xdr:col>
      <xdr:colOff>114300</xdr:colOff>
      <xdr:row>78</xdr:row>
      <xdr:rowOff>123213</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48739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1891</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165350</xdr:rowOff>
    </xdr:from>
    <xdr:to>
      <xdr:col>45</xdr:col>
      <xdr:colOff>177800</xdr:colOff>
      <xdr:row>78</xdr:row>
      <xdr:rowOff>114298</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7861300" y="13367000"/>
          <a:ext cx="889000" cy="1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165350</xdr:rowOff>
    </xdr:from>
    <xdr:to>
      <xdr:col>41</xdr:col>
      <xdr:colOff>50800</xdr:colOff>
      <xdr:row>78</xdr:row>
      <xdr:rowOff>37750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6972300" y="13367000"/>
          <a:ext cx="889000" cy="4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78605</xdr:rowOff>
    </xdr:from>
    <xdr:to>
      <xdr:col>55</xdr:col>
      <xdr:colOff>50800</xdr:colOff>
      <xdr:row>79</xdr:row>
      <xdr:rowOff>8755</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10426700" y="134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164982</xdr:rowOff>
    </xdr:from>
    <xdr:ext cx="469744"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3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72413</xdr:rowOff>
    </xdr:from>
    <xdr:to>
      <xdr:col>50</xdr:col>
      <xdr:colOff>165100</xdr:colOff>
      <xdr:row>79</xdr:row>
      <xdr:rowOff>2563</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9588500" y="134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165140</xdr:rowOff>
    </xdr:from>
    <xdr:ext cx="469744"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04428" y="1353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63498</xdr:rowOff>
    </xdr:from>
    <xdr:to>
      <xdr:col>46</xdr:col>
      <xdr:colOff>38100</xdr:colOff>
      <xdr:row>78</xdr:row>
      <xdr:rowOff>165098</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8699500" y="134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156225</xdr:rowOff>
    </xdr:from>
    <xdr:ext cx="469744"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515428" y="1352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114550</xdr:rowOff>
    </xdr:from>
    <xdr:to>
      <xdr:col>41</xdr:col>
      <xdr:colOff>101600</xdr:colOff>
      <xdr:row>78</xdr:row>
      <xdr:rowOff>44700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7810500" y="133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61227</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7594111" y="1309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158400</xdr:rowOff>
    </xdr:from>
    <xdr:to>
      <xdr:col>36</xdr:col>
      <xdr:colOff>165100</xdr:colOff>
      <xdr:row>78</xdr:row>
      <xdr:rowOff>88550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6921500" y="133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79677</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6705111" y="134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28234</xdr:rowOff>
    </xdr:from>
    <xdr:to>
      <xdr:col>55</xdr:col>
      <xdr:colOff>0</xdr:colOff>
      <xdr:row>97</xdr:row>
      <xdr:rowOff>18526</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9639300" y="16144534"/>
          <a:ext cx="838200" cy="5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28234</xdr:rowOff>
    </xdr:from>
    <xdr:to>
      <xdr:col>50</xdr:col>
      <xdr:colOff>114300</xdr:colOff>
      <xdr:row>96</xdr:row>
      <xdr:rowOff>45966</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144534"/>
          <a:ext cx="889000" cy="36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129216</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5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128674</xdr:rowOff>
    </xdr:from>
    <xdr:to>
      <xdr:col>45</xdr:col>
      <xdr:colOff>177800</xdr:colOff>
      <xdr:row>96</xdr:row>
      <xdr:rowOff>45966</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7861300" y="16244974"/>
          <a:ext cx="889000" cy="26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7670</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6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128674</xdr:rowOff>
    </xdr:from>
    <xdr:to>
      <xdr:col>41</xdr:col>
      <xdr:colOff>50800</xdr:colOff>
      <xdr:row>96</xdr:row>
      <xdr:rowOff>114920</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6972300" y="16244974"/>
          <a:ext cx="889000" cy="3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xmlns=""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50761</xdr:rowOff>
    </xdr:from>
    <xdr:ext cx="534377"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7594111" y="166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41343</xdr:rowOff>
    </xdr:from>
    <xdr:ext cx="534377"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6705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139176</xdr:rowOff>
    </xdr:from>
    <xdr:to>
      <xdr:col>55</xdr:col>
      <xdr:colOff>50800</xdr:colOff>
      <xdr:row>97</xdr:row>
      <xdr:rowOff>69326</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10426700" y="165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117603</xdr:rowOff>
    </xdr:from>
    <xdr:ext cx="534377" cy="259045"/>
    <xdr:sp macro="" textlink="">
      <xdr:nvSpPr>
        <xdr:cNvPr id="477" name="普通建設事業費 （ うち更新整備　）該当値テキスト">
          <a:extLst>
            <a:ext uri="{FF2B5EF4-FFF2-40B4-BE49-F238E27FC236}">
              <a16:creationId xmlns:a16="http://schemas.microsoft.com/office/drawing/2014/main" xmlns="" id="{00000000-0008-0000-0600-0000DD010000}"/>
            </a:ext>
          </a:extLst>
        </xdr:cNvPr>
        <xdr:cNvSpPr txBox="1"/>
      </xdr:nvSpPr>
      <xdr:spPr>
        <a:xfrm>
          <a:off x="10528300" y="1657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148884</xdr:rowOff>
    </xdr:from>
    <xdr:to>
      <xdr:col>50</xdr:col>
      <xdr:colOff>165100</xdr:colOff>
      <xdr:row>94</xdr:row>
      <xdr:rowOff>79034</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9588500" y="1609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95561</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339795" y="1586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166616</xdr:rowOff>
    </xdr:from>
    <xdr:to>
      <xdr:col>46</xdr:col>
      <xdr:colOff>38100</xdr:colOff>
      <xdr:row>96</xdr:row>
      <xdr:rowOff>96766</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8699500" y="164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113293</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8483111" y="1622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77874</xdr:rowOff>
    </xdr:from>
    <xdr:to>
      <xdr:col>41</xdr:col>
      <xdr:colOff>101600</xdr:colOff>
      <xdr:row>95</xdr:row>
      <xdr:rowOff>8024</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7810500" y="161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24551</xdr:rowOff>
    </xdr:from>
    <xdr:ext cx="59901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561795" y="1596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64120</xdr:rowOff>
    </xdr:from>
    <xdr:to>
      <xdr:col>36</xdr:col>
      <xdr:colOff>165100</xdr:colOff>
      <xdr:row>96</xdr:row>
      <xdr:rowOff>165720</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6921500" y="165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10797</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6705111" y="1629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xmlns=""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xmlns=""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xmlns=""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110896</xdr:rowOff>
    </xdr:from>
    <xdr:to>
      <xdr:col>85</xdr:col>
      <xdr:colOff>127000</xdr:colOff>
      <xdr:row>73</xdr:row>
      <xdr:rowOff>141126</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5481300" y="12626746"/>
          <a:ext cx="838200" cy="3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xmlns=""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141126</xdr:rowOff>
    </xdr:from>
    <xdr:to>
      <xdr:col>81</xdr:col>
      <xdr:colOff>50800</xdr:colOff>
      <xdr:row>74</xdr:row>
      <xdr:rowOff>105666</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4592300" y="12656976"/>
          <a:ext cx="889000" cy="1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105666</xdr:rowOff>
    </xdr:from>
    <xdr:to>
      <xdr:col>76</xdr:col>
      <xdr:colOff>114300</xdr:colOff>
      <xdr:row>76</xdr:row>
      <xdr:rowOff>904</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3703300" y="12792966"/>
          <a:ext cx="889000" cy="2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904</xdr:rowOff>
    </xdr:from>
    <xdr:to>
      <xdr:col>71</xdr:col>
      <xdr:colOff>177800</xdr:colOff>
      <xdr:row>76</xdr:row>
      <xdr:rowOff>72062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2814300" y="13031104"/>
          <a:ext cx="889000" cy="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60096</xdr:rowOff>
    </xdr:from>
    <xdr:to>
      <xdr:col>85</xdr:col>
      <xdr:colOff>177800</xdr:colOff>
      <xdr:row>73</xdr:row>
      <xdr:rowOff>161696</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6268700" y="125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82973</xdr:rowOff>
    </xdr:from>
    <xdr:ext cx="534377" cy="259045"/>
    <xdr:sp macro="" textlink="">
      <xdr:nvSpPr>
        <xdr:cNvPr id="638" name="公債費該当値テキスト">
          <a:extLst>
            <a:ext uri="{FF2B5EF4-FFF2-40B4-BE49-F238E27FC236}">
              <a16:creationId xmlns:a16="http://schemas.microsoft.com/office/drawing/2014/main" xmlns="" id="{00000000-0008-0000-0600-00007E020000}"/>
            </a:ext>
          </a:extLst>
        </xdr:cNvPr>
        <xdr:cNvSpPr txBox="1"/>
      </xdr:nvSpPr>
      <xdr:spPr>
        <a:xfrm>
          <a:off x="16370300" y="1242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90326</xdr:rowOff>
    </xdr:from>
    <xdr:to>
      <xdr:col>81</xdr:col>
      <xdr:colOff>101600</xdr:colOff>
      <xdr:row>74</xdr:row>
      <xdr:rowOff>20476</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5430500" y="126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37003</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14111" y="1238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54866</xdr:rowOff>
    </xdr:from>
    <xdr:to>
      <xdr:col>76</xdr:col>
      <xdr:colOff>165100</xdr:colOff>
      <xdr:row>74</xdr:row>
      <xdr:rowOff>156466</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4541500" y="127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1543</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325111" y="125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121553</xdr:rowOff>
    </xdr:from>
    <xdr:to>
      <xdr:col>72</xdr:col>
      <xdr:colOff>38100</xdr:colOff>
      <xdr:row>76</xdr:row>
      <xdr:rowOff>51702</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3652500" y="12980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68230</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436111" y="1275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21262</xdr:rowOff>
    </xdr:from>
    <xdr:to>
      <xdr:col>67</xdr:col>
      <xdr:colOff>101600</xdr:colOff>
      <xdr:row>76</xdr:row>
      <xdr:rowOff>122862</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2763500" y="1305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113989</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547111" y="131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xmlns=""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xmlns=""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xmlns=""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112367</xdr:rowOff>
    </xdr:from>
    <xdr:to>
      <xdr:col>85</xdr:col>
      <xdr:colOff>127000</xdr:colOff>
      <xdr:row>97</xdr:row>
      <xdr:rowOff>157226</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5481300" y="16400117"/>
          <a:ext cx="838200" cy="38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xmlns=""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165235</xdr:rowOff>
    </xdr:from>
    <xdr:to>
      <xdr:col>81</xdr:col>
      <xdr:colOff>50800</xdr:colOff>
      <xdr:row>97</xdr:row>
      <xdr:rowOff>157226</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4592300" y="16452985"/>
          <a:ext cx="889000" cy="33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165235</xdr:rowOff>
    </xdr:from>
    <xdr:to>
      <xdr:col>76</xdr:col>
      <xdr:colOff>114300</xdr:colOff>
      <xdr:row>98</xdr:row>
      <xdr:rowOff>63911</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3703300" y="16452985"/>
          <a:ext cx="889000" cy="4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62092</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432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63911</xdr:rowOff>
    </xdr:from>
    <xdr:to>
      <xdr:col>71</xdr:col>
      <xdr:colOff>177800</xdr:colOff>
      <xdr:row>98</xdr:row>
      <xdr:rowOff>73436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2814300" y="168660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61567</xdr:rowOff>
    </xdr:from>
    <xdr:to>
      <xdr:col>85</xdr:col>
      <xdr:colOff>177800</xdr:colOff>
      <xdr:row>95</xdr:row>
      <xdr:rowOff>163167</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6268700" y="163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84444</xdr:rowOff>
    </xdr:from>
    <xdr:ext cx="534377" cy="259045"/>
    <xdr:sp macro="" textlink="">
      <xdr:nvSpPr>
        <xdr:cNvPr id="695" name="積立金該当値テキスト">
          <a:extLst>
            <a:ext uri="{FF2B5EF4-FFF2-40B4-BE49-F238E27FC236}">
              <a16:creationId xmlns:a16="http://schemas.microsoft.com/office/drawing/2014/main" xmlns="" id="{00000000-0008-0000-0600-0000B7020000}"/>
            </a:ext>
          </a:extLst>
        </xdr:cNvPr>
        <xdr:cNvSpPr txBox="1"/>
      </xdr:nvSpPr>
      <xdr:spPr>
        <a:xfrm>
          <a:off x="16370300" y="1620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106426</xdr:rowOff>
    </xdr:from>
    <xdr:to>
      <xdr:col>81</xdr:col>
      <xdr:colOff>101600</xdr:colOff>
      <xdr:row>98</xdr:row>
      <xdr:rowOff>36576</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5430500" y="167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53103</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14111" y="165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114435</xdr:rowOff>
    </xdr:from>
    <xdr:to>
      <xdr:col>76</xdr:col>
      <xdr:colOff>165100</xdr:colOff>
      <xdr:row>96</xdr:row>
      <xdr:rowOff>44585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4541500" y="164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61112</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325111" y="1617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13111</xdr:rowOff>
    </xdr:from>
    <xdr:to>
      <xdr:col>72</xdr:col>
      <xdr:colOff>38100</xdr:colOff>
      <xdr:row>98</xdr:row>
      <xdr:rowOff>114711</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3652500" y="1681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105838</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436111" y="1690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22636</xdr:rowOff>
    </xdr:from>
    <xdr:to>
      <xdr:col>67</xdr:col>
      <xdr:colOff>101600</xdr:colOff>
      <xdr:row>98</xdr:row>
      <xdr:rowOff>124236</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2763500" y="168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115363</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2547111" y="169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xmlns=""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8" name="投資及び出資金最大値テキスト">
          <a:extLst>
            <a:ext uri="{FF2B5EF4-FFF2-40B4-BE49-F238E27FC236}">
              <a16:creationId xmlns:a16="http://schemas.microsoft.com/office/drawing/2014/main" xmlns="" id="{00000000-0008-0000-0600-0000D8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139654</xdr:rowOff>
    </xdr:from>
    <xdr:to>
      <xdr:col>116</xdr:col>
      <xdr:colOff>63500</xdr:colOff>
      <xdr:row>38</xdr:row>
      <xdr:rowOff>139654</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31" name="投資及び出資金平均値テキスト">
          <a:extLst>
            <a:ext uri="{FF2B5EF4-FFF2-40B4-BE49-F238E27FC236}">
              <a16:creationId xmlns:a16="http://schemas.microsoft.com/office/drawing/2014/main" xmlns="" id="{00000000-0008-0000-0600-0000DB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139654</xdr:rowOff>
    </xdr:from>
    <xdr:to>
      <xdr:col>111</xdr:col>
      <xdr:colOff>177800</xdr:colOff>
      <xdr:row>38</xdr:row>
      <xdr:rowOff>139654</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139654</xdr:rowOff>
    </xdr:from>
    <xdr:to>
      <xdr:col>107</xdr:col>
      <xdr:colOff>50800</xdr:colOff>
      <xdr:row>38</xdr:row>
      <xdr:rowOff>139654</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7" name="フローチャート: 判断 736">
          <a:extLst>
            <a:ext uri="{FF2B5EF4-FFF2-40B4-BE49-F238E27FC236}">
              <a16:creationId xmlns:a16="http://schemas.microsoft.com/office/drawing/2014/main" xmlns="" id="{00000000-0008-0000-0600-0000E1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139654</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88854</xdr:rowOff>
    </xdr:from>
    <xdr:to>
      <xdr:col>116</xdr:col>
      <xdr:colOff>114300</xdr:colOff>
      <xdr:row>39</xdr:row>
      <xdr:rowOff>19004</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3781</xdr:rowOff>
    </xdr:from>
    <xdr:ext cx="249299" cy="259045"/>
    <xdr:sp macro="" textlink="">
      <xdr:nvSpPr>
        <xdr:cNvPr id="750" name="投資及び出資金該当値テキスト">
          <a:extLst>
            <a:ext uri="{FF2B5EF4-FFF2-40B4-BE49-F238E27FC236}">
              <a16:creationId xmlns:a16="http://schemas.microsoft.com/office/drawing/2014/main" xmlns="" id="{00000000-0008-0000-0600-0000EE020000}"/>
            </a:ext>
          </a:extLst>
        </xdr:cNvPr>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88854</xdr:rowOff>
    </xdr:from>
    <xdr:to>
      <xdr:col>112</xdr:col>
      <xdr:colOff>38100</xdr:colOff>
      <xdr:row>39</xdr:row>
      <xdr:rowOff>19004</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10131</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98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88854</xdr:rowOff>
    </xdr:from>
    <xdr:to>
      <xdr:col>102</xdr:col>
      <xdr:colOff>165100</xdr:colOff>
      <xdr:row>39</xdr:row>
      <xdr:rowOff>19004</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10131</xdr:rowOff>
    </xdr:from>
    <xdr:ext cx="249299"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9420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xmlns=""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158509</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2159595" y="9588259"/>
          <a:ext cx="1269" cy="57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62653</xdr:rowOff>
    </xdr:from>
    <xdr:ext cx="249299" cy="259045"/>
    <xdr:sp macro="" textlink="">
      <xdr:nvSpPr>
        <xdr:cNvPr id="783" name="貸付金最小値テキスト">
          <a:extLst>
            <a:ext uri="{FF2B5EF4-FFF2-40B4-BE49-F238E27FC236}">
              <a16:creationId xmlns:a16="http://schemas.microsoft.com/office/drawing/2014/main" xmlns="" id="{00000000-0008-0000-0600-00000F030000}"/>
            </a:ext>
          </a:extLst>
        </xdr:cNvPr>
        <xdr:cNvSpPr txBox="1"/>
      </xdr:nvSpPr>
      <xdr:spPr>
        <a:xfrm>
          <a:off x="22212300" y="101782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105186</xdr:rowOff>
    </xdr:from>
    <xdr:ext cx="534377" cy="259045"/>
    <xdr:sp macro="" textlink="">
      <xdr:nvSpPr>
        <xdr:cNvPr id="785" name="貸付金最大値テキスト">
          <a:extLst>
            <a:ext uri="{FF2B5EF4-FFF2-40B4-BE49-F238E27FC236}">
              <a16:creationId xmlns:a16="http://schemas.microsoft.com/office/drawing/2014/main" xmlns="" id="{00000000-0008-0000-0600-000011030000}"/>
            </a:ext>
          </a:extLst>
        </xdr:cNvPr>
        <xdr:cNvSpPr txBox="1"/>
      </xdr:nvSpPr>
      <xdr:spPr>
        <a:xfrm>
          <a:off x="22212300" y="93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158509</xdr:rowOff>
    </xdr:from>
    <xdr:to>
      <xdr:col>116</xdr:col>
      <xdr:colOff>152400</xdr:colOff>
      <xdr:row>55</xdr:row>
      <xdr:rowOff>158509</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2072600" y="958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30797</xdr:rowOff>
    </xdr:from>
    <xdr:to>
      <xdr:col>116</xdr:col>
      <xdr:colOff>63500</xdr:colOff>
      <xdr:row>59</xdr:row>
      <xdr:rowOff>35446</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1323300" y="10146347"/>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151554</xdr:rowOff>
    </xdr:from>
    <xdr:ext cx="469744" cy="259045"/>
    <xdr:sp macro="" textlink="">
      <xdr:nvSpPr>
        <xdr:cNvPr id="788" name="貸付金平均値テキスト">
          <a:extLst>
            <a:ext uri="{FF2B5EF4-FFF2-40B4-BE49-F238E27FC236}">
              <a16:creationId xmlns:a16="http://schemas.microsoft.com/office/drawing/2014/main" xmlns="" id="{00000000-0008-0000-0600-000014030000}"/>
            </a:ext>
          </a:extLst>
        </xdr:cNvPr>
        <xdr:cNvSpPr txBox="1"/>
      </xdr:nvSpPr>
      <xdr:spPr>
        <a:xfrm>
          <a:off x="22212300" y="992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128677</xdr:rowOff>
    </xdr:from>
    <xdr:to>
      <xdr:col>116</xdr:col>
      <xdr:colOff>114300</xdr:colOff>
      <xdr:row>59</xdr:row>
      <xdr:rowOff>58827</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22110700" y="1007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20942</xdr:rowOff>
    </xdr:from>
    <xdr:to>
      <xdr:col>111</xdr:col>
      <xdr:colOff>177800</xdr:colOff>
      <xdr:row>59</xdr:row>
      <xdr:rowOff>35446</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0434300" y="10136492"/>
          <a:ext cx="8890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129540</xdr:rowOff>
    </xdr:from>
    <xdr:to>
      <xdr:col>112</xdr:col>
      <xdr:colOff>38100</xdr:colOff>
      <xdr:row>59</xdr:row>
      <xdr:rowOff>59690</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212725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76217</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1088428" y="984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3645</xdr:rowOff>
    </xdr:from>
    <xdr:to>
      <xdr:col>107</xdr:col>
      <xdr:colOff>50800</xdr:colOff>
      <xdr:row>59</xdr:row>
      <xdr:rowOff>20942</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9545300" y="10119195"/>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135179</xdr:rowOff>
    </xdr:from>
    <xdr:to>
      <xdr:col>107</xdr:col>
      <xdr:colOff>101600</xdr:colOff>
      <xdr:row>59</xdr:row>
      <xdr:rowOff>65329</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0383500" y="100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81856</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199428" y="98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26543</xdr:rowOff>
    </xdr:from>
    <xdr:to>
      <xdr:col>102</xdr:col>
      <xdr:colOff>114300</xdr:colOff>
      <xdr:row>59</xdr:row>
      <xdr:rowOff>3645</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18656300" y="8599043"/>
          <a:ext cx="889000" cy="15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137770</xdr:rowOff>
    </xdr:from>
    <xdr:to>
      <xdr:col>102</xdr:col>
      <xdr:colOff>165100</xdr:colOff>
      <xdr:row>59</xdr:row>
      <xdr:rowOff>67920</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19494500" y="100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59047</xdr:rowOff>
    </xdr:from>
    <xdr:ext cx="469744"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9310428" y="101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138316</xdr:rowOff>
    </xdr:from>
    <xdr:to>
      <xdr:col>98</xdr:col>
      <xdr:colOff>38100</xdr:colOff>
      <xdr:row>59</xdr:row>
      <xdr:rowOff>68466</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186055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59593</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18421428" y="1017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151447</xdr:rowOff>
    </xdr:from>
    <xdr:to>
      <xdr:col>116</xdr:col>
      <xdr:colOff>114300</xdr:colOff>
      <xdr:row>59</xdr:row>
      <xdr:rowOff>81597</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22110700" y="100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107103</xdr:rowOff>
    </xdr:from>
    <xdr:ext cx="469744" cy="259045"/>
    <xdr:sp macro="" textlink="">
      <xdr:nvSpPr>
        <xdr:cNvPr id="807" name="貸付金該当値テキスト">
          <a:extLst>
            <a:ext uri="{FF2B5EF4-FFF2-40B4-BE49-F238E27FC236}">
              <a16:creationId xmlns:a16="http://schemas.microsoft.com/office/drawing/2014/main" xmlns="" id="{00000000-0008-0000-0600-000027030000}"/>
            </a:ext>
          </a:extLst>
        </xdr:cNvPr>
        <xdr:cNvSpPr txBox="1"/>
      </xdr:nvSpPr>
      <xdr:spPr>
        <a:xfrm>
          <a:off x="22212300" y="1005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156096</xdr:rowOff>
    </xdr:from>
    <xdr:to>
      <xdr:col>112</xdr:col>
      <xdr:colOff>38100</xdr:colOff>
      <xdr:row>59</xdr:row>
      <xdr:rowOff>86246</xdr:rowOff>
    </xdr:to>
    <xdr:sp macro="" textlink="">
      <xdr:nvSpPr>
        <xdr:cNvPr id="808" name="楕円 807">
          <a:extLst>
            <a:ext uri="{FF2B5EF4-FFF2-40B4-BE49-F238E27FC236}">
              <a16:creationId xmlns:a16="http://schemas.microsoft.com/office/drawing/2014/main" xmlns="" id="{00000000-0008-0000-0600-000028030000}"/>
            </a:ext>
          </a:extLst>
        </xdr:cNvPr>
        <xdr:cNvSpPr/>
      </xdr:nvSpPr>
      <xdr:spPr>
        <a:xfrm>
          <a:off x="21272500" y="101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77373</xdr:rowOff>
    </xdr:from>
    <xdr:ext cx="378565"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134017" y="1019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141592</xdr:rowOff>
    </xdr:from>
    <xdr:to>
      <xdr:col>107</xdr:col>
      <xdr:colOff>101600</xdr:colOff>
      <xdr:row>59</xdr:row>
      <xdr:rowOff>71742</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0383500" y="1008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62869</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199428" y="1017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124295</xdr:rowOff>
    </xdr:from>
    <xdr:to>
      <xdr:col>102</xdr:col>
      <xdr:colOff>165100</xdr:colOff>
      <xdr:row>59</xdr:row>
      <xdr:rowOff>54445</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194945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70972</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10428" y="984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147193</xdr:rowOff>
    </xdr:from>
    <xdr:to>
      <xdr:col>98</xdr:col>
      <xdr:colOff>38100</xdr:colOff>
      <xdr:row>50</xdr:row>
      <xdr:rowOff>77343</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18605500" y="854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48</xdr:row>
      <xdr:rowOff>93870</xdr:rowOff>
    </xdr:from>
    <xdr:ext cx="59901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356795" y="832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xmlns=""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2" name="繰出金最小値テキスト">
          <a:extLst>
            <a:ext uri="{FF2B5EF4-FFF2-40B4-BE49-F238E27FC236}">
              <a16:creationId xmlns:a16="http://schemas.microsoft.com/office/drawing/2014/main" xmlns="" id="{00000000-0008-0000-0600-00004A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4" name="繰出金最大値テキスト">
          <a:extLst>
            <a:ext uri="{FF2B5EF4-FFF2-40B4-BE49-F238E27FC236}">
              <a16:creationId xmlns:a16="http://schemas.microsoft.com/office/drawing/2014/main" xmlns="" id="{00000000-0008-0000-0600-00004C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74178</xdr:rowOff>
    </xdr:from>
    <xdr:to>
      <xdr:col>116</xdr:col>
      <xdr:colOff>63500</xdr:colOff>
      <xdr:row>76</xdr:row>
      <xdr:rowOff>75561</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1323300" y="13104378"/>
          <a:ext cx="8382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7" name="繰出金平均値テキスト">
          <a:extLst>
            <a:ext uri="{FF2B5EF4-FFF2-40B4-BE49-F238E27FC236}">
              <a16:creationId xmlns:a16="http://schemas.microsoft.com/office/drawing/2014/main" xmlns="" id="{00000000-0008-0000-0600-00004F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8" name="フローチャート: 判断 847">
          <a:extLst>
            <a:ext uri="{FF2B5EF4-FFF2-40B4-BE49-F238E27FC236}">
              <a16:creationId xmlns:a16="http://schemas.microsoft.com/office/drawing/2014/main" xmlns="" id="{00000000-0008-0000-0600-000050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75561</xdr:rowOff>
    </xdr:from>
    <xdr:to>
      <xdr:col>111</xdr:col>
      <xdr:colOff>177800</xdr:colOff>
      <xdr:row>76</xdr:row>
      <xdr:rowOff>94535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0434300" y="1310576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0" name="フローチャート: 判断 849">
          <a:extLst>
            <a:ext uri="{FF2B5EF4-FFF2-40B4-BE49-F238E27FC236}">
              <a16:creationId xmlns:a16="http://schemas.microsoft.com/office/drawing/2014/main" xmlns="" id="{00000000-0008-0000-0600-000052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65427</xdr:rowOff>
    </xdr:from>
    <xdr:to>
      <xdr:col>107</xdr:col>
      <xdr:colOff>50800</xdr:colOff>
      <xdr:row>76</xdr:row>
      <xdr:rowOff>94535</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19545300" y="13095627"/>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104267</xdr:rowOff>
    </xdr:from>
    <xdr:to>
      <xdr:col>102</xdr:col>
      <xdr:colOff>114300</xdr:colOff>
      <xdr:row>76</xdr:row>
      <xdr:rowOff>65427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18656300" y="12963017"/>
          <a:ext cx="889000" cy="13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11777</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8389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23378</xdr:rowOff>
    </xdr:from>
    <xdr:to>
      <xdr:col>116</xdr:col>
      <xdr:colOff>114300</xdr:colOff>
      <xdr:row>76</xdr:row>
      <xdr:rowOff>124978</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2110700" y="1305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1805</xdr:rowOff>
    </xdr:from>
    <xdr:ext cx="534377" cy="259045"/>
    <xdr:sp macro="" textlink="">
      <xdr:nvSpPr>
        <xdr:cNvPr id="866" name="繰出金該当値テキスト">
          <a:extLst>
            <a:ext uri="{FF2B5EF4-FFF2-40B4-BE49-F238E27FC236}">
              <a16:creationId xmlns:a16="http://schemas.microsoft.com/office/drawing/2014/main" xmlns="" id="{00000000-0008-0000-0600-000062030000}"/>
            </a:ext>
          </a:extLst>
        </xdr:cNvPr>
        <xdr:cNvSpPr txBox="1"/>
      </xdr:nvSpPr>
      <xdr:spPr>
        <a:xfrm>
          <a:off x="22212300" y="130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24761</xdr:rowOff>
    </xdr:from>
    <xdr:to>
      <xdr:col>112</xdr:col>
      <xdr:colOff>38100</xdr:colOff>
      <xdr:row>76</xdr:row>
      <xdr:rowOff>126361</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21272500" y="130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117488</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056111" y="131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43735</xdr:rowOff>
    </xdr:from>
    <xdr:to>
      <xdr:col>107</xdr:col>
      <xdr:colOff>101600</xdr:colOff>
      <xdr:row>76</xdr:row>
      <xdr:rowOff>145335</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20383500" y="130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136462</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167111" y="1316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14627</xdr:rowOff>
    </xdr:from>
    <xdr:to>
      <xdr:col>102</xdr:col>
      <xdr:colOff>165100</xdr:colOff>
      <xdr:row>76</xdr:row>
      <xdr:rowOff>116227</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19494500" y="1304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107354</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278111" y="1313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53467</xdr:rowOff>
    </xdr:from>
    <xdr:to>
      <xdr:col>98</xdr:col>
      <xdr:colOff>38100</xdr:colOff>
      <xdr:row>75</xdr:row>
      <xdr:rowOff>155067</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18605500" y="129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389111" y="1268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xmlns=""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xmlns=""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xmlns=""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xmlns=""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xmlns=""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xmlns=""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xmlns=""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xmlns=""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扶助費、補助費等、公債費、積立金は、類似団体と比較して一人当たりのコストが高い状況となっている。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①扶助費：町独自の子ども医療費の助成を行っているため例年高い水準にある。また、近年は障害者自立支援給付費が増額傾向となっている。</a:t>
          </a:r>
        </a:p>
        <a:p>
          <a:r>
            <a:rPr kumimoji="1" lang="ja-JP" altLang="en-US" sz="1300">
              <a:latin typeface="ＭＳ Ｐゴシック" panose="020B0600070205080204" pitchFamily="50" charset="-128"/>
              <a:ea typeface="ＭＳ Ｐゴシック" panose="020B0600070205080204" pitchFamily="50" charset="-128"/>
            </a:rPr>
            <a:t>②補助費等：新型コロナウイルス感染症対策として多岐にわたる町独自事業を実施したため、類似団体よりも高くなっている。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③公債費：町営住宅の改修に伴う公営住宅建設事業債等の元金償還が開始されたことにより、前年比よりも高くなり、また類似団体よりも高くなっている。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④積立金：財政の健全な運営を図り、新型コロナウイルス感染症等不測の事態に対応できる体制を整えるため、モーターボート競走事業会計繰入金を増額して財政調整基金に積立てたことにより大幅増となっている。</a:t>
          </a: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年度普通交付税の再算定において、「臨時財政対策債償還基金費」が追加交付された分について積立てを行ったため増額となっている。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福岡県芦屋町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13,303
13,199
11.60
9,808,282
9,448,079
329,360
4,293,703
12,395,185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xdr:rowOff>
    </xdr:from>
    <xdr:to>
      <xdr:col>24</xdr:col>
      <xdr:colOff>63500</xdr:colOff>
      <xdr:row>34</xdr:row>
      <xdr:rowOff>43917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5845556"/>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3912</xdr:rowOff>
    </xdr:from>
    <xdr:to>
      <xdr:col>19</xdr:col>
      <xdr:colOff>177800</xdr:colOff>
      <xdr:row>34</xdr:row>
      <xdr:rowOff>43917</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5833212"/>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35001</xdr:rowOff>
    </xdr:from>
    <xdr:to>
      <xdr:col>15</xdr:col>
      <xdr:colOff>50800</xdr:colOff>
      <xdr:row>34</xdr:row>
      <xdr:rowOff>3912</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5692851"/>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35001</xdr:rowOff>
    </xdr:from>
    <xdr:to>
      <xdr:col>10</xdr:col>
      <xdr:colOff>114300</xdr:colOff>
      <xdr:row>33</xdr:row>
      <xdr:rowOff>124155</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5692851"/>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136906</xdr:rowOff>
    </xdr:from>
    <xdr:to>
      <xdr:col>24</xdr:col>
      <xdr:colOff>114300</xdr:colOff>
      <xdr:row>34</xdr:row>
      <xdr:rowOff>67056</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159783</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164567</xdr:rowOff>
    </xdr:from>
    <xdr:to>
      <xdr:col>20</xdr:col>
      <xdr:colOff>38100</xdr:colOff>
      <xdr:row>34</xdr:row>
      <xdr:rowOff>94717</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582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111244</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559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124562</xdr:rowOff>
    </xdr:from>
    <xdr:to>
      <xdr:col>15</xdr:col>
      <xdr:colOff>101600</xdr:colOff>
      <xdr:row>34</xdr:row>
      <xdr:rowOff>54712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57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71239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555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155651</xdr:rowOff>
    </xdr:from>
    <xdr:to>
      <xdr:col>10</xdr:col>
      <xdr:colOff>165100</xdr:colOff>
      <xdr:row>33</xdr:row>
      <xdr:rowOff>85801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56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102328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54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73355</xdr:rowOff>
    </xdr:from>
    <xdr:to>
      <xdr:col>6</xdr:col>
      <xdr:colOff>38100</xdr:colOff>
      <xdr:row>34</xdr:row>
      <xdr:rowOff>3505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57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20032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55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152688</xdr:rowOff>
    </xdr:from>
    <xdr:to>
      <xdr:col>24</xdr:col>
      <xdr:colOff>63500</xdr:colOff>
      <xdr:row>55</xdr:row>
      <xdr:rowOff>98152</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9239538"/>
          <a:ext cx="838200" cy="28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152688</xdr:rowOff>
    </xdr:from>
    <xdr:to>
      <xdr:col>19</xdr:col>
      <xdr:colOff>177800</xdr:colOff>
      <xdr:row>55</xdr:row>
      <xdr:rowOff>99646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239538"/>
          <a:ext cx="889000" cy="2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99646</xdr:rowOff>
    </xdr:from>
    <xdr:to>
      <xdr:col>15</xdr:col>
      <xdr:colOff>50800</xdr:colOff>
      <xdr:row>57</xdr:row>
      <xdr:rowOff>39908</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529396"/>
          <a:ext cx="889000" cy="28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36129</xdr:rowOff>
    </xdr:from>
    <xdr:to>
      <xdr:col>10</xdr:col>
      <xdr:colOff>114300</xdr:colOff>
      <xdr:row>57</xdr:row>
      <xdr:rowOff>39908</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9808779"/>
          <a:ext cx="8890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22608</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19795" y="94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47358</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30795" y="94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47352</xdr:rowOff>
    </xdr:from>
    <xdr:to>
      <xdr:col>24</xdr:col>
      <xdr:colOff>114300</xdr:colOff>
      <xdr:row>55</xdr:row>
      <xdr:rowOff>148952</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4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70229</xdr:rowOff>
    </xdr:from>
    <xdr:ext cx="599010"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32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101888</xdr:rowOff>
    </xdr:from>
    <xdr:to>
      <xdr:col>20</xdr:col>
      <xdr:colOff>38100</xdr:colOff>
      <xdr:row>54</xdr:row>
      <xdr:rowOff>32038</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1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48565</xdr:rowOff>
    </xdr:from>
    <xdr:ext cx="59901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497795" y="896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48846</xdr:rowOff>
    </xdr:from>
    <xdr:to>
      <xdr:col>15</xdr:col>
      <xdr:colOff>101600</xdr:colOff>
      <xdr:row>55</xdr:row>
      <xdr:rowOff>150446</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47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166973</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08795" y="9253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160558</xdr:rowOff>
    </xdr:from>
    <xdr:to>
      <xdr:col>10</xdr:col>
      <xdr:colOff>165100</xdr:colOff>
      <xdr:row>57</xdr:row>
      <xdr:rowOff>90708</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7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81835</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85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156779</xdr:rowOff>
    </xdr:from>
    <xdr:to>
      <xdr:col>6</xdr:col>
      <xdr:colOff>38100</xdr:colOff>
      <xdr:row>57</xdr:row>
      <xdr:rowOff>86929</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7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78056</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85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6747</xdr:rowOff>
    </xdr:from>
    <xdr:to>
      <xdr:col>24</xdr:col>
      <xdr:colOff>63500</xdr:colOff>
      <xdr:row>76</xdr:row>
      <xdr:rowOff>146949</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3036947"/>
          <a:ext cx="838200" cy="1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146949</xdr:rowOff>
    </xdr:from>
    <xdr:to>
      <xdr:col>19</xdr:col>
      <xdr:colOff>177800</xdr:colOff>
      <xdr:row>77</xdr:row>
      <xdr:rowOff>104587</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177149"/>
          <a:ext cx="889000" cy="12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104587</xdr:rowOff>
    </xdr:from>
    <xdr:to>
      <xdr:col>15</xdr:col>
      <xdr:colOff>50800</xdr:colOff>
      <xdr:row>77</xdr:row>
      <xdr:rowOff>159581</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flipV="1">
          <a:off x="2019300" y="13306237"/>
          <a:ext cx="889000" cy="5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138154</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159581</xdr:rowOff>
    </xdr:from>
    <xdr:to>
      <xdr:col>10</xdr:col>
      <xdr:colOff>114300</xdr:colOff>
      <xdr:row>77</xdr:row>
      <xdr:rowOff>164898</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3361231"/>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2554</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5232</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03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127396</xdr:rowOff>
    </xdr:from>
    <xdr:to>
      <xdr:col>24</xdr:col>
      <xdr:colOff>114300</xdr:colOff>
      <xdr:row>76</xdr:row>
      <xdr:rowOff>57547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9861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150273</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83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96149</xdr:rowOff>
    </xdr:from>
    <xdr:to>
      <xdr:col>20</xdr:col>
      <xdr:colOff>38100</xdr:colOff>
      <xdr:row>77</xdr:row>
      <xdr:rowOff>26299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31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42827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90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53787</xdr:rowOff>
    </xdr:from>
    <xdr:to>
      <xdr:col>15</xdr:col>
      <xdr:colOff>101600</xdr:colOff>
      <xdr:row>77</xdr:row>
      <xdr:rowOff>155387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32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146514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334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108781</xdr:rowOff>
    </xdr:from>
    <xdr:to>
      <xdr:col>10</xdr:col>
      <xdr:colOff>165100</xdr:colOff>
      <xdr:row>78</xdr:row>
      <xdr:rowOff>38931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33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30058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340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114098</xdr:rowOff>
    </xdr:from>
    <xdr:to>
      <xdr:col>6</xdr:col>
      <xdr:colOff>38100</xdr:colOff>
      <xdr:row>78</xdr:row>
      <xdr:rowOff>44248</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3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35375</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340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124763</xdr:rowOff>
    </xdr:from>
    <xdr:to>
      <xdr:col>24</xdr:col>
      <xdr:colOff>62865</xdr:colOff>
      <xdr:row>98</xdr:row>
      <xdr:rowOff>10554</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898163"/>
          <a:ext cx="1270" cy="914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14381</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1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10554</xdr:rowOff>
    </xdr:from>
    <xdr:to>
      <xdr:col>24</xdr:col>
      <xdr:colOff>152400</xdr:colOff>
      <xdr:row>98</xdr:row>
      <xdr:rowOff>10554</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1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71440</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67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124763</xdr:rowOff>
    </xdr:from>
    <xdr:to>
      <xdr:col>24</xdr:col>
      <xdr:colOff>152400</xdr:colOff>
      <xdr:row>92</xdr:row>
      <xdr:rowOff>124763</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89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13106</xdr:rowOff>
    </xdr:from>
    <xdr:to>
      <xdr:col>24</xdr:col>
      <xdr:colOff>63500</xdr:colOff>
      <xdr:row>97</xdr:row>
      <xdr:rowOff>29611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43756"/>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143918</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4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121041</xdr:rowOff>
    </xdr:from>
    <xdr:to>
      <xdr:col>24</xdr:col>
      <xdr:colOff>114300</xdr:colOff>
      <xdr:row>97</xdr:row>
      <xdr:rowOff>51191</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29611</xdr:rowOff>
    </xdr:from>
    <xdr:to>
      <xdr:col>19</xdr:col>
      <xdr:colOff>177800</xdr:colOff>
      <xdr:row>97</xdr:row>
      <xdr:rowOff>79693</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660261"/>
          <a:ext cx="889000" cy="5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153064</xdr:rowOff>
    </xdr:from>
    <xdr:to>
      <xdr:col>20</xdr:col>
      <xdr:colOff>38100</xdr:colOff>
      <xdr:row>97</xdr:row>
      <xdr:rowOff>83214</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74341</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79693</xdr:rowOff>
    </xdr:from>
    <xdr:to>
      <xdr:col>15</xdr:col>
      <xdr:colOff>50800</xdr:colOff>
      <xdr:row>97</xdr:row>
      <xdr:rowOff>83048</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flipV="1">
          <a:off x="2019300" y="16710343"/>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10613</xdr:rowOff>
    </xdr:from>
    <xdr:to>
      <xdr:col>15</xdr:col>
      <xdr:colOff>101600</xdr:colOff>
      <xdr:row>97</xdr:row>
      <xdr:rowOff>112213</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128740</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20169</xdr:rowOff>
    </xdr:from>
    <xdr:to>
      <xdr:col>10</xdr:col>
      <xdr:colOff>114300</xdr:colOff>
      <xdr:row>97</xdr:row>
      <xdr:rowOff>83048</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1130300" y="15622119"/>
          <a:ext cx="889000" cy="109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14990</xdr:rowOff>
    </xdr:from>
    <xdr:to>
      <xdr:col>10</xdr:col>
      <xdr:colOff>165100</xdr:colOff>
      <xdr:row>97</xdr:row>
      <xdr:rowOff>116590</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133117</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21788</xdr:rowOff>
    </xdr:from>
    <xdr:to>
      <xdr:col>6</xdr:col>
      <xdr:colOff>38100</xdr:colOff>
      <xdr:row>97</xdr:row>
      <xdr:rowOff>123388</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114515</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7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133756</xdr:rowOff>
    </xdr:from>
    <xdr:to>
      <xdr:col>24</xdr:col>
      <xdr:colOff>114300</xdr:colOff>
      <xdr:row>97</xdr:row>
      <xdr:rowOff>63906</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5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112183</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150261</xdr:rowOff>
    </xdr:from>
    <xdr:to>
      <xdr:col>20</xdr:col>
      <xdr:colOff>38100</xdr:colOff>
      <xdr:row>97</xdr:row>
      <xdr:rowOff>80411</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6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96938</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3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28893</xdr:rowOff>
    </xdr:from>
    <xdr:to>
      <xdr:col>15</xdr:col>
      <xdr:colOff>101600</xdr:colOff>
      <xdr:row>97</xdr:row>
      <xdr:rowOff>130493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121620</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32248</xdr:rowOff>
    </xdr:from>
    <xdr:to>
      <xdr:col>10</xdr:col>
      <xdr:colOff>165100</xdr:colOff>
      <xdr:row>97</xdr:row>
      <xdr:rowOff>133848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6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124975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75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140819</xdr:rowOff>
    </xdr:from>
    <xdr:to>
      <xdr:col>6</xdr:col>
      <xdr:colOff>38100</xdr:colOff>
      <xdr:row>91</xdr:row>
      <xdr:rowOff>70969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55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87496</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30795" y="1534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xmlns=""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xmlns=""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6" name="労働費最大値テキスト">
          <a:extLst>
            <a:ext uri="{FF2B5EF4-FFF2-40B4-BE49-F238E27FC236}">
              <a16:creationId xmlns:a16="http://schemas.microsoft.com/office/drawing/2014/main" xmlns="" id="{00000000-0008-0000-0700-00001E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9" name="労働費平均値テキスト">
          <a:extLst>
            <a:ext uri="{FF2B5EF4-FFF2-40B4-BE49-F238E27FC236}">
              <a16:creationId xmlns:a16="http://schemas.microsoft.com/office/drawing/2014/main" xmlns="" id="{00000000-0008-0000-0700-000021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90" name="フローチャート: 判断 289">
          <a:extLst>
            <a:ext uri="{FF2B5EF4-FFF2-40B4-BE49-F238E27FC236}">
              <a16:creationId xmlns:a16="http://schemas.microsoft.com/office/drawing/2014/main" xmlns="" id="{00000000-0008-0000-0700-000022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xmlns=""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xmlns=""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41" name="農林水産業費最小値テキスト">
          <a:extLst>
            <a:ext uri="{FF2B5EF4-FFF2-40B4-BE49-F238E27FC236}">
              <a16:creationId xmlns:a16="http://schemas.microsoft.com/office/drawing/2014/main" xmlns="" id="{00000000-0008-0000-0700-000055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3" name="農林水産業費最大値テキスト">
          <a:extLst>
            <a:ext uri="{FF2B5EF4-FFF2-40B4-BE49-F238E27FC236}">
              <a16:creationId xmlns:a16="http://schemas.microsoft.com/office/drawing/2014/main" xmlns="" id="{00000000-0008-0000-0700-000057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72789</xdr:rowOff>
    </xdr:from>
    <xdr:to>
      <xdr:col>55</xdr:col>
      <xdr:colOff>0</xdr:colOff>
      <xdr:row>58</xdr:row>
      <xdr:rowOff>145049</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9639300" y="10016889"/>
          <a:ext cx="8382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6" name="農林水産業費平均値テキスト">
          <a:extLst>
            <a:ext uri="{FF2B5EF4-FFF2-40B4-BE49-F238E27FC236}">
              <a16:creationId xmlns:a16="http://schemas.microsoft.com/office/drawing/2014/main" xmlns="" id="{00000000-0008-0000-0700-00005A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7" name="フローチャート: 判断 346">
          <a:extLst>
            <a:ext uri="{FF2B5EF4-FFF2-40B4-BE49-F238E27FC236}">
              <a16:creationId xmlns:a16="http://schemas.microsoft.com/office/drawing/2014/main" xmlns="" id="{00000000-0008-0000-0700-00005B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63622</xdr:rowOff>
    </xdr:from>
    <xdr:to>
      <xdr:col>50</xdr:col>
      <xdr:colOff>114300</xdr:colOff>
      <xdr:row>58</xdr:row>
      <xdr:rowOff>72789</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8750300" y="10007722"/>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63622</xdr:rowOff>
    </xdr:from>
    <xdr:to>
      <xdr:col>45</xdr:col>
      <xdr:colOff>177800</xdr:colOff>
      <xdr:row>58</xdr:row>
      <xdr:rowOff>118280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7861300" y="10007722"/>
          <a:ext cx="889000" cy="5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2" name="フローチャート: 判断 351">
          <a:extLst>
            <a:ext uri="{FF2B5EF4-FFF2-40B4-BE49-F238E27FC236}">
              <a16:creationId xmlns:a16="http://schemas.microsoft.com/office/drawing/2014/main" xmlns="" id="{00000000-0008-0000-0700-000060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3" name="テキスト ボックス 352">
          <a:extLst>
            <a:ext uri="{FF2B5EF4-FFF2-40B4-BE49-F238E27FC236}">
              <a16:creationId xmlns:a16="http://schemas.microsoft.com/office/drawing/2014/main" xmlns="" id="{00000000-0008-0000-0700-000061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118280</xdr:rowOff>
    </xdr:from>
    <xdr:to>
      <xdr:col>41</xdr:col>
      <xdr:colOff>50800</xdr:colOff>
      <xdr:row>58</xdr:row>
      <xdr:rowOff>167909</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6972300" y="10062380"/>
          <a:ext cx="889000" cy="4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94249</xdr:rowOff>
    </xdr:from>
    <xdr:to>
      <xdr:col>55</xdr:col>
      <xdr:colOff>50800</xdr:colOff>
      <xdr:row>59</xdr:row>
      <xdr:rowOff>24399</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10426700" y="1003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9176</xdr:rowOff>
    </xdr:from>
    <xdr:ext cx="469744" cy="259045"/>
    <xdr:sp macro="" textlink="">
      <xdr:nvSpPr>
        <xdr:cNvPr id="365" name="農林水産業費該当値テキスト">
          <a:extLst>
            <a:ext uri="{FF2B5EF4-FFF2-40B4-BE49-F238E27FC236}">
              <a16:creationId xmlns:a16="http://schemas.microsoft.com/office/drawing/2014/main" xmlns="" id="{00000000-0008-0000-0700-00006D010000}"/>
            </a:ext>
          </a:extLst>
        </xdr:cNvPr>
        <xdr:cNvSpPr txBox="1"/>
      </xdr:nvSpPr>
      <xdr:spPr>
        <a:xfrm>
          <a:off x="10528300" y="995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21989</xdr:rowOff>
    </xdr:from>
    <xdr:to>
      <xdr:col>50</xdr:col>
      <xdr:colOff>165100</xdr:colOff>
      <xdr:row>58</xdr:row>
      <xdr:rowOff>123589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9588500" y="99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114716</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9372111" y="100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12822</xdr:rowOff>
    </xdr:from>
    <xdr:to>
      <xdr:col>46</xdr:col>
      <xdr:colOff>38100</xdr:colOff>
      <xdr:row>58</xdr:row>
      <xdr:rowOff>114422</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8699500" y="99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105549</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8483111" y="100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67480</xdr:rowOff>
    </xdr:from>
    <xdr:to>
      <xdr:col>41</xdr:col>
      <xdr:colOff>101600</xdr:colOff>
      <xdr:row>58</xdr:row>
      <xdr:rowOff>169080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7810500" y="100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160207</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594111" y="1010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117109</xdr:rowOff>
    </xdr:from>
    <xdr:to>
      <xdr:col>36</xdr:col>
      <xdr:colOff>165100</xdr:colOff>
      <xdr:row>59</xdr:row>
      <xdr:rowOff>47259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6921500" y="1006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38386</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37428" y="1015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166207</xdr:rowOff>
    </xdr:from>
    <xdr:to>
      <xdr:col>55</xdr:col>
      <xdr:colOff>0</xdr:colOff>
      <xdr:row>78</xdr:row>
      <xdr:rowOff>32694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367857"/>
          <a:ext cx="838200" cy="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126821</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15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32694</xdr:rowOff>
    </xdr:from>
    <xdr:to>
      <xdr:col>50</xdr:col>
      <xdr:colOff>114300</xdr:colOff>
      <xdr:row>78</xdr:row>
      <xdr:rowOff>73699</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8750300" y="13405794"/>
          <a:ext cx="889000" cy="4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23810</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25541</xdr:rowOff>
    </xdr:from>
    <xdr:to>
      <xdr:col>45</xdr:col>
      <xdr:colOff>177800</xdr:colOff>
      <xdr:row>78</xdr:row>
      <xdr:rowOff>73699</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7861300" y="13398641"/>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133309</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1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97245</xdr:rowOff>
    </xdr:from>
    <xdr:to>
      <xdr:col>41</xdr:col>
      <xdr:colOff>50800</xdr:colOff>
      <xdr:row>78</xdr:row>
      <xdr:rowOff>25541</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a:off x="6972300" y="13298895"/>
          <a:ext cx="889000" cy="9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115407</xdr:rowOff>
    </xdr:from>
    <xdr:to>
      <xdr:col>55</xdr:col>
      <xdr:colOff>50800</xdr:colOff>
      <xdr:row>78</xdr:row>
      <xdr:rowOff>45557</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3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93834</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329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153344</xdr:rowOff>
    </xdr:from>
    <xdr:to>
      <xdr:col>50</xdr:col>
      <xdr:colOff>165100</xdr:colOff>
      <xdr:row>78</xdr:row>
      <xdr:rowOff>83494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35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74621</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4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22899</xdr:rowOff>
    </xdr:from>
    <xdr:to>
      <xdr:col>46</xdr:col>
      <xdr:colOff>38100</xdr:colOff>
      <xdr:row>78</xdr:row>
      <xdr:rowOff>124499</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3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115626</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348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146191</xdr:rowOff>
    </xdr:from>
    <xdr:to>
      <xdr:col>41</xdr:col>
      <xdr:colOff>101600</xdr:colOff>
      <xdr:row>78</xdr:row>
      <xdr:rowOff>76341</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3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92868</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31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46445</xdr:rowOff>
    </xdr:from>
    <xdr:to>
      <xdr:col>36</xdr:col>
      <xdr:colOff>165100</xdr:colOff>
      <xdr:row>77</xdr:row>
      <xdr:rowOff>148045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2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164572</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0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51651</xdr:rowOff>
    </xdr:from>
    <xdr:to>
      <xdr:col>55</xdr:col>
      <xdr:colOff>0</xdr:colOff>
      <xdr:row>97</xdr:row>
      <xdr:rowOff>59728</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510851"/>
          <a:ext cx="838200" cy="1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68167</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355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51651</xdr:rowOff>
    </xdr:from>
    <xdr:to>
      <xdr:col>50</xdr:col>
      <xdr:colOff>114300</xdr:colOff>
      <xdr:row>97</xdr:row>
      <xdr:rowOff>67683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510851"/>
          <a:ext cx="889000" cy="18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163847</xdr:rowOff>
    </xdr:from>
    <xdr:to>
      <xdr:col>45</xdr:col>
      <xdr:colOff>177800</xdr:colOff>
      <xdr:row>97</xdr:row>
      <xdr:rowOff>67683</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451597"/>
          <a:ext cx="889000" cy="24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19849</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3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163847</xdr:rowOff>
    </xdr:from>
    <xdr:to>
      <xdr:col>41</xdr:col>
      <xdr:colOff>50800</xdr:colOff>
      <xdr:row>96</xdr:row>
      <xdr:rowOff>12819</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451597"/>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8928</xdr:rowOff>
    </xdr:from>
    <xdr:to>
      <xdr:col>55</xdr:col>
      <xdr:colOff>50800</xdr:colOff>
      <xdr:row>97</xdr:row>
      <xdr:rowOff>110528</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6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158805</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61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851</xdr:rowOff>
    </xdr:from>
    <xdr:to>
      <xdr:col>50</xdr:col>
      <xdr:colOff>165100</xdr:colOff>
      <xdr:row>96</xdr:row>
      <xdr:rowOff>102451</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4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118978</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2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16883</xdr:rowOff>
    </xdr:from>
    <xdr:to>
      <xdr:col>46</xdr:col>
      <xdr:colOff>38100</xdr:colOff>
      <xdr:row>97</xdr:row>
      <xdr:rowOff>118483</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6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109610</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74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113047</xdr:rowOff>
    </xdr:from>
    <xdr:to>
      <xdr:col>41</xdr:col>
      <xdr:colOff>101600</xdr:colOff>
      <xdr:row>96</xdr:row>
      <xdr:rowOff>43197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40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59724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17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133469</xdr:rowOff>
    </xdr:from>
    <xdr:to>
      <xdr:col>36</xdr:col>
      <xdr:colOff>165100</xdr:colOff>
      <xdr:row>96</xdr:row>
      <xdr:rowOff>63619</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4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80146</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19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78746</xdr:rowOff>
    </xdr:from>
    <xdr:to>
      <xdr:col>85</xdr:col>
      <xdr:colOff>127000</xdr:colOff>
      <xdr:row>36</xdr:row>
      <xdr:rowOff>165760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6079496"/>
          <a:ext cx="838200" cy="25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72062</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244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165760</xdr:rowOff>
    </xdr:from>
    <xdr:to>
      <xdr:col>81</xdr:col>
      <xdr:colOff>50800</xdr:colOff>
      <xdr:row>37</xdr:row>
      <xdr:rowOff>139521</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337960"/>
          <a:ext cx="889000" cy="1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102601</xdr:rowOff>
    </xdr:from>
    <xdr:to>
      <xdr:col>76</xdr:col>
      <xdr:colOff>114300</xdr:colOff>
      <xdr:row>37</xdr:row>
      <xdr:rowOff>139521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6446251"/>
          <a:ext cx="8890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102601</xdr:rowOff>
    </xdr:from>
    <xdr:to>
      <xdr:col>71</xdr:col>
      <xdr:colOff>177800</xdr:colOff>
      <xdr:row>37</xdr:row>
      <xdr:rowOff>153008</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446251"/>
          <a:ext cx="889000" cy="5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27946</xdr:rowOff>
    </xdr:from>
    <xdr:to>
      <xdr:col>85</xdr:col>
      <xdr:colOff>177800</xdr:colOff>
      <xdr:row>35</xdr:row>
      <xdr:rowOff>129546</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6268700" y="60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50823</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58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114960</xdr:rowOff>
    </xdr:from>
    <xdr:to>
      <xdr:col>81</xdr:col>
      <xdr:colOff>101600</xdr:colOff>
      <xdr:row>37</xdr:row>
      <xdr:rowOff>45110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5430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36237</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37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88721</xdr:rowOff>
    </xdr:from>
    <xdr:to>
      <xdr:col>76</xdr:col>
      <xdr:colOff>165100</xdr:colOff>
      <xdr:row>38</xdr:row>
      <xdr:rowOff>18870</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4541500" y="64323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9997</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52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51801</xdr:rowOff>
    </xdr:from>
    <xdr:to>
      <xdr:col>72</xdr:col>
      <xdr:colOff>38100</xdr:colOff>
      <xdr:row>37</xdr:row>
      <xdr:rowOff>153401</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3652500" y="63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144528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48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102208</xdr:rowOff>
    </xdr:from>
    <xdr:to>
      <xdr:col>67</xdr:col>
      <xdr:colOff>101600</xdr:colOff>
      <xdr:row>38</xdr:row>
      <xdr:rowOff>32358</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2763500" y="644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23485</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53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xmlns=""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71" name="教育費最小値テキスト">
          <a:extLst>
            <a:ext uri="{FF2B5EF4-FFF2-40B4-BE49-F238E27FC236}">
              <a16:creationId xmlns:a16="http://schemas.microsoft.com/office/drawing/2014/main" xmlns="" id="{00000000-0008-0000-0700-00003B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3" name="教育費最大値テキスト">
          <a:extLst>
            <a:ext uri="{FF2B5EF4-FFF2-40B4-BE49-F238E27FC236}">
              <a16:creationId xmlns:a16="http://schemas.microsoft.com/office/drawing/2014/main" xmlns="" id="{00000000-0008-0000-0700-00003D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155770</xdr:rowOff>
    </xdr:from>
    <xdr:to>
      <xdr:col>85</xdr:col>
      <xdr:colOff>127000</xdr:colOff>
      <xdr:row>57</xdr:row>
      <xdr:rowOff>32308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5481300" y="9585520"/>
          <a:ext cx="838200" cy="2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6" name="教育費平均値テキスト">
          <a:extLst>
            <a:ext uri="{FF2B5EF4-FFF2-40B4-BE49-F238E27FC236}">
              <a16:creationId xmlns:a16="http://schemas.microsoft.com/office/drawing/2014/main" xmlns="" id="{00000000-0008-0000-0700-000040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155770</xdr:rowOff>
    </xdr:from>
    <xdr:to>
      <xdr:col>81</xdr:col>
      <xdr:colOff>50800</xdr:colOff>
      <xdr:row>56</xdr:row>
      <xdr:rowOff>103439</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flipV="1">
          <a:off x="14592300" y="9585520"/>
          <a:ext cx="889000" cy="1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106233</xdr:rowOff>
    </xdr:from>
    <xdr:to>
      <xdr:col>76</xdr:col>
      <xdr:colOff>114300</xdr:colOff>
      <xdr:row>56</xdr:row>
      <xdr:rowOff>103439</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3703300" y="9535983"/>
          <a:ext cx="889000" cy="1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106233</xdr:rowOff>
    </xdr:from>
    <xdr:to>
      <xdr:col>71</xdr:col>
      <xdr:colOff>177800</xdr:colOff>
      <xdr:row>56</xdr:row>
      <xdr:rowOff>123862</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2814300" y="9535983"/>
          <a:ext cx="889000" cy="18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152958</xdr:rowOff>
    </xdr:from>
    <xdr:to>
      <xdr:col>85</xdr:col>
      <xdr:colOff>177800</xdr:colOff>
      <xdr:row>57</xdr:row>
      <xdr:rowOff>83108</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6268700" y="97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131385</xdr:rowOff>
    </xdr:from>
    <xdr:ext cx="534377" cy="259045"/>
    <xdr:sp macro="" textlink="">
      <xdr:nvSpPr>
        <xdr:cNvPr id="595" name="教育費該当値テキスト">
          <a:extLst>
            <a:ext uri="{FF2B5EF4-FFF2-40B4-BE49-F238E27FC236}">
              <a16:creationId xmlns:a16="http://schemas.microsoft.com/office/drawing/2014/main" xmlns="" id="{00000000-0008-0000-0700-000053020000}"/>
            </a:ext>
          </a:extLst>
        </xdr:cNvPr>
        <xdr:cNvSpPr txBox="1"/>
      </xdr:nvSpPr>
      <xdr:spPr>
        <a:xfrm>
          <a:off x="16370300" y="973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104970</xdr:rowOff>
    </xdr:from>
    <xdr:to>
      <xdr:col>81</xdr:col>
      <xdr:colOff>101600</xdr:colOff>
      <xdr:row>56</xdr:row>
      <xdr:rowOff>35120</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5430500" y="95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51647</xdr:rowOff>
    </xdr:from>
    <xdr:ext cx="59901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5181795" y="930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52639</xdr:rowOff>
    </xdr:from>
    <xdr:to>
      <xdr:col>76</xdr:col>
      <xdr:colOff>165100</xdr:colOff>
      <xdr:row>56</xdr:row>
      <xdr:rowOff>154239</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4541500" y="96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170766</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94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55433</xdr:rowOff>
    </xdr:from>
    <xdr:to>
      <xdr:col>72</xdr:col>
      <xdr:colOff>38100</xdr:colOff>
      <xdr:row>55</xdr:row>
      <xdr:rowOff>157033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3652500" y="94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2110</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3403795" y="926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73062</xdr:rowOff>
    </xdr:from>
    <xdr:to>
      <xdr:col>67</xdr:col>
      <xdr:colOff>101600</xdr:colOff>
      <xdr:row>57</xdr:row>
      <xdr:rowOff>3212</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2763500" y="967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19739</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547111" y="94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xmlns=""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xmlns=""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30" name="災害復旧費最大値テキスト">
          <a:extLst>
            <a:ext uri="{FF2B5EF4-FFF2-40B4-BE49-F238E27FC236}">
              <a16:creationId xmlns:a16="http://schemas.microsoft.com/office/drawing/2014/main" xmlns="" id="{00000000-0008-0000-0700-000076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3" name="災害復旧費平均値テキスト">
          <a:extLst>
            <a:ext uri="{FF2B5EF4-FFF2-40B4-BE49-F238E27FC236}">
              <a16:creationId xmlns:a16="http://schemas.microsoft.com/office/drawing/2014/main" xmlns="" id="{00000000-0008-0000-0700-000079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4" name="フローチャート: 判断 643">
          <a:extLst>
            <a:ext uri="{FF2B5EF4-FFF2-40B4-BE49-F238E27FC236}">
              <a16:creationId xmlns:a16="http://schemas.microsoft.com/office/drawing/2014/main" xmlns="" id="{00000000-0008-0000-0700-000084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2" name="災害復旧費該当値テキスト">
          <a:extLst>
            <a:ext uri="{FF2B5EF4-FFF2-40B4-BE49-F238E27FC236}">
              <a16:creationId xmlns:a16="http://schemas.microsoft.com/office/drawing/2014/main" xmlns="" id="{00000000-0008-0000-0700-00008C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xmlns=""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3" name="公債費最小値テキスト">
          <a:extLst>
            <a:ext uri="{FF2B5EF4-FFF2-40B4-BE49-F238E27FC236}">
              <a16:creationId xmlns:a16="http://schemas.microsoft.com/office/drawing/2014/main" xmlns="" id="{00000000-0008-0000-0700-0000AB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5" name="公債費最大値テキスト">
          <a:extLst>
            <a:ext uri="{FF2B5EF4-FFF2-40B4-BE49-F238E27FC236}">
              <a16:creationId xmlns:a16="http://schemas.microsoft.com/office/drawing/2014/main" xmlns="" id="{00000000-0008-0000-0700-0000AD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110897</xdr:rowOff>
    </xdr:from>
    <xdr:to>
      <xdr:col>85</xdr:col>
      <xdr:colOff>127000</xdr:colOff>
      <xdr:row>93</xdr:row>
      <xdr:rowOff>141126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flipV="1">
          <a:off x="15481300" y="16055747"/>
          <a:ext cx="838200" cy="3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8" name="公債費平均値テキスト">
          <a:extLst>
            <a:ext uri="{FF2B5EF4-FFF2-40B4-BE49-F238E27FC236}">
              <a16:creationId xmlns:a16="http://schemas.microsoft.com/office/drawing/2014/main" xmlns="" id="{00000000-0008-0000-0700-0000B0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141126</xdr:rowOff>
    </xdr:from>
    <xdr:to>
      <xdr:col>81</xdr:col>
      <xdr:colOff>50800</xdr:colOff>
      <xdr:row>94</xdr:row>
      <xdr:rowOff>105666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4592300" y="16085976"/>
          <a:ext cx="889000" cy="13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91" name="フローチャート: 判断 690">
          <a:extLst>
            <a:ext uri="{FF2B5EF4-FFF2-40B4-BE49-F238E27FC236}">
              <a16:creationId xmlns:a16="http://schemas.microsoft.com/office/drawing/2014/main" xmlns="" id="{00000000-0008-0000-0700-0000B3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105666</xdr:rowOff>
    </xdr:from>
    <xdr:to>
      <xdr:col>76</xdr:col>
      <xdr:colOff>114300</xdr:colOff>
      <xdr:row>96</xdr:row>
      <xdr:rowOff>904</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3703300" y="16221966"/>
          <a:ext cx="889000" cy="2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904</xdr:rowOff>
    </xdr:from>
    <xdr:to>
      <xdr:col>71</xdr:col>
      <xdr:colOff>177800</xdr:colOff>
      <xdr:row>96</xdr:row>
      <xdr:rowOff>72062</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2814300" y="16460104"/>
          <a:ext cx="889000" cy="7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9" name="フローチャート: 判断 698">
          <a:extLst>
            <a:ext uri="{FF2B5EF4-FFF2-40B4-BE49-F238E27FC236}">
              <a16:creationId xmlns:a16="http://schemas.microsoft.com/office/drawing/2014/main" xmlns="" id="{00000000-0008-0000-0700-0000BB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60097</xdr:rowOff>
    </xdr:from>
    <xdr:to>
      <xdr:col>85</xdr:col>
      <xdr:colOff>177800</xdr:colOff>
      <xdr:row>93</xdr:row>
      <xdr:rowOff>161697</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6268700" y="160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82974</xdr:rowOff>
    </xdr:from>
    <xdr:ext cx="534377" cy="259045"/>
    <xdr:sp macro="" textlink="">
      <xdr:nvSpPr>
        <xdr:cNvPr id="707" name="公債費該当値テキスト">
          <a:extLst>
            <a:ext uri="{FF2B5EF4-FFF2-40B4-BE49-F238E27FC236}">
              <a16:creationId xmlns:a16="http://schemas.microsoft.com/office/drawing/2014/main" xmlns="" id="{00000000-0008-0000-0700-0000C3020000}"/>
            </a:ext>
          </a:extLst>
        </xdr:cNvPr>
        <xdr:cNvSpPr txBox="1"/>
      </xdr:nvSpPr>
      <xdr:spPr>
        <a:xfrm>
          <a:off x="16370300" y="1585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90326</xdr:rowOff>
    </xdr:from>
    <xdr:to>
      <xdr:col>81</xdr:col>
      <xdr:colOff>101600</xdr:colOff>
      <xdr:row>94</xdr:row>
      <xdr:rowOff>20476</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5430500" y="160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37003</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5214111" y="1581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54866</xdr:rowOff>
    </xdr:from>
    <xdr:to>
      <xdr:col>76</xdr:col>
      <xdr:colOff>165100</xdr:colOff>
      <xdr:row>94</xdr:row>
      <xdr:rowOff>156466</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4541500" y="1617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1543</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4325111" y="1594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121554</xdr:rowOff>
    </xdr:from>
    <xdr:to>
      <xdr:col>72</xdr:col>
      <xdr:colOff>38100</xdr:colOff>
      <xdr:row>96</xdr:row>
      <xdr:rowOff>51704</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3652500" y="164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68231</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3436111" y="161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21262</xdr:rowOff>
    </xdr:from>
    <xdr:to>
      <xdr:col>67</xdr:col>
      <xdr:colOff>101600</xdr:colOff>
      <xdr:row>96</xdr:row>
      <xdr:rowOff>122862</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2763500" y="164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113989</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547111" y="165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xmlns="" id="{00000000-0008-0000-07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xmlns=""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xmlns=""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xmlns=""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xmlns=""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xmlns=""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xmlns=""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総務費、消防費、公債費は、類似団体と比較して一人当たりのコストが高い状況となっている。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①総務費：財政の健全な運営を図り、新型コロナウイルス感染症等不測の事態に対応できる体制を整えるため、モーターボート競走事業会計繰入金を増額して財政調整基金に積立てたことにより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年度普通交付税の再算定において、「臨時財政対策債償還基金費」が追加交付された分について積立てを行ったため増額となっている。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②消防費：地域情報伝達システム整備事業等の実施により高くなっている。　　　　　　　　　　　　　　　　　　　　</a:t>
          </a:r>
        </a:p>
        <a:p>
          <a:r>
            <a:rPr kumimoji="1" lang="ja-JP" altLang="en-US" sz="1300">
              <a:latin typeface="ＭＳ Ｐゴシック" panose="020B0600070205080204" pitchFamily="50" charset="-128"/>
              <a:ea typeface="ＭＳ Ｐゴシック" panose="020B0600070205080204" pitchFamily="50" charset="-128"/>
            </a:rPr>
            <a:t>③公債費：町営住宅の改修に伴う公営住宅建設事業債等の元金償還が開始されたことにより、前年比よりも高くなり、また類似団体よりも高くなっている。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財政調整基金残高の標準財政規模比が増加した。これは、財政の健全な運営を図り、新型コロナウイルス感染症等不測の事態に対応できる体制を整えるため、モーターボート競走事業会計繰入金を増額して財政調整基金に積立てたことと、普通交付税の再算定において、「臨時財政対策債償還基金費」が追加交付された分について積立てを行ったためである。</a:t>
          </a:r>
        </a:p>
        <a:p>
          <a:r>
            <a:rPr kumimoji="1" lang="ja-JP" altLang="en-US" sz="1100">
              <a:latin typeface="ＭＳ ゴシック" pitchFamily="49" charset="-128"/>
              <a:ea typeface="ＭＳ ゴシック" pitchFamily="49" charset="-128"/>
            </a:rPr>
            <a:t>　上記理由に伴い、マイナスが続いていた実質単年度収支がプラスになった。</a:t>
          </a:r>
        </a:p>
        <a:p>
          <a:r>
            <a:rPr kumimoji="1" lang="ja-JP" altLang="en-US" sz="1100">
              <a:latin typeface="ＭＳ ゴシック" pitchFamily="49" charset="-128"/>
              <a:ea typeface="ＭＳ ゴシック" pitchFamily="49" charset="-128"/>
            </a:rPr>
            <a:t>　また、令和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年度からは公共施設の整備等について特定目的基金による対応を行っており、財政調整基金の大幅な取り崩しを抑制し、実質単年度収支比率の改善を図っている。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福岡県芦屋町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連結実質赤字比率については毎年黒字を維持している。</a:t>
          </a:r>
        </a:p>
        <a:p>
          <a:r>
            <a:rPr kumimoji="1" lang="ja-JP" altLang="en-US" sz="1300">
              <a:latin typeface="ＭＳ ゴシック" pitchFamily="49" charset="-128"/>
              <a:ea typeface="ＭＳ ゴシック" pitchFamily="49" charset="-128"/>
            </a:rPr>
            <a:t>　しかしながら、国民健康保険特別会計への赤字補填財源繰出として、平成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千万円、平成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千万円、令和元年度は</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千万、令和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千万円、令和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千万円と一般会計からの繰出が多額になっているため、国保会計の赤字対策が今後の課題となる。</a:t>
          </a:r>
        </a:p>
        <a:p>
          <a:r>
            <a:rPr kumimoji="1" lang="ja-JP" altLang="en-US" sz="1300">
              <a:latin typeface="ＭＳ ゴシック" pitchFamily="49" charset="-128"/>
              <a:ea typeface="ＭＳ ゴシック" pitchFamily="49" charset="-128"/>
            </a:rPr>
            <a:t>　また、モーターボート競走事業会計は、近年スマートフォン等による電話投票の売上げやモーニングレースが好調であり、標準財政規模比は良好な値となっている。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80</v>
      </c>
      <c r="C2" s="179"/>
      <c r="D2" s="180"/>
    </row>
    <row r="3" spans="1:119" ht="18.75" customHeight="1" thickBot="1">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9808282</v>
      </c>
      <c r="BO4" s="488"/>
      <c r="BP4" s="488"/>
      <c r="BQ4" s="488"/>
      <c r="BR4" s="488"/>
      <c r="BS4" s="488"/>
      <c r="BT4" s="488"/>
      <c r="BU4" s="489"/>
      <c r="BV4" s="487">
        <v>11486389</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7.7</v>
      </c>
      <c r="CU4" s="628"/>
      <c r="CV4" s="628"/>
      <c r="CW4" s="628"/>
      <c r="CX4" s="628"/>
      <c r="CY4" s="628"/>
      <c r="CZ4" s="628"/>
      <c r="DA4" s="629"/>
      <c r="DB4" s="627">
        <v>9.1999999999999993</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9448079</v>
      </c>
      <c r="BO5" s="459"/>
      <c r="BP5" s="459"/>
      <c r="BQ5" s="459"/>
      <c r="BR5" s="459"/>
      <c r="BS5" s="459"/>
      <c r="BT5" s="459"/>
      <c r="BU5" s="460"/>
      <c r="BV5" s="458">
        <v>11095066</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91.7</v>
      </c>
      <c r="CU5" s="456"/>
      <c r="CV5" s="456"/>
      <c r="CW5" s="456"/>
      <c r="CX5" s="456"/>
      <c r="CY5" s="456"/>
      <c r="CZ5" s="456"/>
      <c r="DA5" s="457"/>
      <c r="DB5" s="455">
        <v>94.2</v>
      </c>
      <c r="DC5" s="456"/>
      <c r="DD5" s="456"/>
      <c r="DE5" s="456"/>
      <c r="DF5" s="456"/>
      <c r="DG5" s="456"/>
      <c r="DH5" s="456"/>
      <c r="DI5" s="457"/>
    </row>
    <row r="6" spans="1:119" ht="18.75" customHeight="1">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360203</v>
      </c>
      <c r="BO6" s="459"/>
      <c r="BP6" s="459"/>
      <c r="BQ6" s="459"/>
      <c r="BR6" s="459"/>
      <c r="BS6" s="459"/>
      <c r="BT6" s="459"/>
      <c r="BU6" s="460"/>
      <c r="BV6" s="458">
        <v>391323</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95.7</v>
      </c>
      <c r="CU6" s="602"/>
      <c r="CV6" s="602"/>
      <c r="CW6" s="602"/>
      <c r="CX6" s="602"/>
      <c r="CY6" s="602"/>
      <c r="CZ6" s="602"/>
      <c r="DA6" s="603"/>
      <c r="DB6" s="601">
        <v>97.7</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104</v>
      </c>
      <c r="AV7" s="517"/>
      <c r="AW7" s="517"/>
      <c r="AX7" s="517"/>
      <c r="AY7" s="472" t="s">
        <v>105</v>
      </c>
      <c r="AZ7" s="473"/>
      <c r="BA7" s="473"/>
      <c r="BB7" s="473"/>
      <c r="BC7" s="473"/>
      <c r="BD7" s="473"/>
      <c r="BE7" s="473"/>
      <c r="BF7" s="473"/>
      <c r="BG7" s="473"/>
      <c r="BH7" s="473"/>
      <c r="BI7" s="473"/>
      <c r="BJ7" s="473"/>
      <c r="BK7" s="473"/>
      <c r="BL7" s="473"/>
      <c r="BM7" s="474"/>
      <c r="BN7" s="458">
        <v>30843</v>
      </c>
      <c r="BO7" s="459"/>
      <c r="BP7" s="459"/>
      <c r="BQ7" s="459"/>
      <c r="BR7" s="459"/>
      <c r="BS7" s="459"/>
      <c r="BT7" s="459"/>
      <c r="BU7" s="460"/>
      <c r="BV7" s="458">
        <v>20673</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4293703</v>
      </c>
      <c r="CU7" s="459"/>
      <c r="CV7" s="459"/>
      <c r="CW7" s="459"/>
      <c r="CX7" s="459"/>
      <c r="CY7" s="459"/>
      <c r="CZ7" s="459"/>
      <c r="DA7" s="460"/>
      <c r="DB7" s="458">
        <v>4030672</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329360</v>
      </c>
      <c r="BO8" s="459"/>
      <c r="BP8" s="459"/>
      <c r="BQ8" s="459"/>
      <c r="BR8" s="459"/>
      <c r="BS8" s="459"/>
      <c r="BT8" s="459"/>
      <c r="BU8" s="460"/>
      <c r="BV8" s="458">
        <v>370650</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0.35</v>
      </c>
      <c r="CU8" s="562"/>
      <c r="CV8" s="562"/>
      <c r="CW8" s="562"/>
      <c r="CX8" s="562"/>
      <c r="CY8" s="562"/>
      <c r="CZ8" s="562"/>
      <c r="DA8" s="563"/>
      <c r="DB8" s="561">
        <v>0.37</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13545</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93</v>
      </c>
      <c r="AV9" s="517"/>
      <c r="AW9" s="517"/>
      <c r="AX9" s="517"/>
      <c r="AY9" s="472" t="s">
        <v>115</v>
      </c>
      <c r="AZ9" s="473"/>
      <c r="BA9" s="473"/>
      <c r="BB9" s="473"/>
      <c r="BC9" s="473"/>
      <c r="BD9" s="473"/>
      <c r="BE9" s="473"/>
      <c r="BF9" s="473"/>
      <c r="BG9" s="473"/>
      <c r="BH9" s="473"/>
      <c r="BI9" s="473"/>
      <c r="BJ9" s="473"/>
      <c r="BK9" s="473"/>
      <c r="BL9" s="473"/>
      <c r="BM9" s="474"/>
      <c r="BN9" s="458">
        <v>-41290</v>
      </c>
      <c r="BO9" s="459"/>
      <c r="BP9" s="459"/>
      <c r="BQ9" s="459"/>
      <c r="BR9" s="459"/>
      <c r="BS9" s="459"/>
      <c r="BT9" s="459"/>
      <c r="BU9" s="460"/>
      <c r="BV9" s="458">
        <v>148428</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12.1</v>
      </c>
      <c r="CU9" s="456"/>
      <c r="CV9" s="456"/>
      <c r="CW9" s="456"/>
      <c r="CX9" s="456"/>
      <c r="CY9" s="456"/>
      <c r="CZ9" s="456"/>
      <c r="DA9" s="457"/>
      <c r="DB9" s="455">
        <v>8.6999999999999993</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14208</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612087</v>
      </c>
      <c r="BO10" s="459"/>
      <c r="BP10" s="459"/>
      <c r="BQ10" s="459"/>
      <c r="BR10" s="459"/>
      <c r="BS10" s="459"/>
      <c r="BT10" s="459"/>
      <c r="BU10" s="460"/>
      <c r="BV10" s="458">
        <v>200221</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93</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c r="A12" s="178"/>
      <c r="B12" s="564" t="s">
        <v>128</v>
      </c>
      <c r="C12" s="565"/>
      <c r="D12" s="565"/>
      <c r="E12" s="565"/>
      <c r="F12" s="565"/>
      <c r="G12" s="565"/>
      <c r="H12" s="565"/>
      <c r="I12" s="565"/>
      <c r="J12" s="565"/>
      <c r="K12" s="566"/>
      <c r="L12" s="573" t="s">
        <v>129</v>
      </c>
      <c r="M12" s="574"/>
      <c r="N12" s="574"/>
      <c r="O12" s="574"/>
      <c r="P12" s="574"/>
      <c r="Q12" s="575"/>
      <c r="R12" s="576">
        <v>13303</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93</v>
      </c>
      <c r="AV12" s="517"/>
      <c r="AW12" s="517"/>
      <c r="AX12" s="517"/>
      <c r="AY12" s="472" t="s">
        <v>133</v>
      </c>
      <c r="AZ12" s="473"/>
      <c r="BA12" s="473"/>
      <c r="BB12" s="473"/>
      <c r="BC12" s="473"/>
      <c r="BD12" s="473"/>
      <c r="BE12" s="473"/>
      <c r="BF12" s="473"/>
      <c r="BG12" s="473"/>
      <c r="BH12" s="473"/>
      <c r="BI12" s="473"/>
      <c r="BJ12" s="473"/>
      <c r="BK12" s="473"/>
      <c r="BL12" s="473"/>
      <c r="BM12" s="474"/>
      <c r="BN12" s="458">
        <v>710</v>
      </c>
      <c r="BO12" s="459"/>
      <c r="BP12" s="459"/>
      <c r="BQ12" s="459"/>
      <c r="BR12" s="459"/>
      <c r="BS12" s="459"/>
      <c r="BT12" s="459"/>
      <c r="BU12" s="460"/>
      <c r="BV12" s="458">
        <v>521798</v>
      </c>
      <c r="BW12" s="459"/>
      <c r="BX12" s="459"/>
      <c r="BY12" s="459"/>
      <c r="BZ12" s="459"/>
      <c r="CA12" s="459"/>
      <c r="CB12" s="459"/>
      <c r="CC12" s="460"/>
      <c r="CD12" s="498" t="s">
        <v>134</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127</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135</v>
      </c>
      <c r="N13" s="543"/>
      <c r="O13" s="543"/>
      <c r="P13" s="543"/>
      <c r="Q13" s="544"/>
      <c r="R13" s="545">
        <v>13199</v>
      </c>
      <c r="S13" s="546"/>
      <c r="T13" s="546"/>
      <c r="U13" s="546"/>
      <c r="V13" s="547"/>
      <c r="W13" s="548" t="s">
        <v>136</v>
      </c>
      <c r="X13" s="444"/>
      <c r="Y13" s="444"/>
      <c r="Z13" s="444"/>
      <c r="AA13" s="444"/>
      <c r="AB13" s="445"/>
      <c r="AC13" s="411">
        <v>158</v>
      </c>
      <c r="AD13" s="412"/>
      <c r="AE13" s="412"/>
      <c r="AF13" s="412"/>
      <c r="AG13" s="413"/>
      <c r="AH13" s="411">
        <v>200</v>
      </c>
      <c r="AI13" s="412"/>
      <c r="AJ13" s="412"/>
      <c r="AK13" s="412"/>
      <c r="AL13" s="471"/>
      <c r="AM13" s="515" t="s">
        <v>137</v>
      </c>
      <c r="AN13" s="415"/>
      <c r="AO13" s="415"/>
      <c r="AP13" s="415"/>
      <c r="AQ13" s="415"/>
      <c r="AR13" s="415"/>
      <c r="AS13" s="415"/>
      <c r="AT13" s="416"/>
      <c r="AU13" s="516" t="s">
        <v>138</v>
      </c>
      <c r="AV13" s="517"/>
      <c r="AW13" s="517"/>
      <c r="AX13" s="517"/>
      <c r="AY13" s="472" t="s">
        <v>139</v>
      </c>
      <c r="AZ13" s="473"/>
      <c r="BA13" s="473"/>
      <c r="BB13" s="473"/>
      <c r="BC13" s="473"/>
      <c r="BD13" s="473"/>
      <c r="BE13" s="473"/>
      <c r="BF13" s="473"/>
      <c r="BG13" s="473"/>
      <c r="BH13" s="473"/>
      <c r="BI13" s="473"/>
      <c r="BJ13" s="473"/>
      <c r="BK13" s="473"/>
      <c r="BL13" s="473"/>
      <c r="BM13" s="474"/>
      <c r="BN13" s="458">
        <v>570087</v>
      </c>
      <c r="BO13" s="459"/>
      <c r="BP13" s="459"/>
      <c r="BQ13" s="459"/>
      <c r="BR13" s="459"/>
      <c r="BS13" s="459"/>
      <c r="BT13" s="459"/>
      <c r="BU13" s="460"/>
      <c r="BV13" s="458">
        <v>-173149</v>
      </c>
      <c r="BW13" s="459"/>
      <c r="BX13" s="459"/>
      <c r="BY13" s="459"/>
      <c r="BZ13" s="459"/>
      <c r="CA13" s="459"/>
      <c r="CB13" s="459"/>
      <c r="CC13" s="460"/>
      <c r="CD13" s="498" t="s">
        <v>140</v>
      </c>
      <c r="CE13" s="418"/>
      <c r="CF13" s="418"/>
      <c r="CG13" s="418"/>
      <c r="CH13" s="418"/>
      <c r="CI13" s="418"/>
      <c r="CJ13" s="418"/>
      <c r="CK13" s="418"/>
      <c r="CL13" s="418"/>
      <c r="CM13" s="418"/>
      <c r="CN13" s="418"/>
      <c r="CO13" s="418"/>
      <c r="CP13" s="418"/>
      <c r="CQ13" s="418"/>
      <c r="CR13" s="418"/>
      <c r="CS13" s="499"/>
      <c r="CT13" s="455">
        <v>0.4</v>
      </c>
      <c r="CU13" s="456"/>
      <c r="CV13" s="456"/>
      <c r="CW13" s="456"/>
      <c r="CX13" s="456"/>
      <c r="CY13" s="456"/>
      <c r="CZ13" s="456"/>
      <c r="DA13" s="457"/>
      <c r="DB13" s="455">
        <v>1.6</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141</v>
      </c>
      <c r="M14" s="585"/>
      <c r="N14" s="585"/>
      <c r="O14" s="585"/>
      <c r="P14" s="585"/>
      <c r="Q14" s="586"/>
      <c r="R14" s="545">
        <v>13545</v>
      </c>
      <c r="S14" s="546"/>
      <c r="T14" s="546"/>
      <c r="U14" s="546"/>
      <c r="V14" s="547"/>
      <c r="W14" s="549"/>
      <c r="X14" s="447"/>
      <c r="Y14" s="447"/>
      <c r="Z14" s="447"/>
      <c r="AA14" s="447"/>
      <c r="AB14" s="448"/>
      <c r="AC14" s="538">
        <v>2.5</v>
      </c>
      <c r="AD14" s="539"/>
      <c r="AE14" s="539"/>
      <c r="AF14" s="539"/>
      <c r="AG14" s="540"/>
      <c r="AH14" s="538">
        <v>3.2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142</v>
      </c>
      <c r="CE14" s="496"/>
      <c r="CF14" s="496"/>
      <c r="CG14" s="496"/>
      <c r="CH14" s="496"/>
      <c r="CI14" s="496"/>
      <c r="CJ14" s="496"/>
      <c r="CK14" s="496"/>
      <c r="CL14" s="496"/>
      <c r="CM14" s="496"/>
      <c r="CN14" s="496"/>
      <c r="CO14" s="496"/>
      <c r="CP14" s="496"/>
      <c r="CQ14" s="496"/>
      <c r="CR14" s="496"/>
      <c r="CS14" s="497"/>
      <c r="CT14" s="555" t="s">
        <v>127</v>
      </c>
      <c r="CU14" s="556"/>
      <c r="CV14" s="556"/>
      <c r="CW14" s="556"/>
      <c r="CX14" s="556"/>
      <c r="CY14" s="556"/>
      <c r="CZ14" s="556"/>
      <c r="DA14" s="557"/>
      <c r="DB14" s="555" t="s">
        <v>127</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135</v>
      </c>
      <c r="N15" s="543"/>
      <c r="O15" s="543"/>
      <c r="P15" s="543"/>
      <c r="Q15" s="544"/>
      <c r="R15" s="545">
        <v>13439</v>
      </c>
      <c r="S15" s="546"/>
      <c r="T15" s="546"/>
      <c r="U15" s="546"/>
      <c r="V15" s="547"/>
      <c r="W15" s="548" t="s">
        <v>143</v>
      </c>
      <c r="X15" s="444"/>
      <c r="Y15" s="444"/>
      <c r="Z15" s="444"/>
      <c r="AA15" s="444"/>
      <c r="AB15" s="445"/>
      <c r="AC15" s="411">
        <v>1425</v>
      </c>
      <c r="AD15" s="412"/>
      <c r="AE15" s="412"/>
      <c r="AF15" s="412"/>
      <c r="AG15" s="413"/>
      <c r="AH15" s="411">
        <v>1427</v>
      </c>
      <c r="AI15" s="412"/>
      <c r="AJ15" s="412"/>
      <c r="AK15" s="412"/>
      <c r="AL15" s="471"/>
      <c r="AM15" s="515"/>
      <c r="AN15" s="415"/>
      <c r="AO15" s="415"/>
      <c r="AP15" s="415"/>
      <c r="AQ15" s="415"/>
      <c r="AR15" s="415"/>
      <c r="AS15" s="415"/>
      <c r="AT15" s="416"/>
      <c r="AU15" s="516"/>
      <c r="AV15" s="517"/>
      <c r="AW15" s="517"/>
      <c r="AX15" s="517"/>
      <c r="AY15" s="484" t="s">
        <v>144</v>
      </c>
      <c r="AZ15" s="485"/>
      <c r="BA15" s="485"/>
      <c r="BB15" s="485"/>
      <c r="BC15" s="485"/>
      <c r="BD15" s="485"/>
      <c r="BE15" s="485"/>
      <c r="BF15" s="485"/>
      <c r="BG15" s="485"/>
      <c r="BH15" s="485"/>
      <c r="BI15" s="485"/>
      <c r="BJ15" s="485"/>
      <c r="BK15" s="485"/>
      <c r="BL15" s="485"/>
      <c r="BM15" s="486"/>
      <c r="BN15" s="487">
        <v>1239577</v>
      </c>
      <c r="BO15" s="488"/>
      <c r="BP15" s="488"/>
      <c r="BQ15" s="488"/>
      <c r="BR15" s="488"/>
      <c r="BS15" s="488"/>
      <c r="BT15" s="488"/>
      <c r="BU15" s="489"/>
      <c r="BV15" s="487">
        <v>1281268</v>
      </c>
      <c r="BW15" s="488"/>
      <c r="BX15" s="488"/>
      <c r="BY15" s="488"/>
      <c r="BZ15" s="488"/>
      <c r="CA15" s="488"/>
      <c r="CB15" s="488"/>
      <c r="CC15" s="489"/>
      <c r="CD15" s="558" t="s">
        <v>145</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146</v>
      </c>
      <c r="M16" s="533"/>
      <c r="N16" s="533"/>
      <c r="O16" s="533"/>
      <c r="P16" s="533"/>
      <c r="Q16" s="534"/>
      <c r="R16" s="535" t="s">
        <v>147</v>
      </c>
      <c r="S16" s="536"/>
      <c r="T16" s="536"/>
      <c r="U16" s="536"/>
      <c r="V16" s="537"/>
      <c r="W16" s="549"/>
      <c r="X16" s="447"/>
      <c r="Y16" s="447"/>
      <c r="Z16" s="447"/>
      <c r="AA16" s="447"/>
      <c r="AB16" s="448"/>
      <c r="AC16" s="538">
        <v>22.7</v>
      </c>
      <c r="AD16" s="539"/>
      <c r="AE16" s="539"/>
      <c r="AF16" s="539"/>
      <c r="AG16" s="540"/>
      <c r="AH16" s="538">
        <v>22.8</v>
      </c>
      <c r="AI16" s="539"/>
      <c r="AJ16" s="539"/>
      <c r="AK16" s="539"/>
      <c r="AL16" s="541"/>
      <c r="AM16" s="515"/>
      <c r="AN16" s="415"/>
      <c r="AO16" s="415"/>
      <c r="AP16" s="415"/>
      <c r="AQ16" s="415"/>
      <c r="AR16" s="415"/>
      <c r="AS16" s="415"/>
      <c r="AT16" s="416"/>
      <c r="AU16" s="516"/>
      <c r="AV16" s="517"/>
      <c r="AW16" s="517"/>
      <c r="AX16" s="517"/>
      <c r="AY16" s="472" t="s">
        <v>148</v>
      </c>
      <c r="AZ16" s="473"/>
      <c r="BA16" s="473"/>
      <c r="BB16" s="473"/>
      <c r="BC16" s="473"/>
      <c r="BD16" s="473"/>
      <c r="BE16" s="473"/>
      <c r="BF16" s="473"/>
      <c r="BG16" s="473"/>
      <c r="BH16" s="473"/>
      <c r="BI16" s="473"/>
      <c r="BJ16" s="473"/>
      <c r="BK16" s="473"/>
      <c r="BL16" s="473"/>
      <c r="BM16" s="474"/>
      <c r="BN16" s="458">
        <v>3795993</v>
      </c>
      <c r="BO16" s="459"/>
      <c r="BP16" s="459"/>
      <c r="BQ16" s="459"/>
      <c r="BR16" s="459"/>
      <c r="BS16" s="459"/>
      <c r="BT16" s="459"/>
      <c r="BU16" s="460"/>
      <c r="BV16" s="458">
        <v>3565717</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149</v>
      </c>
      <c r="N17" s="552"/>
      <c r="O17" s="552"/>
      <c r="P17" s="552"/>
      <c r="Q17" s="553"/>
      <c r="R17" s="535" t="s">
        <v>147</v>
      </c>
      <c r="S17" s="536"/>
      <c r="T17" s="536"/>
      <c r="U17" s="536"/>
      <c r="V17" s="537"/>
      <c r="W17" s="548" t="s">
        <v>150</v>
      </c>
      <c r="X17" s="444"/>
      <c r="Y17" s="444"/>
      <c r="Z17" s="444"/>
      <c r="AA17" s="444"/>
      <c r="AB17" s="445"/>
      <c r="AC17" s="411">
        <v>4681</v>
      </c>
      <c r="AD17" s="412"/>
      <c r="AE17" s="412"/>
      <c r="AF17" s="412"/>
      <c r="AG17" s="413"/>
      <c r="AH17" s="411">
        <v>4636</v>
      </c>
      <c r="AI17" s="412"/>
      <c r="AJ17" s="412"/>
      <c r="AK17" s="412"/>
      <c r="AL17" s="471"/>
      <c r="AM17" s="515"/>
      <c r="AN17" s="415"/>
      <c r="AO17" s="415"/>
      <c r="AP17" s="415"/>
      <c r="AQ17" s="415"/>
      <c r="AR17" s="415"/>
      <c r="AS17" s="415"/>
      <c r="AT17" s="416"/>
      <c r="AU17" s="516"/>
      <c r="AV17" s="517"/>
      <c r="AW17" s="517"/>
      <c r="AX17" s="517"/>
      <c r="AY17" s="472" t="s">
        <v>151</v>
      </c>
      <c r="AZ17" s="473"/>
      <c r="BA17" s="473"/>
      <c r="BB17" s="473"/>
      <c r="BC17" s="473"/>
      <c r="BD17" s="473"/>
      <c r="BE17" s="473"/>
      <c r="BF17" s="473"/>
      <c r="BG17" s="473"/>
      <c r="BH17" s="473"/>
      <c r="BI17" s="473"/>
      <c r="BJ17" s="473"/>
      <c r="BK17" s="473"/>
      <c r="BL17" s="473"/>
      <c r="BM17" s="474"/>
      <c r="BN17" s="458">
        <v>1541052</v>
      </c>
      <c r="BO17" s="459"/>
      <c r="BP17" s="459"/>
      <c r="BQ17" s="459"/>
      <c r="BR17" s="459"/>
      <c r="BS17" s="459"/>
      <c r="BT17" s="459"/>
      <c r="BU17" s="460"/>
      <c r="BV17" s="458">
        <v>1597719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152</v>
      </c>
      <c r="C18" s="509"/>
      <c r="D18" s="509"/>
      <c r="E18" s="510"/>
      <c r="F18" s="510"/>
      <c r="G18" s="510"/>
      <c r="H18" s="510"/>
      <c r="I18" s="510"/>
      <c r="J18" s="510"/>
      <c r="K18" s="510"/>
      <c r="L18" s="511">
        <v>11.6</v>
      </c>
      <c r="M18" s="511"/>
      <c r="N18" s="511"/>
      <c r="O18" s="511"/>
      <c r="P18" s="511"/>
      <c r="Q18" s="511"/>
      <c r="R18" s="512"/>
      <c r="S18" s="512"/>
      <c r="T18" s="512"/>
      <c r="U18" s="512"/>
      <c r="V18" s="513"/>
      <c r="W18" s="529"/>
      <c r="X18" s="530"/>
      <c r="Y18" s="530"/>
      <c r="Z18" s="530"/>
      <c r="AA18" s="530"/>
      <c r="AB18" s="554"/>
      <c r="AC18" s="428">
        <v>74.7</v>
      </c>
      <c r="AD18" s="429"/>
      <c r="AE18" s="429"/>
      <c r="AF18" s="429"/>
      <c r="AG18" s="514"/>
      <c r="AH18" s="428">
        <v>74</v>
      </c>
      <c r="AI18" s="429"/>
      <c r="AJ18" s="429"/>
      <c r="AK18" s="429"/>
      <c r="AL18" s="430"/>
      <c r="AM18" s="515"/>
      <c r="AN18" s="415"/>
      <c r="AO18" s="415"/>
      <c r="AP18" s="415"/>
      <c r="AQ18" s="415"/>
      <c r="AR18" s="415"/>
      <c r="AS18" s="415"/>
      <c r="AT18" s="416"/>
      <c r="AU18" s="516"/>
      <c r="AV18" s="517"/>
      <c r="AW18" s="517"/>
      <c r="AX18" s="517"/>
      <c r="AY18" s="472" t="s">
        <v>153</v>
      </c>
      <c r="AZ18" s="473"/>
      <c r="BA18" s="473"/>
      <c r="BB18" s="473"/>
      <c r="BC18" s="473"/>
      <c r="BD18" s="473"/>
      <c r="BE18" s="473"/>
      <c r="BF18" s="473"/>
      <c r="BG18" s="473"/>
      <c r="BH18" s="473"/>
      <c r="BI18" s="473"/>
      <c r="BJ18" s="473"/>
      <c r="BK18" s="473"/>
      <c r="BL18" s="473"/>
      <c r="BM18" s="474"/>
      <c r="BN18" s="458">
        <v>4292470</v>
      </c>
      <c r="BO18" s="459"/>
      <c r="BP18" s="459"/>
      <c r="BQ18" s="459"/>
      <c r="BR18" s="459"/>
      <c r="BS18" s="459"/>
      <c r="BT18" s="459"/>
      <c r="BU18" s="460"/>
      <c r="BV18" s="458">
        <v>4053558</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154</v>
      </c>
      <c r="C19" s="509"/>
      <c r="D19" s="509"/>
      <c r="E19" s="510"/>
      <c r="F19" s="510"/>
      <c r="G19" s="510"/>
      <c r="H19" s="510"/>
      <c r="I19" s="510"/>
      <c r="J19" s="510"/>
      <c r="K19" s="510"/>
      <c r="L19" s="518">
        <v>1168</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155</v>
      </c>
      <c r="AZ19" s="473"/>
      <c r="BA19" s="473"/>
      <c r="BB19" s="473"/>
      <c r="BC19" s="473"/>
      <c r="BD19" s="473"/>
      <c r="BE19" s="473"/>
      <c r="BF19" s="473"/>
      <c r="BG19" s="473"/>
      <c r="BH19" s="473"/>
      <c r="BI19" s="473"/>
      <c r="BJ19" s="473"/>
      <c r="BK19" s="473"/>
      <c r="BL19" s="473"/>
      <c r="BM19" s="474"/>
      <c r="BN19" s="458">
        <v>6452961</v>
      </c>
      <c r="BO19" s="459"/>
      <c r="BP19" s="459"/>
      <c r="BQ19" s="459"/>
      <c r="BR19" s="459"/>
      <c r="BS19" s="459"/>
      <c r="BT19" s="459"/>
      <c r="BU19" s="460"/>
      <c r="BV19" s="458">
        <v>5794449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156</v>
      </c>
      <c r="C20" s="509"/>
      <c r="D20" s="509"/>
      <c r="E20" s="510"/>
      <c r="F20" s="510"/>
      <c r="G20" s="510"/>
      <c r="H20" s="510"/>
      <c r="I20" s="510"/>
      <c r="J20" s="510"/>
      <c r="K20" s="510"/>
      <c r="L20" s="518">
        <v>5599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157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158</v>
      </c>
      <c r="C22" s="435"/>
      <c r="D22" s="436"/>
      <c r="E22" s="443" t="s">
        <v>1</v>
      </c>
      <c r="F22" s="444"/>
      <c r="G22" s="444"/>
      <c r="H22" s="444"/>
      <c r="I22" s="444"/>
      <c r="J22" s="444"/>
      <c r="K22" s="445"/>
      <c r="L22" s="443" t="s">
        <v>159</v>
      </c>
      <c r="M22" s="444"/>
      <c r="N22" s="444"/>
      <c r="O22" s="444"/>
      <c r="P22" s="445"/>
      <c r="Q22" s="449" t="s">
        <v>160</v>
      </c>
      <c r="R22" s="450"/>
      <c r="S22" s="450"/>
      <c r="T22" s="450"/>
      <c r="U22" s="450"/>
      <c r="V22" s="451"/>
      <c r="W22" s="500" t="s">
        <v>161</v>
      </c>
      <c r="X22" s="435"/>
      <c r="Y22" s="436"/>
      <c r="Z22" s="443" t="s">
        <v>1</v>
      </c>
      <c r="AA22" s="444"/>
      <c r="AB22" s="444"/>
      <c r="AC22" s="444"/>
      <c r="AD22" s="444"/>
      <c r="AE22" s="444"/>
      <c r="AF22" s="444"/>
      <c r="AG22" s="445"/>
      <c r="AH22" s="461" t="s">
        <v>162</v>
      </c>
      <c r="AI22" s="444"/>
      <c r="AJ22" s="444"/>
      <c r="AK22" s="444"/>
      <c r="AL22" s="445"/>
      <c r="AM22" s="461" t="s">
        <v>163</v>
      </c>
      <c r="AN22" s="462"/>
      <c r="AO22" s="462"/>
      <c r="AP22" s="462"/>
      <c r="AQ22" s="462"/>
      <c r="AR22" s="463"/>
      <c r="AS22" s="449" t="s">
        <v>160</v>
      </c>
      <c r="AT22" s="450"/>
      <c r="AU22" s="450"/>
      <c r="AV22" s="450"/>
      <c r="AW22" s="450"/>
      <c r="AX22" s="467"/>
      <c r="AY22" s="484" t="s">
        <v>164</v>
      </c>
      <c r="AZ22" s="485"/>
      <c r="BA22" s="485"/>
      <c r="BB22" s="485"/>
      <c r="BC22" s="485"/>
      <c r="BD22" s="485"/>
      <c r="BE22" s="485"/>
      <c r="BF22" s="485"/>
      <c r="BG22" s="485"/>
      <c r="BH22" s="485"/>
      <c r="BI22" s="485"/>
      <c r="BJ22" s="485"/>
      <c r="BK22" s="485"/>
      <c r="BL22" s="485"/>
      <c r="BM22" s="486"/>
      <c r="BN22" s="487">
        <v>12395185</v>
      </c>
      <c r="BO22" s="488"/>
      <c r="BP22" s="488"/>
      <c r="BQ22" s="488"/>
      <c r="BR22" s="488"/>
      <c r="BS22" s="488"/>
      <c r="BT22" s="488"/>
      <c r="BU22" s="489"/>
      <c r="BV22" s="487">
        <v>13126974</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165</v>
      </c>
      <c r="AZ23" s="473"/>
      <c r="BA23" s="473"/>
      <c r="BB23" s="473"/>
      <c r="BC23" s="473"/>
      <c r="BD23" s="473"/>
      <c r="BE23" s="473"/>
      <c r="BF23" s="473"/>
      <c r="BG23" s="473"/>
      <c r="BH23" s="473"/>
      <c r="BI23" s="473"/>
      <c r="BJ23" s="473"/>
      <c r="BK23" s="473"/>
      <c r="BL23" s="473"/>
      <c r="BM23" s="474"/>
      <c r="BN23" s="458">
        <v>11978535</v>
      </c>
      <c r="BO23" s="459"/>
      <c r="BP23" s="459"/>
      <c r="BQ23" s="459"/>
      <c r="BR23" s="459"/>
      <c r="BS23" s="459"/>
      <c r="BT23" s="459"/>
      <c r="BU23" s="460"/>
      <c r="BV23" s="458">
        <v>12700770</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166</v>
      </c>
      <c r="F24" s="415"/>
      <c r="G24" s="415"/>
      <c r="H24" s="415"/>
      <c r="I24" s="415"/>
      <c r="J24" s="415"/>
      <c r="K24" s="416"/>
      <c r="L24" s="411">
        <v>1</v>
      </c>
      <c r="M24" s="412"/>
      <c r="N24" s="412"/>
      <c r="O24" s="412"/>
      <c r="P24" s="413"/>
      <c r="Q24" s="411">
        <v>7440</v>
      </c>
      <c r="R24" s="412"/>
      <c r="S24" s="412"/>
      <c r="T24" s="412"/>
      <c r="U24" s="412"/>
      <c r="V24" s="413"/>
      <c r="W24" s="501"/>
      <c r="X24" s="438"/>
      <c r="Y24" s="439"/>
      <c r="Z24" s="414" t="s">
        <v>167</v>
      </c>
      <c r="AA24" s="415"/>
      <c r="AB24" s="415"/>
      <c r="AC24" s="415"/>
      <c r="AD24" s="415"/>
      <c r="AE24" s="415"/>
      <c r="AF24" s="415"/>
      <c r="AG24" s="416"/>
      <c r="AH24" s="411">
        <v>139</v>
      </c>
      <c r="AI24" s="412"/>
      <c r="AJ24" s="412"/>
      <c r="AK24" s="412"/>
      <c r="AL24" s="413"/>
      <c r="AM24" s="411">
        <v>405324</v>
      </c>
      <c r="AN24" s="412"/>
      <c r="AO24" s="412"/>
      <c r="AP24" s="412"/>
      <c r="AQ24" s="412"/>
      <c r="AR24" s="413"/>
      <c r="AS24" s="411">
        <v>2916</v>
      </c>
      <c r="AT24" s="412"/>
      <c r="AU24" s="412"/>
      <c r="AV24" s="412"/>
      <c r="AW24" s="412"/>
      <c r="AX24" s="471"/>
      <c r="AY24" s="431" t="s">
        <v>168</v>
      </c>
      <c r="AZ24" s="432"/>
      <c r="BA24" s="432"/>
      <c r="BB24" s="432"/>
      <c r="BC24" s="432"/>
      <c r="BD24" s="432"/>
      <c r="BE24" s="432"/>
      <c r="BF24" s="432"/>
      <c r="BG24" s="432"/>
      <c r="BH24" s="432"/>
      <c r="BI24" s="432"/>
      <c r="BJ24" s="432"/>
      <c r="BK24" s="432"/>
      <c r="BL24" s="432"/>
      <c r="BM24" s="433"/>
      <c r="BN24" s="458">
        <v>9910834</v>
      </c>
      <c r="BO24" s="459"/>
      <c r="BP24" s="459"/>
      <c r="BQ24" s="459"/>
      <c r="BR24" s="459"/>
      <c r="BS24" s="459"/>
      <c r="BT24" s="459"/>
      <c r="BU24" s="460"/>
      <c r="BV24" s="458">
        <v>10572177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169</v>
      </c>
      <c r="F25" s="415"/>
      <c r="G25" s="415"/>
      <c r="H25" s="415"/>
      <c r="I25" s="415"/>
      <c r="J25" s="415"/>
      <c r="K25" s="416"/>
      <c r="L25" s="411">
        <v>1</v>
      </c>
      <c r="M25" s="412"/>
      <c r="N25" s="412"/>
      <c r="O25" s="412"/>
      <c r="P25" s="413"/>
      <c r="Q25" s="411">
        <v>6210</v>
      </c>
      <c r="R25" s="412"/>
      <c r="S25" s="412"/>
      <c r="T25" s="412"/>
      <c r="U25" s="412"/>
      <c r="V25" s="413"/>
      <c r="W25" s="501"/>
      <c r="X25" s="438"/>
      <c r="Y25" s="439"/>
      <c r="Z25" s="414" t="s">
        <v>170</v>
      </c>
      <c r="AA25" s="415"/>
      <c r="AB25" s="415"/>
      <c r="AC25" s="415"/>
      <c r="AD25" s="415"/>
      <c r="AE25" s="415"/>
      <c r="AF25" s="415"/>
      <c r="AG25" s="416"/>
      <c r="AH25" s="411" t="s">
        <v>127</v>
      </c>
      <c r="AI25" s="412"/>
      <c r="AJ25" s="412"/>
      <c r="AK25" s="412"/>
      <c r="AL25" s="413"/>
      <c r="AM25" s="411" t="s">
        <v>171</v>
      </c>
      <c r="AN25" s="412"/>
      <c r="AO25" s="412"/>
      <c r="AP25" s="412"/>
      <c r="AQ25" s="412"/>
      <c r="AR25" s="413"/>
      <c r="AS25" s="411" t="s">
        <v>171</v>
      </c>
      <c r="AT25" s="412"/>
      <c r="AU25" s="412"/>
      <c r="AV25" s="412"/>
      <c r="AW25" s="412"/>
      <c r="AX25" s="471"/>
      <c r="AY25" s="484" t="s">
        <v>172</v>
      </c>
      <c r="AZ25" s="485"/>
      <c r="BA25" s="485"/>
      <c r="BB25" s="485"/>
      <c r="BC25" s="485"/>
      <c r="BD25" s="485"/>
      <c r="BE25" s="485"/>
      <c r="BF25" s="485"/>
      <c r="BG25" s="485"/>
      <c r="BH25" s="485"/>
      <c r="BI25" s="485"/>
      <c r="BJ25" s="485"/>
      <c r="BK25" s="485"/>
      <c r="BL25" s="485"/>
      <c r="BM25" s="486"/>
      <c r="BN25" s="487">
        <v>170357</v>
      </c>
      <c r="BO25" s="488"/>
      <c r="BP25" s="488"/>
      <c r="BQ25" s="488"/>
      <c r="BR25" s="488"/>
      <c r="BS25" s="488"/>
      <c r="BT25" s="488"/>
      <c r="BU25" s="489"/>
      <c r="BV25" s="487">
        <v>337228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173</v>
      </c>
      <c r="F26" s="415"/>
      <c r="G26" s="415"/>
      <c r="H26" s="415"/>
      <c r="I26" s="415"/>
      <c r="J26" s="415"/>
      <c r="K26" s="416"/>
      <c r="L26" s="411">
        <v>1</v>
      </c>
      <c r="M26" s="412"/>
      <c r="N26" s="412"/>
      <c r="O26" s="412"/>
      <c r="P26" s="413"/>
      <c r="Q26" s="411">
        <v>5810</v>
      </c>
      <c r="R26" s="412"/>
      <c r="S26" s="412"/>
      <c r="T26" s="412"/>
      <c r="U26" s="412"/>
      <c r="V26" s="413"/>
      <c r="W26" s="501"/>
      <c r="X26" s="438"/>
      <c r="Y26" s="439"/>
      <c r="Z26" s="414" t="s">
        <v>174</v>
      </c>
      <c r="AA26" s="469"/>
      <c r="AB26" s="469"/>
      <c r="AC26" s="469"/>
      <c r="AD26" s="469"/>
      <c r="AE26" s="469"/>
      <c r="AF26" s="469"/>
      <c r="AG26" s="470"/>
      <c r="AH26" s="411">
        <v>2</v>
      </c>
      <c r="AI26" s="412"/>
      <c r="AJ26" s="412"/>
      <c r="AK26" s="412"/>
      <c r="AL26" s="413"/>
      <c r="AM26" s="411" t="s">
        <v>175</v>
      </c>
      <c r="AN26" s="412"/>
      <c r="AO26" s="412"/>
      <c r="AP26" s="412"/>
      <c r="AQ26" s="412"/>
      <c r="AR26" s="413"/>
      <c r="AS26" s="411" t="s">
        <v>175</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v>1070000</v>
      </c>
      <c r="BO26" s="459"/>
      <c r="BP26" s="459"/>
      <c r="BQ26" s="459"/>
      <c r="BR26" s="459"/>
      <c r="BS26" s="459"/>
      <c r="BT26" s="459"/>
      <c r="BU26" s="460"/>
      <c r="BV26" s="458">
        <v>700000</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177</v>
      </c>
      <c r="F27" s="415"/>
      <c r="G27" s="415"/>
      <c r="H27" s="415"/>
      <c r="I27" s="415"/>
      <c r="J27" s="415"/>
      <c r="K27" s="416"/>
      <c r="L27" s="411">
        <v>1</v>
      </c>
      <c r="M27" s="412"/>
      <c r="N27" s="412"/>
      <c r="O27" s="412"/>
      <c r="P27" s="413"/>
      <c r="Q27" s="411">
        <v>3450</v>
      </c>
      <c r="R27" s="412"/>
      <c r="S27" s="412"/>
      <c r="T27" s="412"/>
      <c r="U27" s="412"/>
      <c r="V27" s="413"/>
      <c r="W27" s="501"/>
      <c r="X27" s="438"/>
      <c r="Y27" s="439"/>
      <c r="Z27" s="414" t="s">
        <v>178</v>
      </c>
      <c r="AA27" s="415"/>
      <c r="AB27" s="415"/>
      <c r="AC27" s="415"/>
      <c r="AD27" s="415"/>
      <c r="AE27" s="415"/>
      <c r="AF27" s="415"/>
      <c r="AG27" s="416"/>
      <c r="AH27" s="411" t="s">
        <v>127</v>
      </c>
      <c r="AI27" s="412"/>
      <c r="AJ27" s="412"/>
      <c r="AK27" s="412"/>
      <c r="AL27" s="413"/>
      <c r="AM27" s="411" t="s">
        <v>171</v>
      </c>
      <c r="AN27" s="412"/>
      <c r="AO27" s="412"/>
      <c r="AP27" s="412"/>
      <c r="AQ27" s="412"/>
      <c r="AR27" s="413"/>
      <c r="AS27" s="411" t="s">
        <v>171</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v>370635</v>
      </c>
      <c r="BO27" s="493"/>
      <c r="BP27" s="493"/>
      <c r="BQ27" s="493"/>
      <c r="BR27" s="493"/>
      <c r="BS27" s="493"/>
      <c r="BT27" s="493"/>
      <c r="BU27" s="494"/>
      <c r="BV27" s="492">
        <v>370590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180</v>
      </c>
      <c r="F28" s="415"/>
      <c r="G28" s="415"/>
      <c r="H28" s="415"/>
      <c r="I28" s="415"/>
      <c r="J28" s="415"/>
      <c r="K28" s="416"/>
      <c r="L28" s="411">
        <v>1</v>
      </c>
      <c r="M28" s="412"/>
      <c r="N28" s="412"/>
      <c r="O28" s="412"/>
      <c r="P28" s="413"/>
      <c r="Q28" s="411">
        <v>3180</v>
      </c>
      <c r="R28" s="412"/>
      <c r="S28" s="412"/>
      <c r="T28" s="412"/>
      <c r="U28" s="412"/>
      <c r="V28" s="413"/>
      <c r="W28" s="501"/>
      <c r="X28" s="438"/>
      <c r="Y28" s="439"/>
      <c r="Z28" s="414" t="s">
        <v>181</v>
      </c>
      <c r="AA28" s="415"/>
      <c r="AB28" s="415"/>
      <c r="AC28" s="415"/>
      <c r="AD28" s="415"/>
      <c r="AE28" s="415"/>
      <c r="AF28" s="415"/>
      <c r="AG28" s="416"/>
      <c r="AH28" s="411" t="s">
        <v>171</v>
      </c>
      <c r="AI28" s="412"/>
      <c r="AJ28" s="412"/>
      <c r="AK28" s="412"/>
      <c r="AL28" s="413"/>
      <c r="AM28" s="411" t="s">
        <v>171</v>
      </c>
      <c r="AN28" s="412"/>
      <c r="AO28" s="412"/>
      <c r="AP28" s="412"/>
      <c r="AQ28" s="412"/>
      <c r="AR28" s="413"/>
      <c r="AS28" s="411" t="s">
        <v>127</v>
      </c>
      <c r="AT28" s="412"/>
      <c r="AU28" s="412"/>
      <c r="AV28" s="412"/>
      <c r="AW28" s="412"/>
      <c r="AX28" s="471"/>
      <c r="AY28" s="475" t="s">
        <v>182</v>
      </c>
      <c r="AZ28" s="476"/>
      <c r="BA28" s="476"/>
      <c r="BB28" s="477"/>
      <c r="BC28" s="484" t="s">
        <v>48</v>
      </c>
      <c r="BD28" s="485"/>
      <c r="BE28" s="485"/>
      <c r="BF28" s="485"/>
      <c r="BG28" s="485"/>
      <c r="BH28" s="485"/>
      <c r="BI28" s="485"/>
      <c r="BJ28" s="485"/>
      <c r="BK28" s="485"/>
      <c r="BL28" s="485"/>
      <c r="BM28" s="486"/>
      <c r="BN28" s="487">
        <v>1605007</v>
      </c>
      <c r="BO28" s="488"/>
      <c r="BP28" s="488"/>
      <c r="BQ28" s="488"/>
      <c r="BR28" s="488"/>
      <c r="BS28" s="488"/>
      <c r="BT28" s="488"/>
      <c r="BU28" s="489"/>
      <c r="BV28" s="487">
        <v>679823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183</v>
      </c>
      <c r="F29" s="415"/>
      <c r="G29" s="415"/>
      <c r="H29" s="415"/>
      <c r="I29" s="415"/>
      <c r="J29" s="415"/>
      <c r="K29" s="416"/>
      <c r="L29" s="411">
        <v>10</v>
      </c>
      <c r="M29" s="412"/>
      <c r="N29" s="412"/>
      <c r="O29" s="412"/>
      <c r="P29" s="413"/>
      <c r="Q29" s="411">
        <v>2980</v>
      </c>
      <c r="R29" s="412"/>
      <c r="S29" s="412"/>
      <c r="T29" s="412"/>
      <c r="U29" s="412"/>
      <c r="V29" s="413"/>
      <c r="W29" s="502"/>
      <c r="X29" s="503"/>
      <c r="Y29" s="504"/>
      <c r="Z29" s="414" t="s">
        <v>184</v>
      </c>
      <c r="AA29" s="415"/>
      <c r="AB29" s="415"/>
      <c r="AC29" s="415"/>
      <c r="AD29" s="415"/>
      <c r="AE29" s="415"/>
      <c r="AF29" s="415"/>
      <c r="AG29" s="416"/>
      <c r="AH29" s="411">
        <v>139</v>
      </c>
      <c r="AI29" s="412"/>
      <c r="AJ29" s="412"/>
      <c r="AK29" s="412"/>
      <c r="AL29" s="413"/>
      <c r="AM29" s="411">
        <v>405324</v>
      </c>
      <c r="AN29" s="412"/>
      <c r="AO29" s="412"/>
      <c r="AP29" s="412"/>
      <c r="AQ29" s="412"/>
      <c r="AR29" s="413"/>
      <c r="AS29" s="411">
        <v>2916</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v>95713</v>
      </c>
      <c r="BO29" s="459"/>
      <c r="BP29" s="459"/>
      <c r="BQ29" s="459"/>
      <c r="BR29" s="459"/>
      <c r="BS29" s="459"/>
      <c r="BT29" s="459"/>
      <c r="BU29" s="460"/>
      <c r="BV29" s="458">
        <v>95680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97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2931360</v>
      </c>
      <c r="BO30" s="493"/>
      <c r="BP30" s="493"/>
      <c r="BQ30" s="493"/>
      <c r="BR30" s="493"/>
      <c r="BS30" s="493"/>
      <c r="BT30" s="493"/>
      <c r="BU30" s="494"/>
      <c r="BV30" s="492">
        <v>2909891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193</v>
      </c>
      <c r="D33" s="410"/>
      <c r="E33" s="409" t="s">
        <v>194</v>
      </c>
      <c r="F33" s="409"/>
      <c r="G33" s="409"/>
      <c r="H33" s="409"/>
      <c r="I33" s="409"/>
      <c r="J33" s="409"/>
      <c r="K33" s="409"/>
      <c r="L33" s="409"/>
      <c r="M33" s="409"/>
      <c r="N33" s="409"/>
      <c r="O33" s="409"/>
      <c r="P33" s="409"/>
      <c r="Q33" s="409"/>
      <c r="R33" s="409"/>
      <c r="S33" s="409"/>
      <c r="T33" s="203"/>
      <c r="U33" s="410" t="s">
        <v>193</v>
      </c>
      <c r="V33" s="410"/>
      <c r="W33" s="409" t="s">
        <v>195</v>
      </c>
      <c r="X33" s="409"/>
      <c r="Y33" s="409"/>
      <c r="Z33" s="409"/>
      <c r="AA33" s="409"/>
      <c r="AB33" s="409"/>
      <c r="AC33" s="409"/>
      <c r="AD33" s="409"/>
      <c r="AE33" s="409"/>
      <c r="AF33" s="409"/>
      <c r="AG33" s="409"/>
      <c r="AH33" s="409"/>
      <c r="AI33" s="409"/>
      <c r="AJ33" s="409"/>
      <c r="AK33" s="409"/>
      <c r="AL33" s="203"/>
      <c r="AM33" s="410" t="s">
        <v>196</v>
      </c>
      <c r="AN33" s="410"/>
      <c r="AO33" s="409" t="s">
        <v>195</v>
      </c>
      <c r="AP33" s="409"/>
      <c r="AQ33" s="409"/>
      <c r="AR33" s="409"/>
      <c r="AS33" s="409"/>
      <c r="AT33" s="409"/>
      <c r="AU33" s="409"/>
      <c r="AV33" s="409"/>
      <c r="AW33" s="409"/>
      <c r="AX33" s="409"/>
      <c r="AY33" s="409"/>
      <c r="AZ33" s="409"/>
      <c r="BA33" s="409"/>
      <c r="BB33" s="409"/>
      <c r="BC33" s="409"/>
      <c r="BD33" s="204"/>
      <c r="BE33" s="409" t="s">
        <v>197</v>
      </c>
      <c r="BF33" s="409"/>
      <c r="BG33" s="409" t="s">
        <v>198</v>
      </c>
      <c r="BH33" s="409"/>
      <c r="BI33" s="409"/>
      <c r="BJ33" s="409"/>
      <c r="BK33" s="409"/>
      <c r="BL33" s="409"/>
      <c r="BM33" s="409"/>
      <c r="BN33" s="409"/>
      <c r="BO33" s="409"/>
      <c r="BP33" s="409"/>
      <c r="BQ33" s="409"/>
      <c r="BR33" s="409"/>
      <c r="BS33" s="409"/>
      <c r="BT33" s="409"/>
      <c r="BU33" s="409"/>
      <c r="BV33" s="204"/>
      <c r="BW33" s="410" t="s">
        <v>197</v>
      </c>
      <c r="BX33" s="410"/>
      <c r="BY33" s="409" t="s">
        <v>199</v>
      </c>
      <c r="BZ33" s="409"/>
      <c r="CA33" s="409"/>
      <c r="CB33" s="409"/>
      <c r="CC33" s="409"/>
      <c r="CD33" s="409"/>
      <c r="CE33" s="409"/>
      <c r="CF33" s="409"/>
      <c r="CG33" s="409"/>
      <c r="CH33" s="409"/>
      <c r="CI33" s="409"/>
      <c r="CJ33" s="409"/>
      <c r="CK33" s="409"/>
      <c r="CL33" s="409"/>
      <c r="CM33" s="409"/>
      <c r="CN33" s="203"/>
      <c r="CO33" s="410" t="s">
        <v>193</v>
      </c>
      <c r="CP33" s="410"/>
      <c r="CQ33" s="409" t="s">
        <v>200</v>
      </c>
      <c r="CR33" s="409"/>
      <c r="CS33" s="409"/>
      <c r="CT33" s="409"/>
      <c r="CU33" s="409"/>
      <c r="CV33" s="409"/>
      <c r="CW33" s="409"/>
      <c r="CX33" s="409"/>
      <c r="CY33" s="409"/>
      <c r="CZ33" s="409"/>
      <c r="DA33" s="409"/>
      <c r="DB33" s="409"/>
      <c r="DC33" s="409"/>
      <c r="DD33" s="409"/>
      <c r="DE33" s="409"/>
      <c r="DF33" s="203"/>
      <c r="DG33" s="408" t="s">
        <v>201</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IF('各会計、関係団体の財政状況及び健全化判断比率'!B30="","",'各会計、関係団体の財政状況及び健全化判断比率'!B30)</f>
        <v>公共下水道事業会計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IF('各会計、関係団体の財政状況及び健全化判断比率'!B32="","",'各会計、関係団体の財政状況及び健全化判断比率'!B32)</f>
        <v>国民宿舎特別会計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福岡県市町村消防団員等公務災害補償組合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地方独立行政法人芦屋中央病院</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給食センター特別会計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後期高齢者医療特別会計</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IF('各会計、関係団体の財政状況及び健全化判断比率'!B31="","",'各会計、関係団体の財政状況及び健全化判断比率'!B31)</f>
        <v>モーターボート競走事業会計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福岡県自治会館管理組合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f>IF(E36="","",C35+1)</f>
        <v>3</v>
      </c>
      <c r="D36" s="406"/>
      <c r="E36" s="407" t="str">
        <f>IF('各会計、関係団体の財政状況及び健全化判断比率'!B9="","",'各会計、関係団体の財政状況及び健全化判断比率'!B9)</f>
        <v>地方独立行政法人芦屋中央病院貸付金特別会計</v>
      </c>
      <c r="F36" s="407"/>
      <c r="G36" s="407"/>
      <c r="H36" s="407"/>
      <c r="I36" s="407"/>
      <c r="J36" s="407"/>
      <c r="K36" s="407"/>
      <c r="L36" s="407"/>
      <c r="M36" s="407"/>
      <c r="N36" s="407"/>
      <c r="O36" s="407"/>
      <c r="P36" s="407"/>
      <c r="Q36" s="407"/>
      <c r="R36" s="407"/>
      <c r="S36" s="407"/>
      <c r="T36" s="178"/>
      <c r="U36" s="406" t="str">
        <f t="shared" ref="U36:U43" si="4">IF(W36="","",U35+1)</f>
        <v/>
      </c>
      <c r="V36" s="406"/>
      <c r="W36" s="407"/>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遠賀・中間地域広域行政事務組合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福岡県自治振興組合（一般会計）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福岡県自治振興組合（公文書館事業特別会計）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福岡県介護保険広域連合（一般会計）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福岡県介護保険広域連合（介護保険事業特別会計）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福岡県後期高齢者医療広域連合（一般会計）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福岡県後期高齢者医療広域連合（後期高齢者医療特別会計）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202</v>
      </c>
      <c r="E46" s="403" t="s">
        <v>203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207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208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209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row r="54" spans="5:113"/>
    <row r="55" spans="5:113"/>
    <row r="56" spans="5:113"/>
  </sheetData>
  <sheetProtection algorithmName="SHA-512" hashValue="jL+4hZCzkl0wFeOIKbt+QsuASWMq4Aav1YDNbw5ItTwXkZl/ww3zITwxO73khiIa22XJ5fUK60gyHhWZThBJ8g==" saltValue="3Sj9twi2wEDh5fw0a1K+S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15" t="s">
        <v>554</v>
      </c>
      <c r="D34" s="1215"/>
      <c r="E34" s="1216"/>
      <c r="F34" s="32">
        <v>270.02999999999997</v>
      </c>
      <c r="G34" s="33">
        <v>345.09</v>
      </c>
      <c r="H34" s="33">
        <v>433.84</v>
      </c>
      <c r="I34" s="33">
        <v>548.11</v>
      </c>
      <c r="J34" s="34">
        <v>662.26</v>
      </c>
      <c r="K34" s="22"/>
      <c r="L34" s="22"/>
      <c r="M34" s="22"/>
      <c r="N34" s="22"/>
      <c r="O34" s="22"/>
      <c r="P34" s="22"/>
    </row>
    <row r="35" spans="1:16" ht="39" customHeight="1">
      <c r="A35" s="22"/>
      <c r="B35" s="35"/>
      <c r="C35" s="1209" t="s">
        <v>555</v>
      </c>
      <c r="D35" s="1210"/>
      <c r="E35" s="1211"/>
      <c r="F35" s="36">
        <v>13.94</v>
      </c>
      <c r="G35" s="37">
        <v>15.33</v>
      </c>
      <c r="H35" s="37">
        <v>15.93</v>
      </c>
      <c r="I35" s="37">
        <v>15.81</v>
      </c>
      <c r="J35" s="38">
        <v>15.53</v>
      </c>
      <c r="K35" s="22"/>
      <c r="L35" s="22"/>
      <c r="M35" s="22"/>
      <c r="N35" s="22"/>
      <c r="O35" s="22"/>
      <c r="P35" s="22"/>
    </row>
    <row r="36" spans="1:16" ht="39" customHeight="1">
      <c r="A36" s="22"/>
      <c r="B36" s="35"/>
      <c r="C36" s="1209" t="s">
        <v>556</v>
      </c>
      <c r="D36" s="1210"/>
      <c r="E36" s="1211"/>
      <c r="F36" s="36">
        <v>5.17</v>
      </c>
      <c r="G36" s="37">
        <v>5.37</v>
      </c>
      <c r="H36" s="37">
        <v>5.74</v>
      </c>
      <c r="I36" s="37">
        <v>9.14</v>
      </c>
      <c r="J36" s="38">
        <v>7.63</v>
      </c>
      <c r="K36" s="22"/>
      <c r="L36" s="22"/>
      <c r="M36" s="22"/>
      <c r="N36" s="22"/>
      <c r="O36" s="22"/>
      <c r="P36" s="22"/>
    </row>
    <row r="37" spans="1:16" ht="39" customHeight="1">
      <c r="A37" s="22"/>
      <c r="B37" s="35"/>
      <c r="C37" s="1209" t="s">
        <v>557</v>
      </c>
      <c r="D37" s="1210"/>
      <c r="E37" s="1211"/>
      <c r="F37" s="36">
        <v>2.5299999999999998</v>
      </c>
      <c r="G37" s="37">
        <v>1.72</v>
      </c>
      <c r="H37" s="37">
        <v>0.72</v>
      </c>
      <c r="I37" s="37">
        <v>1.43</v>
      </c>
      <c r="J37" s="38">
        <v>1.43</v>
      </c>
      <c r="K37" s="22"/>
      <c r="L37" s="22"/>
      <c r="M37" s="22"/>
      <c r="N37" s="22"/>
      <c r="O37" s="22"/>
      <c r="P37" s="22"/>
    </row>
    <row r="38" spans="1:16" ht="39" customHeight="1">
      <c r="A38" s="22"/>
      <c r="B38" s="35"/>
      <c r="C38" s="1209" t="s">
        <v>558</v>
      </c>
      <c r="D38" s="1210"/>
      <c r="E38" s="1211"/>
      <c r="F38" s="36">
        <v>0.18</v>
      </c>
      <c r="G38" s="37">
        <v>0.2</v>
      </c>
      <c r="H38" s="37">
        <v>0.2</v>
      </c>
      <c r="I38" s="37">
        <v>0.19</v>
      </c>
      <c r="J38" s="38">
        <v>0.19</v>
      </c>
      <c r="K38" s="22"/>
      <c r="L38" s="22"/>
      <c r="M38" s="22"/>
      <c r="N38" s="22"/>
      <c r="O38" s="22"/>
      <c r="P38" s="22"/>
    </row>
    <row r="39" spans="1:16" ht="39" customHeight="1">
      <c r="A39" s="22"/>
      <c r="B39" s="35"/>
      <c r="C39" s="1209" t="s">
        <v>559</v>
      </c>
      <c r="D39" s="1210"/>
      <c r="E39" s="1211"/>
      <c r="F39" s="36">
        <v>0.05</v>
      </c>
      <c r="G39" s="37">
        <v>0.05</v>
      </c>
      <c r="H39" s="37">
        <v>0.05</v>
      </c>
      <c r="I39" s="37">
        <v>0.05</v>
      </c>
      <c r="J39" s="38">
        <v>0.03</v>
      </c>
      <c r="K39" s="22"/>
      <c r="L39" s="22"/>
      <c r="M39" s="22"/>
      <c r="N39" s="22"/>
      <c r="O39" s="22"/>
      <c r="P39" s="22"/>
    </row>
    <row r="40" spans="1:16" ht="39" customHeight="1">
      <c r="A40" s="22"/>
      <c r="B40" s="35"/>
      <c r="C40" s="1209" t="s">
        <v>560</v>
      </c>
      <c r="D40" s="1210"/>
      <c r="E40" s="1211"/>
      <c r="F40" s="36">
        <v>0</v>
      </c>
      <c r="G40" s="37">
        <v>0</v>
      </c>
      <c r="H40" s="37">
        <v>0.05</v>
      </c>
      <c r="I40" s="37">
        <v>0.06</v>
      </c>
      <c r="J40" s="38">
        <v>0.02</v>
      </c>
      <c r="K40" s="22"/>
      <c r="L40" s="22"/>
      <c r="M40" s="22"/>
      <c r="N40" s="22"/>
      <c r="O40" s="22"/>
      <c r="P40" s="22"/>
    </row>
    <row r="41" spans="1:16" ht="39" customHeight="1">
      <c r="A41" s="22"/>
      <c r="B41" s="35"/>
      <c r="C41" s="1209" t="s">
        <v>561</v>
      </c>
      <c r="D41" s="1210"/>
      <c r="E41" s="1211"/>
      <c r="F41" s="36">
        <v>0</v>
      </c>
      <c r="G41" s="37">
        <v>0</v>
      </c>
      <c r="H41" s="37">
        <v>0</v>
      </c>
      <c r="I41" s="37">
        <v>0</v>
      </c>
      <c r="J41" s="38">
        <v>0</v>
      </c>
      <c r="K41" s="22"/>
      <c r="L41" s="22"/>
      <c r="M41" s="22"/>
      <c r="N41" s="22"/>
      <c r="O41" s="22"/>
      <c r="P41" s="22"/>
    </row>
    <row r="42" spans="1:16" ht="39" customHeight="1">
      <c r="A42" s="22"/>
      <c r="B42" s="39"/>
      <c r="C42" s="1209" t="s">
        <v>562</v>
      </c>
      <c r="D42" s="1210"/>
      <c r="E42" s="1211"/>
      <c r="F42" s="36" t="s">
        <v>504</v>
      </c>
      <c r="G42" s="37" t="s">
        <v>504</v>
      </c>
      <c r="H42" s="37" t="s">
        <v>504</v>
      </c>
      <c r="I42" s="37" t="s">
        <v>504</v>
      </c>
      <c r="J42" s="38" t="s">
        <v>504</v>
      </c>
      <c r="K42" s="22"/>
      <c r="L42" s="22"/>
      <c r="M42" s="22"/>
      <c r="N42" s="22"/>
      <c r="O42" s="22"/>
      <c r="P42" s="22"/>
    </row>
    <row r="43" spans="1:16" ht="39" customHeight="1" thickBot="1">
      <c r="A43" s="22"/>
      <c r="B43" s="40"/>
      <c r="C43" s="1212" t="s">
        <v>563</v>
      </c>
      <c r="D43" s="1213"/>
      <c r="E43" s="1214"/>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88WPxAH7tPKadetmHr/iBsKU3Ivj7E3FtMB6X3fgCobs9rCGrGZk1K2GPziRAftpo//9PsSGN4G85rMZXMVdeQ==" saltValue="X3d/PRBgKYRGUImYuvM0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3" zoomScaleSheetLayoutView="55" workbookViewId="0">
      <selection activeCell="O50" sqref="O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5" t="s">
        <v>11</v>
      </c>
      <c r="C45" s="1236"/>
      <c r="D45" s="58"/>
      <c r="E45" s="1241" t="s">
        <v>12</v>
      </c>
      <c r="F45" s="1241"/>
      <c r="G45" s="1241"/>
      <c r="H45" s="1241"/>
      <c r="I45" s="1241"/>
      <c r="J45" s="1242"/>
      <c r="K45" s="59">
        <v>690</v>
      </c>
      <c r="L45" s="60">
        <v>778</v>
      </c>
      <c r="M45" s="60">
        <v>1119</v>
      </c>
      <c r="N45" s="60">
        <v>1297</v>
      </c>
      <c r="O45" s="61">
        <v>1317</v>
      </c>
      <c r="P45" s="48"/>
      <c r="Q45" s="48"/>
      <c r="R45" s="48"/>
      <c r="S45" s="48"/>
      <c r="T45" s="48"/>
      <c r="U45" s="48"/>
    </row>
    <row r="46" spans="1:21" ht="30.75" customHeight="1">
      <c r="A46" s="48"/>
      <c r="B46" s="1237"/>
      <c r="C46" s="1238"/>
      <c r="D46" s="62"/>
      <c r="E46" s="1219" t="s">
        <v>13</v>
      </c>
      <c r="F46" s="1219"/>
      <c r="G46" s="1219"/>
      <c r="H46" s="1219"/>
      <c r="I46" s="1219"/>
      <c r="J46" s="1220"/>
      <c r="K46" s="63" t="s">
        <v>504</v>
      </c>
      <c r="L46" s="64" t="s">
        <v>504</v>
      </c>
      <c r="M46" s="64" t="s">
        <v>504</v>
      </c>
      <c r="N46" s="64" t="s">
        <v>504</v>
      </c>
      <c r="O46" s="65" t="s">
        <v>504</v>
      </c>
      <c r="P46" s="48"/>
      <c r="Q46" s="48"/>
      <c r="R46" s="48"/>
      <c r="S46" s="48"/>
      <c r="T46" s="48"/>
      <c r="U46" s="48"/>
    </row>
    <row r="47" spans="1:21" ht="30.75" customHeight="1">
      <c r="A47" s="48"/>
      <c r="B47" s="1237"/>
      <c r="C47" s="1238"/>
      <c r="D47" s="62"/>
      <c r="E47" s="1219" t="s">
        <v>14</v>
      </c>
      <c r="F47" s="1219"/>
      <c r="G47" s="1219"/>
      <c r="H47" s="1219"/>
      <c r="I47" s="1219"/>
      <c r="J47" s="1220"/>
      <c r="K47" s="63" t="s">
        <v>504</v>
      </c>
      <c r="L47" s="64" t="s">
        <v>504</v>
      </c>
      <c r="M47" s="64" t="s">
        <v>504</v>
      </c>
      <c r="N47" s="64" t="s">
        <v>504</v>
      </c>
      <c r="O47" s="65" t="s">
        <v>504</v>
      </c>
      <c r="P47" s="48"/>
      <c r="Q47" s="48"/>
      <c r="R47" s="48"/>
      <c r="S47" s="48"/>
      <c r="T47" s="48"/>
      <c r="U47" s="48"/>
    </row>
    <row r="48" spans="1:21" ht="30.75" customHeight="1">
      <c r="A48" s="48"/>
      <c r="B48" s="1237"/>
      <c r="C48" s="1238"/>
      <c r="D48" s="62"/>
      <c r="E48" s="1219" t="s">
        <v>15</v>
      </c>
      <c r="F48" s="1219"/>
      <c r="G48" s="1219"/>
      <c r="H48" s="1219"/>
      <c r="I48" s="1219"/>
      <c r="J48" s="1220"/>
      <c r="K48" s="63">
        <v>202</v>
      </c>
      <c r="L48" s="64">
        <v>195</v>
      </c>
      <c r="M48" s="64">
        <v>173</v>
      </c>
      <c r="N48" s="64">
        <v>111</v>
      </c>
      <c r="O48" s="65">
        <v>115</v>
      </c>
      <c r="P48" s="48"/>
      <c r="Q48" s="48"/>
      <c r="R48" s="48"/>
      <c r="S48" s="48"/>
      <c r="T48" s="48"/>
      <c r="U48" s="48"/>
    </row>
    <row r="49" spans="1:21" ht="30.75" customHeight="1">
      <c r="A49" s="48"/>
      <c r="B49" s="1237"/>
      <c r="C49" s="1238"/>
      <c r="D49" s="62"/>
      <c r="E49" s="1219" t="s">
        <v>16</v>
      </c>
      <c r="F49" s="1219"/>
      <c r="G49" s="1219"/>
      <c r="H49" s="1219"/>
      <c r="I49" s="1219"/>
      <c r="J49" s="1220"/>
      <c r="K49" s="63">
        <v>58</v>
      </c>
      <c r="L49" s="64">
        <v>68</v>
      </c>
      <c r="M49" s="64">
        <v>56</v>
      </c>
      <c r="N49" s="64">
        <v>56</v>
      </c>
      <c r="O49" s="65">
        <v>46</v>
      </c>
      <c r="P49" s="48"/>
      <c r="Q49" s="48"/>
      <c r="R49" s="48"/>
      <c r="S49" s="48"/>
      <c r="T49" s="48"/>
      <c r="U49" s="48"/>
    </row>
    <row r="50" spans="1:21" ht="30.75" customHeight="1">
      <c r="A50" s="48"/>
      <c r="B50" s="1237"/>
      <c r="C50" s="1238"/>
      <c r="D50" s="62"/>
      <c r="E50" s="1219" t="s">
        <v>17</v>
      </c>
      <c r="F50" s="1219"/>
      <c r="G50" s="1219"/>
      <c r="H50" s="1219"/>
      <c r="I50" s="1219"/>
      <c r="J50" s="1220"/>
      <c r="K50" s="63" t="s">
        <v>504</v>
      </c>
      <c r="L50" s="64" t="s">
        <v>504</v>
      </c>
      <c r="M50" s="64" t="s">
        <v>504</v>
      </c>
      <c r="N50" s="64" t="s">
        <v>504</v>
      </c>
      <c r="O50" s="65" t="s">
        <v>504</v>
      </c>
      <c r="P50" s="48"/>
      <c r="Q50" s="48"/>
      <c r="R50" s="48"/>
      <c r="S50" s="48"/>
      <c r="T50" s="48"/>
      <c r="U50" s="48"/>
    </row>
    <row r="51" spans="1:21" ht="30.75" customHeight="1">
      <c r="A51" s="48"/>
      <c r="B51" s="1239"/>
      <c r="C51" s="1240"/>
      <c r="D51" s="66"/>
      <c r="E51" s="1219" t="s">
        <v>18</v>
      </c>
      <c r="F51" s="1219"/>
      <c r="G51" s="1219"/>
      <c r="H51" s="1219"/>
      <c r="I51" s="1219"/>
      <c r="J51" s="1220"/>
      <c r="K51" s="63" t="s">
        <v>504</v>
      </c>
      <c r="L51" s="64">
        <v>0</v>
      </c>
      <c r="M51" s="64">
        <v>0</v>
      </c>
      <c r="N51" s="64">
        <v>0</v>
      </c>
      <c r="O51" s="65">
        <v>0</v>
      </c>
      <c r="P51" s="48"/>
      <c r="Q51" s="48"/>
      <c r="R51" s="48"/>
      <c r="S51" s="48"/>
      <c r="T51" s="48"/>
      <c r="U51" s="48"/>
    </row>
    <row r="52" spans="1:21" ht="30.75" customHeight="1">
      <c r="A52" s="48"/>
      <c r="B52" s="1217" t="s">
        <v>19</v>
      </c>
      <c r="C52" s="1218"/>
      <c r="D52" s="66"/>
      <c r="E52" s="1219" t="s">
        <v>20</v>
      </c>
      <c r="F52" s="1219"/>
      <c r="G52" s="1219"/>
      <c r="H52" s="1219"/>
      <c r="I52" s="1219"/>
      <c r="J52" s="1220"/>
      <c r="K52" s="63">
        <v>755</v>
      </c>
      <c r="L52" s="64">
        <v>853</v>
      </c>
      <c r="M52" s="64">
        <v>1201</v>
      </c>
      <c r="N52" s="64">
        <v>1652</v>
      </c>
      <c r="O52" s="65">
        <v>1392</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195</v>
      </c>
      <c r="L53" s="69">
        <v>188</v>
      </c>
      <c r="M53" s="69">
        <v>147</v>
      </c>
      <c r="N53" s="69">
        <v>-188</v>
      </c>
      <c r="O53" s="70">
        <v>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xp6axdJb/klxk3qW5bwlbc2IYXHcaxwS93aRjivHwrO6iVwKrvMYuRpTWXVi152I+cKtUayfW9BNu6w+MAig==" saltValue="sOMZiRgGSAO8bOpejXww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1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545</v>
      </c>
      <c r="J40" s="100" t="s">
        <v>546</v>
      </c>
      <c r="K40" s="100" t="s">
        <v>547</v>
      </c>
      <c r="L40" s="100" t="s">
        <v>548</v>
      </c>
      <c r="M40" s="101" t="s">
        <v>549</v>
      </c>
    </row>
    <row r="41" spans="2:13" ht="27.75" customHeight="1">
      <c r="B41" s="1255" t="s">
        <v>30</v>
      </c>
      <c r="C41" s="1256"/>
      <c r="D41" s="102"/>
      <c r="E41" s="1257" t="s">
        <v>31</v>
      </c>
      <c r="F41" s="1257"/>
      <c r="G41" s="1257"/>
      <c r="H41" s="1258"/>
      <c r="I41" s="358">
        <v>12585</v>
      </c>
      <c r="J41" s="359">
        <v>13373</v>
      </c>
      <c r="K41" s="359">
        <v>13201</v>
      </c>
      <c r="L41" s="359">
        <v>13297</v>
      </c>
      <c r="M41" s="360">
        <v>12540</v>
      </c>
    </row>
    <row r="42" spans="2:13" ht="27.75" customHeight="1">
      <c r="B42" s="1245"/>
      <c r="C42" s="1246"/>
      <c r="D42" s="103"/>
      <c r="E42" s="1249" t="s">
        <v>32</v>
      </c>
      <c r="F42" s="1249"/>
      <c r="G42" s="1249"/>
      <c r="H42" s="1250"/>
      <c r="I42" s="361" t="s">
        <v>504</v>
      </c>
      <c r="J42" s="362" t="s">
        <v>504</v>
      </c>
      <c r="K42" s="362" t="s">
        <v>504</v>
      </c>
      <c r="L42" s="362" t="s">
        <v>504</v>
      </c>
      <c r="M42" s="363" t="s">
        <v>504</v>
      </c>
    </row>
    <row r="43" spans="2:13" ht="27.75" customHeight="1">
      <c r="B43" s="1245"/>
      <c r="C43" s="1246"/>
      <c r="D43" s="103"/>
      <c r="E43" s="1249" t="s">
        <v>33</v>
      </c>
      <c r="F43" s="1249"/>
      <c r="G43" s="1249"/>
      <c r="H43" s="1250"/>
      <c r="I43" s="361">
        <v>930</v>
      </c>
      <c r="J43" s="362">
        <v>778</v>
      </c>
      <c r="K43" s="362">
        <v>612</v>
      </c>
      <c r="L43" s="362">
        <v>521</v>
      </c>
      <c r="M43" s="363">
        <v>419</v>
      </c>
    </row>
    <row r="44" spans="2:13" ht="27.75" customHeight="1">
      <c r="B44" s="1245"/>
      <c r="C44" s="1246"/>
      <c r="D44" s="103"/>
      <c r="E44" s="1249" t="s">
        <v>34</v>
      </c>
      <c r="F44" s="1249"/>
      <c r="G44" s="1249"/>
      <c r="H44" s="1250"/>
      <c r="I44" s="361">
        <v>350</v>
      </c>
      <c r="J44" s="362">
        <v>328</v>
      </c>
      <c r="K44" s="362">
        <v>284</v>
      </c>
      <c r="L44" s="362">
        <v>257</v>
      </c>
      <c r="M44" s="363">
        <v>233</v>
      </c>
    </row>
    <row r="45" spans="2:13" ht="27.75" customHeight="1">
      <c r="B45" s="1245"/>
      <c r="C45" s="1246"/>
      <c r="D45" s="103"/>
      <c r="E45" s="1249" t="s">
        <v>35</v>
      </c>
      <c r="F45" s="1249"/>
      <c r="G45" s="1249"/>
      <c r="H45" s="1250"/>
      <c r="I45" s="361">
        <v>730</v>
      </c>
      <c r="J45" s="362">
        <v>688</v>
      </c>
      <c r="K45" s="362">
        <v>735</v>
      </c>
      <c r="L45" s="362">
        <v>699</v>
      </c>
      <c r="M45" s="363">
        <v>776</v>
      </c>
    </row>
    <row r="46" spans="2:13" ht="27.75" customHeight="1">
      <c r="B46" s="1245"/>
      <c r="C46" s="1246"/>
      <c r="D46" s="104"/>
      <c r="E46" s="1249" t="s">
        <v>36</v>
      </c>
      <c r="F46" s="1249"/>
      <c r="G46" s="1249"/>
      <c r="H46" s="1250"/>
      <c r="I46" s="361">
        <v>502</v>
      </c>
      <c r="J46" s="362">
        <v>754</v>
      </c>
      <c r="K46" s="362">
        <v>839</v>
      </c>
      <c r="L46" s="362">
        <v>819</v>
      </c>
      <c r="M46" s="363">
        <v>641</v>
      </c>
    </row>
    <row r="47" spans="2:13" ht="27.75" customHeight="1">
      <c r="B47" s="1245"/>
      <c r="C47" s="1246"/>
      <c r="D47" s="105"/>
      <c r="E47" s="1259" t="s">
        <v>37</v>
      </c>
      <c r="F47" s="1260"/>
      <c r="G47" s="1260"/>
      <c r="H47" s="1261"/>
      <c r="I47" s="361" t="s">
        <v>504</v>
      </c>
      <c r="J47" s="362" t="s">
        <v>504</v>
      </c>
      <c r="K47" s="362" t="s">
        <v>504</v>
      </c>
      <c r="L47" s="362" t="s">
        <v>504</v>
      </c>
      <c r="M47" s="363" t="s">
        <v>504</v>
      </c>
    </row>
    <row r="48" spans="2:13" ht="27.75" customHeight="1">
      <c r="B48" s="1245"/>
      <c r="C48" s="1246"/>
      <c r="D48" s="103"/>
      <c r="E48" s="1249" t="s">
        <v>38</v>
      </c>
      <c r="F48" s="1249"/>
      <c r="G48" s="1249"/>
      <c r="H48" s="1250"/>
      <c r="I48" s="361" t="s">
        <v>504</v>
      </c>
      <c r="J48" s="362" t="s">
        <v>504</v>
      </c>
      <c r="K48" s="362" t="s">
        <v>504</v>
      </c>
      <c r="L48" s="362" t="s">
        <v>504</v>
      </c>
      <c r="M48" s="363" t="s">
        <v>504</v>
      </c>
    </row>
    <row r="49" spans="2:13" ht="27.75" customHeight="1">
      <c r="B49" s="1247"/>
      <c r="C49" s="1248"/>
      <c r="D49" s="103"/>
      <c r="E49" s="1249" t="s">
        <v>39</v>
      </c>
      <c r="F49" s="1249"/>
      <c r="G49" s="1249"/>
      <c r="H49" s="1250"/>
      <c r="I49" s="361" t="s">
        <v>504</v>
      </c>
      <c r="J49" s="362" t="s">
        <v>504</v>
      </c>
      <c r="K49" s="362" t="s">
        <v>504</v>
      </c>
      <c r="L49" s="362" t="s">
        <v>504</v>
      </c>
      <c r="M49" s="363" t="s">
        <v>504</v>
      </c>
    </row>
    <row r="50" spans="2:13" ht="27.75" customHeight="1">
      <c r="B50" s="1243" t="s">
        <v>40</v>
      </c>
      <c r="C50" s="1244"/>
      <c r="D50" s="106"/>
      <c r="E50" s="1249" t="s">
        <v>41</v>
      </c>
      <c r="F50" s="1249"/>
      <c r="G50" s="1249"/>
      <c r="H50" s="1250"/>
      <c r="I50" s="361">
        <v>4123</v>
      </c>
      <c r="J50" s="362">
        <v>4158</v>
      </c>
      <c r="K50" s="362">
        <v>4182</v>
      </c>
      <c r="L50" s="362">
        <v>3882</v>
      </c>
      <c r="M50" s="363">
        <v>4830</v>
      </c>
    </row>
    <row r="51" spans="2:13" ht="27.75" customHeight="1">
      <c r="B51" s="1245"/>
      <c r="C51" s="1246"/>
      <c r="D51" s="103"/>
      <c r="E51" s="1249" t="s">
        <v>42</v>
      </c>
      <c r="F51" s="1249"/>
      <c r="G51" s="1249"/>
      <c r="H51" s="1250"/>
      <c r="I51" s="361">
        <v>5890</v>
      </c>
      <c r="J51" s="362">
        <v>6128</v>
      </c>
      <c r="K51" s="362">
        <v>5789</v>
      </c>
      <c r="L51" s="362">
        <v>5434</v>
      </c>
      <c r="M51" s="363">
        <v>4990</v>
      </c>
    </row>
    <row r="52" spans="2:13" ht="27.75" customHeight="1">
      <c r="B52" s="1247"/>
      <c r="C52" s="1248"/>
      <c r="D52" s="103"/>
      <c r="E52" s="1249" t="s">
        <v>43</v>
      </c>
      <c r="F52" s="1249"/>
      <c r="G52" s="1249"/>
      <c r="H52" s="1250"/>
      <c r="I52" s="361">
        <v>8849</v>
      </c>
      <c r="J52" s="362">
        <v>9095</v>
      </c>
      <c r="K52" s="362">
        <v>9168</v>
      </c>
      <c r="L52" s="362">
        <v>9111</v>
      </c>
      <c r="M52" s="363">
        <v>8871</v>
      </c>
    </row>
    <row r="53" spans="2:13" ht="27.75" customHeight="1" thickBot="1">
      <c r="B53" s="1251" t="s">
        <v>44</v>
      </c>
      <c r="C53" s="1252"/>
      <c r="D53" s="107"/>
      <c r="E53" s="1253" t="s">
        <v>45</v>
      </c>
      <c r="F53" s="1253"/>
      <c r="G53" s="1253"/>
      <c r="H53" s="1254"/>
      <c r="I53" s="364">
        <v>-3765</v>
      </c>
      <c r="J53" s="365">
        <v>-3460</v>
      </c>
      <c r="K53" s="365">
        <v>-3468</v>
      </c>
      <c r="L53" s="365">
        <v>-2834</v>
      </c>
      <c r="M53" s="366">
        <v>-4082</v>
      </c>
    </row>
    <row r="54" spans="2:13" ht="27.75" customHeight="1">
      <c r="B54" s="108" t="s">
        <v>46</v>
      </c>
      <c r="C54" s="109"/>
      <c r="D54" s="109"/>
      <c r="E54" s="110"/>
      <c r="F54" s="110"/>
      <c r="G54" s="110"/>
      <c r="H54" s="110"/>
      <c r="I54" s="111"/>
      <c r="J54" s="111"/>
      <c r="K54" s="111"/>
      <c r="L54" s="111"/>
      <c r="M54" s="111"/>
    </row>
    <row r="55" spans="2:13"/>
  </sheetData>
  <sheetProtection algorithmName="SHA-512" hashValue="rREzVstSNBiwsp9tc+QiUJgHWSzGgZqRgW1NnVFAiRN5pCjCu/ol8yKAerRWNserDzy59qWmRGM9lnwJLmg5Ow==" saltValue="YypRSaiVRUBqejtEDKuM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2" zoomScale="70" zoomScaleNormal="70" zoomScaleSheetLayoutView="100" workbookViewId="0">
      <selection activeCell="F63" sqref="F6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547</v>
      </c>
      <c r="G54" s="116" t="s">
        <v>548</v>
      </c>
      <c r="H54" s="117" t="s">
        <v>549</v>
      </c>
    </row>
    <row r="55" spans="2:8" ht="52.5" customHeight="1">
      <c r="B55" s="118"/>
      <c r="C55" s="1270" t="s">
        <v>48</v>
      </c>
      <c r="D55" s="1270"/>
      <c r="E55" s="1271"/>
      <c r="F55" s="119">
        <v>831</v>
      </c>
      <c r="G55" s="119">
        <v>680</v>
      </c>
      <c r="H55" s="120">
        <v>1605</v>
      </c>
    </row>
    <row r="56" spans="2:8" ht="52.5" customHeight="1">
      <c r="B56" s="121"/>
      <c r="C56" s="1272" t="s">
        <v>49</v>
      </c>
      <c r="D56" s="1272"/>
      <c r="E56" s="1273"/>
      <c r="F56" s="122">
        <v>96</v>
      </c>
      <c r="G56" s="122">
        <v>96</v>
      </c>
      <c r="H56" s="123">
        <v>96</v>
      </c>
    </row>
    <row r="57" spans="2:8" ht="53.25" customHeight="1">
      <c r="B57" s="121"/>
      <c r="C57" s="1274" t="s">
        <v>50</v>
      </c>
      <c r="D57" s="1274"/>
      <c r="E57" s="1275"/>
      <c r="F57" s="124">
        <v>3071</v>
      </c>
      <c r="G57" s="124">
        <v>2910</v>
      </c>
      <c r="H57" s="125">
        <v>2931</v>
      </c>
    </row>
    <row r="58" spans="2:8" ht="45.75" customHeight="1">
      <c r="B58" s="126"/>
      <c r="C58" s="1262" t="s">
        <v>582</v>
      </c>
      <c r="D58" s="1263"/>
      <c r="E58" s="1264"/>
      <c r="F58" s="127">
        <v>1404</v>
      </c>
      <c r="G58" s="127">
        <v>1155</v>
      </c>
      <c r="H58" s="128">
        <v>1105</v>
      </c>
    </row>
    <row r="59" spans="2:8" ht="45.75" customHeight="1">
      <c r="B59" s="126"/>
      <c r="C59" s="1262" t="s">
        <v>583</v>
      </c>
      <c r="D59" s="1263"/>
      <c r="E59" s="1264"/>
      <c r="F59" s="127">
        <v>719</v>
      </c>
      <c r="G59" s="127">
        <v>819</v>
      </c>
      <c r="H59" s="128">
        <v>831</v>
      </c>
    </row>
    <row r="60" spans="2:8" ht="45.75" customHeight="1">
      <c r="B60" s="126"/>
      <c r="C60" s="1262" t="s">
        <v>584</v>
      </c>
      <c r="D60" s="1263"/>
      <c r="E60" s="1264"/>
      <c r="F60" s="127">
        <v>293</v>
      </c>
      <c r="G60" s="127">
        <v>293</v>
      </c>
      <c r="H60" s="128">
        <v>293</v>
      </c>
    </row>
    <row r="61" spans="2:8" ht="45.75" customHeight="1">
      <c r="B61" s="126"/>
      <c r="C61" s="1262" t="s">
        <v>585</v>
      </c>
      <c r="D61" s="1263"/>
      <c r="E61" s="1264"/>
      <c r="F61" s="127">
        <v>287</v>
      </c>
      <c r="G61" s="127">
        <v>260</v>
      </c>
      <c r="H61" s="128">
        <v>273</v>
      </c>
    </row>
    <row r="62" spans="2:8" ht="45.75" customHeight="1" thickBot="1">
      <c r="B62" s="129"/>
      <c r="C62" s="1265" t="s">
        <v>586</v>
      </c>
      <c r="D62" s="1266"/>
      <c r="E62" s="1267"/>
      <c r="F62" s="130">
        <v>80</v>
      </c>
      <c r="G62" s="130">
        <v>103</v>
      </c>
      <c r="H62" s="131">
        <v>129</v>
      </c>
    </row>
    <row r="63" spans="2:8" ht="52.5" customHeight="1" thickBot="1">
      <c r="B63" s="132"/>
      <c r="C63" s="1268" t="s">
        <v>51</v>
      </c>
      <c r="D63" s="1268"/>
      <c r="E63" s="1269"/>
      <c r="F63" s="133">
        <v>3998</v>
      </c>
      <c r="G63" s="133">
        <v>3685</v>
      </c>
      <c r="H63" s="134">
        <v>4632</v>
      </c>
    </row>
    <row r="64" spans="2:8"/>
  </sheetData>
  <sheetProtection algorithmName="SHA-512" hashValue="ETPDQLlU2lPjnJjsPpDv67YRXtvIb0W7GbwVWTgaBvf9PvP7wHJRbE0j57/1iuqAQMf08ParaxhvF18ABWW2ig==" saltValue="astiJI8A9OKljSy3E6O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DD32" sqref="DD32"/>
    </sheetView>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587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588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589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590</v>
      </c>
    </row>
    <row r="50" spans="1:109">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591</v>
      </c>
      <c r="AO51" s="1279"/>
      <c r="AP51" s="1279"/>
      <c r="AQ51" s="1279"/>
      <c r="AR51" s="1279"/>
      <c r="AS51" s="1279"/>
      <c r="AT51" s="1279"/>
      <c r="AU51" s="1279"/>
      <c r="AV51" s="1279"/>
      <c r="AW51" s="1279"/>
      <c r="AX51" s="1279"/>
      <c r="AY51" s="1279"/>
      <c r="AZ51" s="1279"/>
      <c r="BA51" s="1279"/>
      <c r="BB51" s="1279" t="s">
        <v>592</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593</v>
      </c>
      <c r="BC53" s="1279"/>
      <c r="BD53" s="1279"/>
      <c r="BE53" s="1279"/>
      <c r="BF53" s="1279"/>
      <c r="BG53" s="1279"/>
      <c r="BH53" s="1279"/>
      <c r="BI53" s="1279"/>
      <c r="BJ53" s="1279"/>
      <c r="BK53" s="1279"/>
      <c r="BL53" s="1279"/>
      <c r="BM53" s="1279"/>
      <c r="BN53" s="1279"/>
      <c r="BO53" s="1279"/>
      <c r="BP53" s="1276">
        <v>67.8</v>
      </c>
      <c r="BQ53" s="1276"/>
      <c r="BR53" s="1276"/>
      <c r="BS53" s="1276"/>
      <c r="BT53" s="1276"/>
      <c r="BU53" s="1276"/>
      <c r="BV53" s="1276"/>
      <c r="BW53" s="1276"/>
      <c r="BX53" s="1276">
        <v>65.3</v>
      </c>
      <c r="BY53" s="1276"/>
      <c r="BZ53" s="1276"/>
      <c r="CA53" s="1276"/>
      <c r="CB53" s="1276"/>
      <c r="CC53" s="1276"/>
      <c r="CD53" s="1276"/>
      <c r="CE53" s="1276"/>
      <c r="CF53" s="1276">
        <v>64.8</v>
      </c>
      <c r="CG53" s="1276"/>
      <c r="CH53" s="1276"/>
      <c r="CI53" s="1276"/>
      <c r="CJ53" s="1276"/>
      <c r="CK53" s="1276"/>
      <c r="CL53" s="1276"/>
      <c r="CM53" s="1276"/>
      <c r="CN53" s="1276">
        <v>63.5</v>
      </c>
      <c r="CO53" s="1276"/>
      <c r="CP53" s="1276"/>
      <c r="CQ53" s="1276"/>
      <c r="CR53" s="1276"/>
      <c r="CS53" s="1276"/>
      <c r="CT53" s="1276"/>
      <c r="CU53" s="1276"/>
      <c r="CV53" s="1276">
        <v>64.900000000000006</v>
      </c>
      <c r="CW53" s="1276"/>
      <c r="CX53" s="1276"/>
      <c r="CY53" s="1276"/>
      <c r="CZ53" s="1276"/>
      <c r="DA53" s="1276"/>
      <c r="DB53" s="1276"/>
      <c r="DC53" s="1276"/>
    </row>
    <row r="54" spans="1:109">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3"/>
      <c r="B55" s="375"/>
      <c r="G55" s="1282"/>
      <c r="H55" s="1282"/>
      <c r="I55" s="1282"/>
      <c r="J55" s="1282"/>
      <c r="K55" s="1283"/>
      <c r="L55" s="1283"/>
      <c r="M55" s="1283"/>
      <c r="N55" s="1283"/>
      <c r="AN55" s="1281" t="s">
        <v>594</v>
      </c>
      <c r="AO55" s="1281"/>
      <c r="AP55" s="1281"/>
      <c r="AQ55" s="1281"/>
      <c r="AR55" s="1281"/>
      <c r="AS55" s="1281"/>
      <c r="AT55" s="1281"/>
      <c r="AU55" s="1281"/>
      <c r="AV55" s="1281"/>
      <c r="AW55" s="1281"/>
      <c r="AX55" s="1281"/>
      <c r="AY55" s="1281"/>
      <c r="AZ55" s="1281"/>
      <c r="BA55" s="1281"/>
      <c r="BB55" s="1279" t="s">
        <v>592</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3.1</v>
      </c>
      <c r="CG55" s="1276"/>
      <c r="CH55" s="1276"/>
      <c r="CI55" s="1276"/>
      <c r="CJ55" s="1276"/>
      <c r="CK55" s="1276"/>
      <c r="CL55" s="1276"/>
      <c r="CM55" s="1276"/>
      <c r="CN55" s="1276">
        <v>13.7</v>
      </c>
      <c r="CO55" s="1276"/>
      <c r="CP55" s="1276"/>
      <c r="CQ55" s="1276"/>
      <c r="CR55" s="1276"/>
      <c r="CS55" s="1276"/>
      <c r="CT55" s="1276"/>
      <c r="CU55" s="1276"/>
      <c r="CV55" s="1276">
        <v>6.9</v>
      </c>
      <c r="CW55" s="1276"/>
      <c r="CX55" s="1276"/>
      <c r="CY55" s="1276"/>
      <c r="CZ55" s="1276"/>
      <c r="DA55" s="1276"/>
      <c r="DB55" s="1276"/>
      <c r="DC55" s="1276"/>
    </row>
    <row r="56" spans="1:109">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593</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v>
      </c>
      <c r="BY57" s="1276"/>
      <c r="BZ57" s="1276"/>
      <c r="CA57" s="1276"/>
      <c r="CB57" s="1276"/>
      <c r="CC57" s="1276"/>
      <c r="CD57" s="1276"/>
      <c r="CE57" s="1276"/>
      <c r="CF57" s="1276">
        <v>61.2</v>
      </c>
      <c r="CG57" s="1276"/>
      <c r="CH57" s="1276"/>
      <c r="CI57" s="1276"/>
      <c r="CJ57" s="1276"/>
      <c r="CK57" s="1276"/>
      <c r="CL57" s="1276"/>
      <c r="CM57" s="1276"/>
      <c r="CN57" s="1276">
        <v>62</v>
      </c>
      <c r="CO57" s="1276"/>
      <c r="CP57" s="1276"/>
      <c r="CQ57" s="1276"/>
      <c r="CR57" s="1276"/>
      <c r="CS57" s="1276"/>
      <c r="CT57" s="1276"/>
      <c r="CU57" s="1276"/>
      <c r="CV57" s="1276">
        <v>62.9</v>
      </c>
      <c r="CW57" s="1276"/>
      <c r="CX57" s="1276"/>
      <c r="CY57" s="1276"/>
      <c r="CZ57" s="1276"/>
      <c r="DA57" s="1276"/>
      <c r="DB57" s="1276"/>
      <c r="DC57" s="1276"/>
      <c r="DD57" s="388"/>
      <c r="DE57" s="387"/>
    </row>
    <row r="58" spans="1:109" s="383" customFormat="1">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595</v>
      </c>
    </row>
    <row r="64" spans="1:109">
      <c r="B64" s="375"/>
      <c r="G64" s="382"/>
      <c r="I64" s="395"/>
      <c r="J64" s="395"/>
      <c r="K64" s="395"/>
      <c r="L64" s="395"/>
      <c r="M64" s="395"/>
      <c r="N64" s="396"/>
      <c r="AM64" s="382"/>
      <c r="AN64" s="382" t="s">
        <v>588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8" t="s">
        <v>596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590</v>
      </c>
    </row>
    <row r="72" spans="2:107">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c r="B73" s="375"/>
      <c r="G73" s="1284"/>
      <c r="H73" s="1284"/>
      <c r="I73" s="1284"/>
      <c r="J73" s="1284"/>
      <c r="K73" s="1280"/>
      <c r="L73" s="1280"/>
      <c r="M73" s="1280"/>
      <c r="N73" s="1280"/>
      <c r="AM73" s="384"/>
      <c r="AN73" s="1279" t="s">
        <v>591</v>
      </c>
      <c r="AO73" s="1279"/>
      <c r="AP73" s="1279"/>
      <c r="AQ73" s="1279"/>
      <c r="AR73" s="1279"/>
      <c r="AS73" s="1279"/>
      <c r="AT73" s="1279"/>
      <c r="AU73" s="1279"/>
      <c r="AV73" s="1279"/>
      <c r="AW73" s="1279"/>
      <c r="AX73" s="1279"/>
      <c r="AY73" s="1279"/>
      <c r="AZ73" s="1279"/>
      <c r="BA73" s="1279"/>
      <c r="BB73" s="1279" t="s">
        <v>592</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597</v>
      </c>
      <c r="BC75" s="1279"/>
      <c r="BD75" s="1279"/>
      <c r="BE75" s="1279"/>
      <c r="BF75" s="1279"/>
      <c r="BG75" s="1279"/>
      <c r="BH75" s="1279"/>
      <c r="BI75" s="1279"/>
      <c r="BJ75" s="1279"/>
      <c r="BK75" s="1279"/>
      <c r="BL75" s="1279"/>
      <c r="BM75" s="1279"/>
      <c r="BN75" s="1279"/>
      <c r="BO75" s="1279"/>
      <c r="BP75" s="1276">
        <v>8.3000000000000007</v>
      </c>
      <c r="BQ75" s="1276"/>
      <c r="BR75" s="1276"/>
      <c r="BS75" s="1276"/>
      <c r="BT75" s="1276"/>
      <c r="BU75" s="1276"/>
      <c r="BV75" s="1276"/>
      <c r="BW75" s="1276"/>
      <c r="BX75" s="1276">
        <v>6.6</v>
      </c>
      <c r="BY75" s="1276"/>
      <c r="BZ75" s="1276"/>
      <c r="CA75" s="1276"/>
      <c r="CB75" s="1276"/>
      <c r="CC75" s="1276"/>
      <c r="CD75" s="1276"/>
      <c r="CE75" s="1276"/>
      <c r="CF75" s="1276">
        <v>5.7</v>
      </c>
      <c r="CG75" s="1276"/>
      <c r="CH75" s="1276"/>
      <c r="CI75" s="1276"/>
      <c r="CJ75" s="1276"/>
      <c r="CK75" s="1276"/>
      <c r="CL75" s="1276"/>
      <c r="CM75" s="1276"/>
      <c r="CN75" s="1276">
        <v>1.6</v>
      </c>
      <c r="CO75" s="1276"/>
      <c r="CP75" s="1276"/>
      <c r="CQ75" s="1276"/>
      <c r="CR75" s="1276"/>
      <c r="CS75" s="1276"/>
      <c r="CT75" s="1276"/>
      <c r="CU75" s="1276"/>
      <c r="CV75" s="1276">
        <v>0.4</v>
      </c>
      <c r="CW75" s="1276"/>
      <c r="CX75" s="1276"/>
      <c r="CY75" s="1276"/>
      <c r="CZ75" s="1276"/>
      <c r="DA75" s="1276"/>
      <c r="DB75" s="1276"/>
      <c r="DC75" s="1276"/>
    </row>
    <row r="76" spans="2:107">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5"/>
      <c r="G77" s="1282"/>
      <c r="H77" s="1282"/>
      <c r="I77" s="1282"/>
      <c r="J77" s="1282"/>
      <c r="K77" s="1280"/>
      <c r="L77" s="1280"/>
      <c r="M77" s="1280"/>
      <c r="N77" s="1280"/>
      <c r="AN77" s="1281" t="s">
        <v>594</v>
      </c>
      <c r="AO77" s="1281"/>
      <c r="AP77" s="1281"/>
      <c r="AQ77" s="1281"/>
      <c r="AR77" s="1281"/>
      <c r="AS77" s="1281"/>
      <c r="AT77" s="1281"/>
      <c r="AU77" s="1281"/>
      <c r="AV77" s="1281"/>
      <c r="AW77" s="1281"/>
      <c r="AX77" s="1281"/>
      <c r="AY77" s="1281"/>
      <c r="AZ77" s="1281"/>
      <c r="BA77" s="1281"/>
      <c r="BB77" s="1279" t="s">
        <v>592</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3.1</v>
      </c>
      <c r="CG77" s="1276"/>
      <c r="CH77" s="1276"/>
      <c r="CI77" s="1276"/>
      <c r="CJ77" s="1276"/>
      <c r="CK77" s="1276"/>
      <c r="CL77" s="1276"/>
      <c r="CM77" s="1276"/>
      <c r="CN77" s="1276">
        <v>13.7</v>
      </c>
      <c r="CO77" s="1276"/>
      <c r="CP77" s="1276"/>
      <c r="CQ77" s="1276"/>
      <c r="CR77" s="1276"/>
      <c r="CS77" s="1276"/>
      <c r="CT77" s="1276"/>
      <c r="CU77" s="1276"/>
      <c r="CV77" s="1276">
        <v>6.9</v>
      </c>
      <c r="CW77" s="1276"/>
      <c r="CX77" s="1276"/>
      <c r="CY77" s="1276"/>
      <c r="CZ77" s="1276"/>
      <c r="DA77" s="1276"/>
      <c r="DB77" s="1276"/>
      <c r="DC77" s="1276"/>
    </row>
    <row r="78" spans="2:107">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597</v>
      </c>
      <c r="BC79" s="1279"/>
      <c r="BD79" s="1279"/>
      <c r="BE79" s="1279"/>
      <c r="BF79" s="1279"/>
      <c r="BG79" s="1279"/>
      <c r="BH79" s="1279"/>
      <c r="BI79" s="1279"/>
      <c r="BJ79" s="1279"/>
      <c r="BK79" s="1279"/>
      <c r="BL79" s="1279"/>
      <c r="BM79" s="1279"/>
      <c r="BN79" s="1279"/>
      <c r="BO79" s="1279"/>
      <c r="BP79" s="1276">
        <v>7.9</v>
      </c>
      <c r="BQ79" s="1276"/>
      <c r="BR79" s="1276"/>
      <c r="BS79" s="1276"/>
      <c r="BT79" s="1276"/>
      <c r="BU79" s="1276"/>
      <c r="BV79" s="1276"/>
      <c r="BW79" s="1276"/>
      <c r="BX79" s="1276">
        <v>7.8</v>
      </c>
      <c r="BY79" s="1276"/>
      <c r="BZ79" s="1276"/>
      <c r="CA79" s="1276"/>
      <c r="CB79" s="1276"/>
      <c r="CC79" s="1276"/>
      <c r="CD79" s="1276"/>
      <c r="CE79" s="1276"/>
      <c r="CF79" s="1276">
        <v>7.9</v>
      </c>
      <c r="CG79" s="1276"/>
      <c r="CH79" s="1276"/>
      <c r="CI79" s="1276"/>
      <c r="CJ79" s="1276"/>
      <c r="CK79" s="1276"/>
      <c r="CL79" s="1276"/>
      <c r="CM79" s="1276"/>
      <c r="CN79" s="1276">
        <v>7.9</v>
      </c>
      <c r="CO79" s="1276"/>
      <c r="CP79" s="1276"/>
      <c r="CQ79" s="1276"/>
      <c r="CR79" s="1276"/>
      <c r="CS79" s="1276"/>
      <c r="CT79" s="1276"/>
      <c r="CU79" s="1276"/>
      <c r="CV79" s="1276">
        <v>8</v>
      </c>
      <c r="CW79" s="1276"/>
      <c r="CX79" s="1276"/>
      <c r="CY79" s="1276"/>
      <c r="CZ79" s="1276"/>
      <c r="DA79" s="1276"/>
      <c r="DB79" s="1276"/>
      <c r="DC79" s="1276"/>
    </row>
    <row r="80" spans="2:107">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O8eEoYbCHi5CvoU8vSKZXuGb8HpdtQeJG8ZhRs2UmPeSysYaCSx+RIlyqxaxcty3ayQXDU/RLxFqiawyQFS3vQ==" saltValue="Ljr6vvIVr9s96a6Aja8ye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DD32" sqref="DD32"/>
    </sheetView>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492</v>
      </c>
    </row>
  </sheetData>
  <sheetProtection algorithmName="SHA-512" hashValue="NZkmPSqCFzutZtcoU68NDqtxW5d8VxdYuHXoSrBfHzUUWIkyW8Nf77aGg731G009hYjkoykWBfLBcTKhL3lo+A==" saltValue="K4CA3EoMGGNhLdx9Fan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DD32" sqref="DD32"/>
    </sheetView>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492</v>
      </c>
    </row>
  </sheetData>
  <sheetProtection algorithmName="SHA-512" hashValue="mCnefSyJlLRfABhUhXMuvNHrP9/2Cah83HAgCGDcywpoHK40bHZnmKwQpa+xatDTv50qPZjVdl8ZmIVtBXdnog==" saltValue="mnV/YDZKgEhHtZNT6uw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542</v>
      </c>
      <c r="G2" s="148"/>
      <c r="H2" s="149"/>
    </row>
    <row r="3" spans="1:8">
      <c r="A3" s="145" t="s">
        <v>535</v>
      </c>
      <c r="B3" s="150"/>
      <c r="C3" s="151"/>
      <c r="D3" s="152">
        <v>204332</v>
      </c>
      <c r="E3" s="153"/>
      <c r="F3" s="154">
        <v>90072</v>
      </c>
      <c r="G3" s="155"/>
      <c r="H3" s="156"/>
    </row>
    <row r="4" spans="1:8">
      <c r="A4" s="157"/>
      <c r="B4" s="158"/>
      <c r="C4" s="159"/>
      <c r="D4" s="160">
        <v>149302</v>
      </c>
      <c r="E4" s="161"/>
      <c r="F4" s="162">
        <v>46083</v>
      </c>
      <c r="G4" s="163"/>
      <c r="H4" s="164"/>
    </row>
    <row r="5" spans="1:8">
      <c r="A5" s="145" t="s">
        <v>537</v>
      </c>
      <c r="B5" s="150"/>
      <c r="C5" s="151"/>
      <c r="D5" s="152">
        <v>136203</v>
      </c>
      <c r="E5" s="153"/>
      <c r="F5" s="154">
        <v>88328</v>
      </c>
      <c r="G5" s="155"/>
      <c r="H5" s="156"/>
    </row>
    <row r="6" spans="1:8">
      <c r="A6" s="157"/>
      <c r="B6" s="158"/>
      <c r="C6" s="159"/>
      <c r="D6" s="160">
        <v>71635</v>
      </c>
      <c r="E6" s="161"/>
      <c r="F6" s="162">
        <v>49013</v>
      </c>
      <c r="G6" s="163"/>
      <c r="H6" s="164"/>
    </row>
    <row r="7" spans="1:8">
      <c r="A7" s="145" t="s">
        <v>538</v>
      </c>
      <c r="B7" s="150"/>
      <c r="C7" s="151"/>
      <c r="D7" s="152">
        <v>77255</v>
      </c>
      <c r="E7" s="153"/>
      <c r="F7" s="154">
        <v>103390</v>
      </c>
      <c r="G7" s="155"/>
      <c r="H7" s="156"/>
    </row>
    <row r="8" spans="1:8">
      <c r="A8" s="157"/>
      <c r="B8" s="158"/>
      <c r="C8" s="159"/>
      <c r="D8" s="160">
        <v>47252</v>
      </c>
      <c r="E8" s="161"/>
      <c r="F8" s="162">
        <v>51269</v>
      </c>
      <c r="G8" s="163"/>
      <c r="H8" s="164"/>
    </row>
    <row r="9" spans="1:8">
      <c r="A9" s="145" t="s">
        <v>539</v>
      </c>
      <c r="B9" s="150"/>
      <c r="C9" s="151"/>
      <c r="D9" s="152">
        <v>121357</v>
      </c>
      <c r="E9" s="153"/>
      <c r="F9" s="154">
        <v>117234</v>
      </c>
      <c r="G9" s="155"/>
      <c r="H9" s="156"/>
    </row>
    <row r="10" spans="1:8">
      <c r="A10" s="157"/>
      <c r="B10" s="158"/>
      <c r="C10" s="159"/>
      <c r="D10" s="160">
        <v>80545</v>
      </c>
      <c r="E10" s="161"/>
      <c r="F10" s="162">
        <v>59796</v>
      </c>
      <c r="G10" s="163"/>
      <c r="H10" s="164"/>
    </row>
    <row r="11" spans="1:8">
      <c r="A11" s="145" t="s">
        <v>540</v>
      </c>
      <c r="B11" s="150"/>
      <c r="C11" s="151"/>
      <c r="D11" s="152">
        <v>51158</v>
      </c>
      <c r="E11" s="153"/>
      <c r="F11" s="154">
        <v>97758</v>
      </c>
      <c r="G11" s="155"/>
      <c r="H11" s="156"/>
    </row>
    <row r="12" spans="1:8">
      <c r="A12" s="157"/>
      <c r="B12" s="158"/>
      <c r="C12" s="165"/>
      <c r="D12" s="160">
        <v>17943</v>
      </c>
      <c r="E12" s="161"/>
      <c r="F12" s="162">
        <v>45946</v>
      </c>
      <c r="G12" s="163"/>
      <c r="H12" s="164"/>
    </row>
    <row r="13" spans="1:8">
      <c r="A13" s="145"/>
      <c r="B13" s="150"/>
      <c r="C13" s="166"/>
      <c r="D13" s="167">
        <v>118061</v>
      </c>
      <c r="E13" s="168"/>
      <c r="F13" s="169">
        <v>99356</v>
      </c>
      <c r="G13" s="170"/>
      <c r="H13" s="156"/>
    </row>
    <row r="14" spans="1:8">
      <c r="A14" s="157"/>
      <c r="B14" s="158"/>
      <c r="C14" s="159"/>
      <c r="D14" s="160">
        <v>73335</v>
      </c>
      <c r="E14" s="161"/>
      <c r="F14" s="162">
        <v>50421</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5.23</v>
      </c>
      <c r="C19" s="171">
        <f>ROUND(VALUE(SUBSTITUTE(実質収支比率等に係る経年分析!G$48,"▲","-")),2)</f>
        <v>5.43</v>
      </c>
      <c r="D19" s="171">
        <f>ROUND(VALUE(SUBSTITUTE(実質収支比率等に係る経年分析!H$48,"▲","-")),2)</f>
        <v>5.8</v>
      </c>
      <c r="E19" s="171">
        <f>ROUND(VALUE(SUBSTITUTE(実質収支比率等に係る経年分析!I$48,"▲","-")),2)</f>
        <v>9.1999999999999993</v>
      </c>
      <c r="F19" s="171">
        <f>ROUND(VALUE(SUBSTITUTE(実質収支比率等に係る経年分析!J$48,"▲","-")),2)</f>
        <v>7.67</v>
      </c>
    </row>
    <row r="20" spans="1:11">
      <c r="A20" s="171" t="s">
        <v>55</v>
      </c>
      <c r="B20" s="171">
        <f>ROUND(VALUE(SUBSTITUTE(実質収支比率等に係る経年分析!F$47,"▲","-")),2)</f>
        <v>29.67</v>
      </c>
      <c r="C20" s="171">
        <f>ROUND(VALUE(SUBSTITUTE(実質収支比率等に係る経年分析!G$47,"▲","-")),2)</f>
        <v>25.93</v>
      </c>
      <c r="D20" s="171">
        <f>ROUND(VALUE(SUBSTITUTE(実質収支比率等に係る経年分析!H$47,"▲","-")),2)</f>
        <v>21.69</v>
      </c>
      <c r="E20" s="171">
        <f>ROUND(VALUE(SUBSTITUTE(実質収支比率等に係る経年分析!I$47,"▲","-")),2)</f>
        <v>16.87</v>
      </c>
      <c r="F20" s="171">
        <f>ROUND(VALUE(SUBSTITUTE(実質収支比率等に係る経年分析!J$47,"▲","-")),2)</f>
        <v>37.380000000000003</v>
      </c>
    </row>
    <row r="21" spans="1:11">
      <c r="A21" s="171" t="s">
        <v>56</v>
      </c>
      <c r="B21" s="171">
        <f>IF(ISNUMBER(VALUE(SUBSTITUTE(実質収支比率等に係る経年分析!F$49,"▲","-"))),ROUND(VALUE(SUBSTITUTE(実質収支比率等に係る経年分析!F$49,"▲","-")),2),NA())</f>
        <v>-15.43</v>
      </c>
      <c r="C21" s="171">
        <f>IF(ISNUMBER(VALUE(SUBSTITUTE(実質収支比率等に係る経年分析!G$49,"▲","-"))),ROUND(VALUE(SUBSTITUTE(実質収支比率等に係る経年分析!G$49,"▲","-")),2),NA())</f>
        <v>-7.14</v>
      </c>
      <c r="D21" s="171">
        <f>IF(ISNUMBER(VALUE(SUBSTITUTE(実質収支比率等に係る経年分析!H$49,"▲","-"))),ROUND(VALUE(SUBSTITUTE(実質収支比率等に係る経年分析!H$49,"▲","-")),2),NA())</f>
        <v>-6.62</v>
      </c>
      <c r="E21" s="171">
        <f>IF(ISNUMBER(VALUE(SUBSTITUTE(実質収支比率等に係る経年分析!I$49,"▲","-"))),ROUND(VALUE(SUBSTITUTE(実質収支比率等に係る経年分析!I$49,"▲","-")),2),NA())</f>
        <v>-4.3</v>
      </c>
      <c r="F21" s="171">
        <f>IF(ISNUMBER(VALUE(SUBSTITUTE(実質収支比率等に係る経年分析!J$49,"▲","-"))),ROUND(VALUE(SUBSTITUTE(実質収支比率等に係る経年分析!J$49,"▲","-")),2),NA())</f>
        <v>13.28</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地方独立行政法人芦屋中央病院貸付金特別会計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国民宿舎特別会計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c r="A31" s="172" t="str">
        <f>IF(連結実質赤字比率に係る赤字・黒字の構成分析!C$39="",NA(),連結実質赤字比率に係る赤字・黒字の構成分析!C$39)</f>
        <v>給食センター特別会計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0.19</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2.5299999999999998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1.72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1.43</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5.37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5.74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9.14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7.63</v>
      </c>
    </row>
    <row r="35" spans="1:16">
      <c r="A35" s="172" t="str">
        <f>IF(連結実質赤字比率に係る赤字・黒字の構成分析!C$35="",NA(),連結実質赤字比率に係る赤字・黒字の構成分析!C$35)</f>
        <v>公共下水道事業会計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13.94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15.93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15.81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15.53</v>
      </c>
    </row>
    <row r="36" spans="1:16">
      <c r="A36" s="172" t="str">
        <f>IF(連結実質赤字比率に係る赤字・黒字の構成分析!C$34="",NA(),連結実質赤字比率に係る赤字・黒字の構成分析!C$34)</f>
        <v>モーターボート競走事業会計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270.02999999999997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345.09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433.84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548.11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662.26</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755</v>
      </c>
      <c r="E42" s="173"/>
      <c r="F42" s="173"/>
      <c r="G42" s="173">
        <f>'実質公債費比率（分子）の構造'!L$52</f>
        <v>853</v>
      </c>
      <c r="H42" s="173"/>
      <c r="I42" s="173"/>
      <c r="J42" s="173">
        <f>'実質公債費比率（分子）の構造'!M$52</f>
        <v>1201</v>
      </c>
      <c r="K42" s="173"/>
      <c r="L42" s="173"/>
      <c r="M42" s="173">
        <f>'実質公債費比率（分子）の構造'!N$52</f>
        <v>1652</v>
      </c>
      <c r="N42" s="173"/>
      <c r="O42" s="173"/>
      <c r="P42" s="173">
        <f>'実質公債費比率（分子）の構造'!O$52</f>
        <v>1392</v>
      </c>
    </row>
    <row r="43" spans="1:16">
      <c r="A43" s="173" t="s">
        <v>18</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65</v>
      </c>
      <c r="B45" s="173">
        <f>'実質公債費比率（分子）の構造'!K$49</f>
        <v>58</v>
      </c>
      <c r="C45" s="173"/>
      <c r="D45" s="173"/>
      <c r="E45" s="173">
        <f>'実質公債費比率（分子）の構造'!L$49</f>
        <v>68</v>
      </c>
      <c r="F45" s="173"/>
      <c r="G45" s="173"/>
      <c r="H45" s="173">
        <f>'実質公債費比率（分子）の構造'!M$49</f>
        <v>56</v>
      </c>
      <c r="I45" s="173"/>
      <c r="J45" s="173"/>
      <c r="K45" s="173">
        <f>'実質公債費比率（分子）の構造'!N$49</f>
        <v>56</v>
      </c>
      <c r="L45" s="173"/>
      <c r="M45" s="173"/>
      <c r="N45" s="173">
        <f>'実質公債費比率（分子）の構造'!O$49</f>
        <v>46</v>
      </c>
      <c r="O45" s="173"/>
      <c r="P45" s="173"/>
    </row>
    <row r="46" spans="1:16">
      <c r="A46" s="173" t="s">
        <v>66</v>
      </c>
      <c r="B46" s="173">
        <f>'実質公債費比率（分子）の構造'!K$48</f>
        <v>202</v>
      </c>
      <c r="C46" s="173"/>
      <c r="D46" s="173"/>
      <c r="E46" s="173">
        <f>'実質公債費比率（分子）の構造'!L$48</f>
        <v>195</v>
      </c>
      <c r="F46" s="173"/>
      <c r="G46" s="173"/>
      <c r="H46" s="173">
        <f>'実質公債費比率（分子）の構造'!M$48</f>
        <v>173</v>
      </c>
      <c r="I46" s="173"/>
      <c r="J46" s="173"/>
      <c r="K46" s="173">
        <f>'実質公債費比率（分子）の構造'!N$48</f>
        <v>111</v>
      </c>
      <c r="L46" s="173"/>
      <c r="M46" s="173"/>
      <c r="N46" s="173">
        <f>'実質公債費比率（分子）の構造'!O$48</f>
        <v>115</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690</v>
      </c>
      <c r="C49" s="173"/>
      <c r="D49" s="173"/>
      <c r="E49" s="173">
        <f>'実質公債費比率（分子）の構造'!L$45</f>
        <v>778</v>
      </c>
      <c r="F49" s="173"/>
      <c r="G49" s="173"/>
      <c r="H49" s="173">
        <f>'実質公債費比率（分子）の構造'!M$45</f>
        <v>1119</v>
      </c>
      <c r="I49" s="173"/>
      <c r="J49" s="173"/>
      <c r="K49" s="173">
        <f>'実質公債費比率（分子）の構造'!N$45</f>
        <v>1297</v>
      </c>
      <c r="L49" s="173"/>
      <c r="M49" s="173"/>
      <c r="N49" s="173">
        <f>'実質公債費比率（分子）の構造'!O$45</f>
        <v>1317</v>
      </c>
      <c r="O49" s="173"/>
      <c r="P49" s="173"/>
    </row>
    <row r="50" spans="1:16">
      <c r="A50" s="173" t="s">
        <v>70</v>
      </c>
      <c r="B50" s="173" t="e">
        <f>NA()</f>
        <v>#N/A</v>
      </c>
      <c r="C50" s="173">
        <f>IF(ISNUMBER('実質公債費比率（分子）の構造'!K$53),'実質公債費比率（分子）の構造'!K$53,NA())</f>
        <v>195</v>
      </c>
      <c r="D50" s="173" t="e">
        <f>NA()</f>
        <v>#N/A</v>
      </c>
      <c r="E50" s="173" t="e">
        <f>NA()</f>
        <v>#N/A</v>
      </c>
      <c r="F50" s="173">
        <f>IF(ISNUMBER('実質公債費比率（分子）の構造'!L$53),'実質公債費比率（分子）の構造'!L$53,NA())</f>
        <v>188</v>
      </c>
      <c r="G50" s="173" t="e">
        <f>NA()</f>
        <v>#N/A</v>
      </c>
      <c r="H50" s="173" t="e">
        <f>NA()</f>
        <v>#N/A</v>
      </c>
      <c r="I50" s="173">
        <f>IF(ISNUMBER('実質公債費比率（分子）の構造'!M$53),'実質公債費比率（分子）の構造'!M$53,NA())</f>
        <v>147</v>
      </c>
      <c r="J50" s="173" t="e">
        <f>NA()</f>
        <v>#N/A</v>
      </c>
      <c r="K50" s="173" t="e">
        <f>NA()</f>
        <v>#N/A</v>
      </c>
      <c r="L50" s="173">
        <f>IF(ISNUMBER('実質公債費比率（分子）の構造'!N$53),'実質公債費比率（分子）の構造'!N$53,NA())</f>
        <v>-188</v>
      </c>
      <c r="M50" s="173" t="e">
        <f>NA()</f>
        <v>#N/A</v>
      </c>
      <c r="N50" s="173" t="e">
        <f>NA()</f>
        <v>#N/A</v>
      </c>
      <c r="O50" s="173">
        <f>IF(ISNUMBER('実質公債費比率（分子）の構造'!O$53),'実質公債費比率（分子）の構造'!O$53,NA())</f>
        <v>86</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43</v>
      </c>
      <c r="B56" s="172"/>
      <c r="C56" s="172"/>
      <c r="D56" s="172">
        <f>'将来負担比率（分子）の構造'!I$52</f>
        <v>8849</v>
      </c>
      <c r="E56" s="172"/>
      <c r="F56" s="172"/>
      <c r="G56" s="172">
        <f>'将来負担比率（分子）の構造'!J$52</f>
        <v>9095</v>
      </c>
      <c r="H56" s="172"/>
      <c r="I56" s="172"/>
      <c r="J56" s="172">
        <f>'将来負担比率（分子）の構造'!K$52</f>
        <v>9168</v>
      </c>
      <c r="K56" s="172"/>
      <c r="L56" s="172"/>
      <c r="M56" s="172">
        <f>'将来負担比率（分子）の構造'!L$52</f>
        <v>9111</v>
      </c>
      <c r="N56" s="172"/>
      <c r="O56" s="172"/>
      <c r="P56" s="172">
        <f>'将来負担比率（分子）の構造'!M$52</f>
        <v>8871</v>
      </c>
    </row>
    <row r="57" spans="1:16">
      <c r="A57" s="172" t="s">
        <v>42</v>
      </c>
      <c r="B57" s="172"/>
      <c r="C57" s="172"/>
      <c r="D57" s="172">
        <f>'将来負担比率（分子）の構造'!I$51</f>
        <v>5890</v>
      </c>
      <c r="E57" s="172"/>
      <c r="F57" s="172"/>
      <c r="G57" s="172">
        <f>'将来負担比率（分子）の構造'!J$51</f>
        <v>6128</v>
      </c>
      <c r="H57" s="172"/>
      <c r="I57" s="172"/>
      <c r="J57" s="172">
        <f>'将来負担比率（分子）の構造'!K$51</f>
        <v>5789</v>
      </c>
      <c r="K57" s="172"/>
      <c r="L57" s="172"/>
      <c r="M57" s="172">
        <f>'将来負担比率（分子）の構造'!L$51</f>
        <v>5434</v>
      </c>
      <c r="N57" s="172"/>
      <c r="O57" s="172"/>
      <c r="P57" s="172">
        <f>'将来負担比率（分子）の構造'!M$51</f>
        <v>4990</v>
      </c>
    </row>
    <row r="58" spans="1:16">
      <c r="A58" s="172" t="s">
        <v>41</v>
      </c>
      <c r="B58" s="172"/>
      <c r="C58" s="172"/>
      <c r="D58" s="172">
        <f>'将来負担比率（分子）の構造'!I$50</f>
        <v>4123</v>
      </c>
      <c r="E58" s="172"/>
      <c r="F58" s="172"/>
      <c r="G58" s="172">
        <f>'将来負担比率（分子）の構造'!J$50</f>
        <v>4158</v>
      </c>
      <c r="H58" s="172"/>
      <c r="I58" s="172"/>
      <c r="J58" s="172">
        <f>'将来負担比率（分子）の構造'!K$50</f>
        <v>4182</v>
      </c>
      <c r="K58" s="172"/>
      <c r="L58" s="172"/>
      <c r="M58" s="172">
        <f>'将来負担比率（分子）の構造'!L$50</f>
        <v>3882</v>
      </c>
      <c r="N58" s="172"/>
      <c r="O58" s="172"/>
      <c r="P58" s="172">
        <f>'将来負担比率（分子）の構造'!M$50</f>
        <v>4830</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502</v>
      </c>
      <c r="C61" s="172"/>
      <c r="D61" s="172"/>
      <c r="E61" s="172">
        <f>'将来負担比率（分子）の構造'!J$46</f>
        <v>754</v>
      </c>
      <c r="F61" s="172"/>
      <c r="G61" s="172"/>
      <c r="H61" s="172">
        <f>'将来負担比率（分子）の構造'!K$46</f>
        <v>839</v>
      </c>
      <c r="I61" s="172"/>
      <c r="J61" s="172"/>
      <c r="K61" s="172">
        <f>'将来負担比率（分子）の構造'!L$46</f>
        <v>819</v>
      </c>
      <c r="L61" s="172"/>
      <c r="M61" s="172"/>
      <c r="N61" s="172">
        <f>'将来負担比率（分子）の構造'!M$46</f>
        <v>641</v>
      </c>
      <c r="O61" s="172"/>
      <c r="P61" s="172"/>
    </row>
    <row r="62" spans="1:16">
      <c r="A62" s="172" t="s">
        <v>35</v>
      </c>
      <c r="B62" s="172">
        <f>'将来負担比率（分子）の構造'!I$45</f>
        <v>730</v>
      </c>
      <c r="C62" s="172"/>
      <c r="D62" s="172"/>
      <c r="E62" s="172">
        <f>'将来負担比率（分子）の構造'!J$45</f>
        <v>688</v>
      </c>
      <c r="F62" s="172"/>
      <c r="G62" s="172"/>
      <c r="H62" s="172">
        <f>'将来負担比率（分子）の構造'!K$45</f>
        <v>735</v>
      </c>
      <c r="I62" s="172"/>
      <c r="J62" s="172"/>
      <c r="K62" s="172">
        <f>'将来負担比率（分子）の構造'!L$45</f>
        <v>699</v>
      </c>
      <c r="L62" s="172"/>
      <c r="M62" s="172"/>
      <c r="N62" s="172">
        <f>'将来負担比率（分子）の構造'!M$45</f>
        <v>776</v>
      </c>
      <c r="O62" s="172"/>
      <c r="P62" s="172"/>
    </row>
    <row r="63" spans="1:16">
      <c r="A63" s="172" t="s">
        <v>34</v>
      </c>
      <c r="B63" s="172">
        <f>'将来負担比率（分子）の構造'!I$44</f>
        <v>350</v>
      </c>
      <c r="C63" s="172"/>
      <c r="D63" s="172"/>
      <c r="E63" s="172">
        <f>'将来負担比率（分子）の構造'!J$44</f>
        <v>328</v>
      </c>
      <c r="F63" s="172"/>
      <c r="G63" s="172"/>
      <c r="H63" s="172">
        <f>'将来負担比率（分子）の構造'!K$44</f>
        <v>284</v>
      </c>
      <c r="I63" s="172"/>
      <c r="J63" s="172"/>
      <c r="K63" s="172">
        <f>'将来負担比率（分子）の構造'!L$44</f>
        <v>257</v>
      </c>
      <c r="L63" s="172"/>
      <c r="M63" s="172"/>
      <c r="N63" s="172">
        <f>'将来負担比率（分子）の構造'!M$44</f>
        <v>233</v>
      </c>
      <c r="O63" s="172"/>
      <c r="P63" s="172"/>
    </row>
    <row r="64" spans="1:16">
      <c r="A64" s="172" t="s">
        <v>33</v>
      </c>
      <c r="B64" s="172">
        <f>'将来負担比率（分子）の構造'!I$43</f>
        <v>930</v>
      </c>
      <c r="C64" s="172"/>
      <c r="D64" s="172"/>
      <c r="E64" s="172">
        <f>'将来負担比率（分子）の構造'!J$43</f>
        <v>778</v>
      </c>
      <c r="F64" s="172"/>
      <c r="G64" s="172"/>
      <c r="H64" s="172">
        <f>'将来負担比率（分子）の構造'!K$43</f>
        <v>612</v>
      </c>
      <c r="I64" s="172"/>
      <c r="J64" s="172"/>
      <c r="K64" s="172">
        <f>'将来負担比率（分子）の構造'!L$43</f>
        <v>521</v>
      </c>
      <c r="L64" s="172"/>
      <c r="M64" s="172"/>
      <c r="N64" s="172">
        <f>'将来負担比率（分子）の構造'!M$43</f>
        <v>419</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12585</v>
      </c>
      <c r="C66" s="172"/>
      <c r="D66" s="172"/>
      <c r="E66" s="172">
        <f>'将来負担比率（分子）の構造'!J$41</f>
        <v>13373</v>
      </c>
      <c r="F66" s="172"/>
      <c r="G66" s="172"/>
      <c r="H66" s="172">
        <f>'将来負担比率（分子）の構造'!K$41</f>
        <v>13201</v>
      </c>
      <c r="I66" s="172"/>
      <c r="J66" s="172"/>
      <c r="K66" s="172">
        <f>'将来負担比率（分子）の構造'!L$41</f>
        <v>13297</v>
      </c>
      <c r="L66" s="172"/>
      <c r="M66" s="172"/>
      <c r="N66" s="172">
        <f>'将来負担比率（分子）の構造'!M$41</f>
        <v>12540</v>
      </c>
      <c r="O66" s="172"/>
      <c r="P66" s="172"/>
    </row>
    <row r="67" spans="1:16">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831</v>
      </c>
      <c r="C72" s="176">
        <f>基金残高に係る経年分析!G55</f>
        <v>680</v>
      </c>
      <c r="D72" s="176">
        <f>基金残高に係る経年分析!H55</f>
        <v>1605</v>
      </c>
    </row>
    <row r="73" spans="1:16">
      <c r="A73" s="175" t="s">
        <v>77</v>
      </c>
      <c r="B73" s="176">
        <f>基金残高に係る経年分析!F56</f>
        <v>96</v>
      </c>
      <c r="C73" s="176">
        <f>基金残高に係る経年分析!G56</f>
        <v>96</v>
      </c>
      <c r="D73" s="176">
        <f>基金残高に係る経年分析!H56</f>
        <v>96</v>
      </c>
    </row>
    <row r="74" spans="1:16">
      <c r="A74" s="175" t="s">
        <v>78</v>
      </c>
      <c r="B74" s="176">
        <f>基金残高に係る経年分析!F57</f>
        <v>3071</v>
      </c>
      <c r="C74" s="176">
        <f>基金残高に係る経年分析!G57</f>
        <v>2910</v>
      </c>
      <c r="D74" s="176">
        <f>基金残高に係る経年分析!H57</f>
        <v>2931</v>
      </c>
    </row>
  </sheetData>
  <sheetProtection algorithmName="SHA-512" hashValue="mW0HU+RNGP46EkFWUJ5qMA6qHZaJHB+q92wddCnZ//EJ3IM8DwV8NlLkorxzK3PqlykMr8akuREtHR7hw8dx7Q==" saltValue="YJ0s8ixsIOnNe/3YA9ws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210</v>
      </c>
      <c r="DI1" s="782"/>
      <c r="DJ1" s="782"/>
      <c r="DK1" s="782"/>
      <c r="DL1" s="782"/>
      <c r="DM1" s="782"/>
      <c r="DN1" s="783"/>
      <c r="DO1" s="212"/>
      <c r="DP1" s="781" t="s">
        <v>211</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3" t="s">
        <v>213</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214</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215</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c r="B4" s="723" t="s">
        <v>1</v>
      </c>
      <c r="C4" s="724"/>
      <c r="D4" s="724"/>
      <c r="E4" s="724"/>
      <c r="F4" s="724"/>
      <c r="G4" s="724"/>
      <c r="H4" s="724"/>
      <c r="I4" s="724"/>
      <c r="J4" s="724"/>
      <c r="K4" s="724"/>
      <c r="L4" s="724"/>
      <c r="M4" s="724"/>
      <c r="N4" s="724"/>
      <c r="O4" s="724"/>
      <c r="P4" s="724"/>
      <c r="Q4" s="725"/>
      <c r="R4" s="723" t="s">
        <v>216</v>
      </c>
      <c r="S4" s="724"/>
      <c r="T4" s="724"/>
      <c r="U4" s="724"/>
      <c r="V4" s="724"/>
      <c r="W4" s="724"/>
      <c r="X4" s="724"/>
      <c r="Y4" s="725"/>
      <c r="Z4" s="723" t="s">
        <v>217</v>
      </c>
      <c r="AA4" s="724"/>
      <c r="AB4" s="724"/>
      <c r="AC4" s="725"/>
      <c r="AD4" s="723" t="s">
        <v>218</v>
      </c>
      <c r="AE4" s="724"/>
      <c r="AF4" s="724"/>
      <c r="AG4" s="724"/>
      <c r="AH4" s="724"/>
      <c r="AI4" s="724"/>
      <c r="AJ4" s="724"/>
      <c r="AK4" s="725"/>
      <c r="AL4" s="723" t="s">
        <v>217</v>
      </c>
      <c r="AM4" s="724"/>
      <c r="AN4" s="724"/>
      <c r="AO4" s="725"/>
      <c r="AP4" s="784" t="s">
        <v>219</v>
      </c>
      <c r="AQ4" s="784"/>
      <c r="AR4" s="784"/>
      <c r="AS4" s="784"/>
      <c r="AT4" s="784"/>
      <c r="AU4" s="784"/>
      <c r="AV4" s="784"/>
      <c r="AW4" s="784"/>
      <c r="AX4" s="784"/>
      <c r="AY4" s="784"/>
      <c r="AZ4" s="784"/>
      <c r="BA4" s="784"/>
      <c r="BB4" s="784"/>
      <c r="BC4" s="784"/>
      <c r="BD4" s="784"/>
      <c r="BE4" s="784"/>
      <c r="BF4" s="784"/>
      <c r="BG4" s="784" t="s">
        <v>220</v>
      </c>
      <c r="BH4" s="784"/>
      <c r="BI4" s="784"/>
      <c r="BJ4" s="784"/>
      <c r="BK4" s="784"/>
      <c r="BL4" s="784"/>
      <c r="BM4" s="784"/>
      <c r="BN4" s="784"/>
      <c r="BO4" s="784" t="s">
        <v>217</v>
      </c>
      <c r="BP4" s="784"/>
      <c r="BQ4" s="784"/>
      <c r="BR4" s="784"/>
      <c r="BS4" s="784" t="s">
        <v>221</v>
      </c>
      <c r="BT4" s="784"/>
      <c r="BU4" s="784"/>
      <c r="BV4" s="784"/>
      <c r="BW4" s="784"/>
      <c r="BX4" s="784"/>
      <c r="BY4" s="784"/>
      <c r="BZ4" s="784"/>
      <c r="CA4" s="784"/>
      <c r="CB4" s="784"/>
      <c r="CD4" s="766" t="s">
        <v>222</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c r="B5" s="731" t="s">
        <v>223</v>
      </c>
      <c r="C5" s="732"/>
      <c r="D5" s="732"/>
      <c r="E5" s="732"/>
      <c r="F5" s="732"/>
      <c r="G5" s="732"/>
      <c r="H5" s="732"/>
      <c r="I5" s="732"/>
      <c r="J5" s="732"/>
      <c r="K5" s="732"/>
      <c r="L5" s="732"/>
      <c r="M5" s="732"/>
      <c r="N5" s="732"/>
      <c r="O5" s="732"/>
      <c r="P5" s="732"/>
      <c r="Q5" s="733"/>
      <c r="R5" s="717">
        <v>1258167</v>
      </c>
      <c r="S5" s="718"/>
      <c r="T5" s="718"/>
      <c r="U5" s="718"/>
      <c r="V5" s="718"/>
      <c r="W5" s="718"/>
      <c r="X5" s="718"/>
      <c r="Y5" s="761"/>
      <c r="Z5" s="779">
        <v>12.8</v>
      </c>
      <c r="AA5" s="779"/>
      <c r="AB5" s="779"/>
      <c r="AC5" s="779"/>
      <c r="AD5" s="780">
        <v>1258167</v>
      </c>
      <c r="AE5" s="780"/>
      <c r="AF5" s="780"/>
      <c r="AG5" s="780"/>
      <c r="AH5" s="780"/>
      <c r="AI5" s="780"/>
      <c r="AJ5" s="780"/>
      <c r="AK5" s="780"/>
      <c r="AL5" s="762">
        <v>28</v>
      </c>
      <c r="AM5" s="736"/>
      <c r="AN5" s="736"/>
      <c r="AO5" s="763"/>
      <c r="AP5" s="731" t="s">
        <v>224</v>
      </c>
      <c r="AQ5" s="732"/>
      <c r="AR5" s="732"/>
      <c r="AS5" s="732"/>
      <c r="AT5" s="732"/>
      <c r="AU5" s="732"/>
      <c r="AV5" s="732"/>
      <c r="AW5" s="732"/>
      <c r="AX5" s="732"/>
      <c r="AY5" s="732"/>
      <c r="AZ5" s="732"/>
      <c r="BA5" s="732"/>
      <c r="BB5" s="732"/>
      <c r="BC5" s="732"/>
      <c r="BD5" s="732"/>
      <c r="BE5" s="732"/>
      <c r="BF5" s="733"/>
      <c r="BG5" s="664">
        <v>1258167</v>
      </c>
      <c r="BH5" s="665"/>
      <c r="BI5" s="665"/>
      <c r="BJ5" s="665"/>
      <c r="BK5" s="665"/>
      <c r="BL5" s="665"/>
      <c r="BM5" s="665"/>
      <c r="BN5" s="666"/>
      <c r="BO5" s="691">
        <v>100</v>
      </c>
      <c r="BP5" s="691"/>
      <c r="BQ5" s="691"/>
      <c r="BR5" s="691"/>
      <c r="BS5" s="692" t="s">
        <v>127</v>
      </c>
      <c r="BT5" s="692"/>
      <c r="BU5" s="692"/>
      <c r="BV5" s="692"/>
      <c r="BW5" s="692"/>
      <c r="BX5" s="692"/>
      <c r="BY5" s="692"/>
      <c r="BZ5" s="692"/>
      <c r="CA5" s="692"/>
      <c r="CB5" s="759"/>
      <c r="CD5" s="766" t="s">
        <v>219</v>
      </c>
      <c r="CE5" s="767"/>
      <c r="CF5" s="767"/>
      <c r="CG5" s="767"/>
      <c r="CH5" s="767"/>
      <c r="CI5" s="767"/>
      <c r="CJ5" s="767"/>
      <c r="CK5" s="767"/>
      <c r="CL5" s="767"/>
      <c r="CM5" s="767"/>
      <c r="CN5" s="767"/>
      <c r="CO5" s="767"/>
      <c r="CP5" s="767"/>
      <c r="CQ5" s="768"/>
      <c r="CR5" s="766" t="s">
        <v>225</v>
      </c>
      <c r="CS5" s="767"/>
      <c r="CT5" s="767"/>
      <c r="CU5" s="767"/>
      <c r="CV5" s="767"/>
      <c r="CW5" s="767"/>
      <c r="CX5" s="767"/>
      <c r="CY5" s="768"/>
      <c r="CZ5" s="766" t="s">
        <v>217</v>
      </c>
      <c r="DA5" s="767"/>
      <c r="DB5" s="767"/>
      <c r="DC5" s="768"/>
      <c r="DD5" s="766" t="s">
        <v>226</v>
      </c>
      <c r="DE5" s="767"/>
      <c r="DF5" s="767"/>
      <c r="DG5" s="767"/>
      <c r="DH5" s="767"/>
      <c r="DI5" s="767"/>
      <c r="DJ5" s="767"/>
      <c r="DK5" s="767"/>
      <c r="DL5" s="767"/>
      <c r="DM5" s="767"/>
      <c r="DN5" s="767"/>
      <c r="DO5" s="767"/>
      <c r="DP5" s="768"/>
      <c r="DQ5" s="766" t="s">
        <v>227</v>
      </c>
      <c r="DR5" s="767"/>
      <c r="DS5" s="767"/>
      <c r="DT5" s="767"/>
      <c r="DU5" s="767"/>
      <c r="DV5" s="767"/>
      <c r="DW5" s="767"/>
      <c r="DX5" s="767"/>
      <c r="DY5" s="767"/>
      <c r="DZ5" s="767"/>
      <c r="EA5" s="767"/>
      <c r="EB5" s="767"/>
      <c r="EC5" s="768"/>
    </row>
    <row r="6" spans="2:143" ht="11.25" customHeight="1">
      <c r="B6" s="661" t="s">
        <v>228</v>
      </c>
      <c r="C6" s="662"/>
      <c r="D6" s="662"/>
      <c r="E6" s="662"/>
      <c r="F6" s="662"/>
      <c r="G6" s="662"/>
      <c r="H6" s="662"/>
      <c r="I6" s="662"/>
      <c r="J6" s="662"/>
      <c r="K6" s="662"/>
      <c r="L6" s="662"/>
      <c r="M6" s="662"/>
      <c r="N6" s="662"/>
      <c r="O6" s="662"/>
      <c r="P6" s="662"/>
      <c r="Q6" s="663"/>
      <c r="R6" s="664">
        <v>35557</v>
      </c>
      <c r="S6" s="665"/>
      <c r="T6" s="665"/>
      <c r="U6" s="665"/>
      <c r="V6" s="665"/>
      <c r="W6" s="665"/>
      <c r="X6" s="665"/>
      <c r="Y6" s="666"/>
      <c r="Z6" s="691">
        <v>0.4</v>
      </c>
      <c r="AA6" s="691"/>
      <c r="AB6" s="691"/>
      <c r="AC6" s="691"/>
      <c r="AD6" s="692">
        <v>35557</v>
      </c>
      <c r="AE6" s="692"/>
      <c r="AF6" s="692"/>
      <c r="AG6" s="692"/>
      <c r="AH6" s="692"/>
      <c r="AI6" s="692"/>
      <c r="AJ6" s="692"/>
      <c r="AK6" s="692"/>
      <c r="AL6" s="667">
        <v>0.8</v>
      </c>
      <c r="AM6" s="668"/>
      <c r="AN6" s="668"/>
      <c r="AO6" s="693"/>
      <c r="AP6" s="661" t="s">
        <v>229</v>
      </c>
      <c r="AQ6" s="662"/>
      <c r="AR6" s="662"/>
      <c r="AS6" s="662"/>
      <c r="AT6" s="662"/>
      <c r="AU6" s="662"/>
      <c r="AV6" s="662"/>
      <c r="AW6" s="662"/>
      <c r="AX6" s="662"/>
      <c r="AY6" s="662"/>
      <c r="AZ6" s="662"/>
      <c r="BA6" s="662"/>
      <c r="BB6" s="662"/>
      <c r="BC6" s="662"/>
      <c r="BD6" s="662"/>
      <c r="BE6" s="662"/>
      <c r="BF6" s="663"/>
      <c r="BG6" s="664">
        <v>1258167</v>
      </c>
      <c r="BH6" s="665"/>
      <c r="BI6" s="665"/>
      <c r="BJ6" s="665"/>
      <c r="BK6" s="665"/>
      <c r="BL6" s="665"/>
      <c r="BM6" s="665"/>
      <c r="BN6" s="666"/>
      <c r="BO6" s="691">
        <v>100</v>
      </c>
      <c r="BP6" s="691"/>
      <c r="BQ6" s="691"/>
      <c r="BR6" s="691"/>
      <c r="BS6" s="692" t="s">
        <v>127</v>
      </c>
      <c r="BT6" s="692"/>
      <c r="BU6" s="692"/>
      <c r="BV6" s="692"/>
      <c r="BW6" s="692"/>
      <c r="BX6" s="692"/>
      <c r="BY6" s="692"/>
      <c r="BZ6" s="692"/>
      <c r="CA6" s="692"/>
      <c r="CB6" s="759"/>
      <c r="CD6" s="720" t="s">
        <v>230</v>
      </c>
      <c r="CE6" s="721"/>
      <c r="CF6" s="721"/>
      <c r="CG6" s="721"/>
      <c r="CH6" s="721"/>
      <c r="CI6" s="721"/>
      <c r="CJ6" s="721"/>
      <c r="CK6" s="721"/>
      <c r="CL6" s="721"/>
      <c r="CM6" s="721"/>
      <c r="CN6" s="721"/>
      <c r="CO6" s="721"/>
      <c r="CP6" s="721"/>
      <c r="CQ6" s="722"/>
      <c r="CR6" s="664">
        <v>100308</v>
      </c>
      <c r="CS6" s="665"/>
      <c r="CT6" s="665"/>
      <c r="CU6" s="665"/>
      <c r="CV6" s="665"/>
      <c r="CW6" s="665"/>
      <c r="CX6" s="665"/>
      <c r="CY6" s="666"/>
      <c r="CZ6" s="762">
        <v>1.1000000000000001</v>
      </c>
      <c r="DA6" s="736"/>
      <c r="DB6" s="736"/>
      <c r="DC6" s="765"/>
      <c r="DD6" s="670" t="s">
        <v>127</v>
      </c>
      <c r="DE6" s="665"/>
      <c r="DF6" s="665"/>
      <c r="DG6" s="665"/>
      <c r="DH6" s="665"/>
      <c r="DI6" s="665"/>
      <c r="DJ6" s="665"/>
      <c r="DK6" s="665"/>
      <c r="DL6" s="665"/>
      <c r="DM6" s="665"/>
      <c r="DN6" s="665"/>
      <c r="DO6" s="665"/>
      <c r="DP6" s="666"/>
      <c r="DQ6" s="670">
        <v>100297</v>
      </c>
      <c r="DR6" s="665"/>
      <c r="DS6" s="665"/>
      <c r="DT6" s="665"/>
      <c r="DU6" s="665"/>
      <c r="DV6" s="665"/>
      <c r="DW6" s="665"/>
      <c r="DX6" s="665"/>
      <c r="DY6" s="665"/>
      <c r="DZ6" s="665"/>
      <c r="EA6" s="665"/>
      <c r="EB6" s="665"/>
      <c r="EC6" s="705"/>
    </row>
    <row r="7" spans="2:143" ht="11.25" customHeight="1">
      <c r="B7" s="661" t="s">
        <v>231</v>
      </c>
      <c r="C7" s="662"/>
      <c r="D7" s="662"/>
      <c r="E7" s="662"/>
      <c r="F7" s="662"/>
      <c r="G7" s="662"/>
      <c r="H7" s="662"/>
      <c r="I7" s="662"/>
      <c r="J7" s="662"/>
      <c r="K7" s="662"/>
      <c r="L7" s="662"/>
      <c r="M7" s="662"/>
      <c r="N7" s="662"/>
      <c r="O7" s="662"/>
      <c r="P7" s="662"/>
      <c r="Q7" s="663"/>
      <c r="R7" s="664">
        <v>829</v>
      </c>
      <c r="S7" s="665"/>
      <c r="T7" s="665"/>
      <c r="U7" s="665"/>
      <c r="V7" s="665"/>
      <c r="W7" s="665"/>
      <c r="X7" s="665"/>
      <c r="Y7" s="666"/>
      <c r="Z7" s="691">
        <v>0</v>
      </c>
      <c r="AA7" s="691"/>
      <c r="AB7" s="691"/>
      <c r="AC7" s="691"/>
      <c r="AD7" s="692">
        <v>829</v>
      </c>
      <c r="AE7" s="692"/>
      <c r="AF7" s="692"/>
      <c r="AG7" s="692"/>
      <c r="AH7" s="692"/>
      <c r="AI7" s="692"/>
      <c r="AJ7" s="692"/>
      <c r="AK7" s="692"/>
      <c r="AL7" s="667">
        <v>0</v>
      </c>
      <c r="AM7" s="668"/>
      <c r="AN7" s="668"/>
      <c r="AO7" s="693"/>
      <c r="AP7" s="661" t="s">
        <v>232</v>
      </c>
      <c r="AQ7" s="662"/>
      <c r="AR7" s="662"/>
      <c r="AS7" s="662"/>
      <c r="AT7" s="662"/>
      <c r="AU7" s="662"/>
      <c r="AV7" s="662"/>
      <c r="AW7" s="662"/>
      <c r="AX7" s="662"/>
      <c r="AY7" s="662"/>
      <c r="AZ7" s="662"/>
      <c r="BA7" s="662"/>
      <c r="BB7" s="662"/>
      <c r="BC7" s="662"/>
      <c r="BD7" s="662"/>
      <c r="BE7" s="662"/>
      <c r="BF7" s="663"/>
      <c r="BG7" s="664">
        <v>622883</v>
      </c>
      <c r="BH7" s="665"/>
      <c r="BI7" s="665"/>
      <c r="BJ7" s="665"/>
      <c r="BK7" s="665"/>
      <c r="BL7" s="665"/>
      <c r="BM7" s="665"/>
      <c r="BN7" s="666"/>
      <c r="BO7" s="691">
        <v>49.5</v>
      </c>
      <c r="BP7" s="691"/>
      <c r="BQ7" s="691"/>
      <c r="BR7" s="691"/>
      <c r="BS7" s="692" t="s">
        <v>127</v>
      </c>
      <c r="BT7" s="692"/>
      <c r="BU7" s="692"/>
      <c r="BV7" s="692"/>
      <c r="BW7" s="692"/>
      <c r="BX7" s="692"/>
      <c r="BY7" s="692"/>
      <c r="BZ7" s="692"/>
      <c r="CA7" s="692"/>
      <c r="CB7" s="759"/>
      <c r="CD7" s="706" t="s">
        <v>233</v>
      </c>
      <c r="CE7" s="703"/>
      <c r="CF7" s="703"/>
      <c r="CG7" s="703"/>
      <c r="CH7" s="703"/>
      <c r="CI7" s="703"/>
      <c r="CJ7" s="703"/>
      <c r="CK7" s="703"/>
      <c r="CL7" s="703"/>
      <c r="CM7" s="703"/>
      <c r="CN7" s="703"/>
      <c r="CO7" s="703"/>
      <c r="CP7" s="703"/>
      <c r="CQ7" s="704"/>
      <c r="CR7" s="664">
        <v>2207031</v>
      </c>
      <c r="CS7" s="665"/>
      <c r="CT7" s="665"/>
      <c r="CU7" s="665"/>
      <c r="CV7" s="665"/>
      <c r="CW7" s="665"/>
      <c r="CX7" s="665"/>
      <c r="CY7" s="666"/>
      <c r="CZ7" s="691">
        <v>23.4</v>
      </c>
      <c r="DA7" s="691"/>
      <c r="DB7" s="691"/>
      <c r="DC7" s="691"/>
      <c r="DD7" s="670">
        <v>32514</v>
      </c>
      <c r="DE7" s="665"/>
      <c r="DF7" s="665"/>
      <c r="DG7" s="665"/>
      <c r="DH7" s="665"/>
      <c r="DI7" s="665"/>
      <c r="DJ7" s="665"/>
      <c r="DK7" s="665"/>
      <c r="DL7" s="665"/>
      <c r="DM7" s="665"/>
      <c r="DN7" s="665"/>
      <c r="DO7" s="665"/>
      <c r="DP7" s="666"/>
      <c r="DQ7" s="670">
        <v>1913238</v>
      </c>
      <c r="DR7" s="665"/>
      <c r="DS7" s="665"/>
      <c r="DT7" s="665"/>
      <c r="DU7" s="665"/>
      <c r="DV7" s="665"/>
      <c r="DW7" s="665"/>
      <c r="DX7" s="665"/>
      <c r="DY7" s="665"/>
      <c r="DZ7" s="665"/>
      <c r="EA7" s="665"/>
      <c r="EB7" s="665"/>
      <c r="EC7" s="705"/>
    </row>
    <row r="8" spans="2:143" ht="11.25" customHeight="1">
      <c r="B8" s="661" t="s">
        <v>234</v>
      </c>
      <c r="C8" s="662"/>
      <c r="D8" s="662"/>
      <c r="E8" s="662"/>
      <c r="F8" s="662"/>
      <c r="G8" s="662"/>
      <c r="H8" s="662"/>
      <c r="I8" s="662"/>
      <c r="J8" s="662"/>
      <c r="K8" s="662"/>
      <c r="L8" s="662"/>
      <c r="M8" s="662"/>
      <c r="N8" s="662"/>
      <c r="O8" s="662"/>
      <c r="P8" s="662"/>
      <c r="Q8" s="663"/>
      <c r="R8" s="664">
        <v>8334</v>
      </c>
      <c r="S8" s="665"/>
      <c r="T8" s="665"/>
      <c r="U8" s="665"/>
      <c r="V8" s="665"/>
      <c r="W8" s="665"/>
      <c r="X8" s="665"/>
      <c r="Y8" s="666"/>
      <c r="Z8" s="691">
        <v>0.1</v>
      </c>
      <c r="AA8" s="691"/>
      <c r="AB8" s="691"/>
      <c r="AC8" s="691"/>
      <c r="AD8" s="692">
        <v>8334</v>
      </c>
      <c r="AE8" s="692"/>
      <c r="AF8" s="692"/>
      <c r="AG8" s="692"/>
      <c r="AH8" s="692"/>
      <c r="AI8" s="692"/>
      <c r="AJ8" s="692"/>
      <c r="AK8" s="692"/>
      <c r="AL8" s="667">
        <v>0.2</v>
      </c>
      <c r="AM8" s="668"/>
      <c r="AN8" s="668"/>
      <c r="AO8" s="693"/>
      <c r="AP8" s="661" t="s">
        <v>235</v>
      </c>
      <c r="AQ8" s="662"/>
      <c r="AR8" s="662"/>
      <c r="AS8" s="662"/>
      <c r="AT8" s="662"/>
      <c r="AU8" s="662"/>
      <c r="AV8" s="662"/>
      <c r="AW8" s="662"/>
      <c r="AX8" s="662"/>
      <c r="AY8" s="662"/>
      <c r="AZ8" s="662"/>
      <c r="BA8" s="662"/>
      <c r="BB8" s="662"/>
      <c r="BC8" s="662"/>
      <c r="BD8" s="662"/>
      <c r="BE8" s="662"/>
      <c r="BF8" s="663"/>
      <c r="BG8" s="664">
        <v>22249</v>
      </c>
      <c r="BH8" s="665"/>
      <c r="BI8" s="665"/>
      <c r="BJ8" s="665"/>
      <c r="BK8" s="665"/>
      <c r="BL8" s="665"/>
      <c r="BM8" s="665"/>
      <c r="BN8" s="666"/>
      <c r="BO8" s="691">
        <v>1.8</v>
      </c>
      <c r="BP8" s="691"/>
      <c r="BQ8" s="691"/>
      <c r="BR8" s="691"/>
      <c r="BS8" s="692" t="s">
        <v>236</v>
      </c>
      <c r="BT8" s="692"/>
      <c r="BU8" s="692"/>
      <c r="BV8" s="692"/>
      <c r="BW8" s="692"/>
      <c r="BX8" s="692"/>
      <c r="BY8" s="692"/>
      <c r="BZ8" s="692"/>
      <c r="CA8" s="692"/>
      <c r="CB8" s="759"/>
      <c r="CD8" s="706" t="s">
        <v>237</v>
      </c>
      <c r="CE8" s="703"/>
      <c r="CF8" s="703"/>
      <c r="CG8" s="703"/>
      <c r="CH8" s="703"/>
      <c r="CI8" s="703"/>
      <c r="CJ8" s="703"/>
      <c r="CK8" s="703"/>
      <c r="CL8" s="703"/>
      <c r="CM8" s="703"/>
      <c r="CN8" s="703"/>
      <c r="CO8" s="703"/>
      <c r="CP8" s="703"/>
      <c r="CQ8" s="704"/>
      <c r="CR8" s="664">
        <v>2565564</v>
      </c>
      <c r="CS8" s="665"/>
      <c r="CT8" s="665"/>
      <c r="CU8" s="665"/>
      <c r="CV8" s="665"/>
      <c r="CW8" s="665"/>
      <c r="CX8" s="665"/>
      <c r="CY8" s="666"/>
      <c r="CZ8" s="691">
        <v>27.2</v>
      </c>
      <c r="DA8" s="691"/>
      <c r="DB8" s="691"/>
      <c r="DC8" s="691"/>
      <c r="DD8" s="670">
        <v>3939</v>
      </c>
      <c r="DE8" s="665"/>
      <c r="DF8" s="665"/>
      <c r="DG8" s="665"/>
      <c r="DH8" s="665"/>
      <c r="DI8" s="665"/>
      <c r="DJ8" s="665"/>
      <c r="DK8" s="665"/>
      <c r="DL8" s="665"/>
      <c r="DM8" s="665"/>
      <c r="DN8" s="665"/>
      <c r="DO8" s="665"/>
      <c r="DP8" s="666"/>
      <c r="DQ8" s="670">
        <v>1101390</v>
      </c>
      <c r="DR8" s="665"/>
      <c r="DS8" s="665"/>
      <c r="DT8" s="665"/>
      <c r="DU8" s="665"/>
      <c r="DV8" s="665"/>
      <c r="DW8" s="665"/>
      <c r="DX8" s="665"/>
      <c r="DY8" s="665"/>
      <c r="DZ8" s="665"/>
      <c r="EA8" s="665"/>
      <c r="EB8" s="665"/>
      <c r="EC8" s="705"/>
    </row>
    <row r="9" spans="2:143" ht="11.25" customHeight="1">
      <c r="B9" s="661" t="s">
        <v>238</v>
      </c>
      <c r="C9" s="662"/>
      <c r="D9" s="662"/>
      <c r="E9" s="662"/>
      <c r="F9" s="662"/>
      <c r="G9" s="662"/>
      <c r="H9" s="662"/>
      <c r="I9" s="662"/>
      <c r="J9" s="662"/>
      <c r="K9" s="662"/>
      <c r="L9" s="662"/>
      <c r="M9" s="662"/>
      <c r="N9" s="662"/>
      <c r="O9" s="662"/>
      <c r="P9" s="662"/>
      <c r="Q9" s="663"/>
      <c r="R9" s="664">
        <v>9711</v>
      </c>
      <c r="S9" s="665"/>
      <c r="T9" s="665"/>
      <c r="U9" s="665"/>
      <c r="V9" s="665"/>
      <c r="W9" s="665"/>
      <c r="X9" s="665"/>
      <c r="Y9" s="666"/>
      <c r="Z9" s="691">
        <v>0.1</v>
      </c>
      <c r="AA9" s="691"/>
      <c r="AB9" s="691"/>
      <c r="AC9" s="691"/>
      <c r="AD9" s="692">
        <v>9711</v>
      </c>
      <c r="AE9" s="692"/>
      <c r="AF9" s="692"/>
      <c r="AG9" s="692"/>
      <c r="AH9" s="692"/>
      <c r="AI9" s="692"/>
      <c r="AJ9" s="692"/>
      <c r="AK9" s="692"/>
      <c r="AL9" s="667">
        <v>0.2</v>
      </c>
      <c r="AM9" s="668"/>
      <c r="AN9" s="668"/>
      <c r="AO9" s="693"/>
      <c r="AP9" s="661" t="s">
        <v>239</v>
      </c>
      <c r="AQ9" s="662"/>
      <c r="AR9" s="662"/>
      <c r="AS9" s="662"/>
      <c r="AT9" s="662"/>
      <c r="AU9" s="662"/>
      <c r="AV9" s="662"/>
      <c r="AW9" s="662"/>
      <c r="AX9" s="662"/>
      <c r="AY9" s="662"/>
      <c r="AZ9" s="662"/>
      <c r="BA9" s="662"/>
      <c r="BB9" s="662"/>
      <c r="BC9" s="662"/>
      <c r="BD9" s="662"/>
      <c r="BE9" s="662"/>
      <c r="BF9" s="663"/>
      <c r="BG9" s="664">
        <v>563257</v>
      </c>
      <c r="BH9" s="665"/>
      <c r="BI9" s="665"/>
      <c r="BJ9" s="665"/>
      <c r="BK9" s="665"/>
      <c r="BL9" s="665"/>
      <c r="BM9" s="665"/>
      <c r="BN9" s="666"/>
      <c r="BO9" s="691">
        <v>44.8</v>
      </c>
      <c r="BP9" s="691"/>
      <c r="BQ9" s="691"/>
      <c r="BR9" s="691"/>
      <c r="BS9" s="692" t="s">
        <v>127</v>
      </c>
      <c r="BT9" s="692"/>
      <c r="BU9" s="692"/>
      <c r="BV9" s="692"/>
      <c r="BW9" s="692"/>
      <c r="BX9" s="692"/>
      <c r="BY9" s="692"/>
      <c r="BZ9" s="692"/>
      <c r="CA9" s="692"/>
      <c r="CB9" s="759"/>
      <c r="CD9" s="706" t="s">
        <v>240</v>
      </c>
      <c r="CE9" s="703"/>
      <c r="CF9" s="703"/>
      <c r="CG9" s="703"/>
      <c r="CH9" s="703"/>
      <c r="CI9" s="703"/>
      <c r="CJ9" s="703"/>
      <c r="CK9" s="703"/>
      <c r="CL9" s="703"/>
      <c r="CM9" s="703"/>
      <c r="CN9" s="703"/>
      <c r="CO9" s="703"/>
      <c r="CP9" s="703"/>
      <c r="CQ9" s="704"/>
      <c r="CR9" s="664">
        <v>867215</v>
      </c>
      <c r="CS9" s="665"/>
      <c r="CT9" s="665"/>
      <c r="CU9" s="665"/>
      <c r="CV9" s="665"/>
      <c r="CW9" s="665"/>
      <c r="CX9" s="665"/>
      <c r="CY9" s="666"/>
      <c r="CZ9" s="691">
        <v>9.1999999999999993</v>
      </c>
      <c r="DA9" s="691"/>
      <c r="DB9" s="691"/>
      <c r="DC9" s="691"/>
      <c r="DD9" s="670">
        <v>6045</v>
      </c>
      <c r="DE9" s="665"/>
      <c r="DF9" s="665"/>
      <c r="DG9" s="665"/>
      <c r="DH9" s="665"/>
      <c r="DI9" s="665"/>
      <c r="DJ9" s="665"/>
      <c r="DK9" s="665"/>
      <c r="DL9" s="665"/>
      <c r="DM9" s="665"/>
      <c r="DN9" s="665"/>
      <c r="DO9" s="665"/>
      <c r="DP9" s="666"/>
      <c r="DQ9" s="670">
        <v>674324</v>
      </c>
      <c r="DR9" s="665"/>
      <c r="DS9" s="665"/>
      <c r="DT9" s="665"/>
      <c r="DU9" s="665"/>
      <c r="DV9" s="665"/>
      <c r="DW9" s="665"/>
      <c r="DX9" s="665"/>
      <c r="DY9" s="665"/>
      <c r="DZ9" s="665"/>
      <c r="EA9" s="665"/>
      <c r="EB9" s="665"/>
      <c r="EC9" s="705"/>
    </row>
    <row r="10" spans="2:143" ht="11.25" customHeight="1">
      <c r="B10" s="661" t="s">
        <v>241</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236</v>
      </c>
      <c r="AE10" s="692"/>
      <c r="AF10" s="692"/>
      <c r="AG10" s="692"/>
      <c r="AH10" s="692"/>
      <c r="AI10" s="692"/>
      <c r="AJ10" s="692"/>
      <c r="AK10" s="692"/>
      <c r="AL10" s="667" t="s">
        <v>236</v>
      </c>
      <c r="AM10" s="668"/>
      <c r="AN10" s="668"/>
      <c r="AO10" s="693"/>
      <c r="AP10" s="661" t="s">
        <v>242</v>
      </c>
      <c r="AQ10" s="662"/>
      <c r="AR10" s="662"/>
      <c r="AS10" s="662"/>
      <c r="AT10" s="662"/>
      <c r="AU10" s="662"/>
      <c r="AV10" s="662"/>
      <c r="AW10" s="662"/>
      <c r="AX10" s="662"/>
      <c r="AY10" s="662"/>
      <c r="AZ10" s="662"/>
      <c r="BA10" s="662"/>
      <c r="BB10" s="662"/>
      <c r="BC10" s="662"/>
      <c r="BD10" s="662"/>
      <c r="BE10" s="662"/>
      <c r="BF10" s="663"/>
      <c r="BG10" s="664">
        <v>20436</v>
      </c>
      <c r="BH10" s="665"/>
      <c r="BI10" s="665"/>
      <c r="BJ10" s="665"/>
      <c r="BK10" s="665"/>
      <c r="BL10" s="665"/>
      <c r="BM10" s="665"/>
      <c r="BN10" s="666"/>
      <c r="BO10" s="691">
        <v>1.6</v>
      </c>
      <c r="BP10" s="691"/>
      <c r="BQ10" s="691"/>
      <c r="BR10" s="691"/>
      <c r="BS10" s="692" t="s">
        <v>236</v>
      </c>
      <c r="BT10" s="692"/>
      <c r="BU10" s="692"/>
      <c r="BV10" s="692"/>
      <c r="BW10" s="692"/>
      <c r="BX10" s="692"/>
      <c r="BY10" s="692"/>
      <c r="BZ10" s="692"/>
      <c r="CA10" s="692"/>
      <c r="CB10" s="759"/>
      <c r="CD10" s="706" t="s">
        <v>243</v>
      </c>
      <c r="CE10" s="703"/>
      <c r="CF10" s="703"/>
      <c r="CG10" s="703"/>
      <c r="CH10" s="703"/>
      <c r="CI10" s="703"/>
      <c r="CJ10" s="703"/>
      <c r="CK10" s="703"/>
      <c r="CL10" s="703"/>
      <c r="CM10" s="703"/>
      <c r="CN10" s="703"/>
      <c r="CO10" s="703"/>
      <c r="CP10" s="703"/>
      <c r="CQ10" s="704"/>
      <c r="CR10" s="664" t="s">
        <v>127</v>
      </c>
      <c r="CS10" s="665"/>
      <c r="CT10" s="665"/>
      <c r="CU10" s="665"/>
      <c r="CV10" s="665"/>
      <c r="CW10" s="665"/>
      <c r="CX10" s="665"/>
      <c r="CY10" s="666"/>
      <c r="CZ10" s="691" t="s">
        <v>236</v>
      </c>
      <c r="DA10" s="691"/>
      <c r="DB10" s="691"/>
      <c r="DC10" s="691"/>
      <c r="DD10" s="670" t="s">
        <v>171</v>
      </c>
      <c r="DE10" s="665"/>
      <c r="DF10" s="665"/>
      <c r="DG10" s="665"/>
      <c r="DH10" s="665"/>
      <c r="DI10" s="665"/>
      <c r="DJ10" s="665"/>
      <c r="DK10" s="665"/>
      <c r="DL10" s="665"/>
      <c r="DM10" s="665"/>
      <c r="DN10" s="665"/>
      <c r="DO10" s="665"/>
      <c r="DP10" s="666"/>
      <c r="DQ10" s="670" t="s">
        <v>236</v>
      </c>
      <c r="DR10" s="665"/>
      <c r="DS10" s="665"/>
      <c r="DT10" s="665"/>
      <c r="DU10" s="665"/>
      <c r="DV10" s="665"/>
      <c r="DW10" s="665"/>
      <c r="DX10" s="665"/>
      <c r="DY10" s="665"/>
      <c r="DZ10" s="665"/>
      <c r="EA10" s="665"/>
      <c r="EB10" s="665"/>
      <c r="EC10" s="705"/>
    </row>
    <row r="11" spans="2:143" ht="11.25" customHeight="1">
      <c r="B11" s="661" t="s">
        <v>244</v>
      </c>
      <c r="C11" s="662"/>
      <c r="D11" s="662"/>
      <c r="E11" s="662"/>
      <c r="F11" s="662"/>
      <c r="G11" s="662"/>
      <c r="H11" s="662"/>
      <c r="I11" s="662"/>
      <c r="J11" s="662"/>
      <c r="K11" s="662"/>
      <c r="L11" s="662"/>
      <c r="M11" s="662"/>
      <c r="N11" s="662"/>
      <c r="O11" s="662"/>
      <c r="P11" s="662"/>
      <c r="Q11" s="663"/>
      <c r="R11" s="664">
        <v>313096</v>
      </c>
      <c r="S11" s="665"/>
      <c r="T11" s="665"/>
      <c r="U11" s="665"/>
      <c r="V11" s="665"/>
      <c r="W11" s="665"/>
      <c r="X11" s="665"/>
      <c r="Y11" s="666"/>
      <c r="Z11" s="667">
        <v>3.2</v>
      </c>
      <c r="AA11" s="668"/>
      <c r="AB11" s="668"/>
      <c r="AC11" s="669"/>
      <c r="AD11" s="670">
        <v>313096</v>
      </c>
      <c r="AE11" s="665"/>
      <c r="AF11" s="665"/>
      <c r="AG11" s="665"/>
      <c r="AH11" s="665"/>
      <c r="AI11" s="665"/>
      <c r="AJ11" s="665"/>
      <c r="AK11" s="666"/>
      <c r="AL11" s="667">
        <v>7</v>
      </c>
      <c r="AM11" s="668"/>
      <c r="AN11" s="668"/>
      <c r="AO11" s="693"/>
      <c r="AP11" s="661" t="s">
        <v>245</v>
      </c>
      <c r="AQ11" s="662"/>
      <c r="AR11" s="662"/>
      <c r="AS11" s="662"/>
      <c r="AT11" s="662"/>
      <c r="AU11" s="662"/>
      <c r="AV11" s="662"/>
      <c r="AW11" s="662"/>
      <c r="AX11" s="662"/>
      <c r="AY11" s="662"/>
      <c r="AZ11" s="662"/>
      <c r="BA11" s="662"/>
      <c r="BB11" s="662"/>
      <c r="BC11" s="662"/>
      <c r="BD11" s="662"/>
      <c r="BE11" s="662"/>
      <c r="BF11" s="663"/>
      <c r="BG11" s="664">
        <v>16941</v>
      </c>
      <c r="BH11" s="665"/>
      <c r="BI11" s="665"/>
      <c r="BJ11" s="665"/>
      <c r="BK11" s="665"/>
      <c r="BL11" s="665"/>
      <c r="BM11" s="665"/>
      <c r="BN11" s="666"/>
      <c r="BO11" s="691">
        <v>1.3</v>
      </c>
      <c r="BP11" s="691"/>
      <c r="BQ11" s="691"/>
      <c r="BR11" s="691"/>
      <c r="BS11" s="692" t="s">
        <v>236</v>
      </c>
      <c r="BT11" s="692"/>
      <c r="BU11" s="692"/>
      <c r="BV11" s="692"/>
      <c r="BW11" s="692"/>
      <c r="BX11" s="692"/>
      <c r="BY11" s="692"/>
      <c r="BZ11" s="692"/>
      <c r="CA11" s="692"/>
      <c r="CB11" s="759"/>
      <c r="CD11" s="706" t="s">
        <v>246</v>
      </c>
      <c r="CE11" s="703"/>
      <c r="CF11" s="703"/>
      <c r="CG11" s="703"/>
      <c r="CH11" s="703"/>
      <c r="CI11" s="703"/>
      <c r="CJ11" s="703"/>
      <c r="CK11" s="703"/>
      <c r="CL11" s="703"/>
      <c r="CM11" s="703"/>
      <c r="CN11" s="703"/>
      <c r="CO11" s="703"/>
      <c r="CP11" s="703"/>
      <c r="CQ11" s="704"/>
      <c r="CR11" s="664">
        <v>123688</v>
      </c>
      <c r="CS11" s="665"/>
      <c r="CT11" s="665"/>
      <c r="CU11" s="665"/>
      <c r="CV11" s="665"/>
      <c r="CW11" s="665"/>
      <c r="CX11" s="665"/>
      <c r="CY11" s="666"/>
      <c r="CZ11" s="691">
        <v>1.3</v>
      </c>
      <c r="DA11" s="691"/>
      <c r="DB11" s="691"/>
      <c r="DC11" s="691"/>
      <c r="DD11" s="670">
        <v>49802</v>
      </c>
      <c r="DE11" s="665"/>
      <c r="DF11" s="665"/>
      <c r="DG11" s="665"/>
      <c r="DH11" s="665"/>
      <c r="DI11" s="665"/>
      <c r="DJ11" s="665"/>
      <c r="DK11" s="665"/>
      <c r="DL11" s="665"/>
      <c r="DM11" s="665"/>
      <c r="DN11" s="665"/>
      <c r="DO11" s="665"/>
      <c r="DP11" s="666"/>
      <c r="DQ11" s="670">
        <v>66860</v>
      </c>
      <c r="DR11" s="665"/>
      <c r="DS11" s="665"/>
      <c r="DT11" s="665"/>
      <c r="DU11" s="665"/>
      <c r="DV11" s="665"/>
      <c r="DW11" s="665"/>
      <c r="DX11" s="665"/>
      <c r="DY11" s="665"/>
      <c r="DZ11" s="665"/>
      <c r="EA11" s="665"/>
      <c r="EB11" s="665"/>
      <c r="EC11" s="705"/>
    </row>
    <row r="12" spans="2:143" ht="11.25" customHeight="1">
      <c r="B12" s="661" t="s">
        <v>247</v>
      </c>
      <c r="C12" s="662"/>
      <c r="D12" s="662"/>
      <c r="E12" s="662"/>
      <c r="F12" s="662"/>
      <c r="G12" s="662"/>
      <c r="H12" s="662"/>
      <c r="I12" s="662"/>
      <c r="J12" s="662"/>
      <c r="K12" s="662"/>
      <c r="L12" s="662"/>
      <c r="M12" s="662"/>
      <c r="N12" s="662"/>
      <c r="O12" s="662"/>
      <c r="P12" s="662"/>
      <c r="Q12" s="663"/>
      <c r="R12" s="664" t="s">
        <v>127</v>
      </c>
      <c r="S12" s="665"/>
      <c r="T12" s="665"/>
      <c r="U12" s="665"/>
      <c r="V12" s="665"/>
      <c r="W12" s="665"/>
      <c r="X12" s="665"/>
      <c r="Y12" s="666"/>
      <c r="Z12" s="691" t="s">
        <v>236</v>
      </c>
      <c r="AA12" s="691"/>
      <c r="AB12" s="691"/>
      <c r="AC12" s="691"/>
      <c r="AD12" s="692" t="s">
        <v>236</v>
      </c>
      <c r="AE12" s="692"/>
      <c r="AF12" s="692"/>
      <c r="AG12" s="692"/>
      <c r="AH12" s="692"/>
      <c r="AI12" s="692"/>
      <c r="AJ12" s="692"/>
      <c r="AK12" s="692"/>
      <c r="AL12" s="667" t="s">
        <v>236</v>
      </c>
      <c r="AM12" s="668"/>
      <c r="AN12" s="668"/>
      <c r="AO12" s="693"/>
      <c r="AP12" s="661" t="s">
        <v>248</v>
      </c>
      <c r="AQ12" s="662"/>
      <c r="AR12" s="662"/>
      <c r="AS12" s="662"/>
      <c r="AT12" s="662"/>
      <c r="AU12" s="662"/>
      <c r="AV12" s="662"/>
      <c r="AW12" s="662"/>
      <c r="AX12" s="662"/>
      <c r="AY12" s="662"/>
      <c r="AZ12" s="662"/>
      <c r="BA12" s="662"/>
      <c r="BB12" s="662"/>
      <c r="BC12" s="662"/>
      <c r="BD12" s="662"/>
      <c r="BE12" s="662"/>
      <c r="BF12" s="663"/>
      <c r="BG12" s="664">
        <v>497087</v>
      </c>
      <c r="BH12" s="665"/>
      <c r="BI12" s="665"/>
      <c r="BJ12" s="665"/>
      <c r="BK12" s="665"/>
      <c r="BL12" s="665"/>
      <c r="BM12" s="665"/>
      <c r="BN12" s="666"/>
      <c r="BO12" s="691">
        <v>39.5</v>
      </c>
      <c r="BP12" s="691"/>
      <c r="BQ12" s="691"/>
      <c r="BR12" s="691"/>
      <c r="BS12" s="692" t="s">
        <v>236</v>
      </c>
      <c r="BT12" s="692"/>
      <c r="BU12" s="692"/>
      <c r="BV12" s="692"/>
      <c r="BW12" s="692"/>
      <c r="BX12" s="692"/>
      <c r="BY12" s="692"/>
      <c r="BZ12" s="692"/>
      <c r="CA12" s="692"/>
      <c r="CB12" s="759"/>
      <c r="CD12" s="706" t="s">
        <v>249</v>
      </c>
      <c r="CE12" s="703"/>
      <c r="CF12" s="703"/>
      <c r="CG12" s="703"/>
      <c r="CH12" s="703"/>
      <c r="CI12" s="703"/>
      <c r="CJ12" s="703"/>
      <c r="CK12" s="703"/>
      <c r="CL12" s="703"/>
      <c r="CM12" s="703"/>
      <c r="CN12" s="703"/>
      <c r="CO12" s="703"/>
      <c r="CP12" s="703"/>
      <c r="CQ12" s="704"/>
      <c r="CR12" s="664">
        <v>336767</v>
      </c>
      <c r="CS12" s="665"/>
      <c r="CT12" s="665"/>
      <c r="CU12" s="665"/>
      <c r="CV12" s="665"/>
      <c r="CW12" s="665"/>
      <c r="CX12" s="665"/>
      <c r="CY12" s="666"/>
      <c r="CZ12" s="691">
        <v>3.6</v>
      </c>
      <c r="DA12" s="691"/>
      <c r="DB12" s="691"/>
      <c r="DC12" s="691"/>
      <c r="DD12" s="670" t="s">
        <v>236</v>
      </c>
      <c r="DE12" s="665"/>
      <c r="DF12" s="665"/>
      <c r="DG12" s="665"/>
      <c r="DH12" s="665"/>
      <c r="DI12" s="665"/>
      <c r="DJ12" s="665"/>
      <c r="DK12" s="665"/>
      <c r="DL12" s="665"/>
      <c r="DM12" s="665"/>
      <c r="DN12" s="665"/>
      <c r="DO12" s="665"/>
      <c r="DP12" s="666"/>
      <c r="DQ12" s="670">
        <v>285089</v>
      </c>
      <c r="DR12" s="665"/>
      <c r="DS12" s="665"/>
      <c r="DT12" s="665"/>
      <c r="DU12" s="665"/>
      <c r="DV12" s="665"/>
      <c r="DW12" s="665"/>
      <c r="DX12" s="665"/>
      <c r="DY12" s="665"/>
      <c r="DZ12" s="665"/>
      <c r="EA12" s="665"/>
      <c r="EB12" s="665"/>
      <c r="EC12" s="705"/>
    </row>
    <row r="13" spans="2:143" ht="11.25" customHeight="1">
      <c r="B13" s="661" t="s">
        <v>250</v>
      </c>
      <c r="C13" s="662"/>
      <c r="D13" s="662"/>
      <c r="E13" s="662"/>
      <c r="F13" s="662"/>
      <c r="G13" s="662"/>
      <c r="H13" s="662"/>
      <c r="I13" s="662"/>
      <c r="J13" s="662"/>
      <c r="K13" s="662"/>
      <c r="L13" s="662"/>
      <c r="M13" s="662"/>
      <c r="N13" s="662"/>
      <c r="O13" s="662"/>
      <c r="P13" s="662"/>
      <c r="Q13" s="663"/>
      <c r="R13" s="664" t="s">
        <v>236</v>
      </c>
      <c r="S13" s="665"/>
      <c r="T13" s="665"/>
      <c r="U13" s="665"/>
      <c r="V13" s="665"/>
      <c r="W13" s="665"/>
      <c r="X13" s="665"/>
      <c r="Y13" s="666"/>
      <c r="Z13" s="691" t="s">
        <v>236</v>
      </c>
      <c r="AA13" s="691"/>
      <c r="AB13" s="691"/>
      <c r="AC13" s="691"/>
      <c r="AD13" s="692" t="s">
        <v>236</v>
      </c>
      <c r="AE13" s="692"/>
      <c r="AF13" s="692"/>
      <c r="AG13" s="692"/>
      <c r="AH13" s="692"/>
      <c r="AI13" s="692"/>
      <c r="AJ13" s="692"/>
      <c r="AK13" s="692"/>
      <c r="AL13" s="667" t="s">
        <v>236</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476437</v>
      </c>
      <c r="BH13" s="665"/>
      <c r="BI13" s="665"/>
      <c r="BJ13" s="665"/>
      <c r="BK13" s="665"/>
      <c r="BL13" s="665"/>
      <c r="BM13" s="665"/>
      <c r="BN13" s="666"/>
      <c r="BO13" s="691">
        <v>37.9</v>
      </c>
      <c r="BP13" s="691"/>
      <c r="BQ13" s="691"/>
      <c r="BR13" s="691"/>
      <c r="BS13" s="692" t="s">
        <v>127</v>
      </c>
      <c r="BT13" s="692"/>
      <c r="BU13" s="692"/>
      <c r="BV13" s="692"/>
      <c r="BW13" s="692"/>
      <c r="BX13" s="692"/>
      <c r="BY13" s="692"/>
      <c r="BZ13" s="692"/>
      <c r="CA13" s="692"/>
      <c r="CB13" s="759"/>
      <c r="CD13" s="706" t="s">
        <v>252</v>
      </c>
      <c r="CE13" s="703"/>
      <c r="CF13" s="703"/>
      <c r="CG13" s="703"/>
      <c r="CH13" s="703"/>
      <c r="CI13" s="703"/>
      <c r="CJ13" s="703"/>
      <c r="CK13" s="703"/>
      <c r="CL13" s="703"/>
      <c r="CM13" s="703"/>
      <c r="CN13" s="703"/>
      <c r="CO13" s="703"/>
      <c r="CP13" s="703"/>
      <c r="CQ13" s="704"/>
      <c r="CR13" s="664">
        <v>571964</v>
      </c>
      <c r="CS13" s="665"/>
      <c r="CT13" s="665"/>
      <c r="CU13" s="665"/>
      <c r="CV13" s="665"/>
      <c r="CW13" s="665"/>
      <c r="CX13" s="665"/>
      <c r="CY13" s="666"/>
      <c r="CZ13" s="691">
        <v>6.1</v>
      </c>
      <c r="DA13" s="691"/>
      <c r="DB13" s="691"/>
      <c r="DC13" s="691"/>
      <c r="DD13" s="670">
        <v>173782</v>
      </c>
      <c r="DE13" s="665"/>
      <c r="DF13" s="665"/>
      <c r="DG13" s="665"/>
      <c r="DH13" s="665"/>
      <c r="DI13" s="665"/>
      <c r="DJ13" s="665"/>
      <c r="DK13" s="665"/>
      <c r="DL13" s="665"/>
      <c r="DM13" s="665"/>
      <c r="DN13" s="665"/>
      <c r="DO13" s="665"/>
      <c r="DP13" s="666"/>
      <c r="DQ13" s="670">
        <v>347199</v>
      </c>
      <c r="DR13" s="665"/>
      <c r="DS13" s="665"/>
      <c r="DT13" s="665"/>
      <c r="DU13" s="665"/>
      <c r="DV13" s="665"/>
      <c r="DW13" s="665"/>
      <c r="DX13" s="665"/>
      <c r="DY13" s="665"/>
      <c r="DZ13" s="665"/>
      <c r="EA13" s="665"/>
      <c r="EB13" s="665"/>
      <c r="EC13" s="705"/>
    </row>
    <row r="14" spans="2:143" ht="11.25" customHeight="1">
      <c r="B14" s="661" t="s">
        <v>253</v>
      </c>
      <c r="C14" s="662"/>
      <c r="D14" s="662"/>
      <c r="E14" s="662"/>
      <c r="F14" s="662"/>
      <c r="G14" s="662"/>
      <c r="H14" s="662"/>
      <c r="I14" s="662"/>
      <c r="J14" s="662"/>
      <c r="K14" s="662"/>
      <c r="L14" s="662"/>
      <c r="M14" s="662"/>
      <c r="N14" s="662"/>
      <c r="O14" s="662"/>
      <c r="P14" s="662"/>
      <c r="Q14" s="663"/>
      <c r="R14" s="664" t="s">
        <v>236</v>
      </c>
      <c r="S14" s="665"/>
      <c r="T14" s="665"/>
      <c r="U14" s="665"/>
      <c r="V14" s="665"/>
      <c r="W14" s="665"/>
      <c r="X14" s="665"/>
      <c r="Y14" s="666"/>
      <c r="Z14" s="691" t="s">
        <v>236</v>
      </c>
      <c r="AA14" s="691"/>
      <c r="AB14" s="691"/>
      <c r="AC14" s="691"/>
      <c r="AD14" s="692" t="s">
        <v>236</v>
      </c>
      <c r="AE14" s="692"/>
      <c r="AF14" s="692"/>
      <c r="AG14" s="692"/>
      <c r="AH14" s="692"/>
      <c r="AI14" s="692"/>
      <c r="AJ14" s="692"/>
      <c r="AK14" s="692"/>
      <c r="AL14" s="667" t="s">
        <v>236</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43460</v>
      </c>
      <c r="BH14" s="665"/>
      <c r="BI14" s="665"/>
      <c r="BJ14" s="665"/>
      <c r="BK14" s="665"/>
      <c r="BL14" s="665"/>
      <c r="BM14" s="665"/>
      <c r="BN14" s="666"/>
      <c r="BO14" s="691">
        <v>3.5</v>
      </c>
      <c r="BP14" s="691"/>
      <c r="BQ14" s="691"/>
      <c r="BR14" s="691"/>
      <c r="BS14" s="692" t="s">
        <v>236</v>
      </c>
      <c r="BT14" s="692"/>
      <c r="BU14" s="692"/>
      <c r="BV14" s="692"/>
      <c r="BW14" s="692"/>
      <c r="BX14" s="692"/>
      <c r="BY14" s="692"/>
      <c r="BZ14" s="692"/>
      <c r="CA14" s="692"/>
      <c r="CB14" s="759"/>
      <c r="CD14" s="706" t="s">
        <v>255</v>
      </c>
      <c r="CE14" s="703"/>
      <c r="CF14" s="703"/>
      <c r="CG14" s="703"/>
      <c r="CH14" s="703"/>
      <c r="CI14" s="703"/>
      <c r="CJ14" s="703"/>
      <c r="CK14" s="703"/>
      <c r="CL14" s="703"/>
      <c r="CM14" s="703"/>
      <c r="CN14" s="703"/>
      <c r="CO14" s="703"/>
      <c r="CP14" s="703"/>
      <c r="CQ14" s="704"/>
      <c r="CR14" s="664">
        <v>575135</v>
      </c>
      <c r="CS14" s="665"/>
      <c r="CT14" s="665"/>
      <c r="CU14" s="665"/>
      <c r="CV14" s="665"/>
      <c r="CW14" s="665"/>
      <c r="CX14" s="665"/>
      <c r="CY14" s="666"/>
      <c r="CZ14" s="691">
        <v>6.1</v>
      </c>
      <c r="DA14" s="691"/>
      <c r="DB14" s="691"/>
      <c r="DC14" s="691"/>
      <c r="DD14" s="670">
        <v>332293</v>
      </c>
      <c r="DE14" s="665"/>
      <c r="DF14" s="665"/>
      <c r="DG14" s="665"/>
      <c r="DH14" s="665"/>
      <c r="DI14" s="665"/>
      <c r="DJ14" s="665"/>
      <c r="DK14" s="665"/>
      <c r="DL14" s="665"/>
      <c r="DM14" s="665"/>
      <c r="DN14" s="665"/>
      <c r="DO14" s="665"/>
      <c r="DP14" s="666"/>
      <c r="DQ14" s="670">
        <v>251702</v>
      </c>
      <c r="DR14" s="665"/>
      <c r="DS14" s="665"/>
      <c r="DT14" s="665"/>
      <c r="DU14" s="665"/>
      <c r="DV14" s="665"/>
      <c r="DW14" s="665"/>
      <c r="DX14" s="665"/>
      <c r="DY14" s="665"/>
      <c r="DZ14" s="665"/>
      <c r="EA14" s="665"/>
      <c r="EB14" s="665"/>
      <c r="EC14" s="705"/>
    </row>
    <row r="15" spans="2:143" ht="11.25" customHeight="1">
      <c r="B15" s="661" t="s">
        <v>256</v>
      </c>
      <c r="C15" s="662"/>
      <c r="D15" s="662"/>
      <c r="E15" s="662"/>
      <c r="F15" s="662"/>
      <c r="G15" s="662"/>
      <c r="H15" s="662"/>
      <c r="I15" s="662"/>
      <c r="J15" s="662"/>
      <c r="K15" s="662"/>
      <c r="L15" s="662"/>
      <c r="M15" s="662"/>
      <c r="N15" s="662"/>
      <c r="O15" s="662"/>
      <c r="P15" s="662"/>
      <c r="Q15" s="663"/>
      <c r="R15" s="664" t="s">
        <v>236</v>
      </c>
      <c r="S15" s="665"/>
      <c r="T15" s="665"/>
      <c r="U15" s="665"/>
      <c r="V15" s="665"/>
      <c r="W15" s="665"/>
      <c r="X15" s="665"/>
      <c r="Y15" s="666"/>
      <c r="Z15" s="691" t="s">
        <v>236</v>
      </c>
      <c r="AA15" s="691"/>
      <c r="AB15" s="691"/>
      <c r="AC15" s="691"/>
      <c r="AD15" s="692" t="s">
        <v>236</v>
      </c>
      <c r="AE15" s="692"/>
      <c r="AF15" s="692"/>
      <c r="AG15" s="692"/>
      <c r="AH15" s="692"/>
      <c r="AI15" s="692"/>
      <c r="AJ15" s="692"/>
      <c r="AK15" s="692"/>
      <c r="AL15" s="667" t="s">
        <v>236</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94737</v>
      </c>
      <c r="BH15" s="665"/>
      <c r="BI15" s="665"/>
      <c r="BJ15" s="665"/>
      <c r="BK15" s="665"/>
      <c r="BL15" s="665"/>
      <c r="BM15" s="665"/>
      <c r="BN15" s="666"/>
      <c r="BO15" s="691">
        <v>7.5</v>
      </c>
      <c r="BP15" s="691"/>
      <c r="BQ15" s="691"/>
      <c r="BR15" s="691"/>
      <c r="BS15" s="692" t="s">
        <v>127</v>
      </c>
      <c r="BT15" s="692"/>
      <c r="BU15" s="692"/>
      <c r="BV15" s="692"/>
      <c r="BW15" s="692"/>
      <c r="BX15" s="692"/>
      <c r="BY15" s="692"/>
      <c r="BZ15" s="692"/>
      <c r="CA15" s="692"/>
      <c r="CB15" s="759"/>
      <c r="CD15" s="706" t="s">
        <v>258</v>
      </c>
      <c r="CE15" s="703"/>
      <c r="CF15" s="703"/>
      <c r="CG15" s="703"/>
      <c r="CH15" s="703"/>
      <c r="CI15" s="703"/>
      <c r="CJ15" s="703"/>
      <c r="CK15" s="703"/>
      <c r="CL15" s="703"/>
      <c r="CM15" s="703"/>
      <c r="CN15" s="703"/>
      <c r="CO15" s="703"/>
      <c r="CP15" s="703"/>
      <c r="CQ15" s="704"/>
      <c r="CR15" s="664">
        <v>811342</v>
      </c>
      <c r="CS15" s="665"/>
      <c r="CT15" s="665"/>
      <c r="CU15" s="665"/>
      <c r="CV15" s="665"/>
      <c r="CW15" s="665"/>
      <c r="CX15" s="665"/>
      <c r="CY15" s="666"/>
      <c r="CZ15" s="691">
        <v>8.6</v>
      </c>
      <c r="DA15" s="691"/>
      <c r="DB15" s="691"/>
      <c r="DC15" s="691"/>
      <c r="DD15" s="670">
        <v>82178</v>
      </c>
      <c r="DE15" s="665"/>
      <c r="DF15" s="665"/>
      <c r="DG15" s="665"/>
      <c r="DH15" s="665"/>
      <c r="DI15" s="665"/>
      <c r="DJ15" s="665"/>
      <c r="DK15" s="665"/>
      <c r="DL15" s="665"/>
      <c r="DM15" s="665"/>
      <c r="DN15" s="665"/>
      <c r="DO15" s="665"/>
      <c r="DP15" s="666"/>
      <c r="DQ15" s="670">
        <v>571476</v>
      </c>
      <c r="DR15" s="665"/>
      <c r="DS15" s="665"/>
      <c r="DT15" s="665"/>
      <c r="DU15" s="665"/>
      <c r="DV15" s="665"/>
      <c r="DW15" s="665"/>
      <c r="DX15" s="665"/>
      <c r="DY15" s="665"/>
      <c r="DZ15" s="665"/>
      <c r="EA15" s="665"/>
      <c r="EB15" s="665"/>
      <c r="EC15" s="705"/>
    </row>
    <row r="16" spans="2:143" ht="11.25" customHeight="1">
      <c r="B16" s="661" t="s">
        <v>259</v>
      </c>
      <c r="C16" s="662"/>
      <c r="D16" s="662"/>
      <c r="E16" s="662"/>
      <c r="F16" s="662"/>
      <c r="G16" s="662"/>
      <c r="H16" s="662"/>
      <c r="I16" s="662"/>
      <c r="J16" s="662"/>
      <c r="K16" s="662"/>
      <c r="L16" s="662"/>
      <c r="M16" s="662"/>
      <c r="N16" s="662"/>
      <c r="O16" s="662"/>
      <c r="P16" s="662"/>
      <c r="Q16" s="663"/>
      <c r="R16" s="664">
        <v>4345</v>
      </c>
      <c r="S16" s="665"/>
      <c r="T16" s="665"/>
      <c r="U16" s="665"/>
      <c r="V16" s="665"/>
      <c r="W16" s="665"/>
      <c r="X16" s="665"/>
      <c r="Y16" s="666"/>
      <c r="Z16" s="691">
        <v>0</v>
      </c>
      <c r="AA16" s="691"/>
      <c r="AB16" s="691"/>
      <c r="AC16" s="691"/>
      <c r="AD16" s="692">
        <v>4345</v>
      </c>
      <c r="AE16" s="692"/>
      <c r="AF16" s="692"/>
      <c r="AG16" s="692"/>
      <c r="AH16" s="692"/>
      <c r="AI16" s="692"/>
      <c r="AJ16" s="692"/>
      <c r="AK16" s="692"/>
      <c r="AL16" s="667">
        <v>0.1</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t="s">
        <v>236</v>
      </c>
      <c r="BH16" s="665"/>
      <c r="BI16" s="665"/>
      <c r="BJ16" s="665"/>
      <c r="BK16" s="665"/>
      <c r="BL16" s="665"/>
      <c r="BM16" s="665"/>
      <c r="BN16" s="666"/>
      <c r="BO16" s="691" t="s">
        <v>236</v>
      </c>
      <c r="BP16" s="691"/>
      <c r="BQ16" s="691"/>
      <c r="BR16" s="691"/>
      <c r="BS16" s="692" t="s">
        <v>127</v>
      </c>
      <c r="BT16" s="692"/>
      <c r="BU16" s="692"/>
      <c r="BV16" s="692"/>
      <c r="BW16" s="692"/>
      <c r="BX16" s="692"/>
      <c r="BY16" s="692"/>
      <c r="BZ16" s="692"/>
      <c r="CA16" s="692"/>
      <c r="CB16" s="759"/>
      <c r="CD16" s="706" t="s">
        <v>261</v>
      </c>
      <c r="CE16" s="703"/>
      <c r="CF16" s="703"/>
      <c r="CG16" s="703"/>
      <c r="CH16" s="703"/>
      <c r="CI16" s="703"/>
      <c r="CJ16" s="703"/>
      <c r="CK16" s="703"/>
      <c r="CL16" s="703"/>
      <c r="CM16" s="703"/>
      <c r="CN16" s="703"/>
      <c r="CO16" s="703"/>
      <c r="CP16" s="703"/>
      <c r="CQ16" s="704"/>
      <c r="CR16" s="664" t="s">
        <v>127</v>
      </c>
      <c r="CS16" s="665"/>
      <c r="CT16" s="665"/>
      <c r="CU16" s="665"/>
      <c r="CV16" s="665"/>
      <c r="CW16" s="665"/>
      <c r="CX16" s="665"/>
      <c r="CY16" s="666"/>
      <c r="CZ16" s="691" t="s">
        <v>236</v>
      </c>
      <c r="DA16" s="691"/>
      <c r="DB16" s="691"/>
      <c r="DC16" s="691"/>
      <c r="DD16" s="670" t="s">
        <v>127</v>
      </c>
      <c r="DE16" s="665"/>
      <c r="DF16" s="665"/>
      <c r="DG16" s="665"/>
      <c r="DH16" s="665"/>
      <c r="DI16" s="665"/>
      <c r="DJ16" s="665"/>
      <c r="DK16" s="665"/>
      <c r="DL16" s="665"/>
      <c r="DM16" s="665"/>
      <c r="DN16" s="665"/>
      <c r="DO16" s="665"/>
      <c r="DP16" s="666"/>
      <c r="DQ16" s="670" t="s">
        <v>236</v>
      </c>
      <c r="DR16" s="665"/>
      <c r="DS16" s="665"/>
      <c r="DT16" s="665"/>
      <c r="DU16" s="665"/>
      <c r="DV16" s="665"/>
      <c r="DW16" s="665"/>
      <c r="DX16" s="665"/>
      <c r="DY16" s="665"/>
      <c r="DZ16" s="665"/>
      <c r="EA16" s="665"/>
      <c r="EB16" s="665"/>
      <c r="EC16" s="705"/>
    </row>
    <row r="17" spans="2:133" ht="11.25" customHeight="1">
      <c r="B17" s="661" t="s">
        <v>262</v>
      </c>
      <c r="C17" s="662"/>
      <c r="D17" s="662"/>
      <c r="E17" s="662"/>
      <c r="F17" s="662"/>
      <c r="G17" s="662"/>
      <c r="H17" s="662"/>
      <c r="I17" s="662"/>
      <c r="J17" s="662"/>
      <c r="K17" s="662"/>
      <c r="L17" s="662"/>
      <c r="M17" s="662"/>
      <c r="N17" s="662"/>
      <c r="O17" s="662"/>
      <c r="P17" s="662"/>
      <c r="Q17" s="663"/>
      <c r="R17" s="664">
        <v>12113</v>
      </c>
      <c r="S17" s="665"/>
      <c r="T17" s="665"/>
      <c r="U17" s="665"/>
      <c r="V17" s="665"/>
      <c r="W17" s="665"/>
      <c r="X17" s="665"/>
      <c r="Y17" s="666"/>
      <c r="Z17" s="691">
        <v>0.1</v>
      </c>
      <c r="AA17" s="691"/>
      <c r="AB17" s="691"/>
      <c r="AC17" s="691"/>
      <c r="AD17" s="692">
        <v>12113</v>
      </c>
      <c r="AE17" s="692"/>
      <c r="AF17" s="692"/>
      <c r="AG17" s="692"/>
      <c r="AH17" s="692"/>
      <c r="AI17" s="692"/>
      <c r="AJ17" s="692"/>
      <c r="AK17" s="692"/>
      <c r="AL17" s="667">
        <v>0.3</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t="s">
        <v>236</v>
      </c>
      <c r="BH17" s="665"/>
      <c r="BI17" s="665"/>
      <c r="BJ17" s="665"/>
      <c r="BK17" s="665"/>
      <c r="BL17" s="665"/>
      <c r="BM17" s="665"/>
      <c r="BN17" s="666"/>
      <c r="BO17" s="691" t="s">
        <v>236</v>
      </c>
      <c r="BP17" s="691"/>
      <c r="BQ17" s="691"/>
      <c r="BR17" s="691"/>
      <c r="BS17" s="692" t="s">
        <v>236</v>
      </c>
      <c r="BT17" s="692"/>
      <c r="BU17" s="692"/>
      <c r="BV17" s="692"/>
      <c r="BW17" s="692"/>
      <c r="BX17" s="692"/>
      <c r="BY17" s="692"/>
      <c r="BZ17" s="692"/>
      <c r="CA17" s="692"/>
      <c r="CB17" s="759"/>
      <c r="CD17" s="706" t="s">
        <v>264</v>
      </c>
      <c r="CE17" s="703"/>
      <c r="CF17" s="703"/>
      <c r="CG17" s="703"/>
      <c r="CH17" s="703"/>
      <c r="CI17" s="703"/>
      <c r="CJ17" s="703"/>
      <c r="CK17" s="703"/>
      <c r="CL17" s="703"/>
      <c r="CM17" s="703"/>
      <c r="CN17" s="703"/>
      <c r="CO17" s="703"/>
      <c r="CP17" s="703"/>
      <c r="CQ17" s="704"/>
      <c r="CR17" s="664">
        <v>1289065</v>
      </c>
      <c r="CS17" s="665"/>
      <c r="CT17" s="665"/>
      <c r="CU17" s="665"/>
      <c r="CV17" s="665"/>
      <c r="CW17" s="665"/>
      <c r="CX17" s="665"/>
      <c r="CY17" s="666"/>
      <c r="CZ17" s="691">
        <v>13.6</v>
      </c>
      <c r="DA17" s="691"/>
      <c r="DB17" s="691"/>
      <c r="DC17" s="691"/>
      <c r="DD17" s="670" t="s">
        <v>236</v>
      </c>
      <c r="DE17" s="665"/>
      <c r="DF17" s="665"/>
      <c r="DG17" s="665"/>
      <c r="DH17" s="665"/>
      <c r="DI17" s="665"/>
      <c r="DJ17" s="665"/>
      <c r="DK17" s="665"/>
      <c r="DL17" s="665"/>
      <c r="DM17" s="665"/>
      <c r="DN17" s="665"/>
      <c r="DO17" s="665"/>
      <c r="DP17" s="666"/>
      <c r="DQ17" s="670">
        <v>781183</v>
      </c>
      <c r="DR17" s="665"/>
      <c r="DS17" s="665"/>
      <c r="DT17" s="665"/>
      <c r="DU17" s="665"/>
      <c r="DV17" s="665"/>
      <c r="DW17" s="665"/>
      <c r="DX17" s="665"/>
      <c r="DY17" s="665"/>
      <c r="DZ17" s="665"/>
      <c r="EA17" s="665"/>
      <c r="EB17" s="665"/>
      <c r="EC17" s="705"/>
    </row>
    <row r="18" spans="2:133" ht="11.25" customHeight="1">
      <c r="B18" s="661" t="s">
        <v>265</v>
      </c>
      <c r="C18" s="662"/>
      <c r="D18" s="662"/>
      <c r="E18" s="662"/>
      <c r="F18" s="662"/>
      <c r="G18" s="662"/>
      <c r="H18" s="662"/>
      <c r="I18" s="662"/>
      <c r="J18" s="662"/>
      <c r="K18" s="662"/>
      <c r="L18" s="662"/>
      <c r="M18" s="662"/>
      <c r="N18" s="662"/>
      <c r="O18" s="662"/>
      <c r="P18" s="662"/>
      <c r="Q18" s="663"/>
      <c r="R18" s="664">
        <v>20186</v>
      </c>
      <c r="S18" s="665"/>
      <c r="T18" s="665"/>
      <c r="U18" s="665"/>
      <c r="V18" s="665"/>
      <c r="W18" s="665"/>
      <c r="X18" s="665"/>
      <c r="Y18" s="666"/>
      <c r="Z18" s="691">
        <v>0.2</v>
      </c>
      <c r="AA18" s="691"/>
      <c r="AB18" s="691"/>
      <c r="AC18" s="691"/>
      <c r="AD18" s="692">
        <v>20186</v>
      </c>
      <c r="AE18" s="692"/>
      <c r="AF18" s="692"/>
      <c r="AG18" s="692"/>
      <c r="AH18" s="692"/>
      <c r="AI18" s="692"/>
      <c r="AJ18" s="692"/>
      <c r="AK18" s="692"/>
      <c r="AL18" s="667">
        <v>0.4</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236</v>
      </c>
      <c r="BH18" s="665"/>
      <c r="BI18" s="665"/>
      <c r="BJ18" s="665"/>
      <c r="BK18" s="665"/>
      <c r="BL18" s="665"/>
      <c r="BM18" s="665"/>
      <c r="BN18" s="666"/>
      <c r="BO18" s="691" t="s">
        <v>127</v>
      </c>
      <c r="BP18" s="691"/>
      <c r="BQ18" s="691"/>
      <c r="BR18" s="691"/>
      <c r="BS18" s="692" t="s">
        <v>236</v>
      </c>
      <c r="BT18" s="692"/>
      <c r="BU18" s="692"/>
      <c r="BV18" s="692"/>
      <c r="BW18" s="692"/>
      <c r="BX18" s="692"/>
      <c r="BY18" s="692"/>
      <c r="BZ18" s="692"/>
      <c r="CA18" s="692"/>
      <c r="CB18" s="759"/>
      <c r="CD18" s="706" t="s">
        <v>267</v>
      </c>
      <c r="CE18" s="703"/>
      <c r="CF18" s="703"/>
      <c r="CG18" s="703"/>
      <c r="CH18" s="703"/>
      <c r="CI18" s="703"/>
      <c r="CJ18" s="703"/>
      <c r="CK18" s="703"/>
      <c r="CL18" s="703"/>
      <c r="CM18" s="703"/>
      <c r="CN18" s="703"/>
      <c r="CO18" s="703"/>
      <c r="CP18" s="703"/>
      <c r="CQ18" s="704"/>
      <c r="CR18" s="664" t="s">
        <v>127</v>
      </c>
      <c r="CS18" s="665"/>
      <c r="CT18" s="665"/>
      <c r="CU18" s="665"/>
      <c r="CV18" s="665"/>
      <c r="CW18" s="665"/>
      <c r="CX18" s="665"/>
      <c r="CY18" s="666"/>
      <c r="CZ18" s="691" t="s">
        <v>236</v>
      </c>
      <c r="DA18" s="691"/>
      <c r="DB18" s="691"/>
      <c r="DC18" s="691"/>
      <c r="DD18" s="670" t="s">
        <v>127</v>
      </c>
      <c r="DE18" s="665"/>
      <c r="DF18" s="665"/>
      <c r="DG18" s="665"/>
      <c r="DH18" s="665"/>
      <c r="DI18" s="665"/>
      <c r="DJ18" s="665"/>
      <c r="DK18" s="665"/>
      <c r="DL18" s="665"/>
      <c r="DM18" s="665"/>
      <c r="DN18" s="665"/>
      <c r="DO18" s="665"/>
      <c r="DP18" s="666"/>
      <c r="DQ18" s="670" t="s">
        <v>236</v>
      </c>
      <c r="DR18" s="665"/>
      <c r="DS18" s="665"/>
      <c r="DT18" s="665"/>
      <c r="DU18" s="665"/>
      <c r="DV18" s="665"/>
      <c r="DW18" s="665"/>
      <c r="DX18" s="665"/>
      <c r="DY18" s="665"/>
      <c r="DZ18" s="665"/>
      <c r="EA18" s="665"/>
      <c r="EB18" s="665"/>
      <c r="EC18" s="705"/>
    </row>
    <row r="19" spans="2:133" ht="11.25" customHeight="1">
      <c r="B19" s="661" t="s">
        <v>268</v>
      </c>
      <c r="C19" s="662"/>
      <c r="D19" s="662"/>
      <c r="E19" s="662"/>
      <c r="F19" s="662"/>
      <c r="G19" s="662"/>
      <c r="H19" s="662"/>
      <c r="I19" s="662"/>
      <c r="J19" s="662"/>
      <c r="K19" s="662"/>
      <c r="L19" s="662"/>
      <c r="M19" s="662"/>
      <c r="N19" s="662"/>
      <c r="O19" s="662"/>
      <c r="P19" s="662"/>
      <c r="Q19" s="663"/>
      <c r="R19" s="664">
        <v>10508</v>
      </c>
      <c r="S19" s="665"/>
      <c r="T19" s="665"/>
      <c r="U19" s="665"/>
      <c r="V19" s="665"/>
      <c r="W19" s="665"/>
      <c r="X19" s="665"/>
      <c r="Y19" s="666"/>
      <c r="Z19" s="691">
        <v>0.1</v>
      </c>
      <c r="AA19" s="691"/>
      <c r="AB19" s="691"/>
      <c r="AC19" s="691"/>
      <c r="AD19" s="692">
        <v>10508</v>
      </c>
      <c r="AE19" s="692"/>
      <c r="AF19" s="692"/>
      <c r="AG19" s="692"/>
      <c r="AH19" s="692"/>
      <c r="AI19" s="692"/>
      <c r="AJ19" s="692"/>
      <c r="AK19" s="692"/>
      <c r="AL19" s="667">
        <v>0.2</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t="s">
        <v>127</v>
      </c>
      <c r="BH19" s="665"/>
      <c r="BI19" s="665"/>
      <c r="BJ19" s="665"/>
      <c r="BK19" s="665"/>
      <c r="BL19" s="665"/>
      <c r="BM19" s="665"/>
      <c r="BN19" s="666"/>
      <c r="BO19" s="691" t="s">
        <v>236</v>
      </c>
      <c r="BP19" s="691"/>
      <c r="BQ19" s="691"/>
      <c r="BR19" s="691"/>
      <c r="BS19" s="692" t="s">
        <v>236</v>
      </c>
      <c r="BT19" s="692"/>
      <c r="BU19" s="692"/>
      <c r="BV19" s="692"/>
      <c r="BW19" s="692"/>
      <c r="BX19" s="692"/>
      <c r="BY19" s="692"/>
      <c r="BZ19" s="692"/>
      <c r="CA19" s="692"/>
      <c r="CB19" s="759"/>
      <c r="CD19" s="706" t="s">
        <v>270</v>
      </c>
      <c r="CE19" s="703"/>
      <c r="CF19" s="703"/>
      <c r="CG19" s="703"/>
      <c r="CH19" s="703"/>
      <c r="CI19" s="703"/>
      <c r="CJ19" s="703"/>
      <c r="CK19" s="703"/>
      <c r="CL19" s="703"/>
      <c r="CM19" s="703"/>
      <c r="CN19" s="703"/>
      <c r="CO19" s="703"/>
      <c r="CP19" s="703"/>
      <c r="CQ19" s="704"/>
      <c r="CR19" s="664" t="s">
        <v>236</v>
      </c>
      <c r="CS19" s="665"/>
      <c r="CT19" s="665"/>
      <c r="CU19" s="665"/>
      <c r="CV19" s="665"/>
      <c r="CW19" s="665"/>
      <c r="CX19" s="665"/>
      <c r="CY19" s="666"/>
      <c r="CZ19" s="691" t="s">
        <v>127</v>
      </c>
      <c r="DA19" s="691"/>
      <c r="DB19" s="691"/>
      <c r="DC19" s="691"/>
      <c r="DD19" s="670" t="s">
        <v>236</v>
      </c>
      <c r="DE19" s="665"/>
      <c r="DF19" s="665"/>
      <c r="DG19" s="665"/>
      <c r="DH19" s="665"/>
      <c r="DI19" s="665"/>
      <c r="DJ19" s="665"/>
      <c r="DK19" s="665"/>
      <c r="DL19" s="665"/>
      <c r="DM19" s="665"/>
      <c r="DN19" s="665"/>
      <c r="DO19" s="665"/>
      <c r="DP19" s="666"/>
      <c r="DQ19" s="670" t="s">
        <v>171</v>
      </c>
      <c r="DR19" s="665"/>
      <c r="DS19" s="665"/>
      <c r="DT19" s="665"/>
      <c r="DU19" s="665"/>
      <c r="DV19" s="665"/>
      <c r="DW19" s="665"/>
      <c r="DX19" s="665"/>
      <c r="DY19" s="665"/>
      <c r="DZ19" s="665"/>
      <c r="EA19" s="665"/>
      <c r="EB19" s="665"/>
      <c r="EC19" s="705"/>
    </row>
    <row r="20" spans="2:133" ht="11.25" customHeight="1">
      <c r="B20" s="661" t="s">
        <v>271</v>
      </c>
      <c r="C20" s="662"/>
      <c r="D20" s="662"/>
      <c r="E20" s="662"/>
      <c r="F20" s="662"/>
      <c r="G20" s="662"/>
      <c r="H20" s="662"/>
      <c r="I20" s="662"/>
      <c r="J20" s="662"/>
      <c r="K20" s="662"/>
      <c r="L20" s="662"/>
      <c r="M20" s="662"/>
      <c r="N20" s="662"/>
      <c r="O20" s="662"/>
      <c r="P20" s="662"/>
      <c r="Q20" s="663"/>
      <c r="R20" s="664">
        <v>1411</v>
      </c>
      <c r="S20" s="665"/>
      <c r="T20" s="665"/>
      <c r="U20" s="665"/>
      <c r="V20" s="665"/>
      <c r="W20" s="665"/>
      <c r="X20" s="665"/>
      <c r="Y20" s="666"/>
      <c r="Z20" s="691">
        <v>0</v>
      </c>
      <c r="AA20" s="691"/>
      <c r="AB20" s="691"/>
      <c r="AC20" s="691"/>
      <c r="AD20" s="692">
        <v>1411</v>
      </c>
      <c r="AE20" s="692"/>
      <c r="AF20" s="692"/>
      <c r="AG20" s="692"/>
      <c r="AH20" s="692"/>
      <c r="AI20" s="692"/>
      <c r="AJ20" s="692"/>
      <c r="AK20" s="692"/>
      <c r="AL20" s="667">
        <v>0</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t="s">
        <v>236</v>
      </c>
      <c r="BH20" s="665"/>
      <c r="BI20" s="665"/>
      <c r="BJ20" s="665"/>
      <c r="BK20" s="665"/>
      <c r="BL20" s="665"/>
      <c r="BM20" s="665"/>
      <c r="BN20" s="666"/>
      <c r="BO20" s="691" t="s">
        <v>127</v>
      </c>
      <c r="BP20" s="691"/>
      <c r="BQ20" s="691"/>
      <c r="BR20" s="691"/>
      <c r="BS20" s="692" t="s">
        <v>236</v>
      </c>
      <c r="BT20" s="692"/>
      <c r="BU20" s="692"/>
      <c r="BV20" s="692"/>
      <c r="BW20" s="692"/>
      <c r="BX20" s="692"/>
      <c r="BY20" s="692"/>
      <c r="BZ20" s="692"/>
      <c r="CA20" s="692"/>
      <c r="CB20" s="759"/>
      <c r="CD20" s="706" t="s">
        <v>273</v>
      </c>
      <c r="CE20" s="703"/>
      <c r="CF20" s="703"/>
      <c r="CG20" s="703"/>
      <c r="CH20" s="703"/>
      <c r="CI20" s="703"/>
      <c r="CJ20" s="703"/>
      <c r="CK20" s="703"/>
      <c r="CL20" s="703"/>
      <c r="CM20" s="703"/>
      <c r="CN20" s="703"/>
      <c r="CO20" s="703"/>
      <c r="CP20" s="703"/>
      <c r="CQ20" s="704"/>
      <c r="CR20" s="664">
        <v>9448079</v>
      </c>
      <c r="CS20" s="665"/>
      <c r="CT20" s="665"/>
      <c r="CU20" s="665"/>
      <c r="CV20" s="665"/>
      <c r="CW20" s="665"/>
      <c r="CX20" s="665"/>
      <c r="CY20" s="666"/>
      <c r="CZ20" s="691">
        <v>100</v>
      </c>
      <c r="DA20" s="691"/>
      <c r="DB20" s="691"/>
      <c r="DC20" s="691"/>
      <c r="DD20" s="670">
        <v>680553</v>
      </c>
      <c r="DE20" s="665"/>
      <c r="DF20" s="665"/>
      <c r="DG20" s="665"/>
      <c r="DH20" s="665"/>
      <c r="DI20" s="665"/>
      <c r="DJ20" s="665"/>
      <c r="DK20" s="665"/>
      <c r="DL20" s="665"/>
      <c r="DM20" s="665"/>
      <c r="DN20" s="665"/>
      <c r="DO20" s="665"/>
      <c r="DP20" s="666"/>
      <c r="DQ20" s="670">
        <v>6092758</v>
      </c>
      <c r="DR20" s="665"/>
      <c r="DS20" s="665"/>
      <c r="DT20" s="665"/>
      <c r="DU20" s="665"/>
      <c r="DV20" s="665"/>
      <c r="DW20" s="665"/>
      <c r="DX20" s="665"/>
      <c r="DY20" s="665"/>
      <c r="DZ20" s="665"/>
      <c r="EA20" s="665"/>
      <c r="EB20" s="665"/>
      <c r="EC20" s="705"/>
    </row>
    <row r="21" spans="2:133" ht="11.25" customHeight="1">
      <c r="B21" s="661" t="s">
        <v>274</v>
      </c>
      <c r="C21" s="662"/>
      <c r="D21" s="662"/>
      <c r="E21" s="662"/>
      <c r="F21" s="662"/>
      <c r="G21" s="662"/>
      <c r="H21" s="662"/>
      <c r="I21" s="662"/>
      <c r="J21" s="662"/>
      <c r="K21" s="662"/>
      <c r="L21" s="662"/>
      <c r="M21" s="662"/>
      <c r="N21" s="662"/>
      <c r="O21" s="662"/>
      <c r="P21" s="662"/>
      <c r="Q21" s="663"/>
      <c r="R21" s="664">
        <v>664</v>
      </c>
      <c r="S21" s="665"/>
      <c r="T21" s="665"/>
      <c r="U21" s="665"/>
      <c r="V21" s="665"/>
      <c r="W21" s="665"/>
      <c r="X21" s="665"/>
      <c r="Y21" s="666"/>
      <c r="Z21" s="691">
        <v>0</v>
      </c>
      <c r="AA21" s="691"/>
      <c r="AB21" s="691"/>
      <c r="AC21" s="691"/>
      <c r="AD21" s="692">
        <v>664</v>
      </c>
      <c r="AE21" s="692"/>
      <c r="AF21" s="692"/>
      <c r="AG21" s="692"/>
      <c r="AH21" s="692"/>
      <c r="AI21" s="692"/>
      <c r="AJ21" s="692"/>
      <c r="AK21" s="692"/>
      <c r="AL21" s="667">
        <v>0</v>
      </c>
      <c r="AM21" s="668"/>
      <c r="AN21" s="668"/>
      <c r="AO21" s="693"/>
      <c r="AP21" s="756" t="s">
        <v>275</v>
      </c>
      <c r="AQ21" s="764"/>
      <c r="AR21" s="764"/>
      <c r="AS21" s="764"/>
      <c r="AT21" s="764"/>
      <c r="AU21" s="764"/>
      <c r="AV21" s="764"/>
      <c r="AW21" s="764"/>
      <c r="AX21" s="764"/>
      <c r="AY21" s="764"/>
      <c r="AZ21" s="764"/>
      <c r="BA21" s="764"/>
      <c r="BB21" s="764"/>
      <c r="BC21" s="764"/>
      <c r="BD21" s="764"/>
      <c r="BE21" s="764"/>
      <c r="BF21" s="758"/>
      <c r="BG21" s="664" t="s">
        <v>236</v>
      </c>
      <c r="BH21" s="665"/>
      <c r="BI21" s="665"/>
      <c r="BJ21" s="665"/>
      <c r="BK21" s="665"/>
      <c r="BL21" s="665"/>
      <c r="BM21" s="665"/>
      <c r="BN21" s="666"/>
      <c r="BO21" s="691" t="s">
        <v>236</v>
      </c>
      <c r="BP21" s="691"/>
      <c r="BQ21" s="691"/>
      <c r="BR21" s="691"/>
      <c r="BS21" s="692" t="s">
        <v>236</v>
      </c>
      <c r="BT21" s="692"/>
      <c r="BU21" s="692"/>
      <c r="BV21" s="692"/>
      <c r="BW21" s="692"/>
      <c r="BX21" s="692"/>
      <c r="BY21" s="692"/>
      <c r="BZ21" s="692"/>
      <c r="CA21" s="692"/>
      <c r="CB21" s="759"/>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c r="B22" s="727" t="s">
        <v>276</v>
      </c>
      <c r="C22" s="728"/>
      <c r="D22" s="728"/>
      <c r="E22" s="728"/>
      <c r="F22" s="728"/>
      <c r="G22" s="728"/>
      <c r="H22" s="728"/>
      <c r="I22" s="728"/>
      <c r="J22" s="728"/>
      <c r="K22" s="728"/>
      <c r="L22" s="728"/>
      <c r="M22" s="728"/>
      <c r="N22" s="728"/>
      <c r="O22" s="728"/>
      <c r="P22" s="728"/>
      <c r="Q22" s="729"/>
      <c r="R22" s="664">
        <v>7603</v>
      </c>
      <c r="S22" s="665"/>
      <c r="T22" s="665"/>
      <c r="U22" s="665"/>
      <c r="V22" s="665"/>
      <c r="W22" s="665"/>
      <c r="X22" s="665"/>
      <c r="Y22" s="666"/>
      <c r="Z22" s="691">
        <v>0.1</v>
      </c>
      <c r="AA22" s="691"/>
      <c r="AB22" s="691"/>
      <c r="AC22" s="691"/>
      <c r="AD22" s="692" t="s">
        <v>236</v>
      </c>
      <c r="AE22" s="692"/>
      <c r="AF22" s="692"/>
      <c r="AG22" s="692"/>
      <c r="AH22" s="692"/>
      <c r="AI22" s="692"/>
      <c r="AJ22" s="692"/>
      <c r="AK22" s="692"/>
      <c r="AL22" s="667" t="s">
        <v>236</v>
      </c>
      <c r="AM22" s="668"/>
      <c r="AN22" s="668"/>
      <c r="AO22" s="693"/>
      <c r="AP22" s="756" t="s">
        <v>277</v>
      </c>
      <c r="AQ22" s="764"/>
      <c r="AR22" s="764"/>
      <c r="AS22" s="764"/>
      <c r="AT22" s="764"/>
      <c r="AU22" s="764"/>
      <c r="AV22" s="764"/>
      <c r="AW22" s="764"/>
      <c r="AX22" s="764"/>
      <c r="AY22" s="764"/>
      <c r="AZ22" s="764"/>
      <c r="BA22" s="764"/>
      <c r="BB22" s="764"/>
      <c r="BC22" s="764"/>
      <c r="BD22" s="764"/>
      <c r="BE22" s="764"/>
      <c r="BF22" s="758"/>
      <c r="BG22" s="664" t="s">
        <v>236</v>
      </c>
      <c r="BH22" s="665"/>
      <c r="BI22" s="665"/>
      <c r="BJ22" s="665"/>
      <c r="BK22" s="665"/>
      <c r="BL22" s="665"/>
      <c r="BM22" s="665"/>
      <c r="BN22" s="666"/>
      <c r="BO22" s="691" t="s">
        <v>127</v>
      </c>
      <c r="BP22" s="691"/>
      <c r="BQ22" s="691"/>
      <c r="BR22" s="691"/>
      <c r="BS22" s="692" t="s">
        <v>236</v>
      </c>
      <c r="BT22" s="692"/>
      <c r="BU22" s="692"/>
      <c r="BV22" s="692"/>
      <c r="BW22" s="692"/>
      <c r="BX22" s="692"/>
      <c r="BY22" s="692"/>
      <c r="BZ22" s="692"/>
      <c r="CA22" s="692"/>
      <c r="CB22" s="759"/>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c r="B23" s="661" t="s">
        <v>279</v>
      </c>
      <c r="C23" s="662"/>
      <c r="D23" s="662"/>
      <c r="E23" s="662"/>
      <c r="F23" s="662"/>
      <c r="G23" s="662"/>
      <c r="H23" s="662"/>
      <c r="I23" s="662"/>
      <c r="J23" s="662"/>
      <c r="K23" s="662"/>
      <c r="L23" s="662"/>
      <c r="M23" s="662"/>
      <c r="N23" s="662"/>
      <c r="O23" s="662"/>
      <c r="P23" s="662"/>
      <c r="Q23" s="663"/>
      <c r="R23" s="664">
        <v>2599446</v>
      </c>
      <c r="S23" s="665"/>
      <c r="T23" s="665"/>
      <c r="U23" s="665"/>
      <c r="V23" s="665"/>
      <c r="W23" s="665"/>
      <c r="X23" s="665"/>
      <c r="Y23" s="666"/>
      <c r="Z23" s="691">
        <v>26.5</v>
      </c>
      <c r="AA23" s="691"/>
      <c r="AB23" s="691"/>
      <c r="AC23" s="691"/>
      <c r="AD23" s="692">
        <v>2556416</v>
      </c>
      <c r="AE23" s="692"/>
      <c r="AF23" s="692"/>
      <c r="AG23" s="692"/>
      <c r="AH23" s="692"/>
      <c r="AI23" s="692"/>
      <c r="AJ23" s="692"/>
      <c r="AK23" s="692"/>
      <c r="AL23" s="667">
        <v>57</v>
      </c>
      <c r="AM23" s="668"/>
      <c r="AN23" s="668"/>
      <c r="AO23" s="693"/>
      <c r="AP23" s="756" t="s">
        <v>280</v>
      </c>
      <c r="AQ23" s="764"/>
      <c r="AR23" s="764"/>
      <c r="AS23" s="764"/>
      <c r="AT23" s="764"/>
      <c r="AU23" s="764"/>
      <c r="AV23" s="764"/>
      <c r="AW23" s="764"/>
      <c r="AX23" s="764"/>
      <c r="AY23" s="764"/>
      <c r="AZ23" s="764"/>
      <c r="BA23" s="764"/>
      <c r="BB23" s="764"/>
      <c r="BC23" s="764"/>
      <c r="BD23" s="764"/>
      <c r="BE23" s="764"/>
      <c r="BF23" s="758"/>
      <c r="BG23" s="664" t="s">
        <v>236</v>
      </c>
      <c r="BH23" s="665"/>
      <c r="BI23" s="665"/>
      <c r="BJ23" s="665"/>
      <c r="BK23" s="665"/>
      <c r="BL23" s="665"/>
      <c r="BM23" s="665"/>
      <c r="BN23" s="666"/>
      <c r="BO23" s="691" t="s">
        <v>236</v>
      </c>
      <c r="BP23" s="691"/>
      <c r="BQ23" s="691"/>
      <c r="BR23" s="691"/>
      <c r="BS23" s="692" t="s">
        <v>236</v>
      </c>
      <c r="BT23" s="692"/>
      <c r="BU23" s="692"/>
      <c r="BV23" s="692"/>
      <c r="BW23" s="692"/>
      <c r="BX23" s="692"/>
      <c r="BY23" s="692"/>
      <c r="BZ23" s="692"/>
      <c r="CA23" s="692"/>
      <c r="CB23" s="759"/>
      <c r="CD23" s="766" t="s">
        <v>219</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c r="B24" s="661" t="s">
        <v>286</v>
      </c>
      <c r="C24" s="662"/>
      <c r="D24" s="662"/>
      <c r="E24" s="662"/>
      <c r="F24" s="662"/>
      <c r="G24" s="662"/>
      <c r="H24" s="662"/>
      <c r="I24" s="662"/>
      <c r="J24" s="662"/>
      <c r="K24" s="662"/>
      <c r="L24" s="662"/>
      <c r="M24" s="662"/>
      <c r="N24" s="662"/>
      <c r="O24" s="662"/>
      <c r="P24" s="662"/>
      <c r="Q24" s="663"/>
      <c r="R24" s="664">
        <v>2556416</v>
      </c>
      <c r="S24" s="665"/>
      <c r="T24" s="665"/>
      <c r="U24" s="665"/>
      <c r="V24" s="665"/>
      <c r="W24" s="665"/>
      <c r="X24" s="665"/>
      <c r="Y24" s="666"/>
      <c r="Z24" s="691">
        <v>26.1</v>
      </c>
      <c r="AA24" s="691"/>
      <c r="AB24" s="691"/>
      <c r="AC24" s="691"/>
      <c r="AD24" s="692">
        <v>2556416</v>
      </c>
      <c r="AE24" s="692"/>
      <c r="AF24" s="692"/>
      <c r="AG24" s="692"/>
      <c r="AH24" s="692"/>
      <c r="AI24" s="692"/>
      <c r="AJ24" s="692"/>
      <c r="AK24" s="692"/>
      <c r="AL24" s="667">
        <v>57</v>
      </c>
      <c r="AM24" s="668"/>
      <c r="AN24" s="668"/>
      <c r="AO24" s="693"/>
      <c r="AP24" s="756" t="s">
        <v>287</v>
      </c>
      <c r="AQ24" s="764"/>
      <c r="AR24" s="764"/>
      <c r="AS24" s="764"/>
      <c r="AT24" s="764"/>
      <c r="AU24" s="764"/>
      <c r="AV24" s="764"/>
      <c r="AW24" s="764"/>
      <c r="AX24" s="764"/>
      <c r="AY24" s="764"/>
      <c r="AZ24" s="764"/>
      <c r="BA24" s="764"/>
      <c r="BB24" s="764"/>
      <c r="BC24" s="764"/>
      <c r="BD24" s="764"/>
      <c r="BE24" s="764"/>
      <c r="BF24" s="758"/>
      <c r="BG24" s="664" t="s">
        <v>236</v>
      </c>
      <c r="BH24" s="665"/>
      <c r="BI24" s="665"/>
      <c r="BJ24" s="665"/>
      <c r="BK24" s="665"/>
      <c r="BL24" s="665"/>
      <c r="BM24" s="665"/>
      <c r="BN24" s="666"/>
      <c r="BO24" s="691" t="s">
        <v>127</v>
      </c>
      <c r="BP24" s="691"/>
      <c r="BQ24" s="691"/>
      <c r="BR24" s="691"/>
      <c r="BS24" s="692" t="s">
        <v>236</v>
      </c>
      <c r="BT24" s="692"/>
      <c r="BU24" s="692"/>
      <c r="BV24" s="692"/>
      <c r="BW24" s="692"/>
      <c r="BX24" s="692"/>
      <c r="BY24" s="692"/>
      <c r="BZ24" s="692"/>
      <c r="CA24" s="692"/>
      <c r="CB24" s="759"/>
      <c r="CD24" s="720" t="s">
        <v>288</v>
      </c>
      <c r="CE24" s="721"/>
      <c r="CF24" s="721"/>
      <c r="CG24" s="721"/>
      <c r="CH24" s="721"/>
      <c r="CI24" s="721"/>
      <c r="CJ24" s="721"/>
      <c r="CK24" s="721"/>
      <c r="CL24" s="721"/>
      <c r="CM24" s="721"/>
      <c r="CN24" s="721"/>
      <c r="CO24" s="721"/>
      <c r="CP24" s="721"/>
      <c r="CQ24" s="722"/>
      <c r="CR24" s="717">
        <v>4150601</v>
      </c>
      <c r="CS24" s="718"/>
      <c r="CT24" s="718"/>
      <c r="CU24" s="718"/>
      <c r="CV24" s="718"/>
      <c r="CW24" s="718"/>
      <c r="CX24" s="718"/>
      <c r="CY24" s="761"/>
      <c r="CZ24" s="762">
        <v>43.9</v>
      </c>
      <c r="DA24" s="736"/>
      <c r="DB24" s="736"/>
      <c r="DC24" s="765"/>
      <c r="DD24" s="760">
        <v>2210991</v>
      </c>
      <c r="DE24" s="718"/>
      <c r="DF24" s="718"/>
      <c r="DG24" s="718"/>
      <c r="DH24" s="718"/>
      <c r="DI24" s="718"/>
      <c r="DJ24" s="718"/>
      <c r="DK24" s="761"/>
      <c r="DL24" s="760">
        <v>2155692</v>
      </c>
      <c r="DM24" s="718"/>
      <c r="DN24" s="718"/>
      <c r="DO24" s="718"/>
      <c r="DP24" s="718"/>
      <c r="DQ24" s="718"/>
      <c r="DR24" s="718"/>
      <c r="DS24" s="718"/>
      <c r="DT24" s="718"/>
      <c r="DU24" s="718"/>
      <c r="DV24" s="761"/>
      <c r="DW24" s="762">
        <v>46</v>
      </c>
      <c r="DX24" s="736"/>
      <c r="DY24" s="736"/>
      <c r="DZ24" s="736"/>
      <c r="EA24" s="736"/>
      <c r="EB24" s="736"/>
      <c r="EC24" s="763"/>
    </row>
    <row r="25" spans="2:133" ht="11.25" customHeight="1">
      <c r="B25" s="661" t="s">
        <v>289</v>
      </c>
      <c r="C25" s="662"/>
      <c r="D25" s="662"/>
      <c r="E25" s="662"/>
      <c r="F25" s="662"/>
      <c r="G25" s="662"/>
      <c r="H25" s="662"/>
      <c r="I25" s="662"/>
      <c r="J25" s="662"/>
      <c r="K25" s="662"/>
      <c r="L25" s="662"/>
      <c r="M25" s="662"/>
      <c r="N25" s="662"/>
      <c r="O25" s="662"/>
      <c r="P25" s="662"/>
      <c r="Q25" s="663"/>
      <c r="R25" s="664">
        <v>43030</v>
      </c>
      <c r="S25" s="665"/>
      <c r="T25" s="665"/>
      <c r="U25" s="665"/>
      <c r="V25" s="665"/>
      <c r="W25" s="665"/>
      <c r="X25" s="665"/>
      <c r="Y25" s="666"/>
      <c r="Z25" s="691">
        <v>0.4</v>
      </c>
      <c r="AA25" s="691"/>
      <c r="AB25" s="691"/>
      <c r="AC25" s="691"/>
      <c r="AD25" s="692" t="s">
        <v>127</v>
      </c>
      <c r="AE25" s="692"/>
      <c r="AF25" s="692"/>
      <c r="AG25" s="692"/>
      <c r="AH25" s="692"/>
      <c r="AI25" s="692"/>
      <c r="AJ25" s="692"/>
      <c r="AK25" s="692"/>
      <c r="AL25" s="667" t="s">
        <v>127</v>
      </c>
      <c r="AM25" s="668"/>
      <c r="AN25" s="668"/>
      <c r="AO25" s="693"/>
      <c r="AP25" s="756" t="s">
        <v>290</v>
      </c>
      <c r="AQ25" s="764"/>
      <c r="AR25" s="764"/>
      <c r="AS25" s="764"/>
      <c r="AT25" s="764"/>
      <c r="AU25" s="764"/>
      <c r="AV25" s="764"/>
      <c r="AW25" s="764"/>
      <c r="AX25" s="764"/>
      <c r="AY25" s="764"/>
      <c r="AZ25" s="764"/>
      <c r="BA25" s="764"/>
      <c r="BB25" s="764"/>
      <c r="BC25" s="764"/>
      <c r="BD25" s="764"/>
      <c r="BE25" s="764"/>
      <c r="BF25" s="758"/>
      <c r="BG25" s="664" t="s">
        <v>236</v>
      </c>
      <c r="BH25" s="665"/>
      <c r="BI25" s="665"/>
      <c r="BJ25" s="665"/>
      <c r="BK25" s="665"/>
      <c r="BL25" s="665"/>
      <c r="BM25" s="665"/>
      <c r="BN25" s="666"/>
      <c r="BO25" s="691" t="s">
        <v>171</v>
      </c>
      <c r="BP25" s="691"/>
      <c r="BQ25" s="691"/>
      <c r="BR25" s="691"/>
      <c r="BS25" s="692" t="s">
        <v>127</v>
      </c>
      <c r="BT25" s="692"/>
      <c r="BU25" s="692"/>
      <c r="BV25" s="692"/>
      <c r="BW25" s="692"/>
      <c r="BX25" s="692"/>
      <c r="BY25" s="692"/>
      <c r="BZ25" s="692"/>
      <c r="CA25" s="692"/>
      <c r="CB25" s="759"/>
      <c r="CD25" s="706" t="s">
        <v>291</v>
      </c>
      <c r="CE25" s="703"/>
      <c r="CF25" s="703"/>
      <c r="CG25" s="703"/>
      <c r="CH25" s="703"/>
      <c r="CI25" s="703"/>
      <c r="CJ25" s="703"/>
      <c r="CK25" s="703"/>
      <c r="CL25" s="703"/>
      <c r="CM25" s="703"/>
      <c r="CN25" s="703"/>
      <c r="CO25" s="703"/>
      <c r="CP25" s="703"/>
      <c r="CQ25" s="704"/>
      <c r="CR25" s="664">
        <v>1293203</v>
      </c>
      <c r="CS25" s="675"/>
      <c r="CT25" s="675"/>
      <c r="CU25" s="675"/>
      <c r="CV25" s="675"/>
      <c r="CW25" s="675"/>
      <c r="CX25" s="675"/>
      <c r="CY25" s="676"/>
      <c r="CZ25" s="667">
        <v>13.7</v>
      </c>
      <c r="DA25" s="677"/>
      <c r="DB25" s="677"/>
      <c r="DC25" s="678"/>
      <c r="DD25" s="670">
        <v>1056491</v>
      </c>
      <c r="DE25" s="675"/>
      <c r="DF25" s="675"/>
      <c r="DG25" s="675"/>
      <c r="DH25" s="675"/>
      <c r="DI25" s="675"/>
      <c r="DJ25" s="675"/>
      <c r="DK25" s="676"/>
      <c r="DL25" s="670">
        <v>1010994</v>
      </c>
      <c r="DM25" s="675"/>
      <c r="DN25" s="675"/>
      <c r="DO25" s="675"/>
      <c r="DP25" s="675"/>
      <c r="DQ25" s="675"/>
      <c r="DR25" s="675"/>
      <c r="DS25" s="675"/>
      <c r="DT25" s="675"/>
      <c r="DU25" s="675"/>
      <c r="DV25" s="676"/>
      <c r="DW25" s="667">
        <v>21.6</v>
      </c>
      <c r="DX25" s="677"/>
      <c r="DY25" s="677"/>
      <c r="DZ25" s="677"/>
      <c r="EA25" s="677"/>
      <c r="EB25" s="677"/>
      <c r="EC25" s="698"/>
    </row>
    <row r="26" spans="2:133" ht="11.25" customHeight="1">
      <c r="B26" s="661" t="s">
        <v>292</v>
      </c>
      <c r="C26" s="662"/>
      <c r="D26" s="662"/>
      <c r="E26" s="662"/>
      <c r="F26" s="662"/>
      <c r="G26" s="662"/>
      <c r="H26" s="662"/>
      <c r="I26" s="662"/>
      <c r="J26" s="662"/>
      <c r="K26" s="662"/>
      <c r="L26" s="662"/>
      <c r="M26" s="662"/>
      <c r="N26" s="662"/>
      <c r="O26" s="662"/>
      <c r="P26" s="662"/>
      <c r="Q26" s="663"/>
      <c r="R26" s="664" t="s">
        <v>236</v>
      </c>
      <c r="S26" s="665"/>
      <c r="T26" s="665"/>
      <c r="U26" s="665"/>
      <c r="V26" s="665"/>
      <c r="W26" s="665"/>
      <c r="X26" s="665"/>
      <c r="Y26" s="666"/>
      <c r="Z26" s="691" t="s">
        <v>236</v>
      </c>
      <c r="AA26" s="691"/>
      <c r="AB26" s="691"/>
      <c r="AC26" s="691"/>
      <c r="AD26" s="692" t="s">
        <v>236</v>
      </c>
      <c r="AE26" s="692"/>
      <c r="AF26" s="692"/>
      <c r="AG26" s="692"/>
      <c r="AH26" s="692"/>
      <c r="AI26" s="692"/>
      <c r="AJ26" s="692"/>
      <c r="AK26" s="692"/>
      <c r="AL26" s="667" t="s">
        <v>236</v>
      </c>
      <c r="AM26" s="668"/>
      <c r="AN26" s="668"/>
      <c r="AO26" s="693"/>
      <c r="AP26" s="756" t="s">
        <v>293</v>
      </c>
      <c r="AQ26" s="757"/>
      <c r="AR26" s="757"/>
      <c r="AS26" s="757"/>
      <c r="AT26" s="757"/>
      <c r="AU26" s="757"/>
      <c r="AV26" s="757"/>
      <c r="AW26" s="757"/>
      <c r="AX26" s="757"/>
      <c r="AY26" s="757"/>
      <c r="AZ26" s="757"/>
      <c r="BA26" s="757"/>
      <c r="BB26" s="757"/>
      <c r="BC26" s="757"/>
      <c r="BD26" s="757"/>
      <c r="BE26" s="757"/>
      <c r="BF26" s="758"/>
      <c r="BG26" s="664" t="s">
        <v>127</v>
      </c>
      <c r="BH26" s="665"/>
      <c r="BI26" s="665"/>
      <c r="BJ26" s="665"/>
      <c r="BK26" s="665"/>
      <c r="BL26" s="665"/>
      <c r="BM26" s="665"/>
      <c r="BN26" s="666"/>
      <c r="BO26" s="691" t="s">
        <v>236</v>
      </c>
      <c r="BP26" s="691"/>
      <c r="BQ26" s="691"/>
      <c r="BR26" s="691"/>
      <c r="BS26" s="692" t="s">
        <v>236</v>
      </c>
      <c r="BT26" s="692"/>
      <c r="BU26" s="692"/>
      <c r="BV26" s="692"/>
      <c r="BW26" s="692"/>
      <c r="BX26" s="692"/>
      <c r="BY26" s="692"/>
      <c r="BZ26" s="692"/>
      <c r="CA26" s="692"/>
      <c r="CB26" s="759"/>
      <c r="CD26" s="706" t="s">
        <v>294</v>
      </c>
      <c r="CE26" s="703"/>
      <c r="CF26" s="703"/>
      <c r="CG26" s="703"/>
      <c r="CH26" s="703"/>
      <c r="CI26" s="703"/>
      <c r="CJ26" s="703"/>
      <c r="CK26" s="703"/>
      <c r="CL26" s="703"/>
      <c r="CM26" s="703"/>
      <c r="CN26" s="703"/>
      <c r="CO26" s="703"/>
      <c r="CP26" s="703"/>
      <c r="CQ26" s="704"/>
      <c r="CR26" s="664">
        <v>796229</v>
      </c>
      <c r="CS26" s="665"/>
      <c r="CT26" s="665"/>
      <c r="CU26" s="665"/>
      <c r="CV26" s="665"/>
      <c r="CW26" s="665"/>
      <c r="CX26" s="665"/>
      <c r="CY26" s="666"/>
      <c r="CZ26" s="667">
        <v>8.4</v>
      </c>
      <c r="DA26" s="677"/>
      <c r="DB26" s="677"/>
      <c r="DC26" s="678"/>
      <c r="DD26" s="670">
        <v>595916</v>
      </c>
      <c r="DE26" s="665"/>
      <c r="DF26" s="665"/>
      <c r="DG26" s="665"/>
      <c r="DH26" s="665"/>
      <c r="DI26" s="665"/>
      <c r="DJ26" s="665"/>
      <c r="DK26" s="666"/>
      <c r="DL26" s="670" t="s">
        <v>127</v>
      </c>
      <c r="DM26" s="665"/>
      <c r="DN26" s="665"/>
      <c r="DO26" s="665"/>
      <c r="DP26" s="665"/>
      <c r="DQ26" s="665"/>
      <c r="DR26" s="665"/>
      <c r="DS26" s="665"/>
      <c r="DT26" s="665"/>
      <c r="DU26" s="665"/>
      <c r="DV26" s="666"/>
      <c r="DW26" s="667" t="s">
        <v>236</v>
      </c>
      <c r="DX26" s="677"/>
      <c r="DY26" s="677"/>
      <c r="DZ26" s="677"/>
      <c r="EA26" s="677"/>
      <c r="EB26" s="677"/>
      <c r="EC26" s="698"/>
    </row>
    <row r="27" spans="2:133" ht="11.25" customHeight="1">
      <c r="B27" s="661" t="s">
        <v>295</v>
      </c>
      <c r="C27" s="662"/>
      <c r="D27" s="662"/>
      <c r="E27" s="662"/>
      <c r="F27" s="662"/>
      <c r="G27" s="662"/>
      <c r="H27" s="662"/>
      <c r="I27" s="662"/>
      <c r="J27" s="662"/>
      <c r="K27" s="662"/>
      <c r="L27" s="662"/>
      <c r="M27" s="662"/>
      <c r="N27" s="662"/>
      <c r="O27" s="662"/>
      <c r="P27" s="662"/>
      <c r="Q27" s="663"/>
      <c r="R27" s="664">
        <v>4261784</v>
      </c>
      <c r="S27" s="665"/>
      <c r="T27" s="665"/>
      <c r="U27" s="665"/>
      <c r="V27" s="665"/>
      <c r="W27" s="665"/>
      <c r="X27" s="665"/>
      <c r="Y27" s="666"/>
      <c r="Z27" s="691">
        <v>43.5</v>
      </c>
      <c r="AA27" s="691"/>
      <c r="AB27" s="691"/>
      <c r="AC27" s="691"/>
      <c r="AD27" s="692">
        <v>4218754</v>
      </c>
      <c r="AE27" s="692"/>
      <c r="AF27" s="692"/>
      <c r="AG27" s="692"/>
      <c r="AH27" s="692"/>
      <c r="AI27" s="692"/>
      <c r="AJ27" s="692"/>
      <c r="AK27" s="692"/>
      <c r="AL27" s="667">
        <v>94</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1258167</v>
      </c>
      <c r="BH27" s="665"/>
      <c r="BI27" s="665"/>
      <c r="BJ27" s="665"/>
      <c r="BK27" s="665"/>
      <c r="BL27" s="665"/>
      <c r="BM27" s="665"/>
      <c r="BN27" s="666"/>
      <c r="BO27" s="691">
        <v>100</v>
      </c>
      <c r="BP27" s="691"/>
      <c r="BQ27" s="691"/>
      <c r="BR27" s="691"/>
      <c r="BS27" s="692" t="s">
        <v>236</v>
      </c>
      <c r="BT27" s="692"/>
      <c r="BU27" s="692"/>
      <c r="BV27" s="692"/>
      <c r="BW27" s="692"/>
      <c r="BX27" s="692"/>
      <c r="BY27" s="692"/>
      <c r="BZ27" s="692"/>
      <c r="CA27" s="692"/>
      <c r="CB27" s="759"/>
      <c r="CD27" s="706" t="s">
        <v>297</v>
      </c>
      <c r="CE27" s="703"/>
      <c r="CF27" s="703"/>
      <c r="CG27" s="703"/>
      <c r="CH27" s="703"/>
      <c r="CI27" s="703"/>
      <c r="CJ27" s="703"/>
      <c r="CK27" s="703"/>
      <c r="CL27" s="703"/>
      <c r="CM27" s="703"/>
      <c r="CN27" s="703"/>
      <c r="CO27" s="703"/>
      <c r="CP27" s="703"/>
      <c r="CQ27" s="704"/>
      <c r="CR27" s="664">
        <v>1568333</v>
      </c>
      <c r="CS27" s="675"/>
      <c r="CT27" s="675"/>
      <c r="CU27" s="675"/>
      <c r="CV27" s="675"/>
      <c r="CW27" s="675"/>
      <c r="CX27" s="675"/>
      <c r="CY27" s="676"/>
      <c r="CZ27" s="667">
        <v>16.600000000000001</v>
      </c>
      <c r="DA27" s="677"/>
      <c r="DB27" s="677"/>
      <c r="DC27" s="678"/>
      <c r="DD27" s="670">
        <v>373317</v>
      </c>
      <c r="DE27" s="675"/>
      <c r="DF27" s="675"/>
      <c r="DG27" s="675"/>
      <c r="DH27" s="675"/>
      <c r="DI27" s="675"/>
      <c r="DJ27" s="675"/>
      <c r="DK27" s="676"/>
      <c r="DL27" s="670">
        <v>363515</v>
      </c>
      <c r="DM27" s="675"/>
      <c r="DN27" s="675"/>
      <c r="DO27" s="675"/>
      <c r="DP27" s="675"/>
      <c r="DQ27" s="675"/>
      <c r="DR27" s="675"/>
      <c r="DS27" s="675"/>
      <c r="DT27" s="675"/>
      <c r="DU27" s="675"/>
      <c r="DV27" s="676"/>
      <c r="DW27" s="667">
        <v>7.8</v>
      </c>
      <c r="DX27" s="677"/>
      <c r="DY27" s="677"/>
      <c r="DZ27" s="677"/>
      <c r="EA27" s="677"/>
      <c r="EB27" s="677"/>
      <c r="EC27" s="698"/>
    </row>
    <row r="28" spans="2:133" ht="11.25" customHeight="1">
      <c r="B28" s="661" t="s">
        <v>298</v>
      </c>
      <c r="C28" s="662"/>
      <c r="D28" s="662"/>
      <c r="E28" s="662"/>
      <c r="F28" s="662"/>
      <c r="G28" s="662"/>
      <c r="H28" s="662"/>
      <c r="I28" s="662"/>
      <c r="J28" s="662"/>
      <c r="K28" s="662"/>
      <c r="L28" s="662"/>
      <c r="M28" s="662"/>
      <c r="N28" s="662"/>
      <c r="O28" s="662"/>
      <c r="P28" s="662"/>
      <c r="Q28" s="663"/>
      <c r="R28" s="664">
        <v>1700</v>
      </c>
      <c r="S28" s="665"/>
      <c r="T28" s="665"/>
      <c r="U28" s="665"/>
      <c r="V28" s="665"/>
      <c r="W28" s="665"/>
      <c r="X28" s="665"/>
      <c r="Y28" s="666"/>
      <c r="Z28" s="691">
        <v>0</v>
      </c>
      <c r="AA28" s="691"/>
      <c r="AB28" s="691"/>
      <c r="AC28" s="691"/>
      <c r="AD28" s="692">
        <v>1700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299</v>
      </c>
      <c r="CE28" s="703"/>
      <c r="CF28" s="703"/>
      <c r="CG28" s="703"/>
      <c r="CH28" s="703"/>
      <c r="CI28" s="703"/>
      <c r="CJ28" s="703"/>
      <c r="CK28" s="703"/>
      <c r="CL28" s="703"/>
      <c r="CM28" s="703"/>
      <c r="CN28" s="703"/>
      <c r="CO28" s="703"/>
      <c r="CP28" s="703"/>
      <c r="CQ28" s="704"/>
      <c r="CR28" s="664">
        <v>1289065</v>
      </c>
      <c r="CS28" s="665"/>
      <c r="CT28" s="665"/>
      <c r="CU28" s="665"/>
      <c r="CV28" s="665"/>
      <c r="CW28" s="665"/>
      <c r="CX28" s="665"/>
      <c r="CY28" s="666"/>
      <c r="CZ28" s="667">
        <v>13.6</v>
      </c>
      <c r="DA28" s="677"/>
      <c r="DB28" s="677"/>
      <c r="DC28" s="678"/>
      <c r="DD28" s="670">
        <v>781183</v>
      </c>
      <c r="DE28" s="665"/>
      <c r="DF28" s="665"/>
      <c r="DG28" s="665"/>
      <c r="DH28" s="665"/>
      <c r="DI28" s="665"/>
      <c r="DJ28" s="665"/>
      <c r="DK28" s="666"/>
      <c r="DL28" s="670">
        <v>781183</v>
      </c>
      <c r="DM28" s="665"/>
      <c r="DN28" s="665"/>
      <c r="DO28" s="665"/>
      <c r="DP28" s="665"/>
      <c r="DQ28" s="665"/>
      <c r="DR28" s="665"/>
      <c r="DS28" s="665"/>
      <c r="DT28" s="665"/>
      <c r="DU28" s="665"/>
      <c r="DV28" s="666"/>
      <c r="DW28" s="667">
        <v>16.7</v>
      </c>
      <c r="DX28" s="677"/>
      <c r="DY28" s="677"/>
      <c r="DZ28" s="677"/>
      <c r="EA28" s="677"/>
      <c r="EB28" s="677"/>
      <c r="EC28" s="698"/>
    </row>
    <row r="29" spans="2:133" ht="11.25" customHeight="1">
      <c r="B29" s="661" t="s">
        <v>300</v>
      </c>
      <c r="C29" s="662"/>
      <c r="D29" s="662"/>
      <c r="E29" s="662"/>
      <c r="F29" s="662"/>
      <c r="G29" s="662"/>
      <c r="H29" s="662"/>
      <c r="I29" s="662"/>
      <c r="J29" s="662"/>
      <c r="K29" s="662"/>
      <c r="L29" s="662"/>
      <c r="M29" s="662"/>
      <c r="N29" s="662"/>
      <c r="O29" s="662"/>
      <c r="P29" s="662"/>
      <c r="Q29" s="663"/>
      <c r="R29" s="664">
        <v>522759</v>
      </c>
      <c r="S29" s="665"/>
      <c r="T29" s="665"/>
      <c r="U29" s="665"/>
      <c r="V29" s="665"/>
      <c r="W29" s="665"/>
      <c r="X29" s="665"/>
      <c r="Y29" s="666"/>
      <c r="Z29" s="691">
        <v>5.3</v>
      </c>
      <c r="AA29" s="691"/>
      <c r="AB29" s="691"/>
      <c r="AC29" s="691"/>
      <c r="AD29" s="692" t="s">
        <v>236</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9"/>
      <c r="CD29" s="750" t="s">
        <v>301</v>
      </c>
      <c r="CE29" s="751"/>
      <c r="CF29" s="706" t="s">
        <v>69</v>
      </c>
      <c r="CG29" s="703"/>
      <c r="CH29" s="703"/>
      <c r="CI29" s="703"/>
      <c r="CJ29" s="703"/>
      <c r="CK29" s="703"/>
      <c r="CL29" s="703"/>
      <c r="CM29" s="703"/>
      <c r="CN29" s="703"/>
      <c r="CO29" s="703"/>
      <c r="CP29" s="703"/>
      <c r="CQ29" s="704"/>
      <c r="CR29" s="664">
        <v>1289047</v>
      </c>
      <c r="CS29" s="675"/>
      <c r="CT29" s="675"/>
      <c r="CU29" s="675"/>
      <c r="CV29" s="675"/>
      <c r="CW29" s="675"/>
      <c r="CX29" s="675"/>
      <c r="CY29" s="676"/>
      <c r="CZ29" s="667">
        <v>13.6</v>
      </c>
      <c r="DA29" s="677"/>
      <c r="DB29" s="677"/>
      <c r="DC29" s="678"/>
      <c r="DD29" s="670">
        <v>781165</v>
      </c>
      <c r="DE29" s="675"/>
      <c r="DF29" s="675"/>
      <c r="DG29" s="675"/>
      <c r="DH29" s="675"/>
      <c r="DI29" s="675"/>
      <c r="DJ29" s="675"/>
      <c r="DK29" s="676"/>
      <c r="DL29" s="670">
        <v>781165</v>
      </c>
      <c r="DM29" s="675"/>
      <c r="DN29" s="675"/>
      <c r="DO29" s="675"/>
      <c r="DP29" s="675"/>
      <c r="DQ29" s="675"/>
      <c r="DR29" s="675"/>
      <c r="DS29" s="675"/>
      <c r="DT29" s="675"/>
      <c r="DU29" s="675"/>
      <c r="DV29" s="676"/>
      <c r="DW29" s="667">
        <v>16.7</v>
      </c>
      <c r="DX29" s="677"/>
      <c r="DY29" s="677"/>
      <c r="DZ29" s="677"/>
      <c r="EA29" s="677"/>
      <c r="EB29" s="677"/>
      <c r="EC29" s="698"/>
    </row>
    <row r="30" spans="2:133" ht="11.25" customHeight="1">
      <c r="B30" s="661" t="s">
        <v>302</v>
      </c>
      <c r="C30" s="662"/>
      <c r="D30" s="662"/>
      <c r="E30" s="662"/>
      <c r="F30" s="662"/>
      <c r="G30" s="662"/>
      <c r="H30" s="662"/>
      <c r="I30" s="662"/>
      <c r="J30" s="662"/>
      <c r="K30" s="662"/>
      <c r="L30" s="662"/>
      <c r="M30" s="662"/>
      <c r="N30" s="662"/>
      <c r="O30" s="662"/>
      <c r="P30" s="662"/>
      <c r="Q30" s="663"/>
      <c r="R30" s="664">
        <v>172561</v>
      </c>
      <c r="S30" s="665"/>
      <c r="T30" s="665"/>
      <c r="U30" s="665"/>
      <c r="V30" s="665"/>
      <c r="W30" s="665"/>
      <c r="X30" s="665"/>
      <c r="Y30" s="666"/>
      <c r="Z30" s="691">
        <v>1.8</v>
      </c>
      <c r="AA30" s="691"/>
      <c r="AB30" s="691"/>
      <c r="AC30" s="691"/>
      <c r="AD30" s="692" t="s">
        <v>236</v>
      </c>
      <c r="AE30" s="692"/>
      <c r="AF30" s="692"/>
      <c r="AG30" s="692"/>
      <c r="AH30" s="692"/>
      <c r="AI30" s="692"/>
      <c r="AJ30" s="692"/>
      <c r="AK30" s="692"/>
      <c r="AL30" s="667" t="s">
        <v>236</v>
      </c>
      <c r="AM30" s="668"/>
      <c r="AN30" s="668"/>
      <c r="AO30" s="693"/>
      <c r="AP30" s="723" t="s">
        <v>219</v>
      </c>
      <c r="AQ30" s="724"/>
      <c r="AR30" s="724"/>
      <c r="AS30" s="724"/>
      <c r="AT30" s="724"/>
      <c r="AU30" s="724"/>
      <c r="AV30" s="724"/>
      <c r="AW30" s="724"/>
      <c r="AX30" s="724"/>
      <c r="AY30" s="724"/>
      <c r="AZ30" s="724"/>
      <c r="BA30" s="724"/>
      <c r="BB30" s="724"/>
      <c r="BC30" s="724"/>
      <c r="BD30" s="724"/>
      <c r="BE30" s="724"/>
      <c r="BF30" s="725"/>
      <c r="BG30" s="723" t="s">
        <v>303</v>
      </c>
      <c r="BH30" s="748"/>
      <c r="BI30" s="748"/>
      <c r="BJ30" s="748"/>
      <c r="BK30" s="748"/>
      <c r="BL30" s="748"/>
      <c r="BM30" s="748"/>
      <c r="BN30" s="748"/>
      <c r="BO30" s="748"/>
      <c r="BP30" s="748"/>
      <c r="BQ30" s="749"/>
      <c r="BR30" s="723" t="s">
        <v>304</v>
      </c>
      <c r="BS30" s="748"/>
      <c r="BT30" s="748"/>
      <c r="BU30" s="748"/>
      <c r="BV30" s="748"/>
      <c r="BW30" s="748"/>
      <c r="BX30" s="748"/>
      <c r="BY30" s="748"/>
      <c r="BZ30" s="748"/>
      <c r="CA30" s="748"/>
      <c r="CB30" s="749"/>
      <c r="CD30" s="752"/>
      <c r="CE30" s="753"/>
      <c r="CF30" s="706" t="s">
        <v>305</v>
      </c>
      <c r="CG30" s="703"/>
      <c r="CH30" s="703"/>
      <c r="CI30" s="703"/>
      <c r="CJ30" s="703"/>
      <c r="CK30" s="703"/>
      <c r="CL30" s="703"/>
      <c r="CM30" s="703"/>
      <c r="CN30" s="703"/>
      <c r="CO30" s="703"/>
      <c r="CP30" s="703"/>
      <c r="CQ30" s="704"/>
      <c r="CR30" s="664">
        <v>1263724</v>
      </c>
      <c r="CS30" s="665"/>
      <c r="CT30" s="665"/>
      <c r="CU30" s="665"/>
      <c r="CV30" s="665"/>
      <c r="CW30" s="665"/>
      <c r="CX30" s="665"/>
      <c r="CY30" s="666"/>
      <c r="CZ30" s="667">
        <v>13.4</v>
      </c>
      <c r="DA30" s="677"/>
      <c r="DB30" s="677"/>
      <c r="DC30" s="678"/>
      <c r="DD30" s="670">
        <v>766759</v>
      </c>
      <c r="DE30" s="665"/>
      <c r="DF30" s="665"/>
      <c r="DG30" s="665"/>
      <c r="DH30" s="665"/>
      <c r="DI30" s="665"/>
      <c r="DJ30" s="665"/>
      <c r="DK30" s="666"/>
      <c r="DL30" s="670">
        <v>766759</v>
      </c>
      <c r="DM30" s="665"/>
      <c r="DN30" s="665"/>
      <c r="DO30" s="665"/>
      <c r="DP30" s="665"/>
      <c r="DQ30" s="665"/>
      <c r="DR30" s="665"/>
      <c r="DS30" s="665"/>
      <c r="DT30" s="665"/>
      <c r="DU30" s="665"/>
      <c r="DV30" s="666"/>
      <c r="DW30" s="667">
        <v>16.399999999999999</v>
      </c>
      <c r="DX30" s="677"/>
      <c r="DY30" s="677"/>
      <c r="DZ30" s="677"/>
      <c r="EA30" s="677"/>
      <c r="EB30" s="677"/>
      <c r="EC30" s="698"/>
    </row>
    <row r="31" spans="2:133" ht="11.25" customHeight="1">
      <c r="B31" s="661" t="s">
        <v>306</v>
      </c>
      <c r="C31" s="662"/>
      <c r="D31" s="662"/>
      <c r="E31" s="662"/>
      <c r="F31" s="662"/>
      <c r="G31" s="662"/>
      <c r="H31" s="662"/>
      <c r="I31" s="662"/>
      <c r="J31" s="662"/>
      <c r="K31" s="662"/>
      <c r="L31" s="662"/>
      <c r="M31" s="662"/>
      <c r="N31" s="662"/>
      <c r="O31" s="662"/>
      <c r="P31" s="662"/>
      <c r="Q31" s="663"/>
      <c r="R31" s="664">
        <v>6597</v>
      </c>
      <c r="S31" s="665"/>
      <c r="T31" s="665"/>
      <c r="U31" s="665"/>
      <c r="V31" s="665"/>
      <c r="W31" s="665"/>
      <c r="X31" s="665"/>
      <c r="Y31" s="666"/>
      <c r="Z31" s="691">
        <v>0.1</v>
      </c>
      <c r="AA31" s="691"/>
      <c r="AB31" s="691"/>
      <c r="AC31" s="691"/>
      <c r="AD31" s="692" t="s">
        <v>236</v>
      </c>
      <c r="AE31" s="692"/>
      <c r="AF31" s="692"/>
      <c r="AG31" s="692"/>
      <c r="AH31" s="692"/>
      <c r="AI31" s="692"/>
      <c r="AJ31" s="692"/>
      <c r="AK31" s="692"/>
      <c r="AL31" s="667" t="s">
        <v>236</v>
      </c>
      <c r="AM31" s="668"/>
      <c r="AN31" s="668"/>
      <c r="AO31" s="693"/>
      <c r="AP31" s="739" t="s">
        <v>307</v>
      </c>
      <c r="AQ31" s="740"/>
      <c r="AR31" s="740"/>
      <c r="AS31" s="740"/>
      <c r="AT31" s="745" t="s">
        <v>308</v>
      </c>
      <c r="AU31" s="217"/>
      <c r="AV31" s="217"/>
      <c r="AW31" s="217"/>
      <c r="AX31" s="731" t="s">
        <v>184</v>
      </c>
      <c r="AY31" s="732"/>
      <c r="AZ31" s="732"/>
      <c r="BA31" s="732"/>
      <c r="BB31" s="732"/>
      <c r="BC31" s="732"/>
      <c r="BD31" s="732"/>
      <c r="BE31" s="732"/>
      <c r="BF31" s="733"/>
      <c r="BG31" s="734">
        <v>99.4</v>
      </c>
      <c r="BH31" s="735"/>
      <c r="BI31" s="735"/>
      <c r="BJ31" s="735"/>
      <c r="BK31" s="735"/>
      <c r="BL31" s="735"/>
      <c r="BM31" s="736">
        <v>98.6</v>
      </c>
      <c r="BN31" s="735"/>
      <c r="BO31" s="735"/>
      <c r="BP31" s="735"/>
      <c r="BQ31" s="737"/>
      <c r="BR31" s="734">
        <v>99.3</v>
      </c>
      <c r="BS31" s="735"/>
      <c r="BT31" s="735"/>
      <c r="BU31" s="735"/>
      <c r="BV31" s="735"/>
      <c r="BW31" s="735"/>
      <c r="BX31" s="736">
        <v>98</v>
      </c>
      <c r="BY31" s="735"/>
      <c r="BZ31" s="735"/>
      <c r="CA31" s="735"/>
      <c r="CB31" s="737"/>
      <c r="CD31" s="752"/>
      <c r="CE31" s="753"/>
      <c r="CF31" s="706" t="s">
        <v>309</v>
      </c>
      <c r="CG31" s="703"/>
      <c r="CH31" s="703"/>
      <c r="CI31" s="703"/>
      <c r="CJ31" s="703"/>
      <c r="CK31" s="703"/>
      <c r="CL31" s="703"/>
      <c r="CM31" s="703"/>
      <c r="CN31" s="703"/>
      <c r="CO31" s="703"/>
      <c r="CP31" s="703"/>
      <c r="CQ31" s="704"/>
      <c r="CR31" s="664">
        <v>25323</v>
      </c>
      <c r="CS31" s="675"/>
      <c r="CT31" s="675"/>
      <c r="CU31" s="675"/>
      <c r="CV31" s="675"/>
      <c r="CW31" s="675"/>
      <c r="CX31" s="675"/>
      <c r="CY31" s="676"/>
      <c r="CZ31" s="667">
        <v>0.3</v>
      </c>
      <c r="DA31" s="677"/>
      <c r="DB31" s="677"/>
      <c r="DC31" s="678"/>
      <c r="DD31" s="670">
        <v>14406</v>
      </c>
      <c r="DE31" s="675"/>
      <c r="DF31" s="675"/>
      <c r="DG31" s="675"/>
      <c r="DH31" s="675"/>
      <c r="DI31" s="675"/>
      <c r="DJ31" s="675"/>
      <c r="DK31" s="676"/>
      <c r="DL31" s="670">
        <v>14406</v>
      </c>
      <c r="DM31" s="675"/>
      <c r="DN31" s="675"/>
      <c r="DO31" s="675"/>
      <c r="DP31" s="675"/>
      <c r="DQ31" s="675"/>
      <c r="DR31" s="675"/>
      <c r="DS31" s="675"/>
      <c r="DT31" s="675"/>
      <c r="DU31" s="675"/>
      <c r="DV31" s="676"/>
      <c r="DW31" s="667">
        <v>0.3</v>
      </c>
      <c r="DX31" s="677"/>
      <c r="DY31" s="677"/>
      <c r="DZ31" s="677"/>
      <c r="EA31" s="677"/>
      <c r="EB31" s="677"/>
      <c r="EC31" s="698"/>
    </row>
    <row r="32" spans="2:133" ht="11.25" customHeight="1">
      <c r="B32" s="661" t="s">
        <v>310</v>
      </c>
      <c r="C32" s="662"/>
      <c r="D32" s="662"/>
      <c r="E32" s="662"/>
      <c r="F32" s="662"/>
      <c r="G32" s="662"/>
      <c r="H32" s="662"/>
      <c r="I32" s="662"/>
      <c r="J32" s="662"/>
      <c r="K32" s="662"/>
      <c r="L32" s="662"/>
      <c r="M32" s="662"/>
      <c r="N32" s="662"/>
      <c r="O32" s="662"/>
      <c r="P32" s="662"/>
      <c r="Q32" s="663"/>
      <c r="R32" s="664">
        <v>1768584</v>
      </c>
      <c r="S32" s="665"/>
      <c r="T32" s="665"/>
      <c r="U32" s="665"/>
      <c r="V32" s="665"/>
      <c r="W32" s="665"/>
      <c r="X32" s="665"/>
      <c r="Y32" s="666"/>
      <c r="Z32" s="691">
        <v>18</v>
      </c>
      <c r="AA32" s="691"/>
      <c r="AB32" s="691"/>
      <c r="AC32" s="691"/>
      <c r="AD32" s="692" t="s">
        <v>171</v>
      </c>
      <c r="AE32" s="692"/>
      <c r="AF32" s="692"/>
      <c r="AG32" s="692"/>
      <c r="AH32" s="692"/>
      <c r="AI32" s="692"/>
      <c r="AJ32" s="692"/>
      <c r="AK32" s="692"/>
      <c r="AL32" s="667" t="s">
        <v>127</v>
      </c>
      <c r="AM32" s="668"/>
      <c r="AN32" s="668"/>
      <c r="AO32" s="693"/>
      <c r="AP32" s="741"/>
      <c r="AQ32" s="742"/>
      <c r="AR32" s="742"/>
      <c r="AS32" s="742"/>
      <c r="AT32" s="746"/>
      <c r="AU32" s="216" t="s">
        <v>311</v>
      </c>
      <c r="AV32" s="216"/>
      <c r="AW32" s="216"/>
      <c r="AX32" s="661" t="s">
        <v>312</v>
      </c>
      <c r="AY32" s="662"/>
      <c r="AZ32" s="662"/>
      <c r="BA32" s="662"/>
      <c r="BB32" s="662"/>
      <c r="BC32" s="662"/>
      <c r="BD32" s="662"/>
      <c r="BE32" s="662"/>
      <c r="BF32" s="663"/>
      <c r="BG32" s="738">
        <v>99.3</v>
      </c>
      <c r="BH32" s="675"/>
      <c r="BI32" s="675"/>
      <c r="BJ32" s="675"/>
      <c r="BK32" s="675"/>
      <c r="BL32" s="675"/>
      <c r="BM32" s="668">
        <v>98.2</v>
      </c>
      <c r="BN32" s="730"/>
      <c r="BO32" s="730"/>
      <c r="BP32" s="730"/>
      <c r="BQ32" s="702"/>
      <c r="BR32" s="738">
        <v>99.1</v>
      </c>
      <c r="BS32" s="675"/>
      <c r="BT32" s="675"/>
      <c r="BU32" s="675"/>
      <c r="BV32" s="675"/>
      <c r="BW32" s="675"/>
      <c r="BX32" s="668">
        <v>97.5</v>
      </c>
      <c r="BY32" s="730"/>
      <c r="BZ32" s="730"/>
      <c r="CA32" s="730"/>
      <c r="CB32" s="702"/>
      <c r="CD32" s="754"/>
      <c r="CE32" s="755"/>
      <c r="CF32" s="706" t="s">
        <v>313</v>
      </c>
      <c r="CG32" s="703"/>
      <c r="CH32" s="703"/>
      <c r="CI32" s="703"/>
      <c r="CJ32" s="703"/>
      <c r="CK32" s="703"/>
      <c r="CL32" s="703"/>
      <c r="CM32" s="703"/>
      <c r="CN32" s="703"/>
      <c r="CO32" s="703"/>
      <c r="CP32" s="703"/>
      <c r="CQ32" s="704"/>
      <c r="CR32" s="664">
        <v>18</v>
      </c>
      <c r="CS32" s="665"/>
      <c r="CT32" s="665"/>
      <c r="CU32" s="665"/>
      <c r="CV32" s="665"/>
      <c r="CW32" s="665"/>
      <c r="CX32" s="665"/>
      <c r="CY32" s="666"/>
      <c r="CZ32" s="667">
        <v>0</v>
      </c>
      <c r="DA32" s="677"/>
      <c r="DB32" s="677"/>
      <c r="DC32" s="678"/>
      <c r="DD32" s="670">
        <v>18</v>
      </c>
      <c r="DE32" s="665"/>
      <c r="DF32" s="665"/>
      <c r="DG32" s="665"/>
      <c r="DH32" s="665"/>
      <c r="DI32" s="665"/>
      <c r="DJ32" s="665"/>
      <c r="DK32" s="666"/>
      <c r="DL32" s="670">
        <v>18</v>
      </c>
      <c r="DM32" s="665"/>
      <c r="DN32" s="665"/>
      <c r="DO32" s="665"/>
      <c r="DP32" s="665"/>
      <c r="DQ32" s="665"/>
      <c r="DR32" s="665"/>
      <c r="DS32" s="665"/>
      <c r="DT32" s="665"/>
      <c r="DU32" s="665"/>
      <c r="DV32" s="666"/>
      <c r="DW32" s="667">
        <v>0</v>
      </c>
      <c r="DX32" s="677"/>
      <c r="DY32" s="677"/>
      <c r="DZ32" s="677"/>
      <c r="EA32" s="677"/>
      <c r="EB32" s="677"/>
      <c r="EC32" s="698"/>
    </row>
    <row r="33" spans="2:133" ht="11.25" customHeight="1">
      <c r="B33" s="727" t="s">
        <v>314</v>
      </c>
      <c r="C33" s="728"/>
      <c r="D33" s="728"/>
      <c r="E33" s="728"/>
      <c r="F33" s="728"/>
      <c r="G33" s="728"/>
      <c r="H33" s="728"/>
      <c r="I33" s="728"/>
      <c r="J33" s="728"/>
      <c r="K33" s="728"/>
      <c r="L33" s="728"/>
      <c r="M33" s="728"/>
      <c r="N33" s="728"/>
      <c r="O33" s="728"/>
      <c r="P33" s="728"/>
      <c r="Q33" s="729"/>
      <c r="R33" s="664">
        <v>242655</v>
      </c>
      <c r="S33" s="665"/>
      <c r="T33" s="665"/>
      <c r="U33" s="665"/>
      <c r="V33" s="665"/>
      <c r="W33" s="665"/>
      <c r="X33" s="665"/>
      <c r="Y33" s="666"/>
      <c r="Z33" s="691">
        <v>2.5</v>
      </c>
      <c r="AA33" s="691"/>
      <c r="AB33" s="691"/>
      <c r="AC33" s="691"/>
      <c r="AD33" s="692">
        <v>242655</v>
      </c>
      <c r="AE33" s="692"/>
      <c r="AF33" s="692"/>
      <c r="AG33" s="692"/>
      <c r="AH33" s="692"/>
      <c r="AI33" s="692"/>
      <c r="AJ33" s="692"/>
      <c r="AK33" s="692"/>
      <c r="AL33" s="667">
        <v>5.4</v>
      </c>
      <c r="AM33" s="668"/>
      <c r="AN33" s="668"/>
      <c r="AO33" s="693"/>
      <c r="AP33" s="743"/>
      <c r="AQ33" s="744"/>
      <c r="AR33" s="744"/>
      <c r="AS33" s="744"/>
      <c r="AT33" s="747"/>
      <c r="AU33" s="218"/>
      <c r="AV33" s="218"/>
      <c r="AW33" s="218"/>
      <c r="AX33" s="641" t="s">
        <v>315</v>
      </c>
      <c r="AY33" s="642"/>
      <c r="AZ33" s="642"/>
      <c r="BA33" s="642"/>
      <c r="BB33" s="642"/>
      <c r="BC33" s="642"/>
      <c r="BD33" s="642"/>
      <c r="BE33" s="642"/>
      <c r="BF33" s="643"/>
      <c r="BG33" s="726">
        <v>99.5</v>
      </c>
      <c r="BH33" s="645"/>
      <c r="BI33" s="645"/>
      <c r="BJ33" s="645"/>
      <c r="BK33" s="645"/>
      <c r="BL33" s="645"/>
      <c r="BM33" s="683">
        <v>98.9</v>
      </c>
      <c r="BN33" s="645"/>
      <c r="BO33" s="645"/>
      <c r="BP33" s="645"/>
      <c r="BQ33" s="694"/>
      <c r="BR33" s="726">
        <v>99.4</v>
      </c>
      <c r="BS33" s="645"/>
      <c r="BT33" s="645"/>
      <c r="BU33" s="645"/>
      <c r="BV33" s="645"/>
      <c r="BW33" s="645"/>
      <c r="BX33" s="683">
        <v>98.5</v>
      </c>
      <c r="BY33" s="645"/>
      <c r="BZ33" s="645"/>
      <c r="CA33" s="645"/>
      <c r="CB33" s="694"/>
      <c r="CD33" s="706" t="s">
        <v>316</v>
      </c>
      <c r="CE33" s="703"/>
      <c r="CF33" s="703"/>
      <c r="CG33" s="703"/>
      <c r="CH33" s="703"/>
      <c r="CI33" s="703"/>
      <c r="CJ33" s="703"/>
      <c r="CK33" s="703"/>
      <c r="CL33" s="703"/>
      <c r="CM33" s="703"/>
      <c r="CN33" s="703"/>
      <c r="CO33" s="703"/>
      <c r="CP33" s="703"/>
      <c r="CQ33" s="704"/>
      <c r="CR33" s="664">
        <v>4616925</v>
      </c>
      <c r="CS33" s="675"/>
      <c r="CT33" s="675"/>
      <c r="CU33" s="675"/>
      <c r="CV33" s="675"/>
      <c r="CW33" s="675"/>
      <c r="CX33" s="675"/>
      <c r="CY33" s="676"/>
      <c r="CZ33" s="667">
        <v>48.9</v>
      </c>
      <c r="DA33" s="677"/>
      <c r="DB33" s="677"/>
      <c r="DC33" s="678"/>
      <c r="DD33" s="670">
        <v>3781410</v>
      </c>
      <c r="DE33" s="675"/>
      <c r="DF33" s="675"/>
      <c r="DG33" s="675"/>
      <c r="DH33" s="675"/>
      <c r="DI33" s="675"/>
      <c r="DJ33" s="675"/>
      <c r="DK33" s="676"/>
      <c r="DL33" s="670">
        <v>2136778</v>
      </c>
      <c r="DM33" s="675"/>
      <c r="DN33" s="675"/>
      <c r="DO33" s="675"/>
      <c r="DP33" s="675"/>
      <c r="DQ33" s="675"/>
      <c r="DR33" s="675"/>
      <c r="DS33" s="675"/>
      <c r="DT33" s="675"/>
      <c r="DU33" s="675"/>
      <c r="DV33" s="676"/>
      <c r="DW33" s="667">
        <v>45.6</v>
      </c>
      <c r="DX33" s="677"/>
      <c r="DY33" s="677"/>
      <c r="DZ33" s="677"/>
      <c r="EA33" s="677"/>
      <c r="EB33" s="677"/>
      <c r="EC33" s="698"/>
    </row>
    <row r="34" spans="2:133" ht="11.25" customHeight="1">
      <c r="B34" s="661" t="s">
        <v>317</v>
      </c>
      <c r="C34" s="662"/>
      <c r="D34" s="662"/>
      <c r="E34" s="662"/>
      <c r="F34" s="662"/>
      <c r="G34" s="662"/>
      <c r="H34" s="662"/>
      <c r="I34" s="662"/>
      <c r="J34" s="662"/>
      <c r="K34" s="662"/>
      <c r="L34" s="662"/>
      <c r="M34" s="662"/>
      <c r="N34" s="662"/>
      <c r="O34" s="662"/>
      <c r="P34" s="662"/>
      <c r="Q34" s="663"/>
      <c r="R34" s="664">
        <v>422700</v>
      </c>
      <c r="S34" s="665"/>
      <c r="T34" s="665"/>
      <c r="U34" s="665"/>
      <c r="V34" s="665"/>
      <c r="W34" s="665"/>
      <c r="X34" s="665"/>
      <c r="Y34" s="666"/>
      <c r="Z34" s="691">
        <v>4.3</v>
      </c>
      <c r="AA34" s="691"/>
      <c r="AB34" s="691"/>
      <c r="AC34" s="691"/>
      <c r="AD34" s="692" t="s">
        <v>236</v>
      </c>
      <c r="AE34" s="692"/>
      <c r="AF34" s="692"/>
      <c r="AG34" s="692"/>
      <c r="AH34" s="692"/>
      <c r="AI34" s="692"/>
      <c r="AJ34" s="692"/>
      <c r="AK34" s="692"/>
      <c r="AL34" s="667" t="s">
        <v>127</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318</v>
      </c>
      <c r="CE34" s="703"/>
      <c r="CF34" s="703"/>
      <c r="CG34" s="703"/>
      <c r="CH34" s="703"/>
      <c r="CI34" s="703"/>
      <c r="CJ34" s="703"/>
      <c r="CK34" s="703"/>
      <c r="CL34" s="703"/>
      <c r="CM34" s="703"/>
      <c r="CN34" s="703"/>
      <c r="CO34" s="703"/>
      <c r="CP34" s="703"/>
      <c r="CQ34" s="704"/>
      <c r="CR34" s="664">
        <v>1332009</v>
      </c>
      <c r="CS34" s="665"/>
      <c r="CT34" s="665"/>
      <c r="CU34" s="665"/>
      <c r="CV34" s="665"/>
      <c r="CW34" s="665"/>
      <c r="CX34" s="665"/>
      <c r="CY34" s="666"/>
      <c r="CZ34" s="667">
        <v>14.1</v>
      </c>
      <c r="DA34" s="677"/>
      <c r="DB34" s="677"/>
      <c r="DC34" s="678"/>
      <c r="DD34" s="670">
        <v>839324</v>
      </c>
      <c r="DE34" s="665"/>
      <c r="DF34" s="665"/>
      <c r="DG34" s="665"/>
      <c r="DH34" s="665"/>
      <c r="DI34" s="665"/>
      <c r="DJ34" s="665"/>
      <c r="DK34" s="666"/>
      <c r="DL34" s="670">
        <v>650667</v>
      </c>
      <c r="DM34" s="665"/>
      <c r="DN34" s="665"/>
      <c r="DO34" s="665"/>
      <c r="DP34" s="665"/>
      <c r="DQ34" s="665"/>
      <c r="DR34" s="665"/>
      <c r="DS34" s="665"/>
      <c r="DT34" s="665"/>
      <c r="DU34" s="665"/>
      <c r="DV34" s="666"/>
      <c r="DW34" s="667">
        <v>13.9</v>
      </c>
      <c r="DX34" s="677"/>
      <c r="DY34" s="677"/>
      <c r="DZ34" s="677"/>
      <c r="EA34" s="677"/>
      <c r="EB34" s="677"/>
      <c r="EC34" s="698"/>
    </row>
    <row r="35" spans="2:133" ht="11.25" customHeight="1">
      <c r="B35" s="661" t="s">
        <v>319</v>
      </c>
      <c r="C35" s="662"/>
      <c r="D35" s="662"/>
      <c r="E35" s="662"/>
      <c r="F35" s="662"/>
      <c r="G35" s="662"/>
      <c r="H35" s="662"/>
      <c r="I35" s="662"/>
      <c r="J35" s="662"/>
      <c r="K35" s="662"/>
      <c r="L35" s="662"/>
      <c r="M35" s="662"/>
      <c r="N35" s="662"/>
      <c r="O35" s="662"/>
      <c r="P35" s="662"/>
      <c r="Q35" s="663"/>
      <c r="R35" s="664">
        <v>33834</v>
      </c>
      <c r="S35" s="665"/>
      <c r="T35" s="665"/>
      <c r="U35" s="665"/>
      <c r="V35" s="665"/>
      <c r="W35" s="665"/>
      <c r="X35" s="665"/>
      <c r="Y35" s="666"/>
      <c r="Z35" s="691">
        <v>0.3</v>
      </c>
      <c r="AA35" s="691"/>
      <c r="AB35" s="691"/>
      <c r="AC35" s="691"/>
      <c r="AD35" s="692">
        <v>24097</v>
      </c>
      <c r="AE35" s="692"/>
      <c r="AF35" s="692"/>
      <c r="AG35" s="692"/>
      <c r="AH35" s="692"/>
      <c r="AI35" s="692"/>
      <c r="AJ35" s="692"/>
      <c r="AK35" s="692"/>
      <c r="AL35" s="667">
        <v>0.5</v>
      </c>
      <c r="AM35" s="668"/>
      <c r="AN35" s="668"/>
      <c r="AO35" s="693"/>
      <c r="AP35" s="221"/>
      <c r="AQ35" s="723" t="s">
        <v>320</v>
      </c>
      <c r="AR35" s="724"/>
      <c r="AS35" s="724"/>
      <c r="AT35" s="724"/>
      <c r="AU35" s="724"/>
      <c r="AV35" s="724"/>
      <c r="AW35" s="724"/>
      <c r="AX35" s="724"/>
      <c r="AY35" s="724"/>
      <c r="AZ35" s="724"/>
      <c r="BA35" s="724"/>
      <c r="BB35" s="724"/>
      <c r="BC35" s="724"/>
      <c r="BD35" s="724"/>
      <c r="BE35" s="724"/>
      <c r="BF35" s="725"/>
      <c r="BG35" s="723" t="s">
        <v>321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322</v>
      </c>
      <c r="CE35" s="703"/>
      <c r="CF35" s="703"/>
      <c r="CG35" s="703"/>
      <c r="CH35" s="703"/>
      <c r="CI35" s="703"/>
      <c r="CJ35" s="703"/>
      <c r="CK35" s="703"/>
      <c r="CL35" s="703"/>
      <c r="CM35" s="703"/>
      <c r="CN35" s="703"/>
      <c r="CO35" s="703"/>
      <c r="CP35" s="703"/>
      <c r="CQ35" s="704"/>
      <c r="CR35" s="664">
        <v>34073</v>
      </c>
      <c r="CS35" s="675"/>
      <c r="CT35" s="675"/>
      <c r="CU35" s="675"/>
      <c r="CV35" s="675"/>
      <c r="CW35" s="675"/>
      <c r="CX35" s="675"/>
      <c r="CY35" s="676"/>
      <c r="CZ35" s="667">
        <v>0.4</v>
      </c>
      <c r="DA35" s="677"/>
      <c r="DB35" s="677"/>
      <c r="DC35" s="678"/>
      <c r="DD35" s="670">
        <v>15790</v>
      </c>
      <c r="DE35" s="675"/>
      <c r="DF35" s="675"/>
      <c r="DG35" s="675"/>
      <c r="DH35" s="675"/>
      <c r="DI35" s="675"/>
      <c r="DJ35" s="675"/>
      <c r="DK35" s="676"/>
      <c r="DL35" s="670">
        <v>15790</v>
      </c>
      <c r="DM35" s="675"/>
      <c r="DN35" s="675"/>
      <c r="DO35" s="675"/>
      <c r="DP35" s="675"/>
      <c r="DQ35" s="675"/>
      <c r="DR35" s="675"/>
      <c r="DS35" s="675"/>
      <c r="DT35" s="675"/>
      <c r="DU35" s="675"/>
      <c r="DV35" s="676"/>
      <c r="DW35" s="667">
        <v>0.3</v>
      </c>
      <c r="DX35" s="677"/>
      <c r="DY35" s="677"/>
      <c r="DZ35" s="677"/>
      <c r="EA35" s="677"/>
      <c r="EB35" s="677"/>
      <c r="EC35" s="698"/>
    </row>
    <row r="36" spans="2:133" ht="11.25" customHeight="1">
      <c r="B36" s="661" t="s">
        <v>323</v>
      </c>
      <c r="C36" s="662"/>
      <c r="D36" s="662"/>
      <c r="E36" s="662"/>
      <c r="F36" s="662"/>
      <c r="G36" s="662"/>
      <c r="H36" s="662"/>
      <c r="I36" s="662"/>
      <c r="J36" s="662"/>
      <c r="K36" s="662"/>
      <c r="L36" s="662"/>
      <c r="M36" s="662"/>
      <c r="N36" s="662"/>
      <c r="O36" s="662"/>
      <c r="P36" s="662"/>
      <c r="Q36" s="663"/>
      <c r="R36" s="664">
        <v>46046</v>
      </c>
      <c r="S36" s="665"/>
      <c r="T36" s="665"/>
      <c r="U36" s="665"/>
      <c r="V36" s="665"/>
      <c r="W36" s="665"/>
      <c r="X36" s="665"/>
      <c r="Y36" s="666"/>
      <c r="Z36" s="691">
        <v>0.5</v>
      </c>
      <c r="AA36" s="691"/>
      <c r="AB36" s="691"/>
      <c r="AC36" s="691"/>
      <c r="AD36" s="692" t="s">
        <v>236</v>
      </c>
      <c r="AE36" s="692"/>
      <c r="AF36" s="692"/>
      <c r="AG36" s="692"/>
      <c r="AH36" s="692"/>
      <c r="AI36" s="692"/>
      <c r="AJ36" s="692"/>
      <c r="AK36" s="692"/>
      <c r="AL36" s="667" t="s">
        <v>236</v>
      </c>
      <c r="AM36" s="668"/>
      <c r="AN36" s="668"/>
      <c r="AO36" s="693"/>
      <c r="AP36" s="221"/>
      <c r="AQ36" s="714" t="s">
        <v>324</v>
      </c>
      <c r="AR36" s="715"/>
      <c r="AS36" s="715"/>
      <c r="AT36" s="715"/>
      <c r="AU36" s="715"/>
      <c r="AV36" s="715"/>
      <c r="AW36" s="715"/>
      <c r="AX36" s="715"/>
      <c r="AY36" s="716"/>
      <c r="AZ36" s="717">
        <v>815004</v>
      </c>
      <c r="BA36" s="718"/>
      <c r="BB36" s="718"/>
      <c r="BC36" s="718"/>
      <c r="BD36" s="718"/>
      <c r="BE36" s="718"/>
      <c r="BF36" s="719"/>
      <c r="BG36" s="720" t="s">
        <v>325</v>
      </c>
      <c r="BH36" s="721"/>
      <c r="BI36" s="721"/>
      <c r="BJ36" s="721"/>
      <c r="BK36" s="721"/>
      <c r="BL36" s="721"/>
      <c r="BM36" s="721"/>
      <c r="BN36" s="721"/>
      <c r="BO36" s="721"/>
      <c r="BP36" s="721"/>
      <c r="BQ36" s="721"/>
      <c r="BR36" s="721"/>
      <c r="BS36" s="721"/>
      <c r="BT36" s="721"/>
      <c r="BU36" s="722"/>
      <c r="BV36" s="717">
        <v>61687</v>
      </c>
      <c r="BW36" s="718"/>
      <c r="BX36" s="718"/>
      <c r="BY36" s="718"/>
      <c r="BZ36" s="718"/>
      <c r="CA36" s="718"/>
      <c r="CB36" s="719"/>
      <c r="CD36" s="706" t="s">
        <v>326</v>
      </c>
      <c r="CE36" s="703"/>
      <c r="CF36" s="703"/>
      <c r="CG36" s="703"/>
      <c r="CH36" s="703"/>
      <c r="CI36" s="703"/>
      <c r="CJ36" s="703"/>
      <c r="CK36" s="703"/>
      <c r="CL36" s="703"/>
      <c r="CM36" s="703"/>
      <c r="CN36" s="703"/>
      <c r="CO36" s="703"/>
      <c r="CP36" s="703"/>
      <c r="CQ36" s="704"/>
      <c r="CR36" s="664">
        <v>1499074</v>
      </c>
      <c r="CS36" s="665"/>
      <c r="CT36" s="665"/>
      <c r="CU36" s="665"/>
      <c r="CV36" s="665"/>
      <c r="CW36" s="665"/>
      <c r="CX36" s="665"/>
      <c r="CY36" s="666"/>
      <c r="CZ36" s="667">
        <v>15.9</v>
      </c>
      <c r="DA36" s="677"/>
      <c r="DB36" s="677"/>
      <c r="DC36" s="678"/>
      <c r="DD36" s="670">
        <v>1367920</v>
      </c>
      <c r="DE36" s="665"/>
      <c r="DF36" s="665"/>
      <c r="DG36" s="665"/>
      <c r="DH36" s="665"/>
      <c r="DI36" s="665"/>
      <c r="DJ36" s="665"/>
      <c r="DK36" s="666"/>
      <c r="DL36" s="670">
        <v>1020929</v>
      </c>
      <c r="DM36" s="665"/>
      <c r="DN36" s="665"/>
      <c r="DO36" s="665"/>
      <c r="DP36" s="665"/>
      <c r="DQ36" s="665"/>
      <c r="DR36" s="665"/>
      <c r="DS36" s="665"/>
      <c r="DT36" s="665"/>
      <c r="DU36" s="665"/>
      <c r="DV36" s="666"/>
      <c r="DW36" s="667">
        <v>21.8</v>
      </c>
      <c r="DX36" s="677"/>
      <c r="DY36" s="677"/>
      <c r="DZ36" s="677"/>
      <c r="EA36" s="677"/>
      <c r="EB36" s="677"/>
      <c r="EC36" s="698"/>
    </row>
    <row r="37" spans="2:133" ht="11.25" customHeight="1">
      <c r="B37" s="661" t="s">
        <v>327</v>
      </c>
      <c r="C37" s="662"/>
      <c r="D37" s="662"/>
      <c r="E37" s="662"/>
      <c r="F37" s="662"/>
      <c r="G37" s="662"/>
      <c r="H37" s="662"/>
      <c r="I37" s="662"/>
      <c r="J37" s="662"/>
      <c r="K37" s="662"/>
      <c r="L37" s="662"/>
      <c r="M37" s="662"/>
      <c r="N37" s="662"/>
      <c r="O37" s="662"/>
      <c r="P37" s="662"/>
      <c r="Q37" s="663"/>
      <c r="R37" s="664">
        <v>445822</v>
      </c>
      <c r="S37" s="665"/>
      <c r="T37" s="665"/>
      <c r="U37" s="665"/>
      <c r="V37" s="665"/>
      <c r="W37" s="665"/>
      <c r="X37" s="665"/>
      <c r="Y37" s="666"/>
      <c r="Z37" s="691">
        <v>4.5</v>
      </c>
      <c r="AA37" s="691"/>
      <c r="AB37" s="691"/>
      <c r="AC37" s="691"/>
      <c r="AD37" s="692" t="s">
        <v>236</v>
      </c>
      <c r="AE37" s="692"/>
      <c r="AF37" s="692"/>
      <c r="AG37" s="692"/>
      <c r="AH37" s="692"/>
      <c r="AI37" s="692"/>
      <c r="AJ37" s="692"/>
      <c r="AK37" s="692"/>
      <c r="AL37" s="667" t="s">
        <v>236</v>
      </c>
      <c r="AM37" s="668"/>
      <c r="AN37" s="668"/>
      <c r="AO37" s="693"/>
      <c r="AQ37" s="699" t="s">
        <v>328</v>
      </c>
      <c r="AR37" s="700"/>
      <c r="AS37" s="700"/>
      <c r="AT37" s="700"/>
      <c r="AU37" s="700"/>
      <c r="AV37" s="700"/>
      <c r="AW37" s="700"/>
      <c r="AX37" s="700"/>
      <c r="AY37" s="701"/>
      <c r="AZ37" s="664">
        <v>156250</v>
      </c>
      <c r="BA37" s="665"/>
      <c r="BB37" s="665"/>
      <c r="BC37" s="665"/>
      <c r="BD37" s="675"/>
      <c r="BE37" s="675"/>
      <c r="BF37" s="702"/>
      <c r="BG37" s="706" t="s">
        <v>329</v>
      </c>
      <c r="BH37" s="703"/>
      <c r="BI37" s="703"/>
      <c r="BJ37" s="703"/>
      <c r="BK37" s="703"/>
      <c r="BL37" s="703"/>
      <c r="BM37" s="703"/>
      <c r="BN37" s="703"/>
      <c r="BO37" s="703"/>
      <c r="BP37" s="703"/>
      <c r="BQ37" s="703"/>
      <c r="BR37" s="703"/>
      <c r="BS37" s="703"/>
      <c r="BT37" s="703"/>
      <c r="BU37" s="704"/>
      <c r="BV37" s="664">
        <v>25260</v>
      </c>
      <c r="BW37" s="665"/>
      <c r="BX37" s="665"/>
      <c r="BY37" s="665"/>
      <c r="BZ37" s="665"/>
      <c r="CA37" s="665"/>
      <c r="CB37" s="705"/>
      <c r="CD37" s="706" t="s">
        <v>330</v>
      </c>
      <c r="CE37" s="703"/>
      <c r="CF37" s="703"/>
      <c r="CG37" s="703"/>
      <c r="CH37" s="703"/>
      <c r="CI37" s="703"/>
      <c r="CJ37" s="703"/>
      <c r="CK37" s="703"/>
      <c r="CL37" s="703"/>
      <c r="CM37" s="703"/>
      <c r="CN37" s="703"/>
      <c r="CO37" s="703"/>
      <c r="CP37" s="703"/>
      <c r="CQ37" s="704"/>
      <c r="CR37" s="664">
        <v>436331</v>
      </c>
      <c r="CS37" s="675"/>
      <c r="CT37" s="675"/>
      <c r="CU37" s="675"/>
      <c r="CV37" s="675"/>
      <c r="CW37" s="675"/>
      <c r="CX37" s="675"/>
      <c r="CY37" s="676"/>
      <c r="CZ37" s="667">
        <v>4.5999999999999996</v>
      </c>
      <c r="DA37" s="677"/>
      <c r="DB37" s="677"/>
      <c r="DC37" s="678"/>
      <c r="DD37" s="670">
        <v>436312</v>
      </c>
      <c r="DE37" s="675"/>
      <c r="DF37" s="675"/>
      <c r="DG37" s="675"/>
      <c r="DH37" s="675"/>
      <c r="DI37" s="675"/>
      <c r="DJ37" s="675"/>
      <c r="DK37" s="676"/>
      <c r="DL37" s="670">
        <v>411764</v>
      </c>
      <c r="DM37" s="675"/>
      <c r="DN37" s="675"/>
      <c r="DO37" s="675"/>
      <c r="DP37" s="675"/>
      <c r="DQ37" s="675"/>
      <c r="DR37" s="675"/>
      <c r="DS37" s="675"/>
      <c r="DT37" s="675"/>
      <c r="DU37" s="675"/>
      <c r="DV37" s="676"/>
      <c r="DW37" s="667">
        <v>8.8000000000000007</v>
      </c>
      <c r="DX37" s="677"/>
      <c r="DY37" s="677"/>
      <c r="DZ37" s="677"/>
      <c r="EA37" s="677"/>
      <c r="EB37" s="677"/>
      <c r="EC37" s="698"/>
    </row>
    <row r="38" spans="2:133" ht="11.25" customHeight="1">
      <c r="B38" s="661" t="s">
        <v>331</v>
      </c>
      <c r="C38" s="662"/>
      <c r="D38" s="662"/>
      <c r="E38" s="662"/>
      <c r="F38" s="662"/>
      <c r="G38" s="662"/>
      <c r="H38" s="662"/>
      <c r="I38" s="662"/>
      <c r="J38" s="662"/>
      <c r="K38" s="662"/>
      <c r="L38" s="662"/>
      <c r="M38" s="662"/>
      <c r="N38" s="662"/>
      <c r="O38" s="662"/>
      <c r="P38" s="662"/>
      <c r="Q38" s="663"/>
      <c r="R38" s="664">
        <v>77516</v>
      </c>
      <c r="S38" s="665"/>
      <c r="T38" s="665"/>
      <c r="U38" s="665"/>
      <c r="V38" s="665"/>
      <c r="W38" s="665"/>
      <c r="X38" s="665"/>
      <c r="Y38" s="666"/>
      <c r="Z38" s="691">
        <v>0.8</v>
      </c>
      <c r="AA38" s="691"/>
      <c r="AB38" s="691"/>
      <c r="AC38" s="691"/>
      <c r="AD38" s="692" t="s">
        <v>236</v>
      </c>
      <c r="AE38" s="692"/>
      <c r="AF38" s="692"/>
      <c r="AG38" s="692"/>
      <c r="AH38" s="692"/>
      <c r="AI38" s="692"/>
      <c r="AJ38" s="692"/>
      <c r="AK38" s="692"/>
      <c r="AL38" s="667" t="s">
        <v>127</v>
      </c>
      <c r="AM38" s="668"/>
      <c r="AN38" s="668"/>
      <c r="AO38" s="693"/>
      <c r="AQ38" s="699" t="s">
        <v>332</v>
      </c>
      <c r="AR38" s="700"/>
      <c r="AS38" s="700"/>
      <c r="AT38" s="700"/>
      <c r="AU38" s="700"/>
      <c r="AV38" s="700"/>
      <c r="AW38" s="700"/>
      <c r="AX38" s="700"/>
      <c r="AY38" s="701"/>
      <c r="AZ38" s="664">
        <v>72207</v>
      </c>
      <c r="BA38" s="665"/>
      <c r="BB38" s="665"/>
      <c r="BC38" s="665"/>
      <c r="BD38" s="675"/>
      <c r="BE38" s="675"/>
      <c r="BF38" s="702"/>
      <c r="BG38" s="706" t="s">
        <v>333</v>
      </c>
      <c r="BH38" s="703"/>
      <c r="BI38" s="703"/>
      <c r="BJ38" s="703"/>
      <c r="BK38" s="703"/>
      <c r="BL38" s="703"/>
      <c r="BM38" s="703"/>
      <c r="BN38" s="703"/>
      <c r="BO38" s="703"/>
      <c r="BP38" s="703"/>
      <c r="BQ38" s="703"/>
      <c r="BR38" s="703"/>
      <c r="BS38" s="703"/>
      <c r="BT38" s="703"/>
      <c r="BU38" s="704"/>
      <c r="BV38" s="664">
        <v>1805</v>
      </c>
      <c r="BW38" s="665"/>
      <c r="BX38" s="665"/>
      <c r="BY38" s="665"/>
      <c r="BZ38" s="665"/>
      <c r="CA38" s="665"/>
      <c r="CB38" s="705"/>
      <c r="CD38" s="706" t="s">
        <v>334</v>
      </c>
      <c r="CE38" s="703"/>
      <c r="CF38" s="703"/>
      <c r="CG38" s="703"/>
      <c r="CH38" s="703"/>
      <c r="CI38" s="703"/>
      <c r="CJ38" s="703"/>
      <c r="CK38" s="703"/>
      <c r="CL38" s="703"/>
      <c r="CM38" s="703"/>
      <c r="CN38" s="703"/>
      <c r="CO38" s="703"/>
      <c r="CP38" s="703"/>
      <c r="CQ38" s="704"/>
      <c r="CR38" s="664">
        <v>658754</v>
      </c>
      <c r="CS38" s="665"/>
      <c r="CT38" s="665"/>
      <c r="CU38" s="665"/>
      <c r="CV38" s="665"/>
      <c r="CW38" s="665"/>
      <c r="CX38" s="665"/>
      <c r="CY38" s="666"/>
      <c r="CZ38" s="667">
        <v>7</v>
      </c>
      <c r="DA38" s="677"/>
      <c r="DB38" s="677"/>
      <c r="DC38" s="678"/>
      <c r="DD38" s="670">
        <v>525822</v>
      </c>
      <c r="DE38" s="665"/>
      <c r="DF38" s="665"/>
      <c r="DG38" s="665"/>
      <c r="DH38" s="665"/>
      <c r="DI38" s="665"/>
      <c r="DJ38" s="665"/>
      <c r="DK38" s="666"/>
      <c r="DL38" s="670">
        <v>449392</v>
      </c>
      <c r="DM38" s="665"/>
      <c r="DN38" s="665"/>
      <c r="DO38" s="665"/>
      <c r="DP38" s="665"/>
      <c r="DQ38" s="665"/>
      <c r="DR38" s="665"/>
      <c r="DS38" s="665"/>
      <c r="DT38" s="665"/>
      <c r="DU38" s="665"/>
      <c r="DV38" s="666"/>
      <c r="DW38" s="667">
        <v>9.6</v>
      </c>
      <c r="DX38" s="677"/>
      <c r="DY38" s="677"/>
      <c r="DZ38" s="677"/>
      <c r="EA38" s="677"/>
      <c r="EB38" s="677"/>
      <c r="EC38" s="698"/>
    </row>
    <row r="39" spans="2:133" ht="11.25" customHeight="1">
      <c r="B39" s="661" t="s">
        <v>335</v>
      </c>
      <c r="C39" s="662"/>
      <c r="D39" s="662"/>
      <c r="E39" s="662"/>
      <c r="F39" s="662"/>
      <c r="G39" s="662"/>
      <c r="H39" s="662"/>
      <c r="I39" s="662"/>
      <c r="J39" s="662"/>
      <c r="K39" s="662"/>
      <c r="L39" s="662"/>
      <c r="M39" s="662"/>
      <c r="N39" s="662"/>
      <c r="O39" s="662"/>
      <c r="P39" s="662"/>
      <c r="Q39" s="663"/>
      <c r="R39" s="664">
        <v>1273789</v>
      </c>
      <c r="S39" s="665"/>
      <c r="T39" s="665"/>
      <c r="U39" s="665"/>
      <c r="V39" s="665"/>
      <c r="W39" s="665"/>
      <c r="X39" s="665"/>
      <c r="Y39" s="666"/>
      <c r="Z39" s="691">
        <v>13</v>
      </c>
      <c r="AA39" s="691"/>
      <c r="AB39" s="691"/>
      <c r="AC39" s="691"/>
      <c r="AD39" s="692">
        <v>44</v>
      </c>
      <c r="AE39" s="692"/>
      <c r="AF39" s="692"/>
      <c r="AG39" s="692"/>
      <c r="AH39" s="692"/>
      <c r="AI39" s="692"/>
      <c r="AJ39" s="692"/>
      <c r="AK39" s="692"/>
      <c r="AL39" s="667">
        <v>0</v>
      </c>
      <c r="AM39" s="668"/>
      <c r="AN39" s="668"/>
      <c r="AO39" s="693"/>
      <c r="AQ39" s="699" t="s">
        <v>336</v>
      </c>
      <c r="AR39" s="700"/>
      <c r="AS39" s="700"/>
      <c r="AT39" s="700"/>
      <c r="AU39" s="700"/>
      <c r="AV39" s="700"/>
      <c r="AW39" s="700"/>
      <c r="AX39" s="700"/>
      <c r="AY39" s="701"/>
      <c r="AZ39" s="664" t="s">
        <v>127</v>
      </c>
      <c r="BA39" s="665"/>
      <c r="BB39" s="665"/>
      <c r="BC39" s="665"/>
      <c r="BD39" s="675"/>
      <c r="BE39" s="675"/>
      <c r="BF39" s="702"/>
      <c r="BG39" s="706" t="s">
        <v>337</v>
      </c>
      <c r="BH39" s="703"/>
      <c r="BI39" s="703"/>
      <c r="BJ39" s="703"/>
      <c r="BK39" s="703"/>
      <c r="BL39" s="703"/>
      <c r="BM39" s="703"/>
      <c r="BN39" s="703"/>
      <c r="BO39" s="703"/>
      <c r="BP39" s="703"/>
      <c r="BQ39" s="703"/>
      <c r="BR39" s="703"/>
      <c r="BS39" s="703"/>
      <c r="BT39" s="703"/>
      <c r="BU39" s="704"/>
      <c r="BV39" s="664">
        <v>2841</v>
      </c>
      <c r="BW39" s="665"/>
      <c r="BX39" s="665"/>
      <c r="BY39" s="665"/>
      <c r="BZ39" s="665"/>
      <c r="CA39" s="665"/>
      <c r="CB39" s="705"/>
      <c r="CD39" s="706" t="s">
        <v>338</v>
      </c>
      <c r="CE39" s="703"/>
      <c r="CF39" s="703"/>
      <c r="CG39" s="703"/>
      <c r="CH39" s="703"/>
      <c r="CI39" s="703"/>
      <c r="CJ39" s="703"/>
      <c r="CK39" s="703"/>
      <c r="CL39" s="703"/>
      <c r="CM39" s="703"/>
      <c r="CN39" s="703"/>
      <c r="CO39" s="703"/>
      <c r="CP39" s="703"/>
      <c r="CQ39" s="704"/>
      <c r="CR39" s="664">
        <v>1078701</v>
      </c>
      <c r="CS39" s="675"/>
      <c r="CT39" s="675"/>
      <c r="CU39" s="675"/>
      <c r="CV39" s="675"/>
      <c r="CW39" s="675"/>
      <c r="CX39" s="675"/>
      <c r="CY39" s="676"/>
      <c r="CZ39" s="667">
        <v>11.4</v>
      </c>
      <c r="DA39" s="677"/>
      <c r="DB39" s="677"/>
      <c r="DC39" s="678"/>
      <c r="DD39" s="670">
        <v>1032554</v>
      </c>
      <c r="DE39" s="675"/>
      <c r="DF39" s="675"/>
      <c r="DG39" s="675"/>
      <c r="DH39" s="675"/>
      <c r="DI39" s="675"/>
      <c r="DJ39" s="675"/>
      <c r="DK39" s="676"/>
      <c r="DL39" s="670" t="s">
        <v>236</v>
      </c>
      <c r="DM39" s="675"/>
      <c r="DN39" s="675"/>
      <c r="DO39" s="675"/>
      <c r="DP39" s="675"/>
      <c r="DQ39" s="675"/>
      <c r="DR39" s="675"/>
      <c r="DS39" s="675"/>
      <c r="DT39" s="675"/>
      <c r="DU39" s="675"/>
      <c r="DV39" s="676"/>
      <c r="DW39" s="667" t="s">
        <v>236</v>
      </c>
      <c r="DX39" s="677"/>
      <c r="DY39" s="677"/>
      <c r="DZ39" s="677"/>
      <c r="EA39" s="677"/>
      <c r="EB39" s="677"/>
      <c r="EC39" s="698"/>
    </row>
    <row r="40" spans="2:133" ht="11.25" customHeight="1">
      <c r="B40" s="661" t="s">
        <v>339</v>
      </c>
      <c r="C40" s="662"/>
      <c r="D40" s="662"/>
      <c r="E40" s="662"/>
      <c r="F40" s="662"/>
      <c r="G40" s="662"/>
      <c r="H40" s="662"/>
      <c r="I40" s="662"/>
      <c r="J40" s="662"/>
      <c r="K40" s="662"/>
      <c r="L40" s="662"/>
      <c r="M40" s="662"/>
      <c r="N40" s="662"/>
      <c r="O40" s="662"/>
      <c r="P40" s="662"/>
      <c r="Q40" s="663"/>
      <c r="R40" s="664">
        <v>531935</v>
      </c>
      <c r="S40" s="665"/>
      <c r="T40" s="665"/>
      <c r="U40" s="665"/>
      <c r="V40" s="665"/>
      <c r="W40" s="665"/>
      <c r="X40" s="665"/>
      <c r="Y40" s="666"/>
      <c r="Z40" s="691">
        <v>5.4</v>
      </c>
      <c r="AA40" s="691"/>
      <c r="AB40" s="691"/>
      <c r="AC40" s="691"/>
      <c r="AD40" s="692" t="s">
        <v>236</v>
      </c>
      <c r="AE40" s="692"/>
      <c r="AF40" s="692"/>
      <c r="AG40" s="692"/>
      <c r="AH40" s="692"/>
      <c r="AI40" s="692"/>
      <c r="AJ40" s="692"/>
      <c r="AK40" s="692"/>
      <c r="AL40" s="667" t="s">
        <v>236</v>
      </c>
      <c r="AM40" s="668"/>
      <c r="AN40" s="668"/>
      <c r="AO40" s="693"/>
      <c r="AQ40" s="699" t="s">
        <v>340</v>
      </c>
      <c r="AR40" s="700"/>
      <c r="AS40" s="700"/>
      <c r="AT40" s="700"/>
      <c r="AU40" s="700"/>
      <c r="AV40" s="700"/>
      <c r="AW40" s="700"/>
      <c r="AX40" s="700"/>
      <c r="AY40" s="701"/>
      <c r="AZ40" s="664" t="s">
        <v>127</v>
      </c>
      <c r="BA40" s="665"/>
      <c r="BB40" s="665"/>
      <c r="BC40" s="665"/>
      <c r="BD40" s="675"/>
      <c r="BE40" s="675"/>
      <c r="BF40" s="702"/>
      <c r="BG40" s="707" t="s">
        <v>341</v>
      </c>
      <c r="BH40" s="708"/>
      <c r="BI40" s="708"/>
      <c r="BJ40" s="708"/>
      <c r="BK40" s="708"/>
      <c r="BL40" s="222"/>
      <c r="BM40" s="703" t="s">
        <v>342</v>
      </c>
      <c r="BN40" s="703"/>
      <c r="BO40" s="703"/>
      <c r="BP40" s="703"/>
      <c r="BQ40" s="703"/>
      <c r="BR40" s="703"/>
      <c r="BS40" s="703"/>
      <c r="BT40" s="703"/>
      <c r="BU40" s="704"/>
      <c r="BV40" s="664">
        <v>81</v>
      </c>
      <c r="BW40" s="665"/>
      <c r="BX40" s="665"/>
      <c r="BY40" s="665"/>
      <c r="BZ40" s="665"/>
      <c r="CA40" s="665"/>
      <c r="CB40" s="705"/>
      <c r="CD40" s="706" t="s">
        <v>343</v>
      </c>
      <c r="CE40" s="703"/>
      <c r="CF40" s="703"/>
      <c r="CG40" s="703"/>
      <c r="CH40" s="703"/>
      <c r="CI40" s="703"/>
      <c r="CJ40" s="703"/>
      <c r="CK40" s="703"/>
      <c r="CL40" s="703"/>
      <c r="CM40" s="703"/>
      <c r="CN40" s="703"/>
      <c r="CO40" s="703"/>
      <c r="CP40" s="703"/>
      <c r="CQ40" s="704"/>
      <c r="CR40" s="664">
        <v>14314</v>
      </c>
      <c r="CS40" s="665"/>
      <c r="CT40" s="665"/>
      <c r="CU40" s="665"/>
      <c r="CV40" s="665"/>
      <c r="CW40" s="665"/>
      <c r="CX40" s="665"/>
      <c r="CY40" s="666"/>
      <c r="CZ40" s="667">
        <v>0.2</v>
      </c>
      <c r="DA40" s="677"/>
      <c r="DB40" s="677"/>
      <c r="DC40" s="678"/>
      <c r="DD40" s="670" t="s">
        <v>236</v>
      </c>
      <c r="DE40" s="665"/>
      <c r="DF40" s="665"/>
      <c r="DG40" s="665"/>
      <c r="DH40" s="665"/>
      <c r="DI40" s="665"/>
      <c r="DJ40" s="665"/>
      <c r="DK40" s="666"/>
      <c r="DL40" s="670" t="s">
        <v>236</v>
      </c>
      <c r="DM40" s="665"/>
      <c r="DN40" s="665"/>
      <c r="DO40" s="665"/>
      <c r="DP40" s="665"/>
      <c r="DQ40" s="665"/>
      <c r="DR40" s="665"/>
      <c r="DS40" s="665"/>
      <c r="DT40" s="665"/>
      <c r="DU40" s="665"/>
      <c r="DV40" s="666"/>
      <c r="DW40" s="667" t="s">
        <v>236</v>
      </c>
      <c r="DX40" s="677"/>
      <c r="DY40" s="677"/>
      <c r="DZ40" s="677"/>
      <c r="EA40" s="677"/>
      <c r="EB40" s="677"/>
      <c r="EC40" s="698"/>
    </row>
    <row r="41" spans="2:133" ht="11.25" customHeight="1">
      <c r="B41" s="661" t="s">
        <v>344</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236</v>
      </c>
      <c r="AA41" s="691"/>
      <c r="AB41" s="691"/>
      <c r="AC41" s="691"/>
      <c r="AD41" s="692" t="s">
        <v>236</v>
      </c>
      <c r="AE41" s="692"/>
      <c r="AF41" s="692"/>
      <c r="AG41" s="692"/>
      <c r="AH41" s="692"/>
      <c r="AI41" s="692"/>
      <c r="AJ41" s="692"/>
      <c r="AK41" s="692"/>
      <c r="AL41" s="667" t="s">
        <v>236</v>
      </c>
      <c r="AM41" s="668"/>
      <c r="AN41" s="668"/>
      <c r="AO41" s="693"/>
      <c r="AQ41" s="699" t="s">
        <v>345</v>
      </c>
      <c r="AR41" s="700"/>
      <c r="AS41" s="700"/>
      <c r="AT41" s="700"/>
      <c r="AU41" s="700"/>
      <c r="AV41" s="700"/>
      <c r="AW41" s="700"/>
      <c r="AX41" s="700"/>
      <c r="AY41" s="701"/>
      <c r="AZ41" s="664">
        <v>132253</v>
      </c>
      <c r="BA41" s="665"/>
      <c r="BB41" s="665"/>
      <c r="BC41" s="665"/>
      <c r="BD41" s="675"/>
      <c r="BE41" s="675"/>
      <c r="BF41" s="702"/>
      <c r="BG41" s="707"/>
      <c r="BH41" s="708"/>
      <c r="BI41" s="708"/>
      <c r="BJ41" s="708"/>
      <c r="BK41" s="708"/>
      <c r="BL41" s="222"/>
      <c r="BM41" s="703" t="s">
        <v>346</v>
      </c>
      <c r="BN41" s="703"/>
      <c r="BO41" s="703"/>
      <c r="BP41" s="703"/>
      <c r="BQ41" s="703"/>
      <c r="BR41" s="703"/>
      <c r="BS41" s="703"/>
      <c r="BT41" s="703"/>
      <c r="BU41" s="704"/>
      <c r="BV41" s="664">
        <v>1</v>
      </c>
      <c r="BW41" s="665"/>
      <c r="BX41" s="665"/>
      <c r="BY41" s="665"/>
      <c r="BZ41" s="665"/>
      <c r="CA41" s="665"/>
      <c r="CB41" s="705"/>
      <c r="CD41" s="706" t="s">
        <v>347</v>
      </c>
      <c r="CE41" s="703"/>
      <c r="CF41" s="703"/>
      <c r="CG41" s="703"/>
      <c r="CH41" s="703"/>
      <c r="CI41" s="703"/>
      <c r="CJ41" s="703"/>
      <c r="CK41" s="703"/>
      <c r="CL41" s="703"/>
      <c r="CM41" s="703"/>
      <c r="CN41" s="703"/>
      <c r="CO41" s="703"/>
      <c r="CP41" s="703"/>
      <c r="CQ41" s="704"/>
      <c r="CR41" s="664" t="s">
        <v>171</v>
      </c>
      <c r="CS41" s="675"/>
      <c r="CT41" s="675"/>
      <c r="CU41" s="675"/>
      <c r="CV41" s="675"/>
      <c r="CW41" s="675"/>
      <c r="CX41" s="675"/>
      <c r="CY41" s="676"/>
      <c r="CZ41" s="667" t="s">
        <v>236</v>
      </c>
      <c r="DA41" s="677"/>
      <c r="DB41" s="677"/>
      <c r="DC41" s="678"/>
      <c r="DD41" s="670" t="s">
        <v>171</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c r="B42" s="661" t="s">
        <v>348</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11" t="s">
        <v>349</v>
      </c>
      <c r="AR42" s="712"/>
      <c r="AS42" s="712"/>
      <c r="AT42" s="712"/>
      <c r="AU42" s="712"/>
      <c r="AV42" s="712"/>
      <c r="AW42" s="712"/>
      <c r="AX42" s="712"/>
      <c r="AY42" s="713"/>
      <c r="AZ42" s="644">
        <v>454294</v>
      </c>
      <c r="BA42" s="679"/>
      <c r="BB42" s="679"/>
      <c r="BC42" s="679"/>
      <c r="BD42" s="645"/>
      <c r="BE42" s="645"/>
      <c r="BF42" s="694"/>
      <c r="BG42" s="709"/>
      <c r="BH42" s="710"/>
      <c r="BI42" s="710"/>
      <c r="BJ42" s="710"/>
      <c r="BK42" s="710"/>
      <c r="BL42" s="223"/>
      <c r="BM42" s="695" t="s">
        <v>350</v>
      </c>
      <c r="BN42" s="695"/>
      <c r="BO42" s="695"/>
      <c r="BP42" s="695"/>
      <c r="BQ42" s="695"/>
      <c r="BR42" s="695"/>
      <c r="BS42" s="695"/>
      <c r="BT42" s="695"/>
      <c r="BU42" s="696"/>
      <c r="BV42" s="644">
        <v>383</v>
      </c>
      <c r="BW42" s="679"/>
      <c r="BX42" s="679"/>
      <c r="BY42" s="679"/>
      <c r="BZ42" s="679"/>
      <c r="CA42" s="679"/>
      <c r="CB42" s="697"/>
      <c r="CD42" s="661" t="s">
        <v>351</v>
      </c>
      <c r="CE42" s="662"/>
      <c r="CF42" s="662"/>
      <c r="CG42" s="662"/>
      <c r="CH42" s="662"/>
      <c r="CI42" s="662"/>
      <c r="CJ42" s="662"/>
      <c r="CK42" s="662"/>
      <c r="CL42" s="662"/>
      <c r="CM42" s="662"/>
      <c r="CN42" s="662"/>
      <c r="CO42" s="662"/>
      <c r="CP42" s="662"/>
      <c r="CQ42" s="663"/>
      <c r="CR42" s="664">
        <v>680553</v>
      </c>
      <c r="CS42" s="675"/>
      <c r="CT42" s="675"/>
      <c r="CU42" s="675"/>
      <c r="CV42" s="675"/>
      <c r="CW42" s="675"/>
      <c r="CX42" s="675"/>
      <c r="CY42" s="676"/>
      <c r="CZ42" s="667">
        <v>7.2</v>
      </c>
      <c r="DA42" s="677"/>
      <c r="DB42" s="677"/>
      <c r="DC42" s="678"/>
      <c r="DD42" s="670">
        <v>100357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c r="B43" s="661" t="s">
        <v>352</v>
      </c>
      <c r="C43" s="662"/>
      <c r="D43" s="662"/>
      <c r="E43" s="662"/>
      <c r="F43" s="662"/>
      <c r="G43" s="662"/>
      <c r="H43" s="662"/>
      <c r="I43" s="662"/>
      <c r="J43" s="662"/>
      <c r="K43" s="662"/>
      <c r="L43" s="662"/>
      <c r="M43" s="662"/>
      <c r="N43" s="662"/>
      <c r="O43" s="662"/>
      <c r="P43" s="662"/>
      <c r="Q43" s="663"/>
      <c r="R43" s="664">
        <v>196235</v>
      </c>
      <c r="S43" s="665"/>
      <c r="T43" s="665"/>
      <c r="U43" s="665"/>
      <c r="V43" s="665"/>
      <c r="W43" s="665"/>
      <c r="X43" s="665"/>
      <c r="Y43" s="666"/>
      <c r="Z43" s="691">
        <v>2</v>
      </c>
      <c r="AA43" s="691"/>
      <c r="AB43" s="691"/>
      <c r="AC43" s="691"/>
      <c r="AD43" s="692" t="s">
        <v>236</v>
      </c>
      <c r="AE43" s="692"/>
      <c r="AF43" s="692"/>
      <c r="AG43" s="692"/>
      <c r="AH43" s="692"/>
      <c r="AI43" s="692"/>
      <c r="AJ43" s="692"/>
      <c r="AK43" s="692"/>
      <c r="AL43" s="667" t="s">
        <v>127</v>
      </c>
      <c r="AM43" s="668"/>
      <c r="AN43" s="668"/>
      <c r="AO43" s="693"/>
      <c r="BV43" s="224"/>
      <c r="BW43" s="224"/>
      <c r="BX43" s="224"/>
      <c r="BY43" s="224"/>
      <c r="BZ43" s="224"/>
      <c r="CA43" s="224"/>
      <c r="CB43" s="224"/>
      <c r="CD43" s="661" t="s">
        <v>353</v>
      </c>
      <c r="CE43" s="662"/>
      <c r="CF43" s="662"/>
      <c r="CG43" s="662"/>
      <c r="CH43" s="662"/>
      <c r="CI43" s="662"/>
      <c r="CJ43" s="662"/>
      <c r="CK43" s="662"/>
      <c r="CL43" s="662"/>
      <c r="CM43" s="662"/>
      <c r="CN43" s="662"/>
      <c r="CO43" s="662"/>
      <c r="CP43" s="662"/>
      <c r="CQ43" s="663"/>
      <c r="CR43" s="664">
        <v>16964</v>
      </c>
      <c r="CS43" s="675"/>
      <c r="CT43" s="675"/>
      <c r="CU43" s="675"/>
      <c r="CV43" s="675"/>
      <c r="CW43" s="675"/>
      <c r="CX43" s="675"/>
      <c r="CY43" s="676"/>
      <c r="CZ43" s="667">
        <v>0.2</v>
      </c>
      <c r="DA43" s="677"/>
      <c r="DB43" s="677"/>
      <c r="DC43" s="678"/>
      <c r="DD43" s="670">
        <v>16964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c r="B44" s="641" t="s">
        <v>354</v>
      </c>
      <c r="C44" s="642"/>
      <c r="D44" s="642"/>
      <c r="E44" s="642"/>
      <c r="F44" s="642"/>
      <c r="G44" s="642"/>
      <c r="H44" s="642"/>
      <c r="I44" s="642"/>
      <c r="J44" s="642"/>
      <c r="K44" s="642"/>
      <c r="L44" s="642"/>
      <c r="M44" s="642"/>
      <c r="N44" s="642"/>
      <c r="O44" s="642"/>
      <c r="P44" s="642"/>
      <c r="Q44" s="643"/>
      <c r="R44" s="644">
        <v>9808282</v>
      </c>
      <c r="S44" s="679"/>
      <c r="T44" s="679"/>
      <c r="U44" s="679"/>
      <c r="V44" s="679"/>
      <c r="W44" s="679"/>
      <c r="X44" s="679"/>
      <c r="Y44" s="680"/>
      <c r="Z44" s="681">
        <v>100</v>
      </c>
      <c r="AA44" s="681"/>
      <c r="AB44" s="681"/>
      <c r="AC44" s="681"/>
      <c r="AD44" s="682">
        <v>4487250</v>
      </c>
      <c r="AE44" s="682"/>
      <c r="AF44" s="682"/>
      <c r="AG44" s="682"/>
      <c r="AH44" s="682"/>
      <c r="AI44" s="682"/>
      <c r="AJ44" s="682"/>
      <c r="AK44" s="682"/>
      <c r="AL44" s="647">
        <v>100</v>
      </c>
      <c r="AM44" s="683"/>
      <c r="AN44" s="683"/>
      <c r="AO44" s="684"/>
      <c r="CD44" s="685" t="s">
        <v>301</v>
      </c>
      <c r="CE44" s="686"/>
      <c r="CF44" s="661" t="s">
        <v>355</v>
      </c>
      <c r="CG44" s="662"/>
      <c r="CH44" s="662"/>
      <c r="CI44" s="662"/>
      <c r="CJ44" s="662"/>
      <c r="CK44" s="662"/>
      <c r="CL44" s="662"/>
      <c r="CM44" s="662"/>
      <c r="CN44" s="662"/>
      <c r="CO44" s="662"/>
      <c r="CP44" s="662"/>
      <c r="CQ44" s="663"/>
      <c r="CR44" s="664">
        <v>680553</v>
      </c>
      <c r="CS44" s="665"/>
      <c r="CT44" s="665"/>
      <c r="CU44" s="665"/>
      <c r="CV44" s="665"/>
      <c r="CW44" s="665"/>
      <c r="CX44" s="665"/>
      <c r="CY44" s="666"/>
      <c r="CZ44" s="667">
        <v>7.2</v>
      </c>
      <c r="DA44" s="668"/>
      <c r="DB44" s="668"/>
      <c r="DC44" s="669"/>
      <c r="DD44" s="670">
        <v>100357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356</v>
      </c>
      <c r="CG45" s="662"/>
      <c r="CH45" s="662"/>
      <c r="CI45" s="662"/>
      <c r="CJ45" s="662"/>
      <c r="CK45" s="662"/>
      <c r="CL45" s="662"/>
      <c r="CM45" s="662"/>
      <c r="CN45" s="662"/>
      <c r="CO45" s="662"/>
      <c r="CP45" s="662"/>
      <c r="CQ45" s="663"/>
      <c r="CR45" s="664">
        <v>441859</v>
      </c>
      <c r="CS45" s="675"/>
      <c r="CT45" s="675"/>
      <c r="CU45" s="675"/>
      <c r="CV45" s="675"/>
      <c r="CW45" s="675"/>
      <c r="CX45" s="675"/>
      <c r="CY45" s="676"/>
      <c r="CZ45" s="667">
        <v>4.7</v>
      </c>
      <c r="DA45" s="677"/>
      <c r="DB45" s="677"/>
      <c r="DC45" s="678"/>
      <c r="DD45" s="670">
        <v>13390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358</v>
      </c>
      <c r="CG46" s="662"/>
      <c r="CH46" s="662"/>
      <c r="CI46" s="662"/>
      <c r="CJ46" s="662"/>
      <c r="CK46" s="662"/>
      <c r="CL46" s="662"/>
      <c r="CM46" s="662"/>
      <c r="CN46" s="662"/>
      <c r="CO46" s="662"/>
      <c r="CP46" s="662"/>
      <c r="CQ46" s="663"/>
      <c r="CR46" s="664">
        <v>238694</v>
      </c>
      <c r="CS46" s="665"/>
      <c r="CT46" s="665"/>
      <c r="CU46" s="665"/>
      <c r="CV46" s="665"/>
      <c r="CW46" s="665"/>
      <c r="CX46" s="665"/>
      <c r="CY46" s="666"/>
      <c r="CZ46" s="667">
        <v>2.5</v>
      </c>
      <c r="DA46" s="668"/>
      <c r="DB46" s="668"/>
      <c r="DC46" s="669"/>
      <c r="DD46" s="670">
        <v>86967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c r="B47" s="674" t="s">
        <v>359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360</v>
      </c>
      <c r="CG47" s="662"/>
      <c r="CH47" s="662"/>
      <c r="CI47" s="662"/>
      <c r="CJ47" s="662"/>
      <c r="CK47" s="662"/>
      <c r="CL47" s="662"/>
      <c r="CM47" s="662"/>
      <c r="CN47" s="662"/>
      <c r="CO47" s="662"/>
      <c r="CP47" s="662"/>
      <c r="CQ47" s="663"/>
      <c r="CR47" s="664" t="s">
        <v>171</v>
      </c>
      <c r="CS47" s="675"/>
      <c r="CT47" s="675"/>
      <c r="CU47" s="675"/>
      <c r="CV47" s="675"/>
      <c r="CW47" s="675"/>
      <c r="CX47" s="675"/>
      <c r="CY47" s="676"/>
      <c r="CZ47" s="667" t="s">
        <v>127</v>
      </c>
      <c r="DA47" s="677"/>
      <c r="DB47" s="677"/>
      <c r="DC47" s="678"/>
      <c r="DD47" s="670" t="s">
        <v>236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c r="B48" s="660" t="s">
        <v>361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362</v>
      </c>
      <c r="CG48" s="662"/>
      <c r="CH48" s="662"/>
      <c r="CI48" s="662"/>
      <c r="CJ48" s="662"/>
      <c r="CK48" s="662"/>
      <c r="CL48" s="662"/>
      <c r="CM48" s="662"/>
      <c r="CN48" s="662"/>
      <c r="CO48" s="662"/>
      <c r="CP48" s="662"/>
      <c r="CQ48" s="663"/>
      <c r="CR48" s="664" t="s">
        <v>171</v>
      </c>
      <c r="CS48" s="665"/>
      <c r="CT48" s="665"/>
      <c r="CU48" s="665"/>
      <c r="CV48" s="665"/>
      <c r="CW48" s="665"/>
      <c r="CX48" s="665"/>
      <c r="CY48" s="666"/>
      <c r="CZ48" s="667" t="s">
        <v>127</v>
      </c>
      <c r="DA48" s="668"/>
      <c r="DB48" s="668"/>
      <c r="DC48" s="669"/>
      <c r="DD48" s="670" t="s">
        <v>236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363</v>
      </c>
      <c r="CE49" s="642"/>
      <c r="CF49" s="642"/>
      <c r="CG49" s="642"/>
      <c r="CH49" s="642"/>
      <c r="CI49" s="642"/>
      <c r="CJ49" s="642"/>
      <c r="CK49" s="642"/>
      <c r="CL49" s="642"/>
      <c r="CM49" s="642"/>
      <c r="CN49" s="642"/>
      <c r="CO49" s="642"/>
      <c r="CP49" s="642"/>
      <c r="CQ49" s="643"/>
      <c r="CR49" s="644">
        <v>9448079</v>
      </c>
      <c r="CS49" s="645"/>
      <c r="CT49" s="645"/>
      <c r="CU49" s="645"/>
      <c r="CV49" s="645"/>
      <c r="CW49" s="645"/>
      <c r="CX49" s="645"/>
      <c r="CY49" s="646"/>
      <c r="CZ49" s="647">
        <v>100</v>
      </c>
      <c r="DA49" s="648"/>
      <c r="DB49" s="648"/>
      <c r="DC49" s="649"/>
      <c r="DD49" s="650">
        <v>6092758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YFjPsk0f9we+TChpGr3FSHIuc1YR8mnLv37AuBjNvoqqEbEVQfzw5pN7KVCU3bBc2r79cFMiiAF/+UWh07rMg==" saltValue="WU/ueTBMOyLe/awTyAMxz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8" zoomScale="70" zoomScaleNormal="25"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4" t="s">
        <v>364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365</v>
      </c>
      <c r="DK2" s="1156"/>
      <c r="DL2" s="1156"/>
      <c r="DM2" s="1156"/>
      <c r="DN2" s="1156"/>
      <c r="DO2" s="1157"/>
      <c r="DP2" s="231"/>
      <c r="DQ2" s="1155" t="s">
        <v>366</v>
      </c>
      <c r="DR2" s="1156"/>
      <c r="DS2" s="1156"/>
      <c r="DT2" s="1156"/>
      <c r="DU2" s="1156"/>
      <c r="DV2" s="1156"/>
      <c r="DW2" s="1156"/>
      <c r="DX2" s="1156"/>
      <c r="DY2" s="1156"/>
      <c r="DZ2" s="1157"/>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8"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35"/>
      <c r="BA5" s="235"/>
      <c r="BB5" s="235"/>
      <c r="BC5" s="235"/>
      <c r="BD5" s="235"/>
      <c r="BE5" s="236"/>
      <c r="BF5" s="236"/>
      <c r="BG5" s="236"/>
      <c r="BH5" s="236"/>
      <c r="BI5" s="236"/>
      <c r="BJ5" s="236"/>
      <c r="BK5" s="236"/>
      <c r="BL5" s="236"/>
      <c r="BM5" s="236"/>
      <c r="BN5" s="236"/>
      <c r="BO5" s="236"/>
      <c r="BP5" s="236"/>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8" t="s">
        <v>383</v>
      </c>
      <c r="DH5" s="1149"/>
      <c r="DI5" s="1149"/>
      <c r="DJ5" s="1149"/>
      <c r="DK5" s="1150"/>
      <c r="DL5" s="1148" t="s">
        <v>384</v>
      </c>
      <c r="DM5" s="1149"/>
      <c r="DN5" s="1149"/>
      <c r="DO5" s="1149"/>
      <c r="DP5" s="1150"/>
      <c r="DQ5" s="1065" t="s">
        <v>385</v>
      </c>
      <c r="DR5" s="1066"/>
      <c r="DS5" s="1066"/>
      <c r="DT5" s="1066"/>
      <c r="DU5" s="1067"/>
      <c r="DV5" s="1065" t="s">
        <v>376</v>
      </c>
      <c r="DW5" s="1066"/>
      <c r="DX5" s="1066"/>
      <c r="DY5" s="1066"/>
      <c r="DZ5" s="1079"/>
      <c r="EA5" s="237"/>
    </row>
    <row r="6" spans="1:131" s="238"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c r="A7" s="239">
        <v>1</v>
      </c>
      <c r="B7" s="1111" t="s">
        <v>386</v>
      </c>
      <c r="C7" s="1112"/>
      <c r="D7" s="1112"/>
      <c r="E7" s="1112"/>
      <c r="F7" s="1112"/>
      <c r="G7" s="1112"/>
      <c r="H7" s="1112"/>
      <c r="I7" s="1112"/>
      <c r="J7" s="1112"/>
      <c r="K7" s="1112"/>
      <c r="L7" s="1112"/>
      <c r="M7" s="1112"/>
      <c r="N7" s="1112"/>
      <c r="O7" s="1112"/>
      <c r="P7" s="1113"/>
      <c r="Q7" s="1166">
        <v>9322</v>
      </c>
      <c r="R7" s="1167"/>
      <c r="S7" s="1167"/>
      <c r="T7" s="1167"/>
      <c r="U7" s="1167"/>
      <c r="V7" s="1167">
        <v>8963</v>
      </c>
      <c r="W7" s="1167"/>
      <c r="X7" s="1167"/>
      <c r="Y7" s="1167"/>
      <c r="Z7" s="1167"/>
      <c r="AA7" s="1167">
        <v>359</v>
      </c>
      <c r="AB7" s="1167"/>
      <c r="AC7" s="1167"/>
      <c r="AD7" s="1167"/>
      <c r="AE7" s="1168"/>
      <c r="AF7" s="1169">
        <v>328</v>
      </c>
      <c r="AG7" s="1170"/>
      <c r="AH7" s="1170"/>
      <c r="AI7" s="1170"/>
      <c r="AJ7" s="1171"/>
      <c r="AK7" s="1172">
        <v>446</v>
      </c>
      <c r="AL7" s="1173"/>
      <c r="AM7" s="1173"/>
      <c r="AN7" s="1173"/>
      <c r="AO7" s="1173"/>
      <c r="AP7" s="1173">
        <v>8703</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t="s">
        <v>580</v>
      </c>
      <c r="BS7" s="1163" t="s">
        <v>581</v>
      </c>
      <c r="BT7" s="1164"/>
      <c r="BU7" s="1164"/>
      <c r="BV7" s="1164"/>
      <c r="BW7" s="1164"/>
      <c r="BX7" s="1164"/>
      <c r="BY7" s="1164"/>
      <c r="BZ7" s="1164"/>
      <c r="CA7" s="1164"/>
      <c r="CB7" s="1164"/>
      <c r="CC7" s="1164"/>
      <c r="CD7" s="1164"/>
      <c r="CE7" s="1164"/>
      <c r="CF7" s="1164"/>
      <c r="CG7" s="1176"/>
      <c r="CH7" s="1160">
        <v>178</v>
      </c>
      <c r="CI7" s="1161"/>
      <c r="CJ7" s="1161"/>
      <c r="CK7" s="1161"/>
      <c r="CL7" s="1162"/>
      <c r="CM7" s="1160">
        <v>2440</v>
      </c>
      <c r="CN7" s="1161"/>
      <c r="CO7" s="1161"/>
      <c r="CP7" s="1161"/>
      <c r="CQ7" s="1162"/>
      <c r="CR7" s="1160">
        <v>3067</v>
      </c>
      <c r="CS7" s="1161"/>
      <c r="CT7" s="1161"/>
      <c r="CU7" s="1161"/>
      <c r="CV7" s="1162"/>
      <c r="CW7" s="1160">
        <v>324</v>
      </c>
      <c r="CX7" s="1161"/>
      <c r="CY7" s="1161"/>
      <c r="CZ7" s="1161"/>
      <c r="DA7" s="1162"/>
      <c r="DB7" s="1160">
        <v>1999</v>
      </c>
      <c r="DC7" s="1161"/>
      <c r="DD7" s="1161"/>
      <c r="DE7" s="1161"/>
      <c r="DF7" s="1162"/>
      <c r="DG7" s="1160" t="s">
        <v>570</v>
      </c>
      <c r="DH7" s="1161"/>
      <c r="DI7" s="1161"/>
      <c r="DJ7" s="1161"/>
      <c r="DK7" s="1162"/>
      <c r="DL7" s="1160" t="s">
        <v>570</v>
      </c>
      <c r="DM7" s="1161"/>
      <c r="DN7" s="1161"/>
      <c r="DO7" s="1161"/>
      <c r="DP7" s="1162"/>
      <c r="DQ7" s="1160">
        <v>641</v>
      </c>
      <c r="DR7" s="1161"/>
      <c r="DS7" s="1161"/>
      <c r="DT7" s="1161"/>
      <c r="DU7" s="1162"/>
      <c r="DV7" s="1163"/>
      <c r="DW7" s="1164"/>
      <c r="DX7" s="1164"/>
      <c r="DY7" s="1164"/>
      <c r="DZ7" s="1165"/>
      <c r="EA7" s="237"/>
    </row>
    <row r="8" spans="1:131" s="238" customFormat="1" ht="26.25" customHeight="1">
      <c r="A8" s="241">
        <v>2</v>
      </c>
      <c r="B8" s="1094" t="s">
        <v>387</v>
      </c>
      <c r="C8" s="1095"/>
      <c r="D8" s="1095"/>
      <c r="E8" s="1095"/>
      <c r="F8" s="1095"/>
      <c r="G8" s="1095"/>
      <c r="H8" s="1095"/>
      <c r="I8" s="1095"/>
      <c r="J8" s="1095"/>
      <c r="K8" s="1095"/>
      <c r="L8" s="1095"/>
      <c r="M8" s="1095"/>
      <c r="N8" s="1095"/>
      <c r="O8" s="1095"/>
      <c r="P8" s="1096"/>
      <c r="Q8" s="1102">
        <v>138</v>
      </c>
      <c r="R8" s="1103"/>
      <c r="S8" s="1103"/>
      <c r="T8" s="1103"/>
      <c r="U8" s="1103"/>
      <c r="V8" s="1103">
        <v>137</v>
      </c>
      <c r="W8" s="1103"/>
      <c r="X8" s="1103"/>
      <c r="Y8" s="1103"/>
      <c r="Z8" s="1103"/>
      <c r="AA8" s="1103">
        <v>1</v>
      </c>
      <c r="AB8" s="1103"/>
      <c r="AC8" s="1103"/>
      <c r="AD8" s="1103"/>
      <c r="AE8" s="1104"/>
      <c r="AF8" s="1099">
        <v>1</v>
      </c>
      <c r="AG8" s="1100"/>
      <c r="AH8" s="1100"/>
      <c r="AI8" s="1100"/>
      <c r="AJ8" s="1101"/>
      <c r="AK8" s="1144">
        <v>76</v>
      </c>
      <c r="AL8" s="1145"/>
      <c r="AM8" s="1145"/>
      <c r="AN8" s="1145"/>
      <c r="AO8" s="1145"/>
      <c r="AP8" s="1145" t="s">
        <v>570</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c r="A9" s="241">
        <v>3</v>
      </c>
      <c r="B9" s="1094" t="s">
        <v>388</v>
      </c>
      <c r="C9" s="1095"/>
      <c r="D9" s="1095"/>
      <c r="E9" s="1095"/>
      <c r="F9" s="1095"/>
      <c r="G9" s="1095"/>
      <c r="H9" s="1095"/>
      <c r="I9" s="1095"/>
      <c r="J9" s="1095"/>
      <c r="K9" s="1095"/>
      <c r="L9" s="1095"/>
      <c r="M9" s="1095"/>
      <c r="N9" s="1095"/>
      <c r="O9" s="1095"/>
      <c r="P9" s="1096"/>
      <c r="Q9" s="1102">
        <v>477</v>
      </c>
      <c r="R9" s="1103"/>
      <c r="S9" s="1103"/>
      <c r="T9" s="1103"/>
      <c r="U9" s="1103"/>
      <c r="V9" s="1103">
        <v>477</v>
      </c>
      <c r="W9" s="1103"/>
      <c r="X9" s="1103"/>
      <c r="Y9" s="1103"/>
      <c r="Z9" s="1103"/>
      <c r="AA9" s="1103" t="s">
        <v>570</v>
      </c>
      <c r="AB9" s="1103"/>
      <c r="AC9" s="1103"/>
      <c r="AD9" s="1103"/>
      <c r="AE9" s="1104"/>
      <c r="AF9" s="1099" t="s">
        <v>127</v>
      </c>
      <c r="AG9" s="1100"/>
      <c r="AH9" s="1100"/>
      <c r="AI9" s="1100"/>
      <c r="AJ9" s="1101"/>
      <c r="AK9" s="1144" t="s">
        <v>570</v>
      </c>
      <c r="AL9" s="1145"/>
      <c r="AM9" s="1145"/>
      <c r="AN9" s="1145"/>
      <c r="AO9" s="1145"/>
      <c r="AP9" s="1145">
        <v>3837</v>
      </c>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c r="A23" s="243" t="s">
        <v>390</v>
      </c>
      <c r="B23" s="1001" t="s">
        <v>391</v>
      </c>
      <c r="C23" s="1002"/>
      <c r="D23" s="1002"/>
      <c r="E23" s="1002"/>
      <c r="F23" s="1002"/>
      <c r="G23" s="1002"/>
      <c r="H23" s="1002"/>
      <c r="I23" s="1002"/>
      <c r="J23" s="1002"/>
      <c r="K23" s="1002"/>
      <c r="L23" s="1002"/>
      <c r="M23" s="1002"/>
      <c r="N23" s="1002"/>
      <c r="O23" s="1002"/>
      <c r="P23" s="1012"/>
      <c r="Q23" s="1131">
        <v>9808</v>
      </c>
      <c r="R23" s="1125"/>
      <c r="S23" s="1125"/>
      <c r="T23" s="1125"/>
      <c r="U23" s="1125"/>
      <c r="V23" s="1125">
        <v>9448</v>
      </c>
      <c r="W23" s="1125"/>
      <c r="X23" s="1125"/>
      <c r="Y23" s="1125"/>
      <c r="Z23" s="1125"/>
      <c r="AA23" s="1125">
        <v>360</v>
      </c>
      <c r="AB23" s="1125"/>
      <c r="AC23" s="1125"/>
      <c r="AD23" s="1125"/>
      <c r="AE23" s="1132"/>
      <c r="AF23" s="1133">
        <v>329</v>
      </c>
      <c r="AG23" s="1125"/>
      <c r="AH23" s="1125"/>
      <c r="AI23" s="1125"/>
      <c r="AJ23" s="1134"/>
      <c r="AK23" s="1135"/>
      <c r="AL23" s="1136"/>
      <c r="AM23" s="1136"/>
      <c r="AN23" s="1136"/>
      <c r="AO23" s="1136"/>
      <c r="AP23" s="1125">
        <v>12540</v>
      </c>
      <c r="AQ23" s="1125"/>
      <c r="AR23" s="1125"/>
      <c r="AS23" s="1125"/>
      <c r="AT23" s="1125"/>
      <c r="AU23" s="1126"/>
      <c r="AV23" s="1126"/>
      <c r="AW23" s="1126"/>
      <c r="AX23" s="1126"/>
      <c r="AY23" s="1127"/>
      <c r="AZ23" s="1128" t="s">
        <v>127</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c r="A24" s="1124" t="s">
        <v>392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c r="A25" s="1123" t="s">
        <v>393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c r="A26" s="1059" t="s">
        <v>369</v>
      </c>
      <c r="B26" s="1060"/>
      <c r="C26" s="1060"/>
      <c r="D26" s="1060"/>
      <c r="E26" s="1060"/>
      <c r="F26" s="1060"/>
      <c r="G26" s="1060"/>
      <c r="H26" s="1060"/>
      <c r="I26" s="1060"/>
      <c r="J26" s="1060"/>
      <c r="K26" s="1060"/>
      <c r="L26" s="1060"/>
      <c r="M26" s="1060"/>
      <c r="N26" s="1060"/>
      <c r="O26" s="1060"/>
      <c r="P26" s="1061"/>
      <c r="Q26" s="1065" t="s">
        <v>394</v>
      </c>
      <c r="R26" s="1066"/>
      <c r="S26" s="1066"/>
      <c r="T26" s="1066"/>
      <c r="U26" s="1067"/>
      <c r="V26" s="1065" t="s">
        <v>395</v>
      </c>
      <c r="W26" s="1066"/>
      <c r="X26" s="1066"/>
      <c r="Y26" s="1066"/>
      <c r="Z26" s="1067"/>
      <c r="AA26" s="1065" t="s">
        <v>396</v>
      </c>
      <c r="AB26" s="1066"/>
      <c r="AC26" s="1066"/>
      <c r="AD26" s="1066"/>
      <c r="AE26" s="1066"/>
      <c r="AF26" s="1119" t="s">
        <v>397</v>
      </c>
      <c r="AG26" s="1072"/>
      <c r="AH26" s="1072"/>
      <c r="AI26" s="1072"/>
      <c r="AJ26" s="1120"/>
      <c r="AK26" s="1066" t="s">
        <v>398</v>
      </c>
      <c r="AL26" s="1066"/>
      <c r="AM26" s="1066"/>
      <c r="AN26" s="1066"/>
      <c r="AO26" s="1067"/>
      <c r="AP26" s="1065" t="s">
        <v>399</v>
      </c>
      <c r="AQ26" s="1066"/>
      <c r="AR26" s="1066"/>
      <c r="AS26" s="1066"/>
      <c r="AT26" s="1067"/>
      <c r="AU26" s="1065" t="s">
        <v>400</v>
      </c>
      <c r="AV26" s="1066"/>
      <c r="AW26" s="1066"/>
      <c r="AX26" s="1066"/>
      <c r="AY26" s="1067"/>
      <c r="AZ26" s="1065" t="s">
        <v>401</v>
      </c>
      <c r="BA26" s="1066"/>
      <c r="BB26" s="1066"/>
      <c r="BC26" s="1066"/>
      <c r="BD26" s="1067"/>
      <c r="BE26" s="1065" t="s">
        <v>376</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c r="A28" s="245">
        <v>1</v>
      </c>
      <c r="B28" s="1111" t="s">
        <v>402</v>
      </c>
      <c r="C28" s="1112"/>
      <c r="D28" s="1112"/>
      <c r="E28" s="1112"/>
      <c r="F28" s="1112"/>
      <c r="G28" s="1112"/>
      <c r="H28" s="1112"/>
      <c r="I28" s="1112"/>
      <c r="J28" s="1112"/>
      <c r="K28" s="1112"/>
      <c r="L28" s="1112"/>
      <c r="M28" s="1112"/>
      <c r="N28" s="1112"/>
      <c r="O28" s="1112"/>
      <c r="P28" s="1113"/>
      <c r="Q28" s="1114">
        <v>1578</v>
      </c>
      <c r="R28" s="1115"/>
      <c r="S28" s="1115"/>
      <c r="T28" s="1115"/>
      <c r="U28" s="1115"/>
      <c r="V28" s="1115">
        <v>1517</v>
      </c>
      <c r="W28" s="1115"/>
      <c r="X28" s="1115"/>
      <c r="Y28" s="1115"/>
      <c r="Z28" s="1115"/>
      <c r="AA28" s="1115">
        <v>62</v>
      </c>
      <c r="AB28" s="1115"/>
      <c r="AC28" s="1115"/>
      <c r="AD28" s="1115"/>
      <c r="AE28" s="1116"/>
      <c r="AF28" s="1117">
        <v>62</v>
      </c>
      <c r="AG28" s="1115"/>
      <c r="AH28" s="1115"/>
      <c r="AI28" s="1115"/>
      <c r="AJ28" s="1118"/>
      <c r="AK28" s="1106">
        <v>132</v>
      </c>
      <c r="AL28" s="1107"/>
      <c r="AM28" s="1107"/>
      <c r="AN28" s="1107"/>
      <c r="AO28" s="1107"/>
      <c r="AP28" s="1107" t="s">
        <v>570</v>
      </c>
      <c r="AQ28" s="1107"/>
      <c r="AR28" s="1107"/>
      <c r="AS28" s="1107"/>
      <c r="AT28" s="1107"/>
      <c r="AU28" s="1107" t="s">
        <v>570</v>
      </c>
      <c r="AV28" s="1107"/>
      <c r="AW28" s="1107"/>
      <c r="AX28" s="1107"/>
      <c r="AY28" s="1107"/>
      <c r="AZ28" s="1108" t="s">
        <v>570</v>
      </c>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c r="A29" s="245">
        <v>2</v>
      </c>
      <c r="B29" s="1094" t="s">
        <v>403</v>
      </c>
      <c r="C29" s="1095"/>
      <c r="D29" s="1095"/>
      <c r="E29" s="1095"/>
      <c r="F29" s="1095"/>
      <c r="G29" s="1095"/>
      <c r="H29" s="1095"/>
      <c r="I29" s="1095"/>
      <c r="J29" s="1095"/>
      <c r="K29" s="1095"/>
      <c r="L29" s="1095"/>
      <c r="M29" s="1095"/>
      <c r="N29" s="1095"/>
      <c r="O29" s="1095"/>
      <c r="P29" s="1096"/>
      <c r="Q29" s="1102">
        <v>243</v>
      </c>
      <c r="R29" s="1103"/>
      <c r="S29" s="1103"/>
      <c r="T29" s="1103"/>
      <c r="U29" s="1103"/>
      <c r="V29" s="1103">
        <v>235</v>
      </c>
      <c r="W29" s="1103"/>
      <c r="X29" s="1103"/>
      <c r="Y29" s="1103"/>
      <c r="Z29" s="1103"/>
      <c r="AA29" s="1103">
        <v>8</v>
      </c>
      <c r="AB29" s="1103"/>
      <c r="AC29" s="1103"/>
      <c r="AD29" s="1103"/>
      <c r="AE29" s="1104"/>
      <c r="AF29" s="1099">
        <v>8</v>
      </c>
      <c r="AG29" s="1100"/>
      <c r="AH29" s="1100"/>
      <c r="AI29" s="1100"/>
      <c r="AJ29" s="1101"/>
      <c r="AK29" s="1044">
        <v>65</v>
      </c>
      <c r="AL29" s="1035"/>
      <c r="AM29" s="1035"/>
      <c r="AN29" s="1035"/>
      <c r="AO29" s="1035"/>
      <c r="AP29" s="1035" t="s">
        <v>570</v>
      </c>
      <c r="AQ29" s="1035"/>
      <c r="AR29" s="1035"/>
      <c r="AS29" s="1035"/>
      <c r="AT29" s="1035"/>
      <c r="AU29" s="1035" t="s">
        <v>570</v>
      </c>
      <c r="AV29" s="1035"/>
      <c r="AW29" s="1035"/>
      <c r="AX29" s="1035"/>
      <c r="AY29" s="1035"/>
      <c r="AZ29" s="1105" t="s">
        <v>570</v>
      </c>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c r="A30" s="245">
        <v>3</v>
      </c>
      <c r="B30" s="1094" t="s">
        <v>404</v>
      </c>
      <c r="C30" s="1095"/>
      <c r="D30" s="1095"/>
      <c r="E30" s="1095"/>
      <c r="F30" s="1095"/>
      <c r="G30" s="1095"/>
      <c r="H30" s="1095"/>
      <c r="I30" s="1095"/>
      <c r="J30" s="1095"/>
      <c r="K30" s="1095"/>
      <c r="L30" s="1095"/>
      <c r="M30" s="1095"/>
      <c r="N30" s="1095"/>
      <c r="O30" s="1095"/>
      <c r="P30" s="1096"/>
      <c r="Q30" s="1102">
        <v>689</v>
      </c>
      <c r="R30" s="1103"/>
      <c r="S30" s="1103"/>
      <c r="T30" s="1103"/>
      <c r="U30" s="1103"/>
      <c r="V30" s="1103">
        <v>665</v>
      </c>
      <c r="W30" s="1103"/>
      <c r="X30" s="1103"/>
      <c r="Y30" s="1103"/>
      <c r="Z30" s="1103"/>
      <c r="AA30" s="1103">
        <v>23</v>
      </c>
      <c r="AB30" s="1103"/>
      <c r="AC30" s="1103"/>
      <c r="AD30" s="1103"/>
      <c r="AE30" s="1104"/>
      <c r="AF30" s="1099">
        <v>667</v>
      </c>
      <c r="AG30" s="1100"/>
      <c r="AH30" s="1100"/>
      <c r="AI30" s="1100"/>
      <c r="AJ30" s="1101"/>
      <c r="AK30" s="1044">
        <v>156</v>
      </c>
      <c r="AL30" s="1035"/>
      <c r="AM30" s="1035"/>
      <c r="AN30" s="1035"/>
      <c r="AO30" s="1035"/>
      <c r="AP30" s="1035">
        <v>724</v>
      </c>
      <c r="AQ30" s="1035"/>
      <c r="AR30" s="1035"/>
      <c r="AS30" s="1035"/>
      <c r="AT30" s="1035"/>
      <c r="AU30" s="1035">
        <v>419</v>
      </c>
      <c r="AV30" s="1035"/>
      <c r="AW30" s="1035"/>
      <c r="AX30" s="1035"/>
      <c r="AY30" s="1035"/>
      <c r="AZ30" s="1105" t="s">
        <v>570</v>
      </c>
      <c r="BA30" s="1105"/>
      <c r="BB30" s="1105"/>
      <c r="BC30" s="1105"/>
      <c r="BD30" s="1105"/>
      <c r="BE30" s="1036" t="s">
        <v>405</v>
      </c>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c r="A31" s="245">
        <v>4</v>
      </c>
      <c r="B31" s="1094" t="s">
        <v>406</v>
      </c>
      <c r="C31" s="1095"/>
      <c r="D31" s="1095"/>
      <c r="E31" s="1095"/>
      <c r="F31" s="1095"/>
      <c r="G31" s="1095"/>
      <c r="H31" s="1095"/>
      <c r="I31" s="1095"/>
      <c r="J31" s="1095"/>
      <c r="K31" s="1095"/>
      <c r="L31" s="1095"/>
      <c r="M31" s="1095"/>
      <c r="N31" s="1095"/>
      <c r="O31" s="1095"/>
      <c r="P31" s="1096"/>
      <c r="Q31" s="1102">
        <v>153229</v>
      </c>
      <c r="R31" s="1103"/>
      <c r="S31" s="1103"/>
      <c r="T31" s="1103"/>
      <c r="U31" s="1103"/>
      <c r="V31" s="1103">
        <v>147637</v>
      </c>
      <c r="W31" s="1103"/>
      <c r="X31" s="1103"/>
      <c r="Y31" s="1103"/>
      <c r="Z31" s="1103"/>
      <c r="AA31" s="1103">
        <v>5592</v>
      </c>
      <c r="AB31" s="1103"/>
      <c r="AC31" s="1103"/>
      <c r="AD31" s="1103"/>
      <c r="AE31" s="1104"/>
      <c r="AF31" s="1099">
        <v>28436</v>
      </c>
      <c r="AG31" s="1100"/>
      <c r="AH31" s="1100"/>
      <c r="AI31" s="1100"/>
      <c r="AJ31" s="1101"/>
      <c r="AK31" s="1044" t="s">
        <v>570</v>
      </c>
      <c r="AL31" s="1035"/>
      <c r="AM31" s="1035"/>
      <c r="AN31" s="1035"/>
      <c r="AO31" s="1035"/>
      <c r="AP31" s="1035" t="s">
        <v>570</v>
      </c>
      <c r="AQ31" s="1035"/>
      <c r="AR31" s="1035"/>
      <c r="AS31" s="1035"/>
      <c r="AT31" s="1035"/>
      <c r="AU31" s="1035" t="s">
        <v>570</v>
      </c>
      <c r="AV31" s="1035"/>
      <c r="AW31" s="1035"/>
      <c r="AX31" s="1035"/>
      <c r="AY31" s="1035"/>
      <c r="AZ31" s="1105" t="s">
        <v>570</v>
      </c>
      <c r="BA31" s="1105"/>
      <c r="BB31" s="1105"/>
      <c r="BC31" s="1105"/>
      <c r="BD31" s="1105"/>
      <c r="BE31" s="1036" t="s">
        <v>405</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c r="A32" s="245">
        <v>5</v>
      </c>
      <c r="B32" s="1094" t="s">
        <v>407</v>
      </c>
      <c r="C32" s="1095"/>
      <c r="D32" s="1095"/>
      <c r="E32" s="1095"/>
      <c r="F32" s="1095"/>
      <c r="G32" s="1095"/>
      <c r="H32" s="1095"/>
      <c r="I32" s="1095"/>
      <c r="J32" s="1095"/>
      <c r="K32" s="1095"/>
      <c r="L32" s="1095"/>
      <c r="M32" s="1095"/>
      <c r="N32" s="1095"/>
      <c r="O32" s="1095"/>
      <c r="P32" s="1096"/>
      <c r="Q32" s="1102">
        <v>77</v>
      </c>
      <c r="R32" s="1103"/>
      <c r="S32" s="1103"/>
      <c r="T32" s="1103"/>
      <c r="U32" s="1103"/>
      <c r="V32" s="1103">
        <v>76</v>
      </c>
      <c r="W32" s="1103"/>
      <c r="X32" s="1103"/>
      <c r="Y32" s="1103"/>
      <c r="Z32" s="1103"/>
      <c r="AA32" s="1103">
        <v>1</v>
      </c>
      <c r="AB32" s="1103"/>
      <c r="AC32" s="1103"/>
      <c r="AD32" s="1103"/>
      <c r="AE32" s="1104"/>
      <c r="AF32" s="1099">
        <v>1</v>
      </c>
      <c r="AG32" s="1100"/>
      <c r="AH32" s="1100"/>
      <c r="AI32" s="1100"/>
      <c r="AJ32" s="1101"/>
      <c r="AK32" s="1044">
        <v>72</v>
      </c>
      <c r="AL32" s="1035"/>
      <c r="AM32" s="1035"/>
      <c r="AN32" s="1035"/>
      <c r="AO32" s="1035"/>
      <c r="AP32" s="1035" t="s">
        <v>570</v>
      </c>
      <c r="AQ32" s="1035"/>
      <c r="AR32" s="1035"/>
      <c r="AS32" s="1035"/>
      <c r="AT32" s="1035"/>
      <c r="AU32" s="1035" t="s">
        <v>570</v>
      </c>
      <c r="AV32" s="1035"/>
      <c r="AW32" s="1035"/>
      <c r="AX32" s="1035"/>
      <c r="AY32" s="1035"/>
      <c r="AZ32" s="1105" t="s">
        <v>570</v>
      </c>
      <c r="BA32" s="1105"/>
      <c r="BB32" s="1105"/>
      <c r="BC32" s="1105"/>
      <c r="BD32" s="1105"/>
      <c r="BE32" s="1036" t="s">
        <v>408</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c r="A33" s="245">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c r="A34" s="245">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409</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c r="A63" s="243" t="s">
        <v>390</v>
      </c>
      <c r="B63" s="1001" t="s">
        <v>410</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29174</v>
      </c>
      <c r="AG63" s="1023"/>
      <c r="AH63" s="1023"/>
      <c r="AI63" s="1023"/>
      <c r="AJ63" s="1086"/>
      <c r="AK63" s="1087"/>
      <c r="AL63" s="1027"/>
      <c r="AM63" s="1027"/>
      <c r="AN63" s="1027"/>
      <c r="AO63" s="1027"/>
      <c r="AP63" s="1023">
        <v>724</v>
      </c>
      <c r="AQ63" s="1023"/>
      <c r="AR63" s="1023"/>
      <c r="AS63" s="1023"/>
      <c r="AT63" s="1023"/>
      <c r="AU63" s="1023">
        <v>419</v>
      </c>
      <c r="AV63" s="1023"/>
      <c r="AW63" s="1023"/>
      <c r="AX63" s="1023"/>
      <c r="AY63" s="1023"/>
      <c r="AZ63" s="1081"/>
      <c r="BA63" s="1081"/>
      <c r="BB63" s="1081"/>
      <c r="BC63" s="1081"/>
      <c r="BD63" s="1081"/>
      <c r="BE63" s="1024"/>
      <c r="BF63" s="1024"/>
      <c r="BG63" s="1024"/>
      <c r="BH63" s="1024"/>
      <c r="BI63" s="1025"/>
      <c r="BJ63" s="1082" t="s">
        <v>127</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c r="A65" s="235" t="s">
        <v>411</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c r="A66" s="1059" t="s">
        <v>412</v>
      </c>
      <c r="B66" s="1060"/>
      <c r="C66" s="1060"/>
      <c r="D66" s="1060"/>
      <c r="E66" s="1060"/>
      <c r="F66" s="1060"/>
      <c r="G66" s="1060"/>
      <c r="H66" s="1060"/>
      <c r="I66" s="1060"/>
      <c r="J66" s="1060"/>
      <c r="K66" s="1060"/>
      <c r="L66" s="1060"/>
      <c r="M66" s="1060"/>
      <c r="N66" s="1060"/>
      <c r="O66" s="1060"/>
      <c r="P66" s="1061"/>
      <c r="Q66" s="1065" t="s">
        <v>394</v>
      </c>
      <c r="R66" s="1066"/>
      <c r="S66" s="1066"/>
      <c r="T66" s="1066"/>
      <c r="U66" s="1067"/>
      <c r="V66" s="1065" t="s">
        <v>395</v>
      </c>
      <c r="W66" s="1066"/>
      <c r="X66" s="1066"/>
      <c r="Y66" s="1066"/>
      <c r="Z66" s="1067"/>
      <c r="AA66" s="1065" t="s">
        <v>396</v>
      </c>
      <c r="AB66" s="1066"/>
      <c r="AC66" s="1066"/>
      <c r="AD66" s="1066"/>
      <c r="AE66" s="1067"/>
      <c r="AF66" s="1071" t="s">
        <v>397</v>
      </c>
      <c r="AG66" s="1072"/>
      <c r="AH66" s="1072"/>
      <c r="AI66" s="1072"/>
      <c r="AJ66" s="1073"/>
      <c r="AK66" s="1065" t="s">
        <v>398</v>
      </c>
      <c r="AL66" s="1060"/>
      <c r="AM66" s="1060"/>
      <c r="AN66" s="1060"/>
      <c r="AO66" s="1061"/>
      <c r="AP66" s="1065" t="s">
        <v>399</v>
      </c>
      <c r="AQ66" s="1066"/>
      <c r="AR66" s="1066"/>
      <c r="AS66" s="1066"/>
      <c r="AT66" s="1067"/>
      <c r="AU66" s="1065" t="s">
        <v>413</v>
      </c>
      <c r="AV66" s="1066"/>
      <c r="AW66" s="1066"/>
      <c r="AX66" s="1066"/>
      <c r="AY66" s="1067"/>
      <c r="AZ66" s="1065" t="s">
        <v>376</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c r="A68" s="239">
        <v>1</v>
      </c>
      <c r="B68" s="1049" t="s">
        <v>571</v>
      </c>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c r="A69" s="241">
        <v>2</v>
      </c>
      <c r="B69" s="1038" t="s">
        <v>572</v>
      </c>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c r="A70" s="241">
        <v>3</v>
      </c>
      <c r="B70" s="1038" t="s">
        <v>573</v>
      </c>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v>233</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c r="A71" s="241">
        <v>4</v>
      </c>
      <c r="B71" s="1038" t="s">
        <v>574</v>
      </c>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c r="A72" s="241">
        <v>5</v>
      </c>
      <c r="B72" s="1038" t="s">
        <v>575</v>
      </c>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c r="A73" s="241">
        <v>6</v>
      </c>
      <c r="B73" s="1038" t="s">
        <v>576</v>
      </c>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c r="A74" s="241">
        <v>7</v>
      </c>
      <c r="B74" s="1038" t="s">
        <v>577</v>
      </c>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c r="A75" s="241">
        <v>8</v>
      </c>
      <c r="B75" s="1038" t="s">
        <v>578</v>
      </c>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c r="A76" s="241">
        <v>9</v>
      </c>
      <c r="B76" s="1038" t="s">
        <v>579</v>
      </c>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c r="A88" s="243" t="s">
        <v>390</v>
      </c>
      <c r="B88" s="1001" t="s">
        <v>414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v>233</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01" t="s">
        <v>415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3067</v>
      </c>
      <c r="CS102" s="1017"/>
      <c r="CT102" s="1017"/>
      <c r="CU102" s="1017"/>
      <c r="CV102" s="1018"/>
      <c r="CW102" s="1016">
        <v>324</v>
      </c>
      <c r="CX102" s="1017"/>
      <c r="CY102" s="1017"/>
      <c r="CZ102" s="1017"/>
      <c r="DA102" s="1018"/>
      <c r="DB102" s="1016">
        <v>1999</v>
      </c>
      <c r="DC102" s="1017"/>
      <c r="DD102" s="1017"/>
      <c r="DE102" s="1017"/>
      <c r="DF102" s="1018"/>
      <c r="DG102" s="1016" t="s">
        <v>504</v>
      </c>
      <c r="DH102" s="1017"/>
      <c r="DI102" s="1017"/>
      <c r="DJ102" s="1017"/>
      <c r="DK102" s="1018"/>
      <c r="DL102" s="1016" t="s">
        <v>504</v>
      </c>
      <c r="DM102" s="1017"/>
      <c r="DN102" s="1017"/>
      <c r="DO102" s="1017"/>
      <c r="DP102" s="1018"/>
      <c r="DQ102" s="1016">
        <v>641</v>
      </c>
      <c r="DR102" s="1017"/>
      <c r="DS102" s="1017"/>
      <c r="DT102" s="1017"/>
      <c r="DU102" s="1018"/>
      <c r="DV102" s="1001"/>
      <c r="DW102" s="1002"/>
      <c r="DX102" s="1002"/>
      <c r="DY102" s="1002"/>
      <c r="DZ102" s="1003"/>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416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417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418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419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6" t="s">
        <v>420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c r="A109" s="959" t="s">
        <v>422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423</v>
      </c>
      <c r="AB109" s="960"/>
      <c r="AC109" s="960"/>
      <c r="AD109" s="960"/>
      <c r="AE109" s="961"/>
      <c r="AF109" s="962" t="s">
        <v>424</v>
      </c>
      <c r="AG109" s="960"/>
      <c r="AH109" s="960"/>
      <c r="AI109" s="960"/>
      <c r="AJ109" s="961"/>
      <c r="AK109" s="962" t="s">
        <v>303</v>
      </c>
      <c r="AL109" s="960"/>
      <c r="AM109" s="960"/>
      <c r="AN109" s="960"/>
      <c r="AO109" s="961"/>
      <c r="AP109" s="962" t="s">
        <v>425</v>
      </c>
      <c r="AQ109" s="960"/>
      <c r="AR109" s="960"/>
      <c r="AS109" s="960"/>
      <c r="AT109" s="993"/>
      <c r="AU109" s="959" t="s">
        <v>422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423</v>
      </c>
      <c r="BR109" s="960"/>
      <c r="BS109" s="960"/>
      <c r="BT109" s="960"/>
      <c r="BU109" s="961"/>
      <c r="BV109" s="962" t="s">
        <v>424</v>
      </c>
      <c r="BW109" s="960"/>
      <c r="BX109" s="960"/>
      <c r="BY109" s="960"/>
      <c r="BZ109" s="961"/>
      <c r="CA109" s="962" t="s">
        <v>303</v>
      </c>
      <c r="CB109" s="960"/>
      <c r="CC109" s="960"/>
      <c r="CD109" s="960"/>
      <c r="CE109" s="961"/>
      <c r="CF109" s="1000" t="s">
        <v>425</v>
      </c>
      <c r="CG109" s="1000"/>
      <c r="CH109" s="1000"/>
      <c r="CI109" s="1000"/>
      <c r="CJ109" s="1000"/>
      <c r="CK109" s="962" t="s">
        <v>426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423</v>
      </c>
      <c r="DH109" s="960"/>
      <c r="DI109" s="960"/>
      <c r="DJ109" s="960"/>
      <c r="DK109" s="961"/>
      <c r="DL109" s="962" t="s">
        <v>424</v>
      </c>
      <c r="DM109" s="960"/>
      <c r="DN109" s="960"/>
      <c r="DO109" s="960"/>
      <c r="DP109" s="961"/>
      <c r="DQ109" s="962" t="s">
        <v>303</v>
      </c>
      <c r="DR109" s="960"/>
      <c r="DS109" s="960"/>
      <c r="DT109" s="960"/>
      <c r="DU109" s="961"/>
      <c r="DV109" s="962" t="s">
        <v>425</v>
      </c>
      <c r="DW109" s="960"/>
      <c r="DX109" s="960"/>
      <c r="DY109" s="960"/>
      <c r="DZ109" s="993"/>
    </row>
    <row r="110" spans="1:131" s="233" customFormat="1" ht="26.25" customHeight="1">
      <c r="A110" s="871" t="s">
        <v>427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1118935</v>
      </c>
      <c r="AB110" s="953"/>
      <c r="AC110" s="953"/>
      <c r="AD110" s="953"/>
      <c r="AE110" s="954"/>
      <c r="AF110" s="955">
        <v>1297328</v>
      </c>
      <c r="AG110" s="953"/>
      <c r="AH110" s="953"/>
      <c r="AI110" s="953"/>
      <c r="AJ110" s="954"/>
      <c r="AK110" s="955">
        <v>1317223</v>
      </c>
      <c r="AL110" s="953"/>
      <c r="AM110" s="953"/>
      <c r="AN110" s="953"/>
      <c r="AO110" s="954"/>
      <c r="AP110" s="956">
        <v>38.299999999999997</v>
      </c>
      <c r="AQ110" s="957"/>
      <c r="AR110" s="957"/>
      <c r="AS110" s="957"/>
      <c r="AT110" s="958"/>
      <c r="AU110" s="994" t="s">
        <v>72</v>
      </c>
      <c r="AV110" s="995"/>
      <c r="AW110" s="995"/>
      <c r="AX110" s="995"/>
      <c r="AY110" s="995"/>
      <c r="AZ110" s="924" t="s">
        <v>428</v>
      </c>
      <c r="BA110" s="872"/>
      <c r="BB110" s="872"/>
      <c r="BC110" s="872"/>
      <c r="BD110" s="872"/>
      <c r="BE110" s="872"/>
      <c r="BF110" s="872"/>
      <c r="BG110" s="872"/>
      <c r="BH110" s="872"/>
      <c r="BI110" s="872"/>
      <c r="BJ110" s="872"/>
      <c r="BK110" s="872"/>
      <c r="BL110" s="872"/>
      <c r="BM110" s="872"/>
      <c r="BN110" s="872"/>
      <c r="BO110" s="872"/>
      <c r="BP110" s="873"/>
      <c r="BQ110" s="925">
        <v>13201268</v>
      </c>
      <c r="BR110" s="906"/>
      <c r="BS110" s="906"/>
      <c r="BT110" s="906"/>
      <c r="BU110" s="906"/>
      <c r="BV110" s="906">
        <v>13296666</v>
      </c>
      <c r="BW110" s="906"/>
      <c r="BX110" s="906"/>
      <c r="BY110" s="906"/>
      <c r="BZ110" s="906"/>
      <c r="CA110" s="906">
        <v>12539636</v>
      </c>
      <c r="CB110" s="906"/>
      <c r="CC110" s="906"/>
      <c r="CD110" s="906"/>
      <c r="CE110" s="906"/>
      <c r="CF110" s="930">
        <v>364.9</v>
      </c>
      <c r="CG110" s="931"/>
      <c r="CH110" s="931"/>
      <c r="CI110" s="931"/>
      <c r="CJ110" s="931"/>
      <c r="CK110" s="990" t="s">
        <v>429</v>
      </c>
      <c r="CL110" s="883"/>
      <c r="CM110" s="924" t="s">
        <v>430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127</v>
      </c>
      <c r="DH110" s="906"/>
      <c r="DI110" s="906"/>
      <c r="DJ110" s="906"/>
      <c r="DK110" s="906"/>
      <c r="DL110" s="906" t="s">
        <v>127</v>
      </c>
      <c r="DM110" s="906"/>
      <c r="DN110" s="906"/>
      <c r="DO110" s="906"/>
      <c r="DP110" s="906"/>
      <c r="DQ110" s="906" t="s">
        <v>127</v>
      </c>
      <c r="DR110" s="906"/>
      <c r="DS110" s="906"/>
      <c r="DT110" s="906"/>
      <c r="DU110" s="906"/>
      <c r="DV110" s="907" t="s">
        <v>127</v>
      </c>
      <c r="DW110" s="907"/>
      <c r="DX110" s="907"/>
      <c r="DY110" s="907"/>
      <c r="DZ110" s="908"/>
    </row>
    <row r="111" spans="1:131" s="233" customFormat="1" ht="26.25" customHeight="1">
      <c r="A111" s="838" t="s">
        <v>431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127</v>
      </c>
      <c r="AB111" s="983"/>
      <c r="AC111" s="983"/>
      <c r="AD111" s="983"/>
      <c r="AE111" s="984"/>
      <c r="AF111" s="985" t="s">
        <v>432</v>
      </c>
      <c r="AG111" s="983"/>
      <c r="AH111" s="983"/>
      <c r="AI111" s="983"/>
      <c r="AJ111" s="984"/>
      <c r="AK111" s="985" t="s">
        <v>127</v>
      </c>
      <c r="AL111" s="983"/>
      <c r="AM111" s="983"/>
      <c r="AN111" s="983"/>
      <c r="AO111" s="984"/>
      <c r="AP111" s="986" t="s">
        <v>127</v>
      </c>
      <c r="AQ111" s="987"/>
      <c r="AR111" s="987"/>
      <c r="AS111" s="987"/>
      <c r="AT111" s="988"/>
      <c r="AU111" s="996"/>
      <c r="AV111" s="997"/>
      <c r="AW111" s="997"/>
      <c r="AX111" s="997"/>
      <c r="AY111" s="997"/>
      <c r="AZ111" s="879" t="s">
        <v>433</v>
      </c>
      <c r="BA111" s="816"/>
      <c r="BB111" s="816"/>
      <c r="BC111" s="816"/>
      <c r="BD111" s="816"/>
      <c r="BE111" s="816"/>
      <c r="BF111" s="816"/>
      <c r="BG111" s="816"/>
      <c r="BH111" s="816"/>
      <c r="BI111" s="816"/>
      <c r="BJ111" s="816"/>
      <c r="BK111" s="816"/>
      <c r="BL111" s="816"/>
      <c r="BM111" s="816"/>
      <c r="BN111" s="816"/>
      <c r="BO111" s="816"/>
      <c r="BP111" s="817"/>
      <c r="BQ111" s="880" t="s">
        <v>127</v>
      </c>
      <c r="BR111" s="881"/>
      <c r="BS111" s="881"/>
      <c r="BT111" s="881"/>
      <c r="BU111" s="881"/>
      <c r="BV111" s="881" t="s">
        <v>432</v>
      </c>
      <c r="BW111" s="881"/>
      <c r="BX111" s="881"/>
      <c r="BY111" s="881"/>
      <c r="BZ111" s="881"/>
      <c r="CA111" s="881" t="s">
        <v>434</v>
      </c>
      <c r="CB111" s="881"/>
      <c r="CC111" s="881"/>
      <c r="CD111" s="881"/>
      <c r="CE111" s="881"/>
      <c r="CF111" s="939" t="s">
        <v>127</v>
      </c>
      <c r="CG111" s="940"/>
      <c r="CH111" s="940"/>
      <c r="CI111" s="940"/>
      <c r="CJ111" s="940"/>
      <c r="CK111" s="991"/>
      <c r="CL111" s="885"/>
      <c r="CM111" s="879" t="s">
        <v>435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432</v>
      </c>
      <c r="DH111" s="881"/>
      <c r="DI111" s="881"/>
      <c r="DJ111" s="881"/>
      <c r="DK111" s="881"/>
      <c r="DL111" s="881" t="s">
        <v>432</v>
      </c>
      <c r="DM111" s="881"/>
      <c r="DN111" s="881"/>
      <c r="DO111" s="881"/>
      <c r="DP111" s="881"/>
      <c r="DQ111" s="881" t="s">
        <v>127</v>
      </c>
      <c r="DR111" s="881"/>
      <c r="DS111" s="881"/>
      <c r="DT111" s="881"/>
      <c r="DU111" s="881"/>
      <c r="DV111" s="858" t="s">
        <v>432</v>
      </c>
      <c r="DW111" s="858"/>
      <c r="DX111" s="858"/>
      <c r="DY111" s="858"/>
      <c r="DZ111" s="859"/>
    </row>
    <row r="112" spans="1:131" s="233" customFormat="1" ht="26.25" customHeight="1">
      <c r="A112" s="976" t="s">
        <v>436</v>
      </c>
      <c r="B112" s="977"/>
      <c r="C112" s="816" t="s">
        <v>437</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127</v>
      </c>
      <c r="AB112" s="844"/>
      <c r="AC112" s="844"/>
      <c r="AD112" s="844"/>
      <c r="AE112" s="845"/>
      <c r="AF112" s="846" t="s">
        <v>127</v>
      </c>
      <c r="AG112" s="844"/>
      <c r="AH112" s="844"/>
      <c r="AI112" s="844"/>
      <c r="AJ112" s="845"/>
      <c r="AK112" s="846" t="s">
        <v>434</v>
      </c>
      <c r="AL112" s="844"/>
      <c r="AM112" s="844"/>
      <c r="AN112" s="844"/>
      <c r="AO112" s="845"/>
      <c r="AP112" s="888" t="s">
        <v>432</v>
      </c>
      <c r="AQ112" s="889"/>
      <c r="AR112" s="889"/>
      <c r="AS112" s="889"/>
      <c r="AT112" s="890"/>
      <c r="AU112" s="996"/>
      <c r="AV112" s="997"/>
      <c r="AW112" s="997"/>
      <c r="AX112" s="997"/>
      <c r="AY112" s="997"/>
      <c r="AZ112" s="879" t="s">
        <v>438</v>
      </c>
      <c r="BA112" s="816"/>
      <c r="BB112" s="816"/>
      <c r="BC112" s="816"/>
      <c r="BD112" s="816"/>
      <c r="BE112" s="816"/>
      <c r="BF112" s="816"/>
      <c r="BG112" s="816"/>
      <c r="BH112" s="816"/>
      <c r="BI112" s="816"/>
      <c r="BJ112" s="816"/>
      <c r="BK112" s="816"/>
      <c r="BL112" s="816"/>
      <c r="BM112" s="816"/>
      <c r="BN112" s="816"/>
      <c r="BO112" s="816"/>
      <c r="BP112" s="817"/>
      <c r="BQ112" s="880">
        <v>611606</v>
      </c>
      <c r="BR112" s="881"/>
      <c r="BS112" s="881"/>
      <c r="BT112" s="881"/>
      <c r="BU112" s="881"/>
      <c r="BV112" s="881">
        <v>520673</v>
      </c>
      <c r="BW112" s="881"/>
      <c r="BX112" s="881"/>
      <c r="BY112" s="881"/>
      <c r="BZ112" s="881"/>
      <c r="CA112" s="881">
        <v>418515</v>
      </c>
      <c r="CB112" s="881"/>
      <c r="CC112" s="881"/>
      <c r="CD112" s="881"/>
      <c r="CE112" s="881"/>
      <c r="CF112" s="939">
        <v>12.2</v>
      </c>
      <c r="CG112" s="940"/>
      <c r="CH112" s="940"/>
      <c r="CI112" s="940"/>
      <c r="CJ112" s="940"/>
      <c r="CK112" s="991"/>
      <c r="CL112" s="885"/>
      <c r="CM112" s="879" t="s">
        <v>439</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432</v>
      </c>
      <c r="DH112" s="881"/>
      <c r="DI112" s="881"/>
      <c r="DJ112" s="881"/>
      <c r="DK112" s="881"/>
      <c r="DL112" s="881" t="s">
        <v>127</v>
      </c>
      <c r="DM112" s="881"/>
      <c r="DN112" s="881"/>
      <c r="DO112" s="881"/>
      <c r="DP112" s="881"/>
      <c r="DQ112" s="881" t="s">
        <v>127</v>
      </c>
      <c r="DR112" s="881"/>
      <c r="DS112" s="881"/>
      <c r="DT112" s="881"/>
      <c r="DU112" s="881"/>
      <c r="DV112" s="858" t="s">
        <v>127</v>
      </c>
      <c r="DW112" s="858"/>
      <c r="DX112" s="858"/>
      <c r="DY112" s="858"/>
      <c r="DZ112" s="859"/>
    </row>
    <row r="113" spans="1:130" s="233" customFormat="1" ht="26.25" customHeight="1">
      <c r="A113" s="978"/>
      <c r="B113" s="979"/>
      <c r="C113" s="816" t="s">
        <v>440</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173309</v>
      </c>
      <c r="AB113" s="983"/>
      <c r="AC113" s="983"/>
      <c r="AD113" s="983"/>
      <c r="AE113" s="984"/>
      <c r="AF113" s="985">
        <v>110888</v>
      </c>
      <c r="AG113" s="983"/>
      <c r="AH113" s="983"/>
      <c r="AI113" s="983"/>
      <c r="AJ113" s="984"/>
      <c r="AK113" s="985">
        <v>114759</v>
      </c>
      <c r="AL113" s="983"/>
      <c r="AM113" s="983"/>
      <c r="AN113" s="983"/>
      <c r="AO113" s="984"/>
      <c r="AP113" s="986">
        <v>3.3</v>
      </c>
      <c r="AQ113" s="987"/>
      <c r="AR113" s="987"/>
      <c r="AS113" s="987"/>
      <c r="AT113" s="988"/>
      <c r="AU113" s="996"/>
      <c r="AV113" s="997"/>
      <c r="AW113" s="997"/>
      <c r="AX113" s="997"/>
      <c r="AY113" s="997"/>
      <c r="AZ113" s="879" t="s">
        <v>441</v>
      </c>
      <c r="BA113" s="816"/>
      <c r="BB113" s="816"/>
      <c r="BC113" s="816"/>
      <c r="BD113" s="816"/>
      <c r="BE113" s="816"/>
      <c r="BF113" s="816"/>
      <c r="BG113" s="816"/>
      <c r="BH113" s="816"/>
      <c r="BI113" s="816"/>
      <c r="BJ113" s="816"/>
      <c r="BK113" s="816"/>
      <c r="BL113" s="816"/>
      <c r="BM113" s="816"/>
      <c r="BN113" s="816"/>
      <c r="BO113" s="816"/>
      <c r="BP113" s="817"/>
      <c r="BQ113" s="880">
        <v>283820</v>
      </c>
      <c r="BR113" s="881"/>
      <c r="BS113" s="881"/>
      <c r="BT113" s="881"/>
      <c r="BU113" s="881"/>
      <c r="BV113" s="881">
        <v>257416</v>
      </c>
      <c r="BW113" s="881"/>
      <c r="BX113" s="881"/>
      <c r="BY113" s="881"/>
      <c r="BZ113" s="881"/>
      <c r="CA113" s="881">
        <v>232916</v>
      </c>
      <c r="CB113" s="881"/>
      <c r="CC113" s="881"/>
      <c r="CD113" s="881"/>
      <c r="CE113" s="881"/>
      <c r="CF113" s="939">
        <v>6.8</v>
      </c>
      <c r="CG113" s="940"/>
      <c r="CH113" s="940"/>
      <c r="CI113" s="940"/>
      <c r="CJ113" s="940"/>
      <c r="CK113" s="991"/>
      <c r="CL113" s="885"/>
      <c r="CM113" s="879" t="s">
        <v>442</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127</v>
      </c>
      <c r="DH113" s="844"/>
      <c r="DI113" s="844"/>
      <c r="DJ113" s="844"/>
      <c r="DK113" s="845"/>
      <c r="DL113" s="846" t="s">
        <v>432</v>
      </c>
      <c r="DM113" s="844"/>
      <c r="DN113" s="844"/>
      <c r="DO113" s="844"/>
      <c r="DP113" s="845"/>
      <c r="DQ113" s="846" t="s">
        <v>127</v>
      </c>
      <c r="DR113" s="844"/>
      <c r="DS113" s="844"/>
      <c r="DT113" s="844"/>
      <c r="DU113" s="845"/>
      <c r="DV113" s="888" t="s">
        <v>434</v>
      </c>
      <c r="DW113" s="889"/>
      <c r="DX113" s="889"/>
      <c r="DY113" s="889"/>
      <c r="DZ113" s="890"/>
    </row>
    <row r="114" spans="1:130" s="233" customFormat="1" ht="26.25" customHeight="1">
      <c r="A114" s="978"/>
      <c r="B114" s="979"/>
      <c r="C114" s="816" t="s">
        <v>443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55818</v>
      </c>
      <c r="AB114" s="844"/>
      <c r="AC114" s="844"/>
      <c r="AD114" s="844"/>
      <c r="AE114" s="845"/>
      <c r="AF114" s="846">
        <v>55903</v>
      </c>
      <c r="AG114" s="844"/>
      <c r="AH114" s="844"/>
      <c r="AI114" s="844"/>
      <c r="AJ114" s="845"/>
      <c r="AK114" s="846">
        <v>46345</v>
      </c>
      <c r="AL114" s="844"/>
      <c r="AM114" s="844"/>
      <c r="AN114" s="844"/>
      <c r="AO114" s="845"/>
      <c r="AP114" s="888">
        <v>1.3</v>
      </c>
      <c r="AQ114" s="889"/>
      <c r="AR114" s="889"/>
      <c r="AS114" s="889"/>
      <c r="AT114" s="890"/>
      <c r="AU114" s="996"/>
      <c r="AV114" s="997"/>
      <c r="AW114" s="997"/>
      <c r="AX114" s="997"/>
      <c r="AY114" s="997"/>
      <c r="AZ114" s="879" t="s">
        <v>444</v>
      </c>
      <c r="BA114" s="816"/>
      <c r="BB114" s="816"/>
      <c r="BC114" s="816"/>
      <c r="BD114" s="816"/>
      <c r="BE114" s="816"/>
      <c r="BF114" s="816"/>
      <c r="BG114" s="816"/>
      <c r="BH114" s="816"/>
      <c r="BI114" s="816"/>
      <c r="BJ114" s="816"/>
      <c r="BK114" s="816"/>
      <c r="BL114" s="816"/>
      <c r="BM114" s="816"/>
      <c r="BN114" s="816"/>
      <c r="BO114" s="816"/>
      <c r="BP114" s="817"/>
      <c r="BQ114" s="880">
        <v>735047</v>
      </c>
      <c r="BR114" s="881"/>
      <c r="BS114" s="881"/>
      <c r="BT114" s="881"/>
      <c r="BU114" s="881"/>
      <c r="BV114" s="881">
        <v>698883</v>
      </c>
      <c r="BW114" s="881"/>
      <c r="BX114" s="881"/>
      <c r="BY114" s="881"/>
      <c r="BZ114" s="881"/>
      <c r="CA114" s="881">
        <v>776404</v>
      </c>
      <c r="CB114" s="881"/>
      <c r="CC114" s="881"/>
      <c r="CD114" s="881"/>
      <c r="CE114" s="881"/>
      <c r="CF114" s="939">
        <v>22.6</v>
      </c>
      <c r="CG114" s="940"/>
      <c r="CH114" s="940"/>
      <c r="CI114" s="940"/>
      <c r="CJ114" s="940"/>
      <c r="CK114" s="991"/>
      <c r="CL114" s="885"/>
      <c r="CM114" s="879" t="s">
        <v>445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434</v>
      </c>
      <c r="DH114" s="844"/>
      <c r="DI114" s="844"/>
      <c r="DJ114" s="844"/>
      <c r="DK114" s="845"/>
      <c r="DL114" s="846" t="s">
        <v>127</v>
      </c>
      <c r="DM114" s="844"/>
      <c r="DN114" s="844"/>
      <c r="DO114" s="844"/>
      <c r="DP114" s="845"/>
      <c r="DQ114" s="846" t="s">
        <v>432</v>
      </c>
      <c r="DR114" s="844"/>
      <c r="DS114" s="844"/>
      <c r="DT114" s="844"/>
      <c r="DU114" s="845"/>
      <c r="DV114" s="888" t="s">
        <v>432</v>
      </c>
      <c r="DW114" s="889"/>
      <c r="DX114" s="889"/>
      <c r="DY114" s="889"/>
      <c r="DZ114" s="890"/>
    </row>
    <row r="115" spans="1:130" s="233" customFormat="1" ht="26.25" customHeight="1">
      <c r="A115" s="978"/>
      <c r="B115" s="979"/>
      <c r="C115" s="816" t="s">
        <v>446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432</v>
      </c>
      <c r="AB115" s="983"/>
      <c r="AC115" s="983"/>
      <c r="AD115" s="983"/>
      <c r="AE115" s="984"/>
      <c r="AF115" s="985" t="s">
        <v>432</v>
      </c>
      <c r="AG115" s="983"/>
      <c r="AH115" s="983"/>
      <c r="AI115" s="983"/>
      <c r="AJ115" s="984"/>
      <c r="AK115" s="985" t="s">
        <v>432</v>
      </c>
      <c r="AL115" s="983"/>
      <c r="AM115" s="983"/>
      <c r="AN115" s="983"/>
      <c r="AO115" s="984"/>
      <c r="AP115" s="986" t="s">
        <v>434</v>
      </c>
      <c r="AQ115" s="987"/>
      <c r="AR115" s="987"/>
      <c r="AS115" s="987"/>
      <c r="AT115" s="988"/>
      <c r="AU115" s="996"/>
      <c r="AV115" s="997"/>
      <c r="AW115" s="997"/>
      <c r="AX115" s="997"/>
      <c r="AY115" s="997"/>
      <c r="AZ115" s="879" t="s">
        <v>447</v>
      </c>
      <c r="BA115" s="816"/>
      <c r="BB115" s="816"/>
      <c r="BC115" s="816"/>
      <c r="BD115" s="816"/>
      <c r="BE115" s="816"/>
      <c r="BF115" s="816"/>
      <c r="BG115" s="816"/>
      <c r="BH115" s="816"/>
      <c r="BI115" s="816"/>
      <c r="BJ115" s="816"/>
      <c r="BK115" s="816"/>
      <c r="BL115" s="816"/>
      <c r="BM115" s="816"/>
      <c r="BN115" s="816"/>
      <c r="BO115" s="816"/>
      <c r="BP115" s="817"/>
      <c r="BQ115" s="880">
        <v>839378</v>
      </c>
      <c r="BR115" s="881"/>
      <c r="BS115" s="881"/>
      <c r="BT115" s="881"/>
      <c r="BU115" s="881"/>
      <c r="BV115" s="881">
        <v>819031</v>
      </c>
      <c r="BW115" s="881"/>
      <c r="BX115" s="881"/>
      <c r="BY115" s="881"/>
      <c r="BZ115" s="881"/>
      <c r="CA115" s="881">
        <v>641423</v>
      </c>
      <c r="CB115" s="881"/>
      <c r="CC115" s="881"/>
      <c r="CD115" s="881"/>
      <c r="CE115" s="881"/>
      <c r="CF115" s="939">
        <v>18.7</v>
      </c>
      <c r="CG115" s="940"/>
      <c r="CH115" s="940"/>
      <c r="CI115" s="940"/>
      <c r="CJ115" s="940"/>
      <c r="CK115" s="991"/>
      <c r="CL115" s="885"/>
      <c r="CM115" s="879" t="s">
        <v>448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127</v>
      </c>
      <c r="DH115" s="844"/>
      <c r="DI115" s="844"/>
      <c r="DJ115" s="844"/>
      <c r="DK115" s="845"/>
      <c r="DL115" s="846" t="s">
        <v>432</v>
      </c>
      <c r="DM115" s="844"/>
      <c r="DN115" s="844"/>
      <c r="DO115" s="844"/>
      <c r="DP115" s="845"/>
      <c r="DQ115" s="846" t="s">
        <v>127</v>
      </c>
      <c r="DR115" s="844"/>
      <c r="DS115" s="844"/>
      <c r="DT115" s="844"/>
      <c r="DU115" s="845"/>
      <c r="DV115" s="888" t="s">
        <v>432</v>
      </c>
      <c r="DW115" s="889"/>
      <c r="DX115" s="889"/>
      <c r="DY115" s="889"/>
      <c r="DZ115" s="890"/>
    </row>
    <row r="116" spans="1:130" s="233" customFormat="1" ht="26.25" customHeight="1">
      <c r="A116" s="980"/>
      <c r="B116" s="981"/>
      <c r="C116" s="903" t="s">
        <v>449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35</v>
      </c>
      <c r="AB116" s="844"/>
      <c r="AC116" s="844"/>
      <c r="AD116" s="844"/>
      <c r="AE116" s="845"/>
      <c r="AF116" s="846">
        <v>35</v>
      </c>
      <c r="AG116" s="844"/>
      <c r="AH116" s="844"/>
      <c r="AI116" s="844"/>
      <c r="AJ116" s="845"/>
      <c r="AK116" s="846">
        <v>18</v>
      </c>
      <c r="AL116" s="844"/>
      <c r="AM116" s="844"/>
      <c r="AN116" s="844"/>
      <c r="AO116" s="845"/>
      <c r="AP116" s="888">
        <v>0</v>
      </c>
      <c r="AQ116" s="889"/>
      <c r="AR116" s="889"/>
      <c r="AS116" s="889"/>
      <c r="AT116" s="890"/>
      <c r="AU116" s="996"/>
      <c r="AV116" s="997"/>
      <c r="AW116" s="997"/>
      <c r="AX116" s="997"/>
      <c r="AY116" s="997"/>
      <c r="AZ116" s="973" t="s">
        <v>450</v>
      </c>
      <c r="BA116" s="974"/>
      <c r="BB116" s="974"/>
      <c r="BC116" s="974"/>
      <c r="BD116" s="974"/>
      <c r="BE116" s="974"/>
      <c r="BF116" s="974"/>
      <c r="BG116" s="974"/>
      <c r="BH116" s="974"/>
      <c r="BI116" s="974"/>
      <c r="BJ116" s="974"/>
      <c r="BK116" s="974"/>
      <c r="BL116" s="974"/>
      <c r="BM116" s="974"/>
      <c r="BN116" s="974"/>
      <c r="BO116" s="974"/>
      <c r="BP116" s="975"/>
      <c r="BQ116" s="880" t="s">
        <v>432</v>
      </c>
      <c r="BR116" s="881"/>
      <c r="BS116" s="881"/>
      <c r="BT116" s="881"/>
      <c r="BU116" s="881"/>
      <c r="BV116" s="881" t="s">
        <v>127</v>
      </c>
      <c r="BW116" s="881"/>
      <c r="BX116" s="881"/>
      <c r="BY116" s="881"/>
      <c r="BZ116" s="881"/>
      <c r="CA116" s="881" t="s">
        <v>432</v>
      </c>
      <c r="CB116" s="881"/>
      <c r="CC116" s="881"/>
      <c r="CD116" s="881"/>
      <c r="CE116" s="881"/>
      <c r="CF116" s="939" t="s">
        <v>127</v>
      </c>
      <c r="CG116" s="940"/>
      <c r="CH116" s="940"/>
      <c r="CI116" s="940"/>
      <c r="CJ116" s="940"/>
      <c r="CK116" s="991"/>
      <c r="CL116" s="885"/>
      <c r="CM116" s="879" t="s">
        <v>451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432</v>
      </c>
      <c r="DH116" s="844"/>
      <c r="DI116" s="844"/>
      <c r="DJ116" s="844"/>
      <c r="DK116" s="845"/>
      <c r="DL116" s="846" t="s">
        <v>434</v>
      </c>
      <c r="DM116" s="844"/>
      <c r="DN116" s="844"/>
      <c r="DO116" s="844"/>
      <c r="DP116" s="845"/>
      <c r="DQ116" s="846" t="s">
        <v>127</v>
      </c>
      <c r="DR116" s="844"/>
      <c r="DS116" s="844"/>
      <c r="DT116" s="844"/>
      <c r="DU116" s="845"/>
      <c r="DV116" s="888" t="s">
        <v>127</v>
      </c>
      <c r="DW116" s="889"/>
      <c r="DX116" s="889"/>
      <c r="DY116" s="889"/>
      <c r="DZ116" s="890"/>
    </row>
    <row r="117" spans="1:130" s="233" customFormat="1" ht="26.25" customHeight="1">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452</v>
      </c>
      <c r="Z117" s="961"/>
      <c r="AA117" s="966">
        <v>1348097</v>
      </c>
      <c r="AB117" s="967"/>
      <c r="AC117" s="967"/>
      <c r="AD117" s="967"/>
      <c r="AE117" s="968"/>
      <c r="AF117" s="969">
        <v>1464154</v>
      </c>
      <c r="AG117" s="967"/>
      <c r="AH117" s="967"/>
      <c r="AI117" s="967"/>
      <c r="AJ117" s="968"/>
      <c r="AK117" s="969">
        <v>1478345</v>
      </c>
      <c r="AL117" s="967"/>
      <c r="AM117" s="967"/>
      <c r="AN117" s="967"/>
      <c r="AO117" s="968"/>
      <c r="AP117" s="970"/>
      <c r="AQ117" s="971"/>
      <c r="AR117" s="971"/>
      <c r="AS117" s="971"/>
      <c r="AT117" s="972"/>
      <c r="AU117" s="996"/>
      <c r="AV117" s="997"/>
      <c r="AW117" s="997"/>
      <c r="AX117" s="997"/>
      <c r="AY117" s="997"/>
      <c r="AZ117" s="927" t="s">
        <v>453</v>
      </c>
      <c r="BA117" s="928"/>
      <c r="BB117" s="928"/>
      <c r="BC117" s="928"/>
      <c r="BD117" s="928"/>
      <c r="BE117" s="928"/>
      <c r="BF117" s="928"/>
      <c r="BG117" s="928"/>
      <c r="BH117" s="928"/>
      <c r="BI117" s="928"/>
      <c r="BJ117" s="928"/>
      <c r="BK117" s="928"/>
      <c r="BL117" s="928"/>
      <c r="BM117" s="928"/>
      <c r="BN117" s="928"/>
      <c r="BO117" s="928"/>
      <c r="BP117" s="929"/>
      <c r="BQ117" s="880" t="s">
        <v>127</v>
      </c>
      <c r="BR117" s="881"/>
      <c r="BS117" s="881"/>
      <c r="BT117" s="881"/>
      <c r="BU117" s="881"/>
      <c r="BV117" s="881" t="s">
        <v>434</v>
      </c>
      <c r="BW117" s="881"/>
      <c r="BX117" s="881"/>
      <c r="BY117" s="881"/>
      <c r="BZ117" s="881"/>
      <c r="CA117" s="881" t="s">
        <v>432</v>
      </c>
      <c r="CB117" s="881"/>
      <c r="CC117" s="881"/>
      <c r="CD117" s="881"/>
      <c r="CE117" s="881"/>
      <c r="CF117" s="939" t="s">
        <v>432</v>
      </c>
      <c r="CG117" s="940"/>
      <c r="CH117" s="940"/>
      <c r="CI117" s="940"/>
      <c r="CJ117" s="940"/>
      <c r="CK117" s="991"/>
      <c r="CL117" s="885"/>
      <c r="CM117" s="879" t="s">
        <v>454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432</v>
      </c>
      <c r="DH117" s="844"/>
      <c r="DI117" s="844"/>
      <c r="DJ117" s="844"/>
      <c r="DK117" s="845"/>
      <c r="DL117" s="846" t="s">
        <v>432</v>
      </c>
      <c r="DM117" s="844"/>
      <c r="DN117" s="844"/>
      <c r="DO117" s="844"/>
      <c r="DP117" s="845"/>
      <c r="DQ117" s="846" t="s">
        <v>432</v>
      </c>
      <c r="DR117" s="844"/>
      <c r="DS117" s="844"/>
      <c r="DT117" s="844"/>
      <c r="DU117" s="845"/>
      <c r="DV117" s="888" t="s">
        <v>432</v>
      </c>
      <c r="DW117" s="889"/>
      <c r="DX117" s="889"/>
      <c r="DY117" s="889"/>
      <c r="DZ117" s="890"/>
    </row>
    <row r="118" spans="1:130" s="233" customFormat="1" ht="26.25" customHeight="1">
      <c r="A118" s="959" t="s">
        <v>426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423</v>
      </c>
      <c r="AB118" s="960"/>
      <c r="AC118" s="960"/>
      <c r="AD118" s="960"/>
      <c r="AE118" s="961"/>
      <c r="AF118" s="962" t="s">
        <v>424</v>
      </c>
      <c r="AG118" s="960"/>
      <c r="AH118" s="960"/>
      <c r="AI118" s="960"/>
      <c r="AJ118" s="961"/>
      <c r="AK118" s="962" t="s">
        <v>303</v>
      </c>
      <c r="AL118" s="960"/>
      <c r="AM118" s="960"/>
      <c r="AN118" s="960"/>
      <c r="AO118" s="961"/>
      <c r="AP118" s="963" t="s">
        <v>425</v>
      </c>
      <c r="AQ118" s="964"/>
      <c r="AR118" s="964"/>
      <c r="AS118" s="964"/>
      <c r="AT118" s="965"/>
      <c r="AU118" s="996"/>
      <c r="AV118" s="997"/>
      <c r="AW118" s="997"/>
      <c r="AX118" s="997"/>
      <c r="AY118" s="997"/>
      <c r="AZ118" s="902" t="s">
        <v>455</v>
      </c>
      <c r="BA118" s="903"/>
      <c r="BB118" s="903"/>
      <c r="BC118" s="903"/>
      <c r="BD118" s="903"/>
      <c r="BE118" s="903"/>
      <c r="BF118" s="903"/>
      <c r="BG118" s="903"/>
      <c r="BH118" s="903"/>
      <c r="BI118" s="903"/>
      <c r="BJ118" s="903"/>
      <c r="BK118" s="903"/>
      <c r="BL118" s="903"/>
      <c r="BM118" s="903"/>
      <c r="BN118" s="903"/>
      <c r="BO118" s="903"/>
      <c r="BP118" s="904"/>
      <c r="BQ118" s="943" t="s">
        <v>434</v>
      </c>
      <c r="BR118" s="909"/>
      <c r="BS118" s="909"/>
      <c r="BT118" s="909"/>
      <c r="BU118" s="909"/>
      <c r="BV118" s="909" t="s">
        <v>434</v>
      </c>
      <c r="BW118" s="909"/>
      <c r="BX118" s="909"/>
      <c r="BY118" s="909"/>
      <c r="BZ118" s="909"/>
      <c r="CA118" s="909" t="s">
        <v>127</v>
      </c>
      <c r="CB118" s="909"/>
      <c r="CC118" s="909"/>
      <c r="CD118" s="909"/>
      <c r="CE118" s="909"/>
      <c r="CF118" s="939" t="s">
        <v>434</v>
      </c>
      <c r="CG118" s="940"/>
      <c r="CH118" s="940"/>
      <c r="CI118" s="940"/>
      <c r="CJ118" s="940"/>
      <c r="CK118" s="991"/>
      <c r="CL118" s="885"/>
      <c r="CM118" s="879" t="s">
        <v>456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434</v>
      </c>
      <c r="DH118" s="844"/>
      <c r="DI118" s="844"/>
      <c r="DJ118" s="844"/>
      <c r="DK118" s="845"/>
      <c r="DL118" s="846" t="s">
        <v>432</v>
      </c>
      <c r="DM118" s="844"/>
      <c r="DN118" s="844"/>
      <c r="DO118" s="844"/>
      <c r="DP118" s="845"/>
      <c r="DQ118" s="846" t="s">
        <v>127</v>
      </c>
      <c r="DR118" s="844"/>
      <c r="DS118" s="844"/>
      <c r="DT118" s="844"/>
      <c r="DU118" s="845"/>
      <c r="DV118" s="888" t="s">
        <v>434</v>
      </c>
      <c r="DW118" s="889"/>
      <c r="DX118" s="889"/>
      <c r="DY118" s="889"/>
      <c r="DZ118" s="890"/>
    </row>
    <row r="119" spans="1:130" s="233" customFormat="1" ht="26.25" customHeight="1">
      <c r="A119" s="882" t="s">
        <v>429</v>
      </c>
      <c r="B119" s="883"/>
      <c r="C119" s="924" t="s">
        <v>430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434</v>
      </c>
      <c r="AB119" s="953"/>
      <c r="AC119" s="953"/>
      <c r="AD119" s="953"/>
      <c r="AE119" s="954"/>
      <c r="AF119" s="955" t="s">
        <v>434</v>
      </c>
      <c r="AG119" s="953"/>
      <c r="AH119" s="953"/>
      <c r="AI119" s="953"/>
      <c r="AJ119" s="954"/>
      <c r="AK119" s="955" t="s">
        <v>432</v>
      </c>
      <c r="AL119" s="953"/>
      <c r="AM119" s="953"/>
      <c r="AN119" s="953"/>
      <c r="AO119" s="954"/>
      <c r="AP119" s="956" t="s">
        <v>434</v>
      </c>
      <c r="AQ119" s="957"/>
      <c r="AR119" s="957"/>
      <c r="AS119" s="957"/>
      <c r="AT119" s="958"/>
      <c r="AU119" s="998"/>
      <c r="AV119" s="999"/>
      <c r="AW119" s="999"/>
      <c r="AX119" s="999"/>
      <c r="AY119" s="999"/>
      <c r="AZ119" s="254" t="s">
        <v>184</v>
      </c>
      <c r="BA119" s="254"/>
      <c r="BB119" s="254"/>
      <c r="BC119" s="254"/>
      <c r="BD119" s="254"/>
      <c r="BE119" s="254"/>
      <c r="BF119" s="254"/>
      <c r="BG119" s="254"/>
      <c r="BH119" s="254"/>
      <c r="BI119" s="254"/>
      <c r="BJ119" s="254"/>
      <c r="BK119" s="254"/>
      <c r="BL119" s="254"/>
      <c r="BM119" s="254"/>
      <c r="BN119" s="254"/>
      <c r="BO119" s="941" t="s">
        <v>457</v>
      </c>
      <c r="BP119" s="942"/>
      <c r="BQ119" s="943">
        <v>15671119</v>
      </c>
      <c r="BR119" s="909"/>
      <c r="BS119" s="909"/>
      <c r="BT119" s="909"/>
      <c r="BU119" s="909"/>
      <c r="BV119" s="909">
        <v>15592669</v>
      </c>
      <c r="BW119" s="909"/>
      <c r="BX119" s="909"/>
      <c r="BY119" s="909"/>
      <c r="BZ119" s="909"/>
      <c r="CA119" s="909">
        <v>14608894</v>
      </c>
      <c r="CB119" s="909"/>
      <c r="CC119" s="909"/>
      <c r="CD119" s="909"/>
      <c r="CE119" s="909"/>
      <c r="CF119" s="812"/>
      <c r="CG119" s="813"/>
      <c r="CH119" s="813"/>
      <c r="CI119" s="813"/>
      <c r="CJ119" s="898"/>
      <c r="CK119" s="992"/>
      <c r="CL119" s="887"/>
      <c r="CM119" s="902" t="s">
        <v>458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432</v>
      </c>
      <c r="DH119" s="828"/>
      <c r="DI119" s="828"/>
      <c r="DJ119" s="828"/>
      <c r="DK119" s="829"/>
      <c r="DL119" s="830" t="s">
        <v>434</v>
      </c>
      <c r="DM119" s="828"/>
      <c r="DN119" s="828"/>
      <c r="DO119" s="828"/>
      <c r="DP119" s="829"/>
      <c r="DQ119" s="830" t="s">
        <v>432</v>
      </c>
      <c r="DR119" s="828"/>
      <c r="DS119" s="828"/>
      <c r="DT119" s="828"/>
      <c r="DU119" s="829"/>
      <c r="DV119" s="912" t="s">
        <v>432</v>
      </c>
      <c r="DW119" s="913"/>
      <c r="DX119" s="913"/>
      <c r="DY119" s="913"/>
      <c r="DZ119" s="914"/>
    </row>
    <row r="120" spans="1:130" s="233" customFormat="1" ht="26.25" customHeight="1">
      <c r="A120" s="884"/>
      <c r="B120" s="885"/>
      <c r="C120" s="879" t="s">
        <v>435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434</v>
      </c>
      <c r="AB120" s="844"/>
      <c r="AC120" s="844"/>
      <c r="AD120" s="844"/>
      <c r="AE120" s="845"/>
      <c r="AF120" s="846" t="s">
        <v>434</v>
      </c>
      <c r="AG120" s="844"/>
      <c r="AH120" s="844"/>
      <c r="AI120" s="844"/>
      <c r="AJ120" s="845"/>
      <c r="AK120" s="846" t="s">
        <v>432</v>
      </c>
      <c r="AL120" s="844"/>
      <c r="AM120" s="844"/>
      <c r="AN120" s="844"/>
      <c r="AO120" s="845"/>
      <c r="AP120" s="888" t="s">
        <v>127</v>
      </c>
      <c r="AQ120" s="889"/>
      <c r="AR120" s="889"/>
      <c r="AS120" s="889"/>
      <c r="AT120" s="890"/>
      <c r="AU120" s="944" t="s">
        <v>459</v>
      </c>
      <c r="AV120" s="945"/>
      <c r="AW120" s="945"/>
      <c r="AX120" s="945"/>
      <c r="AY120" s="946"/>
      <c r="AZ120" s="924" t="s">
        <v>460</v>
      </c>
      <c r="BA120" s="872"/>
      <c r="BB120" s="872"/>
      <c r="BC120" s="872"/>
      <c r="BD120" s="872"/>
      <c r="BE120" s="872"/>
      <c r="BF120" s="872"/>
      <c r="BG120" s="872"/>
      <c r="BH120" s="872"/>
      <c r="BI120" s="872"/>
      <c r="BJ120" s="872"/>
      <c r="BK120" s="872"/>
      <c r="BL120" s="872"/>
      <c r="BM120" s="872"/>
      <c r="BN120" s="872"/>
      <c r="BO120" s="872"/>
      <c r="BP120" s="873"/>
      <c r="BQ120" s="925">
        <v>4181991</v>
      </c>
      <c r="BR120" s="906"/>
      <c r="BS120" s="906"/>
      <c r="BT120" s="906"/>
      <c r="BU120" s="906"/>
      <c r="BV120" s="906">
        <v>3881977</v>
      </c>
      <c r="BW120" s="906"/>
      <c r="BX120" s="906"/>
      <c r="BY120" s="906"/>
      <c r="BZ120" s="906"/>
      <c r="CA120" s="906">
        <v>4830118</v>
      </c>
      <c r="CB120" s="906"/>
      <c r="CC120" s="906"/>
      <c r="CD120" s="906"/>
      <c r="CE120" s="906"/>
      <c r="CF120" s="930">
        <v>140.5</v>
      </c>
      <c r="CG120" s="931"/>
      <c r="CH120" s="931"/>
      <c r="CI120" s="931"/>
      <c r="CJ120" s="931"/>
      <c r="CK120" s="932" t="s">
        <v>461</v>
      </c>
      <c r="CL120" s="916"/>
      <c r="CM120" s="916"/>
      <c r="CN120" s="916"/>
      <c r="CO120" s="917"/>
      <c r="CP120" s="936" t="s">
        <v>404</v>
      </c>
      <c r="CQ120" s="937"/>
      <c r="CR120" s="937"/>
      <c r="CS120" s="937"/>
      <c r="CT120" s="937"/>
      <c r="CU120" s="937"/>
      <c r="CV120" s="937"/>
      <c r="CW120" s="937"/>
      <c r="CX120" s="937"/>
      <c r="CY120" s="937"/>
      <c r="CZ120" s="937"/>
      <c r="DA120" s="937"/>
      <c r="DB120" s="937"/>
      <c r="DC120" s="937"/>
      <c r="DD120" s="937"/>
      <c r="DE120" s="937"/>
      <c r="DF120" s="938"/>
      <c r="DG120" s="925">
        <v>611606</v>
      </c>
      <c r="DH120" s="906"/>
      <c r="DI120" s="906"/>
      <c r="DJ120" s="906"/>
      <c r="DK120" s="906"/>
      <c r="DL120" s="906">
        <v>520673</v>
      </c>
      <c r="DM120" s="906"/>
      <c r="DN120" s="906"/>
      <c r="DO120" s="906"/>
      <c r="DP120" s="906"/>
      <c r="DQ120" s="906">
        <v>418515</v>
      </c>
      <c r="DR120" s="906"/>
      <c r="DS120" s="906"/>
      <c r="DT120" s="906"/>
      <c r="DU120" s="906"/>
      <c r="DV120" s="907">
        <v>12.2</v>
      </c>
      <c r="DW120" s="907"/>
      <c r="DX120" s="907"/>
      <c r="DY120" s="907"/>
      <c r="DZ120" s="908"/>
    </row>
    <row r="121" spans="1:130" s="233" customFormat="1" ht="26.25" customHeight="1">
      <c r="A121" s="884"/>
      <c r="B121" s="885"/>
      <c r="C121" s="927" t="s">
        <v>462</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434</v>
      </c>
      <c r="AB121" s="844"/>
      <c r="AC121" s="844"/>
      <c r="AD121" s="844"/>
      <c r="AE121" s="845"/>
      <c r="AF121" s="846" t="s">
        <v>127</v>
      </c>
      <c r="AG121" s="844"/>
      <c r="AH121" s="844"/>
      <c r="AI121" s="844"/>
      <c r="AJ121" s="845"/>
      <c r="AK121" s="846" t="s">
        <v>434</v>
      </c>
      <c r="AL121" s="844"/>
      <c r="AM121" s="844"/>
      <c r="AN121" s="844"/>
      <c r="AO121" s="845"/>
      <c r="AP121" s="888" t="s">
        <v>432</v>
      </c>
      <c r="AQ121" s="889"/>
      <c r="AR121" s="889"/>
      <c r="AS121" s="889"/>
      <c r="AT121" s="890"/>
      <c r="AU121" s="947"/>
      <c r="AV121" s="948"/>
      <c r="AW121" s="948"/>
      <c r="AX121" s="948"/>
      <c r="AY121" s="949"/>
      <c r="AZ121" s="879" t="s">
        <v>463</v>
      </c>
      <c r="BA121" s="816"/>
      <c r="BB121" s="816"/>
      <c r="BC121" s="816"/>
      <c r="BD121" s="816"/>
      <c r="BE121" s="816"/>
      <c r="BF121" s="816"/>
      <c r="BG121" s="816"/>
      <c r="BH121" s="816"/>
      <c r="BI121" s="816"/>
      <c r="BJ121" s="816"/>
      <c r="BK121" s="816"/>
      <c r="BL121" s="816"/>
      <c r="BM121" s="816"/>
      <c r="BN121" s="816"/>
      <c r="BO121" s="816"/>
      <c r="BP121" s="817"/>
      <c r="BQ121" s="880">
        <v>5788770</v>
      </c>
      <c r="BR121" s="881"/>
      <c r="BS121" s="881"/>
      <c r="BT121" s="881"/>
      <c r="BU121" s="881"/>
      <c r="BV121" s="881">
        <v>5433910</v>
      </c>
      <c r="BW121" s="881"/>
      <c r="BX121" s="881"/>
      <c r="BY121" s="881"/>
      <c r="BZ121" s="881"/>
      <c r="CA121" s="881">
        <v>4990004</v>
      </c>
      <c r="CB121" s="881"/>
      <c r="CC121" s="881"/>
      <c r="CD121" s="881"/>
      <c r="CE121" s="881"/>
      <c r="CF121" s="939">
        <v>145.19999999999999</v>
      </c>
      <c r="CG121" s="940"/>
      <c r="CH121" s="940"/>
      <c r="CI121" s="940"/>
      <c r="CJ121" s="940"/>
      <c r="CK121" s="933"/>
      <c r="CL121" s="919"/>
      <c r="CM121" s="919"/>
      <c r="CN121" s="919"/>
      <c r="CO121" s="920"/>
      <c r="CP121" s="899" t="s">
        <v>464</v>
      </c>
      <c r="CQ121" s="900"/>
      <c r="CR121" s="900"/>
      <c r="CS121" s="900"/>
      <c r="CT121" s="900"/>
      <c r="CU121" s="900"/>
      <c r="CV121" s="900"/>
      <c r="CW121" s="900"/>
      <c r="CX121" s="900"/>
      <c r="CY121" s="900"/>
      <c r="CZ121" s="900"/>
      <c r="DA121" s="900"/>
      <c r="DB121" s="900"/>
      <c r="DC121" s="900"/>
      <c r="DD121" s="900"/>
      <c r="DE121" s="900"/>
      <c r="DF121" s="901"/>
      <c r="DG121" s="880" t="s">
        <v>434</v>
      </c>
      <c r="DH121" s="881"/>
      <c r="DI121" s="881"/>
      <c r="DJ121" s="881"/>
      <c r="DK121" s="881"/>
      <c r="DL121" s="881" t="s">
        <v>434</v>
      </c>
      <c r="DM121" s="881"/>
      <c r="DN121" s="881"/>
      <c r="DO121" s="881"/>
      <c r="DP121" s="881"/>
      <c r="DQ121" s="881" t="s">
        <v>434</v>
      </c>
      <c r="DR121" s="881"/>
      <c r="DS121" s="881"/>
      <c r="DT121" s="881"/>
      <c r="DU121" s="881"/>
      <c r="DV121" s="858" t="s">
        <v>432</v>
      </c>
      <c r="DW121" s="858"/>
      <c r="DX121" s="858"/>
      <c r="DY121" s="858"/>
      <c r="DZ121" s="859"/>
    </row>
    <row r="122" spans="1:130" s="233" customFormat="1" ht="26.25" customHeight="1">
      <c r="A122" s="884"/>
      <c r="B122" s="885"/>
      <c r="C122" s="879" t="s">
        <v>445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434</v>
      </c>
      <c r="AB122" s="844"/>
      <c r="AC122" s="844"/>
      <c r="AD122" s="844"/>
      <c r="AE122" s="845"/>
      <c r="AF122" s="846" t="s">
        <v>434</v>
      </c>
      <c r="AG122" s="844"/>
      <c r="AH122" s="844"/>
      <c r="AI122" s="844"/>
      <c r="AJ122" s="845"/>
      <c r="AK122" s="846" t="s">
        <v>127</v>
      </c>
      <c r="AL122" s="844"/>
      <c r="AM122" s="844"/>
      <c r="AN122" s="844"/>
      <c r="AO122" s="845"/>
      <c r="AP122" s="888" t="s">
        <v>434</v>
      </c>
      <c r="AQ122" s="889"/>
      <c r="AR122" s="889"/>
      <c r="AS122" s="889"/>
      <c r="AT122" s="890"/>
      <c r="AU122" s="947"/>
      <c r="AV122" s="948"/>
      <c r="AW122" s="948"/>
      <c r="AX122" s="948"/>
      <c r="AY122" s="949"/>
      <c r="AZ122" s="902" t="s">
        <v>465</v>
      </c>
      <c r="BA122" s="903"/>
      <c r="BB122" s="903"/>
      <c r="BC122" s="903"/>
      <c r="BD122" s="903"/>
      <c r="BE122" s="903"/>
      <c r="BF122" s="903"/>
      <c r="BG122" s="903"/>
      <c r="BH122" s="903"/>
      <c r="BI122" s="903"/>
      <c r="BJ122" s="903"/>
      <c r="BK122" s="903"/>
      <c r="BL122" s="903"/>
      <c r="BM122" s="903"/>
      <c r="BN122" s="903"/>
      <c r="BO122" s="903"/>
      <c r="BP122" s="904"/>
      <c r="BQ122" s="943">
        <v>9168394</v>
      </c>
      <c r="BR122" s="909"/>
      <c r="BS122" s="909"/>
      <c r="BT122" s="909"/>
      <c r="BU122" s="909"/>
      <c r="BV122" s="909">
        <v>9110544</v>
      </c>
      <c r="BW122" s="909"/>
      <c r="BX122" s="909"/>
      <c r="BY122" s="909"/>
      <c r="BZ122" s="909"/>
      <c r="CA122" s="909">
        <v>8870604</v>
      </c>
      <c r="CB122" s="909"/>
      <c r="CC122" s="909"/>
      <c r="CD122" s="909"/>
      <c r="CE122" s="909"/>
      <c r="CF122" s="910">
        <v>258.10000000000002</v>
      </c>
      <c r="CG122" s="911"/>
      <c r="CH122" s="911"/>
      <c r="CI122" s="911"/>
      <c r="CJ122" s="911"/>
      <c r="CK122" s="933"/>
      <c r="CL122" s="919"/>
      <c r="CM122" s="919"/>
      <c r="CN122" s="919"/>
      <c r="CO122" s="920"/>
      <c r="CP122" s="899" t="s">
        <v>407</v>
      </c>
      <c r="CQ122" s="900"/>
      <c r="CR122" s="900"/>
      <c r="CS122" s="900"/>
      <c r="CT122" s="900"/>
      <c r="CU122" s="900"/>
      <c r="CV122" s="900"/>
      <c r="CW122" s="900"/>
      <c r="CX122" s="900"/>
      <c r="CY122" s="900"/>
      <c r="CZ122" s="900"/>
      <c r="DA122" s="900"/>
      <c r="DB122" s="900"/>
      <c r="DC122" s="900"/>
      <c r="DD122" s="900"/>
      <c r="DE122" s="900"/>
      <c r="DF122" s="901"/>
      <c r="DG122" s="880" t="s">
        <v>127</v>
      </c>
      <c r="DH122" s="881"/>
      <c r="DI122" s="881"/>
      <c r="DJ122" s="881"/>
      <c r="DK122" s="881"/>
      <c r="DL122" s="881" t="s">
        <v>434</v>
      </c>
      <c r="DM122" s="881"/>
      <c r="DN122" s="881"/>
      <c r="DO122" s="881"/>
      <c r="DP122" s="881"/>
      <c r="DQ122" s="881" t="s">
        <v>127</v>
      </c>
      <c r="DR122" s="881"/>
      <c r="DS122" s="881"/>
      <c r="DT122" s="881"/>
      <c r="DU122" s="881"/>
      <c r="DV122" s="858" t="s">
        <v>127</v>
      </c>
      <c r="DW122" s="858"/>
      <c r="DX122" s="858"/>
      <c r="DY122" s="858"/>
      <c r="DZ122" s="859"/>
    </row>
    <row r="123" spans="1:130" s="233" customFormat="1" ht="26.25" customHeight="1">
      <c r="A123" s="884"/>
      <c r="B123" s="885"/>
      <c r="C123" s="879" t="s">
        <v>451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127</v>
      </c>
      <c r="AB123" s="844"/>
      <c r="AC123" s="844"/>
      <c r="AD123" s="844"/>
      <c r="AE123" s="845"/>
      <c r="AF123" s="846" t="s">
        <v>434</v>
      </c>
      <c r="AG123" s="844"/>
      <c r="AH123" s="844"/>
      <c r="AI123" s="844"/>
      <c r="AJ123" s="845"/>
      <c r="AK123" s="846" t="s">
        <v>127</v>
      </c>
      <c r="AL123" s="844"/>
      <c r="AM123" s="844"/>
      <c r="AN123" s="844"/>
      <c r="AO123" s="845"/>
      <c r="AP123" s="888" t="s">
        <v>434</v>
      </c>
      <c r="AQ123" s="889"/>
      <c r="AR123" s="889"/>
      <c r="AS123" s="889"/>
      <c r="AT123" s="890"/>
      <c r="AU123" s="950"/>
      <c r="AV123" s="951"/>
      <c r="AW123" s="951"/>
      <c r="AX123" s="951"/>
      <c r="AY123" s="951"/>
      <c r="AZ123" s="254" t="s">
        <v>184</v>
      </c>
      <c r="BA123" s="254"/>
      <c r="BB123" s="254"/>
      <c r="BC123" s="254"/>
      <c r="BD123" s="254"/>
      <c r="BE123" s="254"/>
      <c r="BF123" s="254"/>
      <c r="BG123" s="254"/>
      <c r="BH123" s="254"/>
      <c r="BI123" s="254"/>
      <c r="BJ123" s="254"/>
      <c r="BK123" s="254"/>
      <c r="BL123" s="254"/>
      <c r="BM123" s="254"/>
      <c r="BN123" s="254"/>
      <c r="BO123" s="941" t="s">
        <v>466</v>
      </c>
      <c r="BP123" s="942"/>
      <c r="BQ123" s="896">
        <v>19139155</v>
      </c>
      <c r="BR123" s="897"/>
      <c r="BS123" s="897"/>
      <c r="BT123" s="897"/>
      <c r="BU123" s="897"/>
      <c r="BV123" s="897">
        <v>18426431</v>
      </c>
      <c r="BW123" s="897"/>
      <c r="BX123" s="897"/>
      <c r="BY123" s="897"/>
      <c r="BZ123" s="897"/>
      <c r="CA123" s="897">
        <v>18690726</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33" customFormat="1" ht="26.25" customHeight="1" thickBot="1">
      <c r="A124" s="884"/>
      <c r="B124" s="885"/>
      <c r="C124" s="879" t="s">
        <v>454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432</v>
      </c>
      <c r="AB124" s="844"/>
      <c r="AC124" s="844"/>
      <c r="AD124" s="844"/>
      <c r="AE124" s="845"/>
      <c r="AF124" s="846" t="s">
        <v>127</v>
      </c>
      <c r="AG124" s="844"/>
      <c r="AH124" s="844"/>
      <c r="AI124" s="844"/>
      <c r="AJ124" s="845"/>
      <c r="AK124" s="846" t="s">
        <v>432</v>
      </c>
      <c r="AL124" s="844"/>
      <c r="AM124" s="844"/>
      <c r="AN124" s="844"/>
      <c r="AO124" s="845"/>
      <c r="AP124" s="888" t="s">
        <v>432</v>
      </c>
      <c r="AQ124" s="889"/>
      <c r="AR124" s="889"/>
      <c r="AS124" s="889"/>
      <c r="AT124" s="890"/>
      <c r="AU124" s="891" t="s">
        <v>467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127</v>
      </c>
      <c r="BR124" s="895"/>
      <c r="BS124" s="895"/>
      <c r="BT124" s="895"/>
      <c r="BU124" s="895"/>
      <c r="BV124" s="895" t="s">
        <v>432</v>
      </c>
      <c r="BW124" s="895"/>
      <c r="BX124" s="895"/>
      <c r="BY124" s="895"/>
      <c r="BZ124" s="895"/>
      <c r="CA124" s="895" t="s">
        <v>127</v>
      </c>
      <c r="CB124" s="895"/>
      <c r="CC124" s="895"/>
      <c r="CD124" s="895"/>
      <c r="CE124" s="895"/>
      <c r="CF124" s="790"/>
      <c r="CG124" s="791"/>
      <c r="CH124" s="791"/>
      <c r="CI124" s="791"/>
      <c r="CJ124" s="926"/>
      <c r="CK124" s="934"/>
      <c r="CL124" s="934"/>
      <c r="CM124" s="934"/>
      <c r="CN124" s="934"/>
      <c r="CO124" s="935"/>
      <c r="CP124" s="899" t="s">
        <v>468</v>
      </c>
      <c r="CQ124" s="900"/>
      <c r="CR124" s="900"/>
      <c r="CS124" s="900"/>
      <c r="CT124" s="900"/>
      <c r="CU124" s="900"/>
      <c r="CV124" s="900"/>
      <c r="CW124" s="900"/>
      <c r="CX124" s="900"/>
      <c r="CY124" s="900"/>
      <c r="CZ124" s="900"/>
      <c r="DA124" s="900"/>
      <c r="DB124" s="900"/>
      <c r="DC124" s="900"/>
      <c r="DD124" s="900"/>
      <c r="DE124" s="900"/>
      <c r="DF124" s="901"/>
      <c r="DG124" s="827" t="s">
        <v>127</v>
      </c>
      <c r="DH124" s="828"/>
      <c r="DI124" s="828"/>
      <c r="DJ124" s="828"/>
      <c r="DK124" s="829"/>
      <c r="DL124" s="830" t="s">
        <v>127</v>
      </c>
      <c r="DM124" s="828"/>
      <c r="DN124" s="828"/>
      <c r="DO124" s="828"/>
      <c r="DP124" s="829"/>
      <c r="DQ124" s="830" t="s">
        <v>127</v>
      </c>
      <c r="DR124" s="828"/>
      <c r="DS124" s="828"/>
      <c r="DT124" s="828"/>
      <c r="DU124" s="829"/>
      <c r="DV124" s="912" t="s">
        <v>127</v>
      </c>
      <c r="DW124" s="913"/>
      <c r="DX124" s="913"/>
      <c r="DY124" s="913"/>
      <c r="DZ124" s="914"/>
    </row>
    <row r="125" spans="1:130" s="233" customFormat="1" ht="26.25" customHeight="1">
      <c r="A125" s="884"/>
      <c r="B125" s="885"/>
      <c r="C125" s="879" t="s">
        <v>456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127</v>
      </c>
      <c r="AB125" s="844"/>
      <c r="AC125" s="844"/>
      <c r="AD125" s="844"/>
      <c r="AE125" s="845"/>
      <c r="AF125" s="846" t="s">
        <v>127</v>
      </c>
      <c r="AG125" s="844"/>
      <c r="AH125" s="844"/>
      <c r="AI125" s="844"/>
      <c r="AJ125" s="845"/>
      <c r="AK125" s="846" t="s">
        <v>127</v>
      </c>
      <c r="AL125" s="844"/>
      <c r="AM125" s="844"/>
      <c r="AN125" s="844"/>
      <c r="AO125" s="845"/>
      <c r="AP125" s="888" t="s">
        <v>127</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469</v>
      </c>
      <c r="CL125" s="916"/>
      <c r="CM125" s="916"/>
      <c r="CN125" s="916"/>
      <c r="CO125" s="917"/>
      <c r="CP125" s="924" t="s">
        <v>470</v>
      </c>
      <c r="CQ125" s="872"/>
      <c r="CR125" s="872"/>
      <c r="CS125" s="872"/>
      <c r="CT125" s="872"/>
      <c r="CU125" s="872"/>
      <c r="CV125" s="872"/>
      <c r="CW125" s="872"/>
      <c r="CX125" s="872"/>
      <c r="CY125" s="872"/>
      <c r="CZ125" s="872"/>
      <c r="DA125" s="872"/>
      <c r="DB125" s="872"/>
      <c r="DC125" s="872"/>
      <c r="DD125" s="872"/>
      <c r="DE125" s="872"/>
      <c r="DF125" s="873"/>
      <c r="DG125" s="925" t="s">
        <v>127</v>
      </c>
      <c r="DH125" s="906"/>
      <c r="DI125" s="906"/>
      <c r="DJ125" s="906"/>
      <c r="DK125" s="906"/>
      <c r="DL125" s="906" t="s">
        <v>127</v>
      </c>
      <c r="DM125" s="906"/>
      <c r="DN125" s="906"/>
      <c r="DO125" s="906"/>
      <c r="DP125" s="906"/>
      <c r="DQ125" s="906" t="s">
        <v>127</v>
      </c>
      <c r="DR125" s="906"/>
      <c r="DS125" s="906"/>
      <c r="DT125" s="906"/>
      <c r="DU125" s="906"/>
      <c r="DV125" s="907" t="s">
        <v>127</v>
      </c>
      <c r="DW125" s="907"/>
      <c r="DX125" s="907"/>
      <c r="DY125" s="907"/>
      <c r="DZ125" s="908"/>
    </row>
    <row r="126" spans="1:130" s="233" customFormat="1" ht="26.25" customHeight="1" thickBot="1">
      <c r="A126" s="884"/>
      <c r="B126" s="885"/>
      <c r="C126" s="879" t="s">
        <v>458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127</v>
      </c>
      <c r="AB126" s="844"/>
      <c r="AC126" s="844"/>
      <c r="AD126" s="844"/>
      <c r="AE126" s="845"/>
      <c r="AF126" s="846" t="s">
        <v>127</v>
      </c>
      <c r="AG126" s="844"/>
      <c r="AH126" s="844"/>
      <c r="AI126" s="844"/>
      <c r="AJ126" s="845"/>
      <c r="AK126" s="846" t="s">
        <v>127</v>
      </c>
      <c r="AL126" s="844"/>
      <c r="AM126" s="844"/>
      <c r="AN126" s="844"/>
      <c r="AO126" s="845"/>
      <c r="AP126" s="888" t="s">
        <v>127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471</v>
      </c>
      <c r="CQ126" s="816"/>
      <c r="CR126" s="816"/>
      <c r="CS126" s="816"/>
      <c r="CT126" s="816"/>
      <c r="CU126" s="816"/>
      <c r="CV126" s="816"/>
      <c r="CW126" s="816"/>
      <c r="CX126" s="816"/>
      <c r="CY126" s="816"/>
      <c r="CZ126" s="816"/>
      <c r="DA126" s="816"/>
      <c r="DB126" s="816"/>
      <c r="DC126" s="816"/>
      <c r="DD126" s="816"/>
      <c r="DE126" s="816"/>
      <c r="DF126" s="817"/>
      <c r="DG126" s="880" t="s">
        <v>127</v>
      </c>
      <c r="DH126" s="881"/>
      <c r="DI126" s="881"/>
      <c r="DJ126" s="881"/>
      <c r="DK126" s="881"/>
      <c r="DL126" s="881" t="s">
        <v>127</v>
      </c>
      <c r="DM126" s="881"/>
      <c r="DN126" s="881"/>
      <c r="DO126" s="881"/>
      <c r="DP126" s="881"/>
      <c r="DQ126" s="881" t="s">
        <v>127</v>
      </c>
      <c r="DR126" s="881"/>
      <c r="DS126" s="881"/>
      <c r="DT126" s="881"/>
      <c r="DU126" s="881"/>
      <c r="DV126" s="858" t="s">
        <v>127</v>
      </c>
      <c r="DW126" s="858"/>
      <c r="DX126" s="858"/>
      <c r="DY126" s="858"/>
      <c r="DZ126" s="859"/>
    </row>
    <row r="127" spans="1:130" s="233" customFormat="1" ht="26.25" customHeight="1">
      <c r="A127" s="886"/>
      <c r="B127" s="887"/>
      <c r="C127" s="902" t="s">
        <v>472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127</v>
      </c>
      <c r="AB127" s="844"/>
      <c r="AC127" s="844"/>
      <c r="AD127" s="844"/>
      <c r="AE127" s="845"/>
      <c r="AF127" s="846" t="s">
        <v>127</v>
      </c>
      <c r="AG127" s="844"/>
      <c r="AH127" s="844"/>
      <c r="AI127" s="844"/>
      <c r="AJ127" s="845"/>
      <c r="AK127" s="846" t="s">
        <v>127</v>
      </c>
      <c r="AL127" s="844"/>
      <c r="AM127" s="844"/>
      <c r="AN127" s="844"/>
      <c r="AO127" s="845"/>
      <c r="AP127" s="888" t="s">
        <v>127</v>
      </c>
      <c r="AQ127" s="889"/>
      <c r="AR127" s="889"/>
      <c r="AS127" s="889"/>
      <c r="AT127" s="890"/>
      <c r="AU127" s="235"/>
      <c r="AV127" s="235"/>
      <c r="AW127" s="235"/>
      <c r="AX127" s="905" t="s">
        <v>473</v>
      </c>
      <c r="AY127" s="876"/>
      <c r="AZ127" s="876"/>
      <c r="BA127" s="876"/>
      <c r="BB127" s="876"/>
      <c r="BC127" s="876"/>
      <c r="BD127" s="876"/>
      <c r="BE127" s="877"/>
      <c r="BF127" s="875" t="s">
        <v>474</v>
      </c>
      <c r="BG127" s="876"/>
      <c r="BH127" s="876"/>
      <c r="BI127" s="876"/>
      <c r="BJ127" s="876"/>
      <c r="BK127" s="876"/>
      <c r="BL127" s="877"/>
      <c r="BM127" s="875" t="s">
        <v>475</v>
      </c>
      <c r="BN127" s="876"/>
      <c r="BO127" s="876"/>
      <c r="BP127" s="876"/>
      <c r="BQ127" s="876"/>
      <c r="BR127" s="876"/>
      <c r="BS127" s="877"/>
      <c r="BT127" s="875" t="s">
        <v>476</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477</v>
      </c>
      <c r="CQ127" s="816"/>
      <c r="CR127" s="816"/>
      <c r="CS127" s="816"/>
      <c r="CT127" s="816"/>
      <c r="CU127" s="816"/>
      <c r="CV127" s="816"/>
      <c r="CW127" s="816"/>
      <c r="CX127" s="816"/>
      <c r="CY127" s="816"/>
      <c r="CZ127" s="816"/>
      <c r="DA127" s="816"/>
      <c r="DB127" s="816"/>
      <c r="DC127" s="816"/>
      <c r="DD127" s="816"/>
      <c r="DE127" s="816"/>
      <c r="DF127" s="817"/>
      <c r="DG127" s="880">
        <v>839378</v>
      </c>
      <c r="DH127" s="881"/>
      <c r="DI127" s="881"/>
      <c r="DJ127" s="881"/>
      <c r="DK127" s="881"/>
      <c r="DL127" s="881">
        <v>819031</v>
      </c>
      <c r="DM127" s="881"/>
      <c r="DN127" s="881"/>
      <c r="DO127" s="881"/>
      <c r="DP127" s="881"/>
      <c r="DQ127" s="881">
        <v>641423</v>
      </c>
      <c r="DR127" s="881"/>
      <c r="DS127" s="881"/>
      <c r="DT127" s="881"/>
      <c r="DU127" s="881"/>
      <c r="DV127" s="858">
        <v>18.7</v>
      </c>
      <c r="DW127" s="858"/>
      <c r="DX127" s="858"/>
      <c r="DY127" s="858"/>
      <c r="DZ127" s="859"/>
    </row>
    <row r="128" spans="1:130" s="233" customFormat="1" ht="26.25" customHeight="1" thickBot="1">
      <c r="A128" s="860" t="s">
        <v>478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479</v>
      </c>
      <c r="X128" s="862"/>
      <c r="Y128" s="862"/>
      <c r="Z128" s="863"/>
      <c r="AA128" s="864">
        <v>431913</v>
      </c>
      <c r="AB128" s="865"/>
      <c r="AC128" s="865"/>
      <c r="AD128" s="865"/>
      <c r="AE128" s="866"/>
      <c r="AF128" s="867">
        <v>795705</v>
      </c>
      <c r="AG128" s="865"/>
      <c r="AH128" s="865"/>
      <c r="AI128" s="865"/>
      <c r="AJ128" s="866"/>
      <c r="AK128" s="867">
        <v>536058</v>
      </c>
      <c r="AL128" s="865"/>
      <c r="AM128" s="865"/>
      <c r="AN128" s="865"/>
      <c r="AO128" s="866"/>
      <c r="AP128" s="868"/>
      <c r="AQ128" s="869"/>
      <c r="AR128" s="869"/>
      <c r="AS128" s="869"/>
      <c r="AT128" s="870"/>
      <c r="AU128" s="235"/>
      <c r="AV128" s="235"/>
      <c r="AW128" s="235"/>
      <c r="AX128" s="871" t="s">
        <v>480</v>
      </c>
      <c r="AY128" s="872"/>
      <c r="AZ128" s="872"/>
      <c r="BA128" s="872"/>
      <c r="BB128" s="872"/>
      <c r="BC128" s="872"/>
      <c r="BD128" s="872"/>
      <c r="BE128" s="873"/>
      <c r="BF128" s="850" t="s">
        <v>127</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481</v>
      </c>
      <c r="CQ128" s="794"/>
      <c r="CR128" s="794"/>
      <c r="CS128" s="794"/>
      <c r="CT128" s="794"/>
      <c r="CU128" s="794"/>
      <c r="CV128" s="794"/>
      <c r="CW128" s="794"/>
      <c r="CX128" s="794"/>
      <c r="CY128" s="794"/>
      <c r="CZ128" s="794"/>
      <c r="DA128" s="794"/>
      <c r="DB128" s="794"/>
      <c r="DC128" s="794"/>
      <c r="DD128" s="794"/>
      <c r="DE128" s="794"/>
      <c r="DF128" s="795"/>
      <c r="DG128" s="854" t="s">
        <v>127</v>
      </c>
      <c r="DH128" s="855"/>
      <c r="DI128" s="855"/>
      <c r="DJ128" s="855"/>
      <c r="DK128" s="855"/>
      <c r="DL128" s="855" t="s">
        <v>127</v>
      </c>
      <c r="DM128" s="855"/>
      <c r="DN128" s="855"/>
      <c r="DO128" s="855"/>
      <c r="DP128" s="855"/>
      <c r="DQ128" s="855" t="s">
        <v>127</v>
      </c>
      <c r="DR128" s="855"/>
      <c r="DS128" s="855"/>
      <c r="DT128" s="855"/>
      <c r="DU128" s="855"/>
      <c r="DV128" s="856" t="s">
        <v>127</v>
      </c>
      <c r="DW128" s="856"/>
      <c r="DX128" s="856"/>
      <c r="DY128" s="856"/>
      <c r="DZ128" s="857"/>
    </row>
    <row r="129" spans="1:131" s="233" customFormat="1" ht="26.25" customHeight="1">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482</v>
      </c>
      <c r="X129" s="841"/>
      <c r="Y129" s="841"/>
      <c r="Z129" s="842"/>
      <c r="AA129" s="843">
        <v>3832302</v>
      </c>
      <c r="AB129" s="844"/>
      <c r="AC129" s="844"/>
      <c r="AD129" s="844"/>
      <c r="AE129" s="845"/>
      <c r="AF129" s="846">
        <v>4030672</v>
      </c>
      <c r="AG129" s="844"/>
      <c r="AH129" s="844"/>
      <c r="AI129" s="844"/>
      <c r="AJ129" s="845"/>
      <c r="AK129" s="846">
        <v>4293703</v>
      </c>
      <c r="AL129" s="844"/>
      <c r="AM129" s="844"/>
      <c r="AN129" s="844"/>
      <c r="AO129" s="845"/>
      <c r="AP129" s="847"/>
      <c r="AQ129" s="848"/>
      <c r="AR129" s="848"/>
      <c r="AS129" s="848"/>
      <c r="AT129" s="849"/>
      <c r="AU129" s="236"/>
      <c r="AV129" s="236"/>
      <c r="AW129" s="236"/>
      <c r="AX129" s="815" t="s">
        <v>483</v>
      </c>
      <c r="AY129" s="816"/>
      <c r="AZ129" s="816"/>
      <c r="BA129" s="816"/>
      <c r="BB129" s="816"/>
      <c r="BC129" s="816"/>
      <c r="BD129" s="816"/>
      <c r="BE129" s="817"/>
      <c r="BF129" s="834" t="s">
        <v>127</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8" t="s">
        <v>484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485</v>
      </c>
      <c r="X130" s="841"/>
      <c r="Y130" s="841"/>
      <c r="Z130" s="842"/>
      <c r="AA130" s="843">
        <v>769694</v>
      </c>
      <c r="AB130" s="844"/>
      <c r="AC130" s="844"/>
      <c r="AD130" s="844"/>
      <c r="AE130" s="845"/>
      <c r="AF130" s="846">
        <v>855606</v>
      </c>
      <c r="AG130" s="844"/>
      <c r="AH130" s="844"/>
      <c r="AI130" s="844"/>
      <c r="AJ130" s="845"/>
      <c r="AK130" s="846">
        <v>856901</v>
      </c>
      <c r="AL130" s="844"/>
      <c r="AM130" s="844"/>
      <c r="AN130" s="844"/>
      <c r="AO130" s="845"/>
      <c r="AP130" s="847"/>
      <c r="AQ130" s="848"/>
      <c r="AR130" s="848"/>
      <c r="AS130" s="848"/>
      <c r="AT130" s="849"/>
      <c r="AU130" s="236"/>
      <c r="AV130" s="236"/>
      <c r="AW130" s="236"/>
      <c r="AX130" s="815" t="s">
        <v>486</v>
      </c>
      <c r="AY130" s="816"/>
      <c r="AZ130" s="816"/>
      <c r="BA130" s="816"/>
      <c r="BB130" s="816"/>
      <c r="BC130" s="816"/>
      <c r="BD130" s="816"/>
      <c r="BE130" s="817"/>
      <c r="BF130" s="818">
        <v>0.4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487</v>
      </c>
      <c r="X131" s="825"/>
      <c r="Y131" s="825"/>
      <c r="Z131" s="826"/>
      <c r="AA131" s="827">
        <v>3062608</v>
      </c>
      <c r="AB131" s="828"/>
      <c r="AC131" s="828"/>
      <c r="AD131" s="828"/>
      <c r="AE131" s="829"/>
      <c r="AF131" s="830">
        <v>3175066</v>
      </c>
      <c r="AG131" s="828"/>
      <c r="AH131" s="828"/>
      <c r="AI131" s="828"/>
      <c r="AJ131" s="829"/>
      <c r="AK131" s="830">
        <v>3436802</v>
      </c>
      <c r="AL131" s="828"/>
      <c r="AM131" s="828"/>
      <c r="AN131" s="828"/>
      <c r="AO131" s="829"/>
      <c r="AP131" s="831"/>
      <c r="AQ131" s="832"/>
      <c r="AR131" s="832"/>
      <c r="AS131" s="832"/>
      <c r="AT131" s="833"/>
      <c r="AU131" s="236"/>
      <c r="AV131" s="236"/>
      <c r="AW131" s="236"/>
      <c r="AX131" s="793" t="s">
        <v>488</v>
      </c>
      <c r="AY131" s="794"/>
      <c r="AZ131" s="794"/>
      <c r="BA131" s="794"/>
      <c r="BB131" s="794"/>
      <c r="BC131" s="794"/>
      <c r="BD131" s="794"/>
      <c r="BE131" s="795"/>
      <c r="BF131" s="796" t="s">
        <v>127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2" t="s">
        <v>489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490</v>
      </c>
      <c r="W132" s="806"/>
      <c r="X132" s="806"/>
      <c r="Y132" s="806"/>
      <c r="Z132" s="807"/>
      <c r="AA132" s="808">
        <v>4.7831782589999996</v>
      </c>
      <c r="AB132" s="809"/>
      <c r="AC132" s="809"/>
      <c r="AD132" s="809"/>
      <c r="AE132" s="810"/>
      <c r="AF132" s="811">
        <v>-5.8945861280000003</v>
      </c>
      <c r="AG132" s="809"/>
      <c r="AH132" s="809"/>
      <c r="AI132" s="809"/>
      <c r="AJ132" s="810"/>
      <c r="AK132" s="811">
        <v>2.4844608450000001</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491</v>
      </c>
      <c r="W133" s="785"/>
      <c r="X133" s="785"/>
      <c r="Y133" s="785"/>
      <c r="Z133" s="786"/>
      <c r="AA133" s="787">
        <v>5.7</v>
      </c>
      <c r="AB133" s="788"/>
      <c r="AC133" s="788"/>
      <c r="AD133" s="788"/>
      <c r="AE133" s="789"/>
      <c r="AF133" s="787">
        <v>1.6</v>
      </c>
      <c r="AG133" s="788"/>
      <c r="AH133" s="788"/>
      <c r="AI133" s="788"/>
      <c r="AJ133" s="789"/>
      <c r="AK133" s="787">
        <v>0.4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sxYMNxS8+bNWmZw2WxImAsc4+plD5AveZu+itI+j1HpflmbSyjixQMK7kYoZ8wB8m9pfmxVWJDbDER8cXuhdYw==" saltValue="7AZlo2Za7ZVgeSRGRdCeT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0" zoomScaleNormal="85" zoomScaleSheetLayoutView="100" workbookViewId="0">
      <selection activeCell="CR95" sqref="CR95"/>
    </sheetView>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492</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ao9ghlA199mzynj/DfqBxuJrd2ZVarf5lqKULdGQzUM7md3vaDcDtG5w/dSyxZoC11fg8oMzsvG4u4+C8nYlgg==" saltValue="gsZ6V3y69FKb5XPbygQ8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2"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xQ3DU/OGH9EMkXZTaHOBHW8TeKWExlyp7fP68938slKuEdG4lRsGMNiEilaLMfeWpwyC0qYMeF2+PdJgBASsg==" saltValue="yn8afzzT3IsKAQLWgGBR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61"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493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494</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495</v>
      </c>
      <c r="AP7" s="275"/>
      <c r="AQ7" s="276" t="s">
        <v>496</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497</v>
      </c>
      <c r="AQ8" s="282" t="s">
        <v>498</v>
      </c>
      <c r="AR8" s="283" t="s">
        <v>499</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500</v>
      </c>
      <c r="AL9" s="1195"/>
      <c r="AM9" s="1195"/>
      <c r="AN9" s="1196"/>
      <c r="AO9" s="284">
        <v>1293203</v>
      </c>
      <c r="AP9" s="284">
        <v>97211</v>
      </c>
      <c r="AQ9" s="285">
        <v>106927</v>
      </c>
      <c r="AR9" s="286">
        <v>-9.1</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501</v>
      </c>
      <c r="AL10" s="1195"/>
      <c r="AM10" s="1195"/>
      <c r="AN10" s="1196"/>
      <c r="AO10" s="287">
        <v>186832</v>
      </c>
      <c r="AP10" s="287">
        <v>14044</v>
      </c>
      <c r="AQ10" s="288">
        <v>15145</v>
      </c>
      <c r="AR10" s="289">
        <v>-7.3</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502</v>
      </c>
      <c r="AL11" s="1195"/>
      <c r="AM11" s="1195"/>
      <c r="AN11" s="1196"/>
      <c r="AO11" s="287">
        <v>979</v>
      </c>
      <c r="AP11" s="287">
        <v>74</v>
      </c>
      <c r="AQ11" s="288">
        <v>1510</v>
      </c>
      <c r="AR11" s="289">
        <v>-95.1</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503</v>
      </c>
      <c r="AL12" s="1195"/>
      <c r="AM12" s="1195"/>
      <c r="AN12" s="1196"/>
      <c r="AO12" s="287" t="s">
        <v>504</v>
      </c>
      <c r="AP12" s="287" t="s">
        <v>504</v>
      </c>
      <c r="AQ12" s="288">
        <v>21</v>
      </c>
      <c r="AR12" s="289" t="s">
        <v>504</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505</v>
      </c>
      <c r="AL13" s="1195"/>
      <c r="AM13" s="1195"/>
      <c r="AN13" s="1196"/>
      <c r="AO13" s="287">
        <v>23618</v>
      </c>
      <c r="AP13" s="287">
        <v>1775</v>
      </c>
      <c r="AQ13" s="288">
        <v>4533</v>
      </c>
      <c r="AR13" s="289">
        <v>-60.8</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506</v>
      </c>
      <c r="AL14" s="1195"/>
      <c r="AM14" s="1195"/>
      <c r="AN14" s="1196"/>
      <c r="AO14" s="287">
        <v>16964</v>
      </c>
      <c r="AP14" s="287">
        <v>1275</v>
      </c>
      <c r="AQ14" s="288">
        <v>2422</v>
      </c>
      <c r="AR14" s="289">
        <v>-47.4</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507</v>
      </c>
      <c r="AL15" s="1198"/>
      <c r="AM15" s="1198"/>
      <c r="AN15" s="1199"/>
      <c r="AO15" s="287">
        <v>-23916</v>
      </c>
      <c r="AP15" s="287">
        <v>-1798</v>
      </c>
      <c r="AQ15" s="288">
        <v>-7979</v>
      </c>
      <c r="AR15" s="289">
        <v>-77.5</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184</v>
      </c>
      <c r="AL16" s="1198"/>
      <c r="AM16" s="1198"/>
      <c r="AN16" s="1199"/>
      <c r="AO16" s="287">
        <v>1497680</v>
      </c>
      <c r="AP16" s="287">
        <v>112582</v>
      </c>
      <c r="AQ16" s="288">
        <v>122579</v>
      </c>
      <c r="AR16" s="289">
        <v>-8.1999999999999993</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508</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509</v>
      </c>
      <c r="AP20" s="296" t="s">
        <v>510</v>
      </c>
      <c r="AQ20" s="297" t="s">
        <v>511</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512</v>
      </c>
      <c r="AL21" s="1201"/>
      <c r="AM21" s="1201"/>
      <c r="AN21" s="1202"/>
      <c r="AO21" s="300">
        <v>10.45</v>
      </c>
      <c r="AP21" s="301">
        <v>10.66</v>
      </c>
      <c r="AQ21" s="302">
        <v>-0.21</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513</v>
      </c>
      <c r="AL22" s="1201"/>
      <c r="AM22" s="1201"/>
      <c r="AN22" s="1202"/>
      <c r="AO22" s="305">
        <v>97</v>
      </c>
      <c r="AP22" s="306">
        <v>96.3</v>
      </c>
      <c r="AQ22" s="307">
        <v>0.7</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3" t="s">
        <v>514</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c r="A27" s="312"/>
      <c r="AO27" s="265"/>
      <c r="AP27" s="265"/>
      <c r="AQ27" s="265"/>
      <c r="AR27" s="265"/>
      <c r="AS27" s="265"/>
      <c r="AT27" s="265"/>
    </row>
    <row r="28" spans="1:46" ht="17.25">
      <c r="A28" s="266" t="s">
        <v>515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516</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495</v>
      </c>
      <c r="AP30" s="275"/>
      <c r="AQ30" s="276" t="s">
        <v>496</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497</v>
      </c>
      <c r="AQ31" s="282" t="s">
        <v>498</v>
      </c>
      <c r="AR31" s="283" t="s">
        <v>499</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517</v>
      </c>
      <c r="AL32" s="1185"/>
      <c r="AM32" s="1185"/>
      <c r="AN32" s="1186"/>
      <c r="AO32" s="315">
        <v>1317223</v>
      </c>
      <c r="AP32" s="315">
        <v>99017</v>
      </c>
      <c r="AQ32" s="316">
        <v>59977</v>
      </c>
      <c r="AR32" s="317">
        <v>65.099999999999994</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518</v>
      </c>
      <c r="AL33" s="1185"/>
      <c r="AM33" s="1185"/>
      <c r="AN33" s="1186"/>
      <c r="AO33" s="315" t="s">
        <v>504</v>
      </c>
      <c r="AP33" s="315" t="s">
        <v>504</v>
      </c>
      <c r="AQ33" s="316" t="s">
        <v>504</v>
      </c>
      <c r="AR33" s="317" t="s">
        <v>504</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519</v>
      </c>
      <c r="AL34" s="1185"/>
      <c r="AM34" s="1185"/>
      <c r="AN34" s="1186"/>
      <c r="AO34" s="315" t="s">
        <v>504</v>
      </c>
      <c r="AP34" s="315" t="s">
        <v>504</v>
      </c>
      <c r="AQ34" s="316" t="s">
        <v>504</v>
      </c>
      <c r="AR34" s="317" t="s">
        <v>504</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520</v>
      </c>
      <c r="AL35" s="1185"/>
      <c r="AM35" s="1185"/>
      <c r="AN35" s="1186"/>
      <c r="AO35" s="315">
        <v>114759</v>
      </c>
      <c r="AP35" s="315">
        <v>8627</v>
      </c>
      <c r="AQ35" s="316">
        <v>16053</v>
      </c>
      <c r="AR35" s="317">
        <v>-46.3</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521</v>
      </c>
      <c r="AL36" s="1185"/>
      <c r="AM36" s="1185"/>
      <c r="AN36" s="1186"/>
      <c r="AO36" s="315">
        <v>46345</v>
      </c>
      <c r="AP36" s="315">
        <v>3484</v>
      </c>
      <c r="AQ36" s="316">
        <v>3449</v>
      </c>
      <c r="AR36" s="317">
        <v>1</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522</v>
      </c>
      <c r="AL37" s="1185"/>
      <c r="AM37" s="1185"/>
      <c r="AN37" s="1186"/>
      <c r="AO37" s="315" t="s">
        <v>504</v>
      </c>
      <c r="AP37" s="315" t="s">
        <v>504</v>
      </c>
      <c r="AQ37" s="316">
        <v>404</v>
      </c>
      <c r="AR37" s="317" t="s">
        <v>504</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523</v>
      </c>
      <c r="AL38" s="1188"/>
      <c r="AM38" s="1188"/>
      <c r="AN38" s="1189"/>
      <c r="AO38" s="318">
        <v>18</v>
      </c>
      <c r="AP38" s="318">
        <v>1</v>
      </c>
      <c r="AQ38" s="319">
        <v>3</v>
      </c>
      <c r="AR38" s="307">
        <v>-66.7</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524</v>
      </c>
      <c r="AL39" s="1188"/>
      <c r="AM39" s="1188"/>
      <c r="AN39" s="1189"/>
      <c r="AO39" s="315">
        <v>-536058</v>
      </c>
      <c r="AP39" s="315">
        <v>-40296</v>
      </c>
      <c r="AQ39" s="316">
        <v>-3105</v>
      </c>
      <c r="AR39" s="317">
        <v>1197.8</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525</v>
      </c>
      <c r="AL40" s="1185"/>
      <c r="AM40" s="1185"/>
      <c r="AN40" s="1186"/>
      <c r="AO40" s="315">
        <v>-856901</v>
      </c>
      <c r="AP40" s="315">
        <v>-64414</v>
      </c>
      <c r="AQ40" s="316">
        <v>-51549</v>
      </c>
      <c r="AR40" s="317">
        <v>25</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296</v>
      </c>
      <c r="AL41" s="1191"/>
      <c r="AM41" s="1191"/>
      <c r="AN41" s="1192"/>
      <c r="AO41" s="315">
        <v>85386</v>
      </c>
      <c r="AP41" s="315">
        <v>6419</v>
      </c>
      <c r="AQ41" s="316">
        <v>25231</v>
      </c>
      <c r="AR41" s="317">
        <v>-74.599999999999994</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526</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527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528</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495</v>
      </c>
      <c r="AN49" s="1179" t="s">
        <v>529</v>
      </c>
      <c r="AO49" s="1180"/>
      <c r="AP49" s="1180"/>
      <c r="AQ49" s="1180"/>
      <c r="AR49" s="1181"/>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530</v>
      </c>
      <c r="AO50" s="332" t="s">
        <v>531</v>
      </c>
      <c r="AP50" s="333" t="s">
        <v>532</v>
      </c>
      <c r="AQ50" s="334" t="s">
        <v>533</v>
      </c>
      <c r="AR50" s="335" t="s">
        <v>534</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535</v>
      </c>
      <c r="AL51" s="328"/>
      <c r="AM51" s="336">
        <v>2886185</v>
      </c>
      <c r="AN51" s="337">
        <v>204332</v>
      </c>
      <c r="AO51" s="338">
        <v>67.5</v>
      </c>
      <c r="AP51" s="339">
        <v>90072</v>
      </c>
      <c r="AQ51" s="340">
        <v>13.3</v>
      </c>
      <c r="AR51" s="341">
        <v>54.2</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536</v>
      </c>
      <c r="AM52" s="344">
        <v>2108886</v>
      </c>
      <c r="AN52" s="345">
        <v>149302</v>
      </c>
      <c r="AO52" s="346">
        <v>70.2</v>
      </c>
      <c r="AP52" s="347">
        <v>46083</v>
      </c>
      <c r="AQ52" s="348">
        <v>3.2</v>
      </c>
      <c r="AR52" s="349">
        <v>67</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537</v>
      </c>
      <c r="AL53" s="328"/>
      <c r="AM53" s="336">
        <v>1894988</v>
      </c>
      <c r="AN53" s="337">
        <v>136203</v>
      </c>
      <c r="AO53" s="338">
        <v>-33.299999999999997</v>
      </c>
      <c r="AP53" s="339">
        <v>88328</v>
      </c>
      <c r="AQ53" s="340">
        <v>-1.9</v>
      </c>
      <c r="AR53" s="341">
        <v>-31.4</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536</v>
      </c>
      <c r="AM54" s="344">
        <v>996659</v>
      </c>
      <c r="AN54" s="345">
        <v>71635</v>
      </c>
      <c r="AO54" s="346">
        <v>-52</v>
      </c>
      <c r="AP54" s="347">
        <v>49013</v>
      </c>
      <c r="AQ54" s="348">
        <v>6.4</v>
      </c>
      <c r="AR54" s="349">
        <v>-58.4</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538</v>
      </c>
      <c r="AL55" s="328"/>
      <c r="AM55" s="336">
        <v>1060250</v>
      </c>
      <c r="AN55" s="337">
        <v>77255</v>
      </c>
      <c r="AO55" s="338">
        <v>-43.3</v>
      </c>
      <c r="AP55" s="339">
        <v>103390</v>
      </c>
      <c r="AQ55" s="340">
        <v>17.100000000000001</v>
      </c>
      <c r="AR55" s="341">
        <v>-60.4</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536</v>
      </c>
      <c r="AM56" s="344">
        <v>648488</v>
      </c>
      <c r="AN56" s="345">
        <v>47252</v>
      </c>
      <c r="AO56" s="346">
        <v>-34</v>
      </c>
      <c r="AP56" s="347">
        <v>51269</v>
      </c>
      <c r="AQ56" s="348">
        <v>4.5999999999999996</v>
      </c>
      <c r="AR56" s="349">
        <v>-38.6</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539</v>
      </c>
      <c r="AL57" s="328"/>
      <c r="AM57" s="336">
        <v>1643784</v>
      </c>
      <c r="AN57" s="337">
        <v>121357</v>
      </c>
      <c r="AO57" s="338">
        <v>57.1</v>
      </c>
      <c r="AP57" s="339">
        <v>117234</v>
      </c>
      <c r="AQ57" s="340">
        <v>13.4</v>
      </c>
      <c r="AR57" s="341">
        <v>43.7</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536</v>
      </c>
      <c r="AM58" s="344">
        <v>1090981</v>
      </c>
      <c r="AN58" s="345">
        <v>80545</v>
      </c>
      <c r="AO58" s="346">
        <v>70.5</v>
      </c>
      <c r="AP58" s="347">
        <v>59796</v>
      </c>
      <c r="AQ58" s="348">
        <v>16.600000000000001</v>
      </c>
      <c r="AR58" s="349">
        <v>53.9</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540</v>
      </c>
      <c r="AL59" s="328"/>
      <c r="AM59" s="336">
        <v>680553</v>
      </c>
      <c r="AN59" s="337">
        <v>51158</v>
      </c>
      <c r="AO59" s="338">
        <v>-57.8</v>
      </c>
      <c r="AP59" s="339">
        <v>97758</v>
      </c>
      <c r="AQ59" s="340">
        <v>-16.600000000000001</v>
      </c>
      <c r="AR59" s="341">
        <v>-41.2</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536</v>
      </c>
      <c r="AM60" s="344">
        <v>238694</v>
      </c>
      <c r="AN60" s="345">
        <v>17943</v>
      </c>
      <c r="AO60" s="346">
        <v>-77.7</v>
      </c>
      <c r="AP60" s="347">
        <v>45946</v>
      </c>
      <c r="AQ60" s="348">
        <v>-23.2</v>
      </c>
      <c r="AR60" s="349">
        <v>-54.5</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541</v>
      </c>
      <c r="AL61" s="350"/>
      <c r="AM61" s="351">
        <v>1633152</v>
      </c>
      <c r="AN61" s="352">
        <v>118061</v>
      </c>
      <c r="AO61" s="353">
        <v>-2</v>
      </c>
      <c r="AP61" s="354">
        <v>99356</v>
      </c>
      <c r="AQ61" s="355">
        <v>5.0999999999999996</v>
      </c>
      <c r="AR61" s="341">
        <v>-7.1</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536</v>
      </c>
      <c r="AM62" s="344">
        <v>1016742</v>
      </c>
      <c r="AN62" s="345">
        <v>73335</v>
      </c>
      <c r="AO62" s="346">
        <v>-4.5999999999999996</v>
      </c>
      <c r="AP62" s="347">
        <v>50421</v>
      </c>
      <c r="AQ62" s="348">
        <v>1.5</v>
      </c>
      <c r="AR62" s="349">
        <v>-6.1</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Gcs9NBBGXGaoRIF2rjeR7jvPA63DthMEL7qtPbHKVlbhI0CLdJRgL3a1uBSdQGbL/1rwItMNcCpf9NFWkz8CfA==" saltValue="hvd5+uFWw7TCbTkEe4F9z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7"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543</v>
      </c>
    </row>
    <row r="120" spans="125:125" ht="13.5" hidden="1" customHeight="1"/>
    <row r="121" spans="125:125" ht="13.5" hidden="1" customHeight="1">
      <c r="DU121" s="262"/>
    </row>
  </sheetData>
  <sheetProtection algorithmName="SHA-512" hashValue="uP1+yqPFB/QsaGMIyy+/Fw0O/O6vg6eqnHV4N9lj/c/25eJs83mLqAnmD8zNRC3njL7Ww6BDZ0QD3enrlDBQGQ==" saltValue="ukjjnJAM+Sgf9Wzw4mzM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7"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544</v>
      </c>
    </row>
  </sheetData>
  <sheetProtection algorithmName="SHA-512" hashValue="Km5dFbAvlJ4tc/HO5YIsKogrXQ6B8+bXVBhHIYx6MHF9ghGwBATs7ij7wnxXGT7DRM/PL8yq4QtB6S7UTPw2SQ==" saltValue="T/HyC2UG9uiq/k/Yg1sB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03" t="s">
        <v>3</v>
      </c>
      <c r="D47" s="1203"/>
      <c r="E47" s="1204"/>
      <c r="F47" s="11">
        <v>29.67</v>
      </c>
      <c r="G47" s="12">
        <v>25.93</v>
      </c>
      <c r="H47" s="12">
        <v>21.69</v>
      </c>
      <c r="I47" s="12">
        <v>16.87</v>
      </c>
      <c r="J47" s="13">
        <v>37.380000000000003</v>
      </c>
    </row>
    <row r="48" spans="2:10" ht="57.75" customHeight="1">
      <c r="B48" s="14"/>
      <c r="C48" s="1205" t="s">
        <v>4</v>
      </c>
      <c r="D48" s="1205"/>
      <c r="E48" s="1206"/>
      <c r="F48" s="15">
        <v>5.23</v>
      </c>
      <c r="G48" s="16">
        <v>5.43</v>
      </c>
      <c r="H48" s="16">
        <v>5.8</v>
      </c>
      <c r="I48" s="16">
        <v>9.1999999999999993</v>
      </c>
      <c r="J48" s="17">
        <v>7.67</v>
      </c>
    </row>
    <row r="49" spans="2:10" ht="57.75" customHeight="1" thickBot="1">
      <c r="B49" s="18"/>
      <c r="C49" s="1207" t="s">
        <v>5</v>
      </c>
      <c r="D49" s="1207"/>
      <c r="E49" s="1208"/>
      <c r="F49" s="19" t="s">
        <v>550</v>
      </c>
      <c r="G49" s="20" t="s">
        <v>551</v>
      </c>
      <c r="H49" s="20" t="s">
        <v>552</v>
      </c>
      <c r="I49" s="20" t="s">
        <v>553</v>
      </c>
      <c r="J49" s="21">
        <v>13.28</v>
      </c>
    </row>
    <row r="50" spans="2:10"/>
  </sheetData>
  <sheetProtection algorithmName="SHA-512" hashValue="ghDDEKrB5IaadUDnZ0zrBxTQ+oxIKH3mqqjvNahv1NQy8WIX7ydPuEqhQibQZpXviIQYmUW2NDc6N3rr84a7BA==" saltValue="ZaDdwogVnkcSE/xuBmUK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2023-03-14T04:54:13Z</cp:lastPrinted>
  <dcterms:created xsi:type="dcterms:W3CDTF">2023-02-20T07:15:20Z</dcterms:created>
  <dcterms:modified xsi:type="dcterms:W3CDTF">2023-11-01T01:31:20Z</dcterms:modified>
  <cp:category/>
</cp:coreProperties>
</file>