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tabRatio="82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<sst xmlns="http://schemas.openxmlformats.org/spreadsheetml/2006/main" count="1137" uniqueCount="651">
  <si>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</si>
  <si>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</si>
  <si>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</si>
  <si>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</si>
  <si>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</si>
  <si>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</si>
  <si>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</si>
  <si>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</si>
  <si>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</si>
  <si>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</si>
  <si>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</si>
  <si>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</si>
  <si>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</si>
  <si>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</si>
  <si>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</si>
  <si>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</si>
  <si>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</si>
  <si>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</si>
  <si>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</si>
  <si>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</si>
  <si>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</si>
  <si>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</si>
  <si>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</si>
  <si>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</si>
  <si>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</si>
  <si>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</si>
  <si>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</si>
  <si>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</si>
  <si>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</si>
  <si>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</si>
  <si>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</si>
  <si>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</si>
  <si>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</si>
  <si>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</si>
  <si>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</si>
  <si>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</si>
  <si>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</si>
  <si>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</si>
  <si>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</si>
  <si>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</si>
  <si>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</si>
  <si>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</si>
  <si>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</si>
  <si>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</si>
  <si>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</si>
  <si>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</si>
  <si>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</si>
  <si>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</si>
  <si>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</si>
  <si>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</si>
  <si>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</si>
  <si>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</si>
  <si>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</si>
  <si>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</si>
  <si>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</si>
  <si>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</si>
  <si>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</si>
  <si>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</si>
  <si>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</si>
  <si>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</si>
  <si>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</si>
  <si>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</si>
  <si>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</si>
  <si>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</si>
  <si>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</si>
  <si>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</si>
  <si>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</si>
  <si>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</si>
  <si>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</si>
  <si>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</si>
  <si>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</si>
  <si>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</si>
  <si>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</si>
  <si>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</si>
  <si>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</si>
  <si>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</si>
  <si>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</si>
  <si>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</si>
  <si>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</si>
  <si>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</si>
  <si>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</si>
  <si>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</si>
  <si>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</si>
  <si>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</si>
  <si>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</si>
  <si>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</si>
  <si>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</si>
  <si>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</si>
  <si>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</si>
  <si>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</si>
  <si>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</si>
  <si>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</si>
  <si>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</si>
  <si>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</si>
  <si>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</si>
  <si>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</si>
  <si>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</si>
  <si>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</si>
  <si>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宗像市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</si>
  <si>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</si>
  <si>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</si>
  <si>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</si>
  <si>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</si>
  <si>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</si>
  <si>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</si>
  <si>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</si>
  <si>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</si>
  <si>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</si>
  <si>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</si>
  <si>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</si>
  <si>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</si>
  <si>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</si>
  <si>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</si>
  <si>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</si>
  <si>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</si>
  <si>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</si>
  <si>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</si>
  <si>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</si>
  <si>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</si>
  <si>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</si>
  <si>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</si>
  <si>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</si>
  <si>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</si>
  <si>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</si>
  <si>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</si>
  <si>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</si>
  <si>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</si>
  <si>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</si>
  <si>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</si>
  <si>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</si>
  <si>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</si>
  <si>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</si>
  <si>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</si>
  <si>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</si>
  <si>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</si>
  <si>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</si>
  <si>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</si>
  <si>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</si>
  <si>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</si>
  <si>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</si>
  <si>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</si>
  <si>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</si>
  <si>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</si>
  <si>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</si>
  <si>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</si>
  <si>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</si>
  <si>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</si>
  <si>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</si>
  <si>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</si>
  <si>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</si>
  <si>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</si>
  <si>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</si>
  <si>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</si>
  <si>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</si>
  <si>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</si>
  <si>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</si>
  <si>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</si>
  <si>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</si>
  <si>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</si>
  <si>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</si>
  <si>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</si>
  <si>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</si>
  <si>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</si>
  <si>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</si>
  <si>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</si>
  <si>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</si>
  <si>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</si>
  <si>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</si>
  <si>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</si>
  <si>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</si>
  <si>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</si>
  <si>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</si>
  <si>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</si>
  <si>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</si>
  <si>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</si>
  <si>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</si>
  <si>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</si>
  <si>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</si>
  <si>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</si>
  <si>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</si>
  <si>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</si>
  <si>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</si>
  <si>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</si>
  <si>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</si>
  <si>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</si>
  <si>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</si>
  <si>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</si>
  <si>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</si>
  <si>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</si>
  <si>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</si>
  <si>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</si>
  <si>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</si>
  <si>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</si>
  <si>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</si>
  <si>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</si>
  <si>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</si>
  <si>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</si>
  <si>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</si>
  <si>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</si>
  <si>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</si>
  <si>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</si>
  <si>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</si>
  <si>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</si>
  <si>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</si>
  <si>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</si>
  <si>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</si>
  <si>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</si>
  <si>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</si>
  <si>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</si>
  <si>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</si>
  <si>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</si>
  <si>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</si>
  <si>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</si>
  <si>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</si>
  <si>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</si>
  <si>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</si>
  <si>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</si>
  <si>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</si>
  <si>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</si>
  <si>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</si>
  <si>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</si>
  <si>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</si>
  <si>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</si>
  <si>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</si>
  <si>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</si>
  <si>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</si>
  <si>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</si>
  <si>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</si>
  <si>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</si>
  <si>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</si>
  <si>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</si>
  <si>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</si>
  <si>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</si>
  <si>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</si>
  <si>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</si>
  <si>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</si>
  <si>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</si>
  <si>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</si>
  <si>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</si>
  <si>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</si>
  <si>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</si>
  <si>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</si>
  <si>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</si>
  <si>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</si>
  <si>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</si>
  <si>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</si>
  <si>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</si>
  <si>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</si>
  <si>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</si>
  <si>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</si>
  <si>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</si>
  <si>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</si>
  <si>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</si>
  <si>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</si>
  <si>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</si>
  <si>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</si>
  <si>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</si>
  <si>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</si>
  <si>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</si>
  <si>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</si>
  <si>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</si>
  <si>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</si>
  <si>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</si>
  <si>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</si>
  <si>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</si>
  <si>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</si>
  <si>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</si>
  <si>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</si>
  <si>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</si>
  <si>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</si>
  <si>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</si>
  <si>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</si>
  <si>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</si>
  <si>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</si>
  <si>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</si>
  <si>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</si>
  <si>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</si>
  <si>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</si>
  <si>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</si>
  <si>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</si>
  <si>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</si>
  <si>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</si>
  <si>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</si>
  <si>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</si>
  <si>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</si>
  <si>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</si>
  <si>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</si>
  <si>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</si>
  <si>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</si>
  <si>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</si>
  <si>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</si>
  <si>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</si>
  <si>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</si>
  <si>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</si>
  <si>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</si>
  <si>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</si>
  <si>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</si>
  <si>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</si>
  <si>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</si>
  <si>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</si>
  <si>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</si>
  <si>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</si>
  <si>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</si>
  <si>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</si>
  <si>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</si>
  <si>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</si>
  <si>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</si>
  <si>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福岡県宗像市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</si>
  <si>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</si>
  <si>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</si>
  <si>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</si>
  <si>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</si>
  <si>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</si>
  <si>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</si>
  <si>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</si>
  <si>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</si>
  <si>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</si>
  <si>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</si>
  <si>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</si>
  <si>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</si>
  <si>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</si>
  <si>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</si>
  <si>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</si>
  <si>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</si>
  <si>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</si>
  <si>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</si>
  <si>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</si>
  <si>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</si>
  <si>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</si>
  <si>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</si>
  <si>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</si>
  <si>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</si>
  <si>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</si>
  <si>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</si>
  <si>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</si>
  <si>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</si>
  <si>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</si>
  <si>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</si>
  <si>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</si>
  <si>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</si>
  <si>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</si>
  <si>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</si>
  <si>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</si>
  <si>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</si>
  <si>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</si>
  <si>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</si>
  <si>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</si>
  <si>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</si>
  <si>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下水道事業会計</t>
    <phoneticPr fontId="5"/>
  </si>
  <si>
    <t>法適用企業</t>
    <phoneticPr fontId="5"/>
  </si>
  <si>
    <t>渡船事業特別会計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</si>
  <si>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</si>
  <si>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</si>
  <si>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</si>
  <si>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</si>
  <si>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</si>
  <si>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</si>
  <si>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</si>
  <si>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</si>
  <si>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</si>
  <si>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</si>
  <si>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</si>
  <si>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</si>
  <si>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</si>
  <si>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</si>
  <si>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</si>
  <si>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</si>
  <si>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</si>
  <si>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</si>
  <si>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</si>
  <si>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</si>
  <si>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</si>
  <si>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</si>
  <si>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</si>
  <si>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</si>
  <si>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</si>
  <si>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</si>
  <si>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</si>
  <si>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</si>
  <si>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</si>
  <si>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</si>
  <si>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</si>
  <si>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</si>
  <si>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</si>
  <si>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</si>
  <si>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</si>
  <si>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</si>
  <si>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</si>
  <si>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</si>
  <si>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</si>
  <si>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</si>
  <si>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</si>
  <si>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</si>
  <si>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</si>
  <si>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</si>
  <si>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</si>
  <si>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</si>
  <si>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</si>
  <si>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</si>
  <si>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</si>
  <si>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</si>
  <si>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</si>
  <si>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</si>
  <si>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</si>
  <si>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</si>
  <si>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</si>
  <si>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</si>
  <si>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</si>
  <si>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</si>
  <si>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</si>
  <si>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</si>
  <si>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</si>
  <si>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</si>
  <si>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</si>
  <si>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</si>
  <si>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</si>
  <si>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渡船事業特別会計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</si>
  <si>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</si>
  <si>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</si>
  <si>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</si>
  <si>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</si>
  <si>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</si>
  <si>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</si>
  <si>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</si>
  <si>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</si>
  <si>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</si>
  <si>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</si>
  <si>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</si>
  <si>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</si>
  <si>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</si>
  <si>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</si>
  <si>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</si>
  <si>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</si>
  <si>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</si>
  <si>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</si>
  <si>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</si>
  <si>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</si>
  <si>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</si>
  <si>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</si>
  <si>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</si>
  <si>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</si>
  <si>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</si>
  <si>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</si>
  <si>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</si>
  <si>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</si>
  <si>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</si>
  <si>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</si>
  <si>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</si>
  <si>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</si>
  <si>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</si>
  <si>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</si>
  <si>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</si>
  <si>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</si>
  <si>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</si>
  <si>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</si>
  <si>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</si>
  <si>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</si>
  <si>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</si>
  <si>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</si>
  <si>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</si>
  <si>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</si>
  <si>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</si>
  <si>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</si>
  <si>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</si>
  <si>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</si>
  <si>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</si>
  <si>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</si>
  <si>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</si>
  <si>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</si>
  <si>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</si>
  <si>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</si>
  <si>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</si>
  <si>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</si>
  <si>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</si>
  <si>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</si>
  <si>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</si>
  <si>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</si>
  <si>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</si>
  <si>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</si>
  <si>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</si>
  <si>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</si>
  <si>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</si>
  <si>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</si>
  <si>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</si>
  <si>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</si>
  <si>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</si>
  <si>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</si>
  <si>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</si>
  <si>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</si>
  <si>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</si>
  <si>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</si>
  <si>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</si>
  <si>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</si>
  <si>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</si>
  <si>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</si>
  <si>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</si>
  <si>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</si>
  <si>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</si>
  <si>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</si>
  <si>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</si>
  <si>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</si>
  <si>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</si>
  <si>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</si>
  <si>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</si>
  <si>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</si>
  <si>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</si>
  <si>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</si>
  <si>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1.56</t>
  </si>
  <si>
    <t>一般会計</t>
  </si>
  <si>
    <t>下水道事業会計</t>
  </si>
  <si>
    <t>介護保険特別会計（保険事業勘定）</t>
  </si>
  <si>
    <t>国民健康保険特別会計（事業勘定）</t>
  </si>
  <si>
    <t>後期高齢者医療特別会計</t>
  </si>
  <si>
    <t>国民健康保険特別会計（直営診療施設勘定）</t>
  </si>
  <si>
    <t>住宅新築資金等貸付事業特別会計</t>
  </si>
  <si>
    <t>渡船事業特別会計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</si>
  <si>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</si>
  <si>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</si>
  <si>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</si>
  <si>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</si>
  <si>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</si>
  <si>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</si>
  <si>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</si>
  <si>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</si>
  <si>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</si>
  <si>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</si>
  <si>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</si>
  <si>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</si>
  <si>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</si>
  <si>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玄界環境組合（一般会計）</t>
    <rPh sb="0" eb="1">
      <t>ゲン</t>
    </rPh>
    <rPh sb="1" eb="2">
      <t>カイ</t>
    </rPh>
    <rPh sb="2" eb="4">
      <t>カンキョウ</t>
    </rPh>
    <rPh sb="4" eb="6">
      <t>クミアイ</t>
    </rPh>
    <rPh sb="7" eb="9">
      <t>イッパン</t>
    </rPh>
    <rPh sb="9" eb="11">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</si>
  <si>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</si>
  <si>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</si>
  <si>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</si>
  <si>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福岡地区水道企業団（水道用水供給事業会計）</t>
    <rPh sb="0" eb="2">
      <t>フクオカ</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2"/>
  </si>
  <si>
    <t>宗像地区事務組合（宗像地区事務組合一般会計）</t>
    <rPh sb="0" eb="2">
      <t>ムナカタ</t>
    </rPh>
    <rPh sb="2" eb="4">
      <t>チク</t>
    </rPh>
    <rPh sb="4" eb="6">
      <t>ジム</t>
    </rPh>
    <rPh sb="6" eb="8">
      <t>クミアイ</t>
    </rPh>
    <rPh sb="17" eb="19">
      <t>イッパン</t>
    </rPh>
    <rPh sb="19" eb="21">
      <t>カイケイ</t>
    </rPh>
    <phoneticPr fontId="2"/>
  </si>
  <si>
    <t>宗像地区事務組合（宗像地区事務組合急患センター事業特別会計）</t>
    <rPh sb="0" eb="2">
      <t>ムナカタ</t>
    </rPh>
    <rPh sb="2" eb="4">
      <t>チク</t>
    </rPh>
    <rPh sb="4" eb="6">
      <t>ジム</t>
    </rPh>
    <rPh sb="6" eb="8">
      <t>クミアイ</t>
    </rPh>
    <rPh sb="9" eb="11">
      <t>ムナカタ</t>
    </rPh>
    <rPh sb="11" eb="13">
      <t>チク</t>
    </rPh>
    <rPh sb="13" eb="15">
      <t>ジム</t>
    </rPh>
    <rPh sb="15" eb="17">
      <t>クミアイ</t>
    </rPh>
    <rPh sb="17" eb="19">
      <t>キュウカン</t>
    </rPh>
    <rPh sb="23" eb="25">
      <t>ジギョウ</t>
    </rPh>
    <rPh sb="25" eb="27">
      <t>トクベツ</t>
    </rPh>
    <rPh sb="27" eb="29">
      <t>カイケイ</t>
    </rPh>
    <phoneticPr fontId="2"/>
  </si>
  <si>
    <t>宗像地区事務組合（宗像地区事務組合水道用水供給事業）</t>
    <rPh sb="0" eb="2">
      <t>ムナカタ</t>
    </rPh>
    <rPh sb="2" eb="4">
      <t>チク</t>
    </rPh>
    <rPh sb="4" eb="6">
      <t>ジム</t>
    </rPh>
    <rPh sb="6" eb="8">
      <t>クミアイ</t>
    </rPh>
    <rPh sb="9" eb="11">
      <t>ムナカタ</t>
    </rPh>
    <rPh sb="11" eb="13">
      <t>チク</t>
    </rPh>
    <rPh sb="13" eb="15">
      <t>ジム</t>
    </rPh>
    <rPh sb="15" eb="17">
      <t>クミアイ</t>
    </rPh>
    <rPh sb="17" eb="19">
      <t>スイドウ</t>
    </rPh>
    <rPh sb="19" eb="21">
      <t>ヨウスイ</t>
    </rPh>
    <rPh sb="21" eb="23">
      <t>キョウキュウ</t>
    </rPh>
    <rPh sb="23" eb="25">
      <t>ジギョウ</t>
    </rPh>
    <phoneticPr fontId="2"/>
  </si>
  <si>
    <t>宗像地区事務組合（宗像地区事務組合本木簡易水道事業特別会計）</t>
    <rPh sb="0" eb="2">
      <t>ムナカタ</t>
    </rPh>
    <rPh sb="2" eb="4">
      <t>チク</t>
    </rPh>
    <rPh sb="4" eb="6">
      <t>ジム</t>
    </rPh>
    <rPh sb="6" eb="8">
      <t>クミアイ</t>
    </rPh>
    <rPh sb="9" eb="11">
      <t>ムナカタ</t>
    </rPh>
    <rPh sb="11" eb="13">
      <t>チク</t>
    </rPh>
    <rPh sb="13" eb="15">
      <t>ジム</t>
    </rPh>
    <rPh sb="15" eb="17">
      <t>クミアイ</t>
    </rPh>
    <rPh sb="17" eb="18">
      <t>ホン</t>
    </rPh>
    <rPh sb="18" eb="19">
      <t>キ</t>
    </rPh>
    <rPh sb="19" eb="21">
      <t>カンイ</t>
    </rPh>
    <rPh sb="21" eb="23">
      <t>スイドウ</t>
    </rPh>
    <rPh sb="23" eb="25">
      <t>ジギョウ</t>
    </rPh>
    <rPh sb="25" eb="27">
      <t>トクベツ</t>
    </rPh>
    <rPh sb="27" eb="2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</si>
  <si>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</si>
  <si>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</si>
  <si>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</si>
  <si>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</si>
  <si>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</si>
  <si>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</si>
  <si>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</si>
  <si>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宗像ユリックス</t>
    <rPh sb="0" eb="2">
      <t>ムナカタ</t>
    </rPh>
    <phoneticPr fontId="2"/>
  </si>
  <si>
    <t>宗像市土地開発公社</t>
    <rPh sb="0" eb="9">
      <t>ムナカタシトチカイハツコウシャ</t>
    </rPh>
    <phoneticPr fontId="2"/>
  </si>
  <si>
    <t>-</t>
    <phoneticPr fontId="2"/>
  </si>
  <si>
    <t>ふるさと基金</t>
    <rPh sb="4" eb="6">
      <t>キキン</t>
    </rPh>
    <phoneticPr fontId="5"/>
  </si>
  <si>
    <t>離島振興基金</t>
    <rPh sb="0" eb="6">
      <t>リトウシンコウキキン</t>
    </rPh>
    <phoneticPr fontId="5"/>
  </si>
  <si>
    <t>可動井堰維持管理基金</t>
  </si>
  <si>
    <t>公共施設等維持更新基金</t>
    <rPh sb="0" eb="2">
      <t>コウキョウ</t>
    </rPh>
    <rPh sb="2" eb="4">
      <t>シセツ</t>
    </rPh>
    <rPh sb="4" eb="5">
      <t>トウ</t>
    </rPh>
    <rPh sb="5" eb="7">
      <t>イジ</t>
    </rPh>
    <rPh sb="7" eb="9">
      <t>コウシン</t>
    </rPh>
    <rPh sb="9" eb="11">
      <t>キキン</t>
    </rPh>
    <phoneticPr fontId="5"/>
  </si>
  <si>
    <t>元気なまちづくり基金</t>
    <rPh sb="0" eb="2">
      <t>ゲンキ</t>
    </rPh>
    <rPh sb="8" eb="10">
      <t>キキン</t>
    </rPh>
    <phoneticPr fontId="5"/>
  </si>
  <si>
    <t>-</t>
    <phoneticPr fontId="2"/>
  </si>
  <si>
    <t>-</t>
    <phoneticPr fontId="2"/>
  </si>
  <si>
    <t>法適用企業</t>
    <rPh sb="0" eb="5">
      <t>ホウテキヨウキギョウ</t>
    </rPh>
    <phoneticPr fontId="2"/>
  </si>
  <si>
    <t>法非適用企業</t>
    <rPh sb="0" eb="4">
      <t>ホウヒテキヨウ</t>
    </rPh>
    <rPh sb="4" eb="6">
      <t>キギョウ</t>
    </rPh>
    <phoneticPr fontId="2"/>
  </si>
  <si>
    <t>福岡県宗像市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</si>
  <si>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</si>
  <si>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</si>
  <si>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</si>
  <si>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</si>
  <si>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</si>
  <si>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</si>
  <si>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</si>
  <si>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</si>
  <si>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</si>
  <si>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t>
    <phoneticPr fontId="5"/>
  </si>
  <si>
    <t>-</t>
    <phoneticPr fontId="5"/>
  </si>
  <si>
    <t>　　　法人均等割</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</si>
  <si>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</si>
  <si>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</si>
  <si>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</si>
  <si>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</si>
  <si>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</si>
  <si>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</si>
  <si>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</si>
  <si>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</si>
  <si>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</si>
  <si>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</si>
  <si>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</si>
  <si>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</si>
  <si>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</si>
  <si>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</si>
  <si>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</si>
  <si>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</si>
  <si>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</si>
  <si>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</si>
  <si>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</si>
  <si>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</si>
  <si>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</si>
  <si>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</si>
  <si>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</si>
  <si>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</si>
  <si>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</si>
  <si>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</si>
  <si>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</si>
  <si>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</si>
  <si>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</si>
  <si>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</si>
  <si>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</si>
  <si>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</si>
  <si>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</si>
  <si>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</si>
  <si>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</si>
  <si>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</si>
  <si>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</si>
  <si>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</si>
  <si>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</si>
  <si>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</si>
  <si>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交通</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</si>
  <si>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</si>
  <si>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</si>
  <si>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</si>
  <si>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</si>
  <si>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</si>
  <si>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</si>
  <si>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</si>
  <si>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</si>
  <si>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</si>
  <si>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</si>
  <si>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</si>
  <si>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</si>
  <si>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</si>
  <si>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</si>
  <si>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</si>
  <si>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</si>
  <si>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</si>
  <si>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</si>
  <si>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</si>
  <si>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</si>
  <si>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</si>
  <si>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</si>
  <si>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</si>
  <si>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</si>
  <si>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</si>
  <si>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</si>
  <si>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</si>
  <si>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繰上償還を実施することで、将来負担額の抑制に努めている。また、財政調整基金や減債基金などの充当可能基金の保有により、充当可能財源等が将来負担額を大きく上回る状況にある。今後も、財政安定化プランに示しているとおり、適切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</si>
  <si>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</si>
  <si>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</si>
  <si>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</si>
  <si>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</si>
  <si>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</si>
  <si>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</si>
  <si>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</si>
  <si>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類似団体と比較して、低い水準となっている。繰上償還の実施により公債費の低減に努めているためである。今後も、財政状況に応じた繰上償還を検討するとともに、宗像市公共施設アセットマネジメント推進計画に基づき、老朽化がすすむ公共施設等の維持更新を進めていくが、事業費を精査した上で計画的に地方債を発行し、将来負担額の抑制に努めていく。</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</si>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</sst>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CCDE-4977-A9DB-42E20B6816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54774</c:v>
                </c:pt>
                <c:pt idx="1">
                  <c:v>41509</c:v>
                </c:pt>
                <c:pt idx="2">
                  <c:v>43045</c:v>
                </c:pt>
                <c:pt idx="3">
                  <c:v>24784</c:v>
                </c:pt>
                <c:pt idx="4">
                  <c:v>31738</c:v>
                </c:pt>
              </c:numCache>
            </c:numRef>
          </c:val>
          <c:smooth val="0"/>
          <c:extLst xmlns:c16r2="http://schemas.microsoft.com/office/drawing/2015/06/chart">
            <c:ext xmlns:c16="http://schemas.microsoft.com/office/drawing/2014/chart" uri="{C3380CC4-5D6E-409C-BE32-E72D297353CC}">
              <c16:uniqueId val="{00000001-CCDE-4977-A9DB-42E20B681675}"/>
            </c:ext>
          </c:extLst>
        </c:ser>
        <c:dLbls>
          <c:showLegendKey val="0"/>
          <c:showVal val="0"/>
          <c:showCatName val="0"/>
          <c:showSerName val="0"/>
          <c:showPercent val="0"/>
          <c:showBubbleSize val="0"/>
        </c:dLbls>
        <c:marker val="1"/>
        <c:smooth val="0"/>
        <c:axId val="495043736"/>
        <c:axId val="495044120"/>
      </c:lineChart>
      <c:catAx>
        <c:axId val="495043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044120"/>
        <c:crosses val="autoZero"/>
        <c:auto val="1"/>
        <c:lblAlgn val="ctr"/>
        <c:lblOffset val="100"/>
        <c:tickLblSkip val="1"/>
        <c:tickMarkSkip val="1"/>
        <c:noMultiLvlLbl val="0"/>
      </c:catAx>
      <c:valAx>
        <c:axId val="4950441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043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5.28</c:v>
                </c:pt>
                <c:pt idx="1">
                  <c:v>2.25</c:v>
                </c:pt>
                <c:pt idx="2">
                  <c:v>5.59</c:v>
                </c:pt>
                <c:pt idx="3">
                  <c:v>4.75</c:v>
                </c:pt>
                <c:pt idx="4">
                  <c:v>9.9</c:v>
                </c:pt>
              </c:numCache>
            </c:numRef>
          </c:val>
          <c:extLst xmlns:c16r2="http://schemas.microsoft.com/office/drawing/2015/06/chart">
            <c:ext xmlns:c16="http://schemas.microsoft.com/office/drawing/2014/chart" uri="{C3380CC4-5D6E-409C-BE32-E72D297353CC}">
              <c16:uniqueId val="{00000000-EBFB-444B-A5BD-BE2505CDEA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30.44</c:v>
                </c:pt>
                <c:pt idx="1">
                  <c:v>26.74</c:v>
                </c:pt>
                <c:pt idx="2">
                  <c:v>27.45</c:v>
                </c:pt>
                <c:pt idx="3">
                  <c:v>28.8</c:v>
                </c:pt>
                <c:pt idx="4">
                  <c:v>27.35</c:v>
                </c:pt>
              </c:numCache>
            </c:numRef>
          </c:val>
          <c:extLst xmlns:c16r2="http://schemas.microsoft.com/office/drawing/2015/06/chart">
            <c:ext xmlns:c16="http://schemas.microsoft.com/office/drawing/2014/chart" uri="{C3380CC4-5D6E-409C-BE32-E72D297353CC}">
              <c16:uniqueId val="{00000001-EBFB-444B-A5BD-BE2505CDEA50}"/>
            </c:ext>
          </c:extLst>
        </c:ser>
        <c:dLbls>
          <c:showLegendKey val="0"/>
          <c:showVal val="0"/>
          <c:showCatName val="0"/>
          <c:showSerName val="0"/>
          <c:showPercent val="0"/>
          <c:showBubbleSize val="0"/>
        </c:dLbls>
        <c:gapWidth val="250"/>
        <c:overlap val="100"/>
        <c:axId val="494845112"/>
        <c:axId val="497586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4.08</c:v>
                </c:pt>
                <c:pt idx="1">
                  <c:v>-1.56</c:v>
                </c:pt>
                <c:pt idx="2">
                  <c:v>8.93</c:v>
                </c:pt>
                <c:pt idx="3">
                  <c:v>6.24</c:v>
                </c:pt>
                <c:pt idx="4">
                  <c:v>5.52</c:v>
                </c:pt>
              </c:numCache>
            </c:numRef>
          </c:val>
          <c:smooth val="0"/>
          <c:extLst xmlns:c16r2="http://schemas.microsoft.com/office/drawing/2015/06/chart">
            <c:ext xmlns:c16="http://schemas.microsoft.com/office/drawing/2014/chart" uri="{C3380CC4-5D6E-409C-BE32-E72D297353CC}">
              <c16:uniqueId val="{00000002-EBFB-444B-A5BD-BE2505CDEA50}"/>
            </c:ext>
          </c:extLst>
        </c:ser>
        <c:dLbls>
          <c:showLegendKey val="0"/>
          <c:showVal val="0"/>
          <c:showCatName val="0"/>
          <c:showSerName val="0"/>
          <c:showPercent val="0"/>
          <c:showBubbleSize val="0"/>
        </c:dLbls>
        <c:marker val="1"/>
        <c:smooth val="0"/>
        <c:axId val="494845112"/>
        <c:axId val="497586520"/>
      </c:lineChart>
      <c:catAx>
        <c:axId val="49484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586520"/>
        <c:crosses val="autoZero"/>
        <c:auto val="1"/>
        <c:lblAlgn val="ctr"/>
        <c:lblOffset val="100"/>
        <c:tickLblSkip val="1"/>
        <c:tickMarkSkip val="1"/>
        <c:noMultiLvlLbl val="0"/>
      </c:catAx>
      <c:valAx>
        <c:axId val="497586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4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BDA-4D3C-870D-7622196BC4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BDA-4D3C-870D-7622196BC41B}"/>
            </c:ext>
          </c:extLst>
        </c:ser>
        <c:ser>
          <c:idx val="2"/>
          <c:order val="2"/>
          <c:tx>
            <c:strRef>
              <c:f>データシート!$A$29</c:f>
              <c:strCache>
                <c:ptCount val="1"/>
                <c:pt idx="0">
                  <c:v>渡船事業特別会計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BDA-4D3C-870D-7622196BC41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4BDA-4D3C-870D-7622196BC41B}"/>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4BDA-4D3C-870D-7622196BC41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0.24</c:v>
                </c:pt>
                <c:pt idx="4">
                  <c:v>#N/A</c:v>
                </c:pt>
                <c:pt idx="5">
                  <c:v>0.22</c:v>
                </c:pt>
                <c:pt idx="6">
                  <c:v>#N/A</c:v>
                </c:pt>
                <c:pt idx="7">
                  <c:v>0.21</c:v>
                </c:pt>
                <c:pt idx="8">
                  <c:v>#N/A</c:v>
                </c:pt>
                <c:pt idx="9">
                  <c:v>0.2</c:v>
                </c:pt>
              </c:numCache>
            </c:numRef>
          </c:val>
          <c:extLst xmlns:c16r2="http://schemas.microsoft.com/office/drawing/2015/06/chart">
            <c:ext xmlns:c16="http://schemas.microsoft.com/office/drawing/2014/chart" uri="{C3380CC4-5D6E-409C-BE32-E72D297353CC}">
              <c16:uniqueId val="{00000005-4BDA-4D3C-870D-7622196BC41B}"/>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2.0299999999999998</c:v>
                </c:pt>
                <c:pt idx="2">
                  <c:v>#N/A</c:v>
                </c:pt>
                <c:pt idx="3">
                  <c:v>0.7</c:v>
                </c:pt>
                <c:pt idx="4">
                  <c:v>#N/A</c:v>
                </c:pt>
                <c:pt idx="5">
                  <c:v>1.61</c:v>
                </c:pt>
                <c:pt idx="6">
                  <c:v>#N/A</c:v>
                </c:pt>
                <c:pt idx="7">
                  <c:v>1</c:v>
                </c:pt>
                <c:pt idx="8">
                  <c:v>#N/A</c:v>
                </c:pt>
                <c:pt idx="9">
                  <c:v>0.9</c:v>
                </c:pt>
              </c:numCache>
            </c:numRef>
          </c:val>
          <c:extLst xmlns:c16r2="http://schemas.microsoft.com/office/drawing/2015/06/chart">
            <c:ext xmlns:c16="http://schemas.microsoft.com/office/drawing/2014/chart" uri="{C3380CC4-5D6E-409C-BE32-E72D297353CC}">
              <c16:uniqueId val="{00000006-4BDA-4D3C-870D-7622196BC41B}"/>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0.89</c:v>
                </c:pt>
                <c:pt idx="2">
                  <c:v>#N/A</c:v>
                </c:pt>
                <c:pt idx="3">
                  <c:v>1.07</c:v>
                </c:pt>
                <c:pt idx="4">
                  <c:v>#N/A</c:v>
                </c:pt>
                <c:pt idx="5">
                  <c:v>0.95</c:v>
                </c:pt>
                <c:pt idx="6">
                  <c:v>#N/A</c:v>
                </c:pt>
                <c:pt idx="7">
                  <c:v>1.21</c:v>
                </c:pt>
                <c:pt idx="8">
                  <c:v>#N/A</c:v>
                </c:pt>
                <c:pt idx="9">
                  <c:v>0.98</c:v>
                </c:pt>
              </c:numCache>
            </c:numRef>
          </c:val>
          <c:extLst xmlns:c16r2="http://schemas.microsoft.com/office/drawing/2015/06/chart">
            <c:ext xmlns:c16="http://schemas.microsoft.com/office/drawing/2014/chart" uri="{C3380CC4-5D6E-409C-BE32-E72D297353CC}">
              <c16:uniqueId val="{00000007-4BDA-4D3C-870D-7622196BC41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6.29</c:v>
                </c:pt>
                <c:pt idx="2">
                  <c:v>#N/A</c:v>
                </c:pt>
                <c:pt idx="3">
                  <c:v>6.94</c:v>
                </c:pt>
                <c:pt idx="4">
                  <c:v>#N/A</c:v>
                </c:pt>
                <c:pt idx="5">
                  <c:v>7.33</c:v>
                </c:pt>
                <c:pt idx="6">
                  <c:v>#N/A</c:v>
                </c:pt>
                <c:pt idx="7">
                  <c:v>8.09</c:v>
                </c:pt>
                <c:pt idx="8">
                  <c:v>#N/A</c:v>
                </c:pt>
                <c:pt idx="9">
                  <c:v>8.58</c:v>
                </c:pt>
              </c:numCache>
            </c:numRef>
          </c:val>
          <c:extLst xmlns:c16r2="http://schemas.microsoft.com/office/drawing/2015/06/chart">
            <c:ext xmlns:c16="http://schemas.microsoft.com/office/drawing/2014/chart" uri="{C3380CC4-5D6E-409C-BE32-E72D297353CC}">
              <c16:uniqueId val="{00000008-4BDA-4D3C-870D-7622196BC4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5.27</c:v>
                </c:pt>
                <c:pt idx="2">
                  <c:v>#N/A</c:v>
                </c:pt>
                <c:pt idx="3">
                  <c:v>2.21</c:v>
                </c:pt>
                <c:pt idx="4">
                  <c:v>#N/A</c:v>
                </c:pt>
                <c:pt idx="5">
                  <c:v>5.58</c:v>
                </c:pt>
                <c:pt idx="6">
                  <c:v>#N/A</c:v>
                </c:pt>
                <c:pt idx="7">
                  <c:v>4.7300000000000004</c:v>
                </c:pt>
                <c:pt idx="8">
                  <c:v>#N/A</c:v>
                </c:pt>
                <c:pt idx="9">
                  <c:v>9.89</c:v>
                </c:pt>
              </c:numCache>
            </c:numRef>
          </c:val>
          <c:extLst xmlns:c16r2="http://schemas.microsoft.com/office/drawing/2015/06/chart">
            <c:ext xmlns:c16="http://schemas.microsoft.com/office/drawing/2014/chart" uri="{C3380CC4-5D6E-409C-BE32-E72D297353CC}">
              <c16:uniqueId val="{00000009-4BDA-4D3C-870D-7622196BC41B}"/>
            </c:ext>
          </c:extLst>
        </c:ser>
        <c:dLbls>
          <c:showLegendKey val="0"/>
          <c:showVal val="0"/>
          <c:showCatName val="0"/>
          <c:showSerName val="0"/>
          <c:showPercent val="0"/>
          <c:showBubbleSize val="0"/>
        </c:dLbls>
        <c:gapWidth val="150"/>
        <c:overlap val="100"/>
        <c:axId val="501499952"/>
        <c:axId val="501500336"/>
      </c:barChart>
      <c:catAx>
        <c:axId val="50149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500336"/>
        <c:crosses val="autoZero"/>
        <c:auto val="1"/>
        <c:lblAlgn val="ctr"/>
        <c:lblOffset val="100"/>
        <c:tickLblSkip val="1"/>
        <c:tickMarkSkip val="1"/>
        <c:noMultiLvlLbl val="0"/>
      </c:catAx>
      <c:valAx>
        <c:axId val="50150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49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3733</c:v>
                </c:pt>
                <c:pt idx="5">
                  <c:v>3689</c:v>
                </c:pt>
                <c:pt idx="8">
                  <c:v>3732</c:v>
                </c:pt>
                <c:pt idx="11">
                  <c:v>3713</c:v>
                </c:pt>
                <c:pt idx="14">
                  <c:v>3578</c:v>
                </c:pt>
              </c:numCache>
            </c:numRef>
          </c:val>
          <c:extLst xmlns:c16r2="http://schemas.microsoft.com/office/drawing/2015/06/chart">
            <c:ext xmlns:c16="http://schemas.microsoft.com/office/drawing/2014/chart" uri="{C3380CC4-5D6E-409C-BE32-E72D297353CC}">
              <c16:uniqueId val="{00000000-DEDA-482B-806A-DE1F9FEC0D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DA-482B-806A-DE1F9FEC0D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379</c:v>
                </c:pt>
                <c:pt idx="3">
                  <c:v>101</c:v>
                </c:pt>
                <c:pt idx="6">
                  <c:v>221</c:v>
                </c:pt>
                <c:pt idx="9">
                  <c:v>269</c:v>
                </c:pt>
                <c:pt idx="12">
                  <c:v>253</c:v>
                </c:pt>
              </c:numCache>
            </c:numRef>
          </c:val>
          <c:extLst xmlns:c16r2="http://schemas.microsoft.com/office/drawing/2015/06/chart">
            <c:ext xmlns:c16="http://schemas.microsoft.com/office/drawing/2014/chart" uri="{C3380CC4-5D6E-409C-BE32-E72D297353CC}">
              <c16:uniqueId val="{00000002-DEDA-482B-806A-DE1F9FEC0D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170</c:v>
                </c:pt>
                <c:pt idx="3">
                  <c:v>167</c:v>
                </c:pt>
                <c:pt idx="6">
                  <c:v>27</c:v>
                </c:pt>
                <c:pt idx="9">
                  <c:v>20</c:v>
                </c:pt>
                <c:pt idx="12">
                  <c:v>39</c:v>
                </c:pt>
              </c:numCache>
            </c:numRef>
          </c:val>
          <c:extLst xmlns:c16r2="http://schemas.microsoft.com/office/drawing/2015/06/chart">
            <c:ext xmlns:c16="http://schemas.microsoft.com/office/drawing/2014/chart" uri="{C3380CC4-5D6E-409C-BE32-E72D297353CC}">
              <c16:uniqueId val="{00000003-DEDA-482B-806A-DE1F9FEC0D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374</c:v>
                </c:pt>
                <c:pt idx="3">
                  <c:v>395</c:v>
                </c:pt>
                <c:pt idx="6">
                  <c:v>394</c:v>
                </c:pt>
                <c:pt idx="9">
                  <c:v>396</c:v>
                </c:pt>
                <c:pt idx="12">
                  <c:v>381</c:v>
                </c:pt>
              </c:numCache>
            </c:numRef>
          </c:val>
          <c:extLst xmlns:c16r2="http://schemas.microsoft.com/office/drawing/2015/06/chart">
            <c:ext xmlns:c16="http://schemas.microsoft.com/office/drawing/2014/chart" uri="{C3380CC4-5D6E-409C-BE32-E72D297353CC}">
              <c16:uniqueId val="{00000004-DEDA-482B-806A-DE1F9FEC0D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27</c:v>
                </c:pt>
                <c:pt idx="3">
                  <c:v>20</c:v>
                </c:pt>
                <c:pt idx="6">
                  <c:v>13</c:v>
                </c:pt>
                <c:pt idx="9">
                  <c:v>7</c:v>
                </c:pt>
                <c:pt idx="12">
                  <c:v>0</c:v>
                </c:pt>
              </c:numCache>
            </c:numRef>
          </c:val>
          <c:extLst xmlns:c16r2="http://schemas.microsoft.com/office/drawing/2015/06/chart">
            <c:ext xmlns:c16="http://schemas.microsoft.com/office/drawing/2014/chart" uri="{C3380CC4-5D6E-409C-BE32-E72D297353CC}">
              <c16:uniqueId val="{00000005-DEDA-482B-806A-DE1F9FEC0D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DA-482B-806A-DE1F9FEC0D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2652</c:v>
                </c:pt>
                <c:pt idx="3">
                  <c:v>2594</c:v>
                </c:pt>
                <c:pt idx="6">
                  <c:v>2533</c:v>
                </c:pt>
                <c:pt idx="9">
                  <c:v>2604</c:v>
                </c:pt>
                <c:pt idx="12">
                  <c:v>2665</c:v>
                </c:pt>
              </c:numCache>
            </c:numRef>
          </c:val>
          <c:extLst xmlns:c16r2="http://schemas.microsoft.com/office/drawing/2015/06/chart">
            <c:ext xmlns:c16="http://schemas.microsoft.com/office/drawing/2014/chart" uri="{C3380CC4-5D6E-409C-BE32-E72D297353CC}">
              <c16:uniqueId val="{00000007-DEDA-482B-806A-DE1F9FEC0DEA}"/>
            </c:ext>
          </c:extLst>
        </c:ser>
        <c:dLbls>
          <c:showLegendKey val="0"/>
          <c:showVal val="0"/>
          <c:showCatName val="0"/>
          <c:showSerName val="0"/>
          <c:showPercent val="0"/>
          <c:showBubbleSize val="0"/>
        </c:dLbls>
        <c:gapWidth val="100"/>
        <c:overlap val="100"/>
        <c:axId val="503439368"/>
        <c:axId val="50514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c:v>
                </c:pt>
                <c:pt idx="2">
                  <c:v>#N/A</c:v>
                </c:pt>
                <c:pt idx="3">
                  <c:v>#N/A</c:v>
                </c:pt>
                <c:pt idx="4">
                  <c:v>-412</c:v>
                </c:pt>
                <c:pt idx="5">
                  <c:v>#N/A</c:v>
                </c:pt>
                <c:pt idx="6">
                  <c:v>#N/A</c:v>
                </c:pt>
                <c:pt idx="7">
                  <c:v>-544</c:v>
                </c:pt>
                <c:pt idx="8">
                  <c:v>#N/A</c:v>
                </c:pt>
                <c:pt idx="9">
                  <c:v>#N/A</c:v>
                </c:pt>
                <c:pt idx="10">
                  <c:v>-417</c:v>
                </c:pt>
                <c:pt idx="11">
                  <c:v>#N/A</c:v>
                </c:pt>
                <c:pt idx="12">
                  <c:v>#N/A</c:v>
                </c:pt>
                <c:pt idx="13">
                  <c:v>-240</c:v>
                </c:pt>
                <c:pt idx="14">
                  <c:v>#N/A</c:v>
                </c:pt>
              </c:numCache>
            </c:numRef>
          </c:val>
          <c:smooth val="0"/>
          <c:extLst xmlns:c16r2="http://schemas.microsoft.com/office/drawing/2015/06/chart">
            <c:ext xmlns:c16="http://schemas.microsoft.com/office/drawing/2014/chart" uri="{C3380CC4-5D6E-409C-BE32-E72D297353CC}">
              <c16:uniqueId val="{00000008-DEDA-482B-806A-DE1F9FEC0DEA}"/>
            </c:ext>
          </c:extLst>
        </c:ser>
        <c:dLbls>
          <c:showLegendKey val="0"/>
          <c:showVal val="0"/>
          <c:showCatName val="0"/>
          <c:showSerName val="0"/>
          <c:showPercent val="0"/>
          <c:showBubbleSize val="0"/>
        </c:dLbls>
        <c:marker val="1"/>
        <c:smooth val="0"/>
        <c:axId val="503439368"/>
        <c:axId val="505144960"/>
      </c:lineChart>
      <c:catAx>
        <c:axId val="50343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144960"/>
        <c:crosses val="autoZero"/>
        <c:auto val="1"/>
        <c:lblAlgn val="ctr"/>
        <c:lblOffset val="100"/>
        <c:tickLblSkip val="1"/>
        <c:tickMarkSkip val="1"/>
        <c:noMultiLvlLbl val="0"/>
      </c:catAx>
      <c:valAx>
        <c:axId val="50514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439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34602</c:v>
                </c:pt>
                <c:pt idx="5">
                  <c:v>35204</c:v>
                </c:pt>
                <c:pt idx="8">
                  <c:v>34425</c:v>
                </c:pt>
                <c:pt idx="11">
                  <c:v>32912</c:v>
                </c:pt>
                <c:pt idx="14">
                  <c:v>31343</c:v>
                </c:pt>
              </c:numCache>
            </c:numRef>
          </c:val>
          <c:extLst xmlns:c16r2="http://schemas.microsoft.com/office/drawing/2015/06/chart">
            <c:ext xmlns:c16="http://schemas.microsoft.com/office/drawing/2014/chart" uri="{C3380CC4-5D6E-409C-BE32-E72D297353CC}">
              <c16:uniqueId val="{00000000-2917-4A5C-BC6A-74965CB8AF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3542</c:v>
                </c:pt>
                <c:pt idx="5">
                  <c:v>2756</c:v>
                </c:pt>
                <c:pt idx="8">
                  <c:v>2541</c:v>
                </c:pt>
                <c:pt idx="11">
                  <c:v>2414</c:v>
                </c:pt>
                <c:pt idx="14">
                  <c:v>2523</c:v>
                </c:pt>
              </c:numCache>
            </c:numRef>
          </c:val>
          <c:extLst xmlns:c16r2="http://schemas.microsoft.com/office/drawing/2015/06/chart">
            <c:ext xmlns:c16="http://schemas.microsoft.com/office/drawing/2014/chart" uri="{C3380CC4-5D6E-409C-BE32-E72D297353CC}">
              <c16:uniqueId val="{00000001-2917-4A5C-BC6A-74965CB8AF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16297</c:v>
                </c:pt>
                <c:pt idx="5">
                  <c:v>15918</c:v>
                </c:pt>
                <c:pt idx="8">
                  <c:v>16136</c:v>
                </c:pt>
                <c:pt idx="11">
                  <c:v>16310</c:v>
                </c:pt>
                <c:pt idx="14">
                  <c:v>17382</c:v>
                </c:pt>
              </c:numCache>
            </c:numRef>
          </c:val>
          <c:extLst xmlns:c16r2="http://schemas.microsoft.com/office/drawing/2015/06/chart">
            <c:ext xmlns:c16="http://schemas.microsoft.com/office/drawing/2014/chart" uri="{C3380CC4-5D6E-409C-BE32-E72D297353CC}">
              <c16:uniqueId val="{00000002-2917-4A5C-BC6A-74965CB8AF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17-4A5C-BC6A-74965CB8AF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17-4A5C-BC6A-74965CB8AF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17-4A5C-BC6A-74965CB8AF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2170</c:v>
                </c:pt>
                <c:pt idx="3">
                  <c:v>1806</c:v>
                </c:pt>
                <c:pt idx="6">
                  <c:v>1845</c:v>
                </c:pt>
                <c:pt idx="9">
                  <c:v>1873</c:v>
                </c:pt>
                <c:pt idx="12">
                  <c:v>1830</c:v>
                </c:pt>
              </c:numCache>
            </c:numRef>
          </c:val>
          <c:extLst xmlns:c16r2="http://schemas.microsoft.com/office/drawing/2015/06/chart">
            <c:ext xmlns:c16="http://schemas.microsoft.com/office/drawing/2014/chart" uri="{C3380CC4-5D6E-409C-BE32-E72D297353CC}">
              <c16:uniqueId val="{00000006-2917-4A5C-BC6A-74965CB8AF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1857</c:v>
                </c:pt>
                <c:pt idx="3">
                  <c:v>2174</c:v>
                </c:pt>
                <c:pt idx="6">
                  <c:v>1823</c:v>
                </c:pt>
                <c:pt idx="9">
                  <c:v>1601</c:v>
                </c:pt>
                <c:pt idx="12">
                  <c:v>1316</c:v>
                </c:pt>
              </c:numCache>
            </c:numRef>
          </c:val>
          <c:extLst xmlns:c16r2="http://schemas.microsoft.com/office/drawing/2015/06/chart">
            <c:ext xmlns:c16="http://schemas.microsoft.com/office/drawing/2014/chart" uri="{C3380CC4-5D6E-409C-BE32-E72D297353CC}">
              <c16:uniqueId val="{00000007-2917-4A5C-BC6A-74965CB8AF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3602</c:v>
                </c:pt>
                <c:pt idx="3">
                  <c:v>3453</c:v>
                </c:pt>
                <c:pt idx="6">
                  <c:v>3413</c:v>
                </c:pt>
                <c:pt idx="9">
                  <c:v>2953</c:v>
                </c:pt>
                <c:pt idx="12">
                  <c:v>2798</c:v>
                </c:pt>
              </c:numCache>
            </c:numRef>
          </c:val>
          <c:extLst xmlns:c16r2="http://schemas.microsoft.com/office/drawing/2015/06/chart">
            <c:ext xmlns:c16="http://schemas.microsoft.com/office/drawing/2014/chart" uri="{C3380CC4-5D6E-409C-BE32-E72D297353CC}">
              <c16:uniqueId val="{00000008-2917-4A5C-BC6A-74965CB8AF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103</c:v>
                </c:pt>
                <c:pt idx="3">
                  <c:v>103</c:v>
                </c:pt>
                <c:pt idx="6">
                  <c:v>103</c:v>
                </c:pt>
                <c:pt idx="9">
                  <c:v>103</c:v>
                </c:pt>
                <c:pt idx="12">
                  <c:v>104</c:v>
                </c:pt>
              </c:numCache>
            </c:numRef>
          </c:val>
          <c:extLst xmlns:c16r2="http://schemas.microsoft.com/office/drawing/2015/06/chart">
            <c:ext xmlns:c16="http://schemas.microsoft.com/office/drawing/2014/chart" uri="{C3380CC4-5D6E-409C-BE32-E72D297353CC}">
              <c16:uniqueId val="{00000009-2917-4A5C-BC6A-74965CB8AF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25768</c:v>
                </c:pt>
                <c:pt idx="3">
                  <c:v>25873</c:v>
                </c:pt>
                <c:pt idx="6">
                  <c:v>25354</c:v>
                </c:pt>
                <c:pt idx="9">
                  <c:v>23426</c:v>
                </c:pt>
                <c:pt idx="12">
                  <c:v>22863</c:v>
                </c:pt>
              </c:numCache>
            </c:numRef>
          </c:val>
          <c:extLst xmlns:c16r2="http://schemas.microsoft.com/office/drawing/2015/06/chart">
            <c:ext xmlns:c16="http://schemas.microsoft.com/office/drawing/2014/chart" uri="{C3380CC4-5D6E-409C-BE32-E72D297353CC}">
              <c16:uniqueId val="{0000000A-2917-4A5C-BC6A-74965CB8AFD7}"/>
            </c:ext>
          </c:extLst>
        </c:ser>
        <c:dLbls>
          <c:showLegendKey val="0"/>
          <c:showVal val="0"/>
          <c:showCatName val="0"/>
          <c:showSerName val="0"/>
          <c:showPercent val="0"/>
          <c:showBubbleSize val="0"/>
        </c:dLbls>
        <c:gapWidth val="100"/>
        <c:overlap val="100"/>
        <c:axId val="506297896"/>
        <c:axId val="497134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917-4A5C-BC6A-74965CB8AFD7}"/>
            </c:ext>
          </c:extLst>
        </c:ser>
        <c:dLbls>
          <c:showLegendKey val="0"/>
          <c:showVal val="0"/>
          <c:showCatName val="0"/>
          <c:showSerName val="0"/>
          <c:showPercent val="0"/>
          <c:showBubbleSize val="0"/>
        </c:dLbls>
        <c:marker val="1"/>
        <c:smooth val="0"/>
        <c:axId val="506297896"/>
        <c:axId val="497134296"/>
      </c:lineChart>
      <c:catAx>
        <c:axId val="50629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134296"/>
        <c:crosses val="autoZero"/>
        <c:auto val="1"/>
        <c:lblAlgn val="ctr"/>
        <c:lblOffset val="100"/>
        <c:tickLblSkip val="1"/>
        <c:tickMarkSkip val="1"/>
        <c:noMultiLvlLbl val="0"/>
      </c:catAx>
      <c:valAx>
        <c:axId val="497134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29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5428</c:v>
                </c:pt>
                <c:pt idx="1">
                  <c:v>5830</c:v>
                </c:pt>
                <c:pt idx="2">
                  <c:v>5854</c:v>
                </c:pt>
              </c:numCache>
            </c:numRef>
          </c:val>
          <c:extLst xmlns:c16r2="http://schemas.microsoft.com/office/drawing/2015/06/chart">
            <c:ext xmlns:c16="http://schemas.microsoft.com/office/drawing/2014/chart" uri="{C3380CC4-5D6E-409C-BE32-E72D297353CC}">
              <c16:uniqueId val="{00000000-E55A-4E0C-97E3-F1C3AC1504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2902</c:v>
                </c:pt>
                <c:pt idx="1">
                  <c:v>2566</c:v>
                </c:pt>
                <c:pt idx="2">
                  <c:v>3310</c:v>
                </c:pt>
              </c:numCache>
            </c:numRef>
          </c:val>
          <c:extLst xmlns:c16r2="http://schemas.microsoft.com/office/drawing/2015/06/chart">
            <c:ext xmlns:c16="http://schemas.microsoft.com/office/drawing/2014/chart" uri="{C3380CC4-5D6E-409C-BE32-E72D297353CC}">
              <c16:uniqueId val="{00000001-E55A-4E0C-97E3-F1C3AC1504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12264</c:v>
                </c:pt>
                <c:pt idx="1">
                  <c:v>12274</c:v>
                </c:pt>
                <c:pt idx="2">
                  <c:v>12777</c:v>
                </c:pt>
              </c:numCache>
            </c:numRef>
          </c:val>
          <c:extLst xmlns:c16r2="http://schemas.microsoft.com/office/drawing/2015/06/chart">
            <c:ext xmlns:c16="http://schemas.microsoft.com/office/drawing/2014/chart" uri="{C3380CC4-5D6E-409C-BE32-E72D297353CC}">
              <c16:uniqueId val="{00000002-E55A-4E0C-97E3-F1C3AC15049D}"/>
            </c:ext>
          </c:extLst>
        </c:ser>
        <c:dLbls>
          <c:showLegendKey val="0"/>
          <c:showVal val="0"/>
          <c:showCatName val="0"/>
          <c:showSerName val="0"/>
          <c:showPercent val="0"/>
          <c:showBubbleSize val="0"/>
        </c:dLbls>
        <c:gapWidth val="120"/>
        <c:overlap val="100"/>
        <c:axId val="494813152"/>
        <c:axId val="494813536"/>
      </c:barChart>
      <c:catAx>
        <c:axId val="4948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813536"/>
        <c:crosses val="autoZero"/>
        <c:auto val="1"/>
        <c:lblAlgn val="ctr"/>
        <c:lblOffset val="100"/>
        <c:tickLblSkip val="1"/>
        <c:tickMarkSkip val="1"/>
        <c:noMultiLvlLbl val="0"/>
      </c:catAx>
      <c:valAx>
        <c:axId val="494813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81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A3-4081-9BCC-7F42D95039C3}"/>
                </c:ext>
                <c:ext xmlns:c15="http://schemas.microsoft.com/office/drawing/2012/chart" uri="{CE6537A1-D6FC-4f65-9D91-7224C49458BB}">
                  <c15:dlblFieldTable>
                    <c15:dlblFTEntry>
                      <c15:txfldGUID>{6A6D1634-33EB-4B00-AF80-F5E8E474550C}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A3-4081-9BCC-7F42D95039C3}"/>
                </c:ext>
                <c:ext xmlns:c15="http://schemas.microsoft.com/office/drawing/2012/chart" uri="{CE6537A1-D6FC-4f65-9D91-7224C49458BB}">
                  <c15:dlblFieldTable>
                    <c15:dlblFTEntry>
                      <c15:txfldGUID>{0755726B-41A6-4B74-B5DB-07053368B9B1}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A3-4081-9BCC-7F42D95039C3}"/>
                </c:ext>
                <c:ext xmlns:c15="http://schemas.microsoft.com/office/drawing/2012/chart" uri="{CE6537A1-D6FC-4f65-9D91-7224C49458BB}">
                  <c15:dlblFieldTable>
                    <c15:dlblFTEntry>
                      <c15:txfldGUID>{1FBB9400-DF6B-4D80-9340-09B48610C5A4}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A3-4081-9BCC-7F42D95039C3}"/>
                </c:ext>
                <c:ext xmlns:c15="http://schemas.microsoft.com/office/drawing/2012/chart" uri="{CE6537A1-D6FC-4f65-9D91-7224C49458BB}">
                  <c15:dlblFieldTable>
                    <c15:dlblFTEntry>
                      <c15:txfldGUID>{5C16FFB2-AC2C-40F3-9EDB-738DE670A9BB}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A3-4081-9BCC-7F42D95039C3}"/>
                </c:ext>
                <c:ext xmlns:c15="http://schemas.microsoft.com/office/drawing/2012/chart" uri="{CE6537A1-D6FC-4f65-9D91-7224C49458BB}">
                  <c15:dlblFieldTable>
                    <c15:dlblFTEntry>
                      <c15:txfldGUID>{3EF8C99C-2FAF-4C01-B416-2D90C0128FAF}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A3-4081-9BCC-7F42D95039C3}"/>
                </c:ext>
                <c:ext xmlns:c15="http://schemas.microsoft.com/office/drawing/2012/chart" uri="{CE6537A1-D6FC-4f65-9D91-7224C49458BB}">
                  <c15:dlblFieldTable>
                    <c15:dlblFTEntry>
                      <c15:txfldGUID>{1AB0A318-2BF4-4C45-ABB2-6A8E27E97FA8}</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A3-4081-9BCC-7F42D95039C3}"/>
                </c:ext>
                <c:ext xmlns:c15="http://schemas.microsoft.com/office/drawing/2012/chart" uri="{CE6537A1-D6FC-4f65-9D91-7224C49458BB}">
                  <c15:dlblFieldTable>
                    <c15:dlblFTEntry>
                      <c15:txfldGUID>{CE30D4CF-D551-4F57-A5E4-7CDE2FE8E719}</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A3-4081-9BCC-7F42D95039C3}"/>
                </c:ext>
                <c:ext xmlns:c15="http://schemas.microsoft.com/office/drawing/2012/chart" uri="{CE6537A1-D6FC-4f65-9D91-7224C49458BB}">
                  <c15:dlblFieldTable>
                    <c15:dlblFTEntry>
                      <c15:txfldGUID>{7305D3E5-8D2C-4C02-9BDE-021E9EFFE3D7}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A3-4081-9BCC-7F42D95039C3}"/>
                </c:ext>
                <c:ext xmlns:c15="http://schemas.microsoft.com/office/drawing/2012/chart" uri="{CE6537A1-D6FC-4f65-9D91-7224C49458BB}">
                  <c15:dlblFieldTable>
                    <c15:dlblFTEntry>
                      <c15:txfldGUID>{379CF53A-8F09-4648-8971-B03C1FF8DD92}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61.5</c:v>
                </c:pt>
                <c:pt idx="16">
                  <c:v>62.5</c:v>
                </c:pt>
                <c:pt idx="24">
                  <c:v>64.099999999999994</c:v>
                </c:pt>
                <c:pt idx="32">
                  <c:v>65.599999999999994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BA3-4081-9BCC-7F42D95039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BA3-4081-9BCC-7F42D95039C3}"/>
                </c:ext>
                <c:ext xmlns:c15="http://schemas.microsoft.com/office/drawing/2012/chart" uri="{CE6537A1-D6FC-4f65-9D91-7224C49458BB}">
                  <c15:dlblFieldTable>
                    <c15:dlblFTEntry>
                      <c15:txfldGUID>{0181C9C2-FD14-4F8E-82D0-CE4CE678208A}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BA3-4081-9BCC-7F42D95039C3}"/>
                </c:ext>
                <c:ext xmlns:c15="http://schemas.microsoft.com/office/drawing/2012/chart" uri="{CE6537A1-D6FC-4f65-9D91-7224C49458BB}">
                  <c15:dlblFieldTable>
                    <c15:dlblFTEntry>
                      <c15:txfldGUID>{48A0B1B2-8D9D-4D94-A8AC-862D983B3C8A}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BA3-4081-9BCC-7F42D95039C3}"/>
                </c:ext>
                <c:ext xmlns:c15="http://schemas.microsoft.com/office/drawing/2012/chart" uri="{CE6537A1-D6FC-4f65-9D91-7224C49458BB}">
                  <c15:dlblFieldTable>
                    <c15:dlblFTEntry>
                      <c15:txfldGUID>{8C007D6A-707F-401A-A606-EECF772B115C}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BA3-4081-9BCC-7F42D95039C3}"/>
                </c:ext>
                <c:ext xmlns:c15="http://schemas.microsoft.com/office/drawing/2012/chart" uri="{CE6537A1-D6FC-4f65-9D91-7224C49458BB}">
                  <c15:dlblFieldTable>
                    <c15:dlblFTEntry>
                      <c15:txfldGUID>{C6491962-C549-4C17-AB73-24796D8D559F}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BA3-4081-9BCC-7F42D95039C3}"/>
                </c:ext>
                <c:ext xmlns:c15="http://schemas.microsoft.com/office/drawing/2012/chart" uri="{CE6537A1-D6FC-4f65-9D91-7224C49458BB}">
                  <c15:dlblFieldTable>
                    <c15:dlblFTEntry>
                      <c15:txfldGUID>{09627B7D-F84F-41E9-9973-C12C64E50C80}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A3-4081-9BCC-7F42D95039C3}"/>
                </c:ext>
                <c:ext xmlns:c15="http://schemas.microsoft.com/office/drawing/2012/chart" uri="{CE6537A1-D6FC-4f65-9D91-7224C49458BB}">
                  <c15:dlblFieldTable>
                    <c15:dlblFTEntry>
                      <c15:txfldGUID>{D03B2DB8-9080-45D2-A2B8-6F5A4132409A}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A3-4081-9BCC-7F42D95039C3}"/>
                </c:ext>
                <c:ext xmlns:c15="http://schemas.microsoft.com/office/drawing/2012/chart" uri="{CE6537A1-D6FC-4f65-9D91-7224C49458BB}">
                  <c15:dlblFieldTable>
                    <c15:dlblFTEntry>
                      <c15:txfldGUID>{051A9334-2201-4E63-9F8A-C3BCF879F14C}</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A3-4081-9BCC-7F42D95039C3}"/>
                </c:ext>
                <c:ext xmlns:c15="http://schemas.microsoft.com/office/drawing/2012/chart" uri="{CE6537A1-D6FC-4f65-9D91-7224C49458BB}">
                  <c15:dlblFieldTable>
                    <c15:dlblFTEntry>
                      <c15:txfldGUID>{53F4580C-8B49-4265-B16C-4360FF53953D}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A3-4081-9BCC-7F42D95039C3}"/>
                </c:ext>
                <c:ext xmlns:c15="http://schemas.microsoft.com/office/drawing/2012/chart" uri="{CE6537A1-D6FC-4f65-9D91-7224C49458BB}">
                  <c15:dlblFieldTable>
                    <c15:dlblFTEntry>
                      <c15:txfldGUID>{5784FAC8-6582-4C9F-AD8D-C7F7D5BEC37D}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0BA3-4081-9BCC-7F42D95039C3}"/>
            </c:ext>
          </c:extLst>
        </c:ser>
        <c:dLbls>
          <c:showLegendKey val="0"/>
          <c:showVal val="1"/>
          <c:showCatName val="0"/>
          <c:showSerName val="0"/>
          <c:showPercent val="0"/>
          <c:showBubbleSize val="0"/>
        </c:dLbls>
        <c:axId val="506376240"/>
        <c:axId val="506382120"/>
      </c:scatterChart>
      <c:valAx>
        <c:axId val="5063762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82120"/>
        <c:crosses val="autoZero"/>
        <c:crossBetween val="midCat"/>
      </c:valAx>
      <c:valAx>
        <c:axId val="50638212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76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E0-4235-9F7E-BA71D25F4F05}"/>
                </c:ext>
                <c:ext xmlns:c15="http://schemas.microsoft.com/office/drawing/2012/chart" uri="{CE6537A1-D6FC-4f65-9D91-7224C49458BB}">
                  <c15:dlblFieldTable>
                    <c15:dlblFTEntry>
                      <c15:txfldGUID>{D258625D-85D2-481E-B5DB-D22C0D7EF152}</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E0-4235-9F7E-BA71D25F4F05}"/>
                </c:ext>
                <c:ext xmlns:c15="http://schemas.microsoft.com/office/drawing/2012/chart" uri="{CE6537A1-D6FC-4f65-9D91-7224C49458BB}">
                  <c15:dlblFieldTable>
                    <c15:dlblFTEntry>
                      <c15:txfldGUID>{4C48DE3E-B480-4031-8FB9-5CC5C863A11F}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E0-4235-9F7E-BA71D25F4F05}"/>
                </c:ext>
                <c:ext xmlns:c15="http://schemas.microsoft.com/office/drawing/2012/chart" uri="{CE6537A1-D6FC-4f65-9D91-7224C49458BB}">
                  <c15:dlblFieldTable>
                    <c15:dlblFTEntry>
                      <c15:txfldGUID>{F11B0DB4-A53E-43A3-926F-FF6FE2780976}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E0-4235-9F7E-BA71D25F4F05}"/>
                </c:ext>
                <c:ext xmlns:c15="http://schemas.microsoft.com/office/drawing/2012/chart" uri="{CE6537A1-D6FC-4f65-9D91-7224C49458BB}">
                  <c15:dlblFieldTable>
                    <c15:dlblFTEntry>
                      <c15:txfldGUID>{A8A22612-63D1-4783-9BFA-32362294211D}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E0-4235-9F7E-BA71D25F4F05}"/>
                </c:ext>
                <c:ext xmlns:c15="http://schemas.microsoft.com/office/drawing/2012/chart" uri="{CE6537A1-D6FC-4f65-9D91-7224C49458BB}">
                  <c15:dlblFieldTable>
                    <c15:dlblFTEntry>
                      <c15:txfldGUID>{836F4465-7F9A-4A95-B0CD-4F75D2BB7A38}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E0-4235-9F7E-BA71D25F4F05}"/>
                </c:ext>
                <c:ext xmlns:c15="http://schemas.microsoft.com/office/drawing/2012/chart" uri="{CE6537A1-D6FC-4f65-9D91-7224C49458BB}">
                  <c15:dlblFieldTable>
                    <c15:dlblFTEntry>
                      <c15:txfldGUID>{DECD0DB0-38AC-4B5A-B774-3BA1B6BBB929}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E0-4235-9F7E-BA71D25F4F05}"/>
                </c:ext>
                <c:ext xmlns:c15="http://schemas.microsoft.com/office/drawing/2012/chart" uri="{CE6537A1-D6FC-4f65-9D91-7224C49458BB}">
                  <c15:dlblFieldTable>
                    <c15:dlblFTEntry>
                      <c15:txfldGUID>{CA32DDB4-284D-4B07-95F1-335B830414DD}</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E0-4235-9F7E-BA71D25F4F05}"/>
                </c:ext>
                <c:ext xmlns:c15="http://schemas.microsoft.com/office/drawing/2012/chart" uri="{CE6537A1-D6FC-4f65-9D91-7224C49458BB}">
                  <c15:dlblFieldTable>
                    <c15:dlblFTEntry>
                      <c15:txfldGUID>{652E954C-8DA3-48DC-95C8-788FB14CD65C}</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E0-4235-9F7E-BA71D25F4F05}"/>
                </c:ext>
                <c:ext xmlns:c15="http://schemas.microsoft.com/office/drawing/2012/chart" uri="{CE6537A1-D6FC-4f65-9D91-7224C49458BB}">
                  <c15:dlblFieldTable>
                    <c15:dlblFTEntry>
                      <c15:txfldGUID>{3DCEDB22-B305-4DB3-94B2-D55B7786635B}</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-0.7</c:v>
                </c:pt>
                <c:pt idx="16">
                  <c:v>-2.2000000000000002</c:v>
                </c:pt>
                <c:pt idx="24">
                  <c:v>-2.7</c:v>
                </c:pt>
                <c:pt idx="32">
                  <c:v>-2.2999999999999998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6E0-4235-9F7E-BA71D25F4F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E0-4235-9F7E-BA71D25F4F05}"/>
                </c:ext>
                <c:ext xmlns:c15="http://schemas.microsoft.com/office/drawing/2012/chart" uri="{CE6537A1-D6FC-4f65-9D91-7224C49458BB}">
                  <c15:dlblFieldTable>
                    <c15:dlblFTEntry>
                      <c15:txfldGUID>{FB3BAFE9-632F-44ED-9754-BA4A4323AD6C}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E0-4235-9F7E-BA71D25F4F05}"/>
                </c:ext>
                <c:ext xmlns:c15="http://schemas.microsoft.com/office/drawing/2012/chart" uri="{CE6537A1-D6FC-4f65-9D91-7224C49458BB}">
                  <c15:dlblFieldTable>
                    <c15:dlblFTEntry>
                      <c15:txfldGUID>{8BBE14A5-7BE9-49A1-8C2E-36B56582069F}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E0-4235-9F7E-BA71D25F4F05}"/>
                </c:ext>
                <c:ext xmlns:c15="http://schemas.microsoft.com/office/drawing/2012/chart" uri="{CE6537A1-D6FC-4f65-9D91-7224C49458BB}">
                  <c15:dlblFieldTable>
                    <c15:dlblFTEntry>
                      <c15:txfldGUID>{7D731EEB-F97C-4E03-9C47-911836E7BEB3}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E0-4235-9F7E-BA71D25F4F05}"/>
                </c:ext>
                <c:ext xmlns:c15="http://schemas.microsoft.com/office/drawing/2012/chart" uri="{CE6537A1-D6FC-4f65-9D91-7224C49458BB}">
                  <c15:dlblFieldTable>
                    <c15:dlblFTEntry>
                      <c15:txfldGUID>{74FF11EA-266B-426D-9439-8ED93BD6D497}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E0-4235-9F7E-BA71D25F4F05}"/>
                </c:ext>
                <c:ext xmlns:c15="http://schemas.microsoft.com/office/drawing/2012/chart" uri="{CE6537A1-D6FC-4f65-9D91-7224C49458BB}">
                  <c15:dlblFieldTable>
                    <c15:dlblFTEntry>
                      <c15:txfldGUID>{B3C44390-A15A-476E-B99E-A1D29D6358A9}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E0-4235-9F7E-BA71D25F4F05}"/>
                </c:ext>
                <c:ext xmlns:c15="http://schemas.microsoft.com/office/drawing/2012/chart" uri="{CE6537A1-D6FC-4f65-9D91-7224C49458BB}">
                  <c15:dlblFieldTable>
                    <c15:dlblFTEntry>
                      <c15:txfldGUID>{0C7FAC7F-9F30-4919-A229-A8153432BC08}</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E0-4235-9F7E-BA71D25F4F05}"/>
                </c:ext>
                <c:ext xmlns:c15="http://schemas.microsoft.com/office/drawing/2012/chart" uri="{CE6537A1-D6FC-4f65-9D91-7224C49458BB}">
                  <c15:dlblFieldTable>
                    <c15:dlblFTEntry>
                      <c15:txfldGUID>{062C1CB1-F265-4B49-95E2-F39E040CACCF}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E0-4235-9F7E-BA71D25F4F05}"/>
                </c:ext>
                <c:ext xmlns:c15="http://schemas.microsoft.com/office/drawing/2012/chart" uri="{CE6537A1-D6FC-4f65-9D91-7224C49458BB}">
                  <c15:dlblFieldTable>
                    <c15:dlblFTEntry>
                      <c15:txfldGUID>{514D11A2-E567-4A47-B59F-950045B6ECCC}</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E0-4235-9F7E-BA71D25F4F05}"/>
                </c:ext>
                <c:ext xmlns:c15="http://schemas.microsoft.com/office/drawing/2012/chart" uri="{CE6537A1-D6FC-4f65-9D91-7224C49458BB}">
                  <c15:dlblFieldTable>
                    <c15:dlblFTEntry>
                      <c15:txfldGUID>{66A9D8F9-20BA-4D1E-B801-C22425031078}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36E0-4235-9F7E-BA71D25F4F05}"/>
            </c:ext>
          </c:extLst>
        </c:ser>
        <c:dLbls>
          <c:showLegendKey val="0"/>
          <c:showVal val="1"/>
          <c:showCatName val="0"/>
          <c:showSerName val="0"/>
          <c:showPercent val="0"/>
          <c:showBubbleSize val="0"/>
        </c:dLbls>
        <c:axId val="506382512"/>
        <c:axId val="506383296"/>
      </c:scatterChart>
      <c:valAx>
        <c:axId val="506382512"/>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83296"/>
        <c:crosses val="autoZero"/>
        <c:crossBetween val="midCat"/>
      </c:valAx>
      <c:valAx>
        <c:axId val="506383296"/>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82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今後は市立学校等の公共施設の更新事業を予定しており、元利償還金の増加が見込まれる。一方、合併特例事業等の減少により、算入公債費等は令和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億円減少している。今後も、財政状況に応じた繰上償還を行い、投資事業を精査した上で、計画的に地方債を発行し、財政の健全化に努めていく。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年度以降発行していない。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将来負担比率は、現在まで充当可能財源等が将来負担額を上回り、実質的な将来負担額は発生していない。引き続き、財政安定化プランで明示しているとおり、地方債現在高</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億円を一定の上限目安として、定期的な繰上償還の実施等により将来負担額の抑制に努めていく。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福岡県宗像市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一般財源を確保できたことにより、基金の繰入れが減少し、結果として基金残高を減らすことなく、財政運営を行うことができた。基金全体の残高は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今後予定される大規模な公共施設の更新では計画的に基金を活用するとともに、新型コロナウイルス感染症等の不測の事態が発生し、迅速な対応が必要な場合においては、基金を活用していく。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公共施設等維持更新基金：市の保有する公共施設等の維持及び更新に活用。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ふるさと基金：ふるさと寄附金を積立て、市ふるさと寄附条例施行規則第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条で定めている事業に活用。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ふるさと基金：繰入額より積立額を多くしたことにより、ふるさと基金が昨年度と比べ、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公共施設等維持更新基金：宗像市公共施設アセットマネジメント推進計画に基づき、計画的に活用していく。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ふるさと基金：ふるさと寄附による前年度積立額のうち、一定額を取り崩し、計画的に活用していく。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経費の財源として繰入の予算措置していたが、普通交付税の追加交付や新型コロナウイルス感染症対策対応地方創生臨時交付金により、結果として、取り崩しを行わなかった。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新型コロナウイルス感染症等のような不測の事態に係る財源として活用し、迅速な予算措置を行っていく。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年度からの大規模な公共施設の更新による市債発行額の増加を見据えた積立を行うとともに、住宅新築資金等貸付事業特別会計の廃止に伴う積立により、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公債費及び市債残高を考慮しつつ、繰上償還の原資とする。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97,214
96,464
119.94
43,060,045
40,541,851
2,118,195
21,399,636
22,862,927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類似団体平均と同水準で推移している。減価償却累計額が有形固定資産の増加よりも大きかったため、数値が増加したもの。今後も、宗像市公共施設アセットマネジメント推進計画に基づき、各施設の整備及び更新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95" name="楕円 94"/>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96"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5874</xdr:rowOff>
    </xdr:from>
    <xdr:to>
      <xdr:col>19</xdr:col>
      <xdr:colOff>187325</xdr:colOff>
      <xdr:row>31</xdr:row>
      <xdr:rowOff>107474</xdr:rowOff>
    </xdr:to>
    <xdr:sp macro="" textlink="">
      <xdr:nvSpPr>
        <xdr:cNvPr id="97" name="楕円 96"/>
        <xdr:cNvSpPr/>
      </xdr:nvSpPr>
      <xdr:spPr>
        <a:xfrm>
          <a:off x="4000500" y="60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56674</xdr:rowOff>
    </xdr:from>
    <xdr:to>
      <xdr:col>23</xdr:col>
      <xdr:colOff>85725</xdr:colOff>
      <xdr:row>31</xdr:row>
      <xdr:rowOff>97155</xdr:rowOff>
    </xdr:to>
    <xdr:cxnSp macro="">
      <xdr:nvCxnSpPr>
        <xdr:cNvPr id="98" name="直線コネクタ 97"/>
        <xdr:cNvCxnSpPr/>
      </xdr:nvCxnSpPr>
      <xdr:spPr>
        <a:xfrm>
          <a:off x="4051300" y="6143149"/>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134144</xdr:rowOff>
    </xdr:from>
    <xdr:to>
      <xdr:col>15</xdr:col>
      <xdr:colOff>187325</xdr:colOff>
      <xdr:row>31</xdr:row>
      <xdr:rowOff>64294</xdr:rowOff>
    </xdr:to>
    <xdr:sp macro="" textlink="">
      <xdr:nvSpPr>
        <xdr:cNvPr id="99" name="楕円 98"/>
        <xdr:cNvSpPr/>
      </xdr:nvSpPr>
      <xdr:spPr>
        <a:xfrm>
          <a:off x="3238500" y="60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13494</xdr:rowOff>
    </xdr:from>
    <xdr:to>
      <xdr:col>19</xdr:col>
      <xdr:colOff>136525</xdr:colOff>
      <xdr:row>31</xdr:row>
      <xdr:rowOff>56674</xdr:rowOff>
    </xdr:to>
    <xdr:cxnSp macro="">
      <xdr:nvCxnSpPr>
        <xdr:cNvPr id="100" name="直線コネクタ 99"/>
        <xdr:cNvCxnSpPr/>
      </xdr:nvCxnSpPr>
      <xdr:spPr>
        <a:xfrm>
          <a:off x="3289300" y="609996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107156</xdr:rowOff>
    </xdr:from>
    <xdr:to>
      <xdr:col>11</xdr:col>
      <xdr:colOff>187325</xdr:colOff>
      <xdr:row>31</xdr:row>
      <xdr:rowOff>37306</xdr:rowOff>
    </xdr:to>
    <xdr:sp macro="" textlink="">
      <xdr:nvSpPr>
        <xdr:cNvPr id="101" name="楕円 100"/>
        <xdr:cNvSpPr/>
      </xdr:nvSpPr>
      <xdr:spPr>
        <a:xfrm>
          <a:off x="2476500" y="6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157956</xdr:rowOff>
    </xdr:from>
    <xdr:to>
      <xdr:col>15</xdr:col>
      <xdr:colOff>136525</xdr:colOff>
      <xdr:row>31</xdr:row>
      <xdr:rowOff>13494</xdr:rowOff>
    </xdr:to>
    <xdr:cxnSp macro="">
      <xdr:nvCxnSpPr>
        <xdr:cNvPr id="102" name="直線コネクタ 101"/>
        <xdr:cNvCxnSpPr/>
      </xdr:nvCxnSpPr>
      <xdr:spPr>
        <a:xfrm>
          <a:off x="2527300" y="6072981"/>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80169</xdr:rowOff>
    </xdr:from>
    <xdr:to>
      <xdr:col>7</xdr:col>
      <xdr:colOff>187325</xdr:colOff>
      <xdr:row>31</xdr:row>
      <xdr:rowOff>10319</xdr:rowOff>
    </xdr:to>
    <xdr:sp macro="" textlink="">
      <xdr:nvSpPr>
        <xdr:cNvPr id="103" name="楕円 102"/>
        <xdr:cNvSpPr/>
      </xdr:nvSpPr>
      <xdr:spPr>
        <a:xfrm>
          <a:off x="1714500" y="59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130969</xdr:rowOff>
    </xdr:from>
    <xdr:to>
      <xdr:col>11</xdr:col>
      <xdr:colOff>136525</xdr:colOff>
      <xdr:row>30</xdr:row>
      <xdr:rowOff>157956</xdr:rowOff>
    </xdr:to>
    <xdr:cxnSp macro="">
      <xdr:nvCxnSpPr>
        <xdr:cNvPr id="104" name="直線コネクタ 103"/>
        <xdr:cNvCxnSpPr/>
      </xdr:nvCxnSpPr>
      <xdr:spPr>
        <a:xfrm>
          <a:off x="1765300" y="6045994"/>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98601</xdr:rowOff>
    </xdr:from>
    <xdr:ext cx="405111" cy="259045"/>
    <xdr:sp macro="" textlink="">
      <xdr:nvSpPr>
        <xdr:cNvPr id="109" name="n_1mainValue有形固定資産減価償却率"/>
        <xdr:cNvSpPr txBox="1"/>
      </xdr:nvSpPr>
      <xdr:spPr>
        <a:xfrm>
          <a:off x="3836044" y="6185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55421</xdr:rowOff>
    </xdr:from>
    <xdr:ext cx="405111" cy="259045"/>
    <xdr:sp macro="" textlink="">
      <xdr:nvSpPr>
        <xdr:cNvPr id="110" name="n_2mainValue有形固定資産減価償却率"/>
        <xdr:cNvSpPr txBox="1"/>
      </xdr:nvSpPr>
      <xdr:spPr>
        <a:xfrm>
          <a:off x="3086744" y="61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28433</xdr:rowOff>
    </xdr:from>
    <xdr:ext cx="405111" cy="259045"/>
    <xdr:sp macro="" textlink="">
      <xdr:nvSpPr>
        <xdr:cNvPr id="111" name="n_3mainValue有形固定資産減価償却率"/>
        <xdr:cNvSpPr txBox="1"/>
      </xdr:nvSpPr>
      <xdr:spPr>
        <a:xfrm>
          <a:off x="2324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1446</xdr:rowOff>
    </xdr:from>
    <xdr:ext cx="405111" cy="259045"/>
    <xdr:sp macro="" textlink="">
      <xdr:nvSpPr>
        <xdr:cNvPr id="112" name="n_4mainValue有形固定資産減価償却率"/>
        <xdr:cNvSpPr txBox="1"/>
      </xdr:nvSpPr>
      <xdr:spPr>
        <a:xfrm>
          <a:off x="1562744" y="6087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ポイント減少し、類似団体平均より低い水準で推移している。繰上償還の実施や当該年度の地方債発行額の減少により、地方債現在高が減少したため、数値が減少したもの。また、本市が財政調整基金や減債基金などの充当可能基金残高を高い水準で保有できていることも要因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20456</xdr:rowOff>
    </xdr:from>
    <xdr:to>
      <xdr:col>76</xdr:col>
      <xdr:colOff>73025</xdr:colOff>
      <xdr:row>27</xdr:row>
      <xdr:rowOff>122056</xdr:rowOff>
    </xdr:to>
    <xdr:sp macro="" textlink="">
      <xdr:nvSpPr>
        <xdr:cNvPr id="159" name="楕円 158"/>
        <xdr:cNvSpPr/>
      </xdr:nvSpPr>
      <xdr:spPr>
        <a:xfrm>
          <a:off x="14744700" y="54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43333</xdr:rowOff>
    </xdr:from>
    <xdr:ext cx="469744" cy="259045"/>
    <xdr:sp macro="" textlink="">
      <xdr:nvSpPr>
        <xdr:cNvPr id="160" name="債務償還比率該当値テキスト"/>
        <xdr:cNvSpPr txBox="1"/>
      </xdr:nvSpPr>
      <xdr:spPr>
        <a:xfrm>
          <a:off x="14846300" y="527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156010</xdr:rowOff>
    </xdr:from>
    <xdr:to>
      <xdr:col>72</xdr:col>
      <xdr:colOff>123825</xdr:colOff>
      <xdr:row>28</xdr:row>
      <xdr:rowOff>86160</xdr:rowOff>
    </xdr:to>
    <xdr:sp macro="" textlink="">
      <xdr:nvSpPr>
        <xdr:cNvPr id="161" name="楕円 160"/>
        <xdr:cNvSpPr/>
      </xdr:nvSpPr>
      <xdr:spPr>
        <a:xfrm>
          <a:off x="14033500" y="55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71256</xdr:rowOff>
    </xdr:from>
    <xdr:to>
      <xdr:col>76</xdr:col>
      <xdr:colOff>22225</xdr:colOff>
      <xdr:row>28</xdr:row>
      <xdr:rowOff>35360</xdr:rowOff>
    </xdr:to>
    <xdr:cxnSp macro="">
      <xdr:nvCxnSpPr>
        <xdr:cNvPr id="162" name="直線コネクタ 161"/>
        <xdr:cNvCxnSpPr/>
      </xdr:nvCxnSpPr>
      <xdr:spPr>
        <a:xfrm flipV="1">
          <a:off x="14084300" y="5471931"/>
          <a:ext cx="711200" cy="1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88655</xdr:rowOff>
    </xdr:from>
    <xdr:to>
      <xdr:col>68</xdr:col>
      <xdr:colOff>123825</xdr:colOff>
      <xdr:row>29</xdr:row>
      <xdr:rowOff>18805</xdr:rowOff>
    </xdr:to>
    <xdr:sp macro="" textlink="">
      <xdr:nvSpPr>
        <xdr:cNvPr id="163" name="楕円 162"/>
        <xdr:cNvSpPr/>
      </xdr:nvSpPr>
      <xdr:spPr>
        <a:xfrm>
          <a:off x="13271500" y="56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35360</xdr:rowOff>
    </xdr:from>
    <xdr:to>
      <xdr:col>72</xdr:col>
      <xdr:colOff>73025</xdr:colOff>
      <xdr:row>28</xdr:row>
      <xdr:rowOff>139455</xdr:rowOff>
    </xdr:to>
    <xdr:cxnSp macro="">
      <xdr:nvCxnSpPr>
        <xdr:cNvPr id="164" name="直線コネクタ 163"/>
        <xdr:cNvCxnSpPr/>
      </xdr:nvCxnSpPr>
      <xdr:spPr>
        <a:xfrm flipV="1">
          <a:off x="13322300" y="5607485"/>
          <a:ext cx="762000" cy="10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102843</xdr:rowOff>
    </xdr:from>
    <xdr:to>
      <xdr:col>64</xdr:col>
      <xdr:colOff>123825</xdr:colOff>
      <xdr:row>29</xdr:row>
      <xdr:rowOff>32993</xdr:rowOff>
    </xdr:to>
    <xdr:sp macro="" textlink="">
      <xdr:nvSpPr>
        <xdr:cNvPr id="165" name="楕円 164"/>
        <xdr:cNvSpPr/>
      </xdr:nvSpPr>
      <xdr:spPr>
        <a:xfrm>
          <a:off x="12509500" y="56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139455</xdr:rowOff>
    </xdr:from>
    <xdr:to>
      <xdr:col>68</xdr:col>
      <xdr:colOff>73025</xdr:colOff>
      <xdr:row>28</xdr:row>
      <xdr:rowOff>153643</xdr:rowOff>
    </xdr:to>
    <xdr:cxnSp macro="">
      <xdr:nvCxnSpPr>
        <xdr:cNvPr id="166" name="直線コネクタ 165"/>
        <xdr:cNvCxnSpPr/>
      </xdr:nvCxnSpPr>
      <xdr:spPr>
        <a:xfrm flipV="1">
          <a:off x="12560300" y="5711580"/>
          <a:ext cx="762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59046</xdr:rowOff>
    </xdr:from>
    <xdr:to>
      <xdr:col>60</xdr:col>
      <xdr:colOff>123825</xdr:colOff>
      <xdr:row>28</xdr:row>
      <xdr:rowOff>160646</xdr:rowOff>
    </xdr:to>
    <xdr:sp macro="" textlink="">
      <xdr:nvSpPr>
        <xdr:cNvPr id="167" name="楕円 166"/>
        <xdr:cNvSpPr/>
      </xdr:nvSpPr>
      <xdr:spPr>
        <a:xfrm>
          <a:off x="11747500" y="56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109846</xdr:rowOff>
    </xdr:from>
    <xdr:to>
      <xdr:col>64</xdr:col>
      <xdr:colOff>73025</xdr:colOff>
      <xdr:row>28</xdr:row>
      <xdr:rowOff>153643</xdr:rowOff>
    </xdr:to>
    <xdr:cxnSp macro="">
      <xdr:nvCxnSpPr>
        <xdr:cNvPr id="168" name="直線コネクタ 167"/>
        <xdr:cNvCxnSpPr/>
      </xdr:nvCxnSpPr>
      <xdr:spPr>
        <a:xfrm>
          <a:off x="11798300" y="5681971"/>
          <a:ext cx="762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102687</xdr:rowOff>
    </xdr:from>
    <xdr:ext cx="469744" cy="259045"/>
    <xdr:sp macro="" textlink="">
      <xdr:nvSpPr>
        <xdr:cNvPr id="173" name="n_1mainValue債務償還比率"/>
        <xdr:cNvSpPr txBox="1"/>
      </xdr:nvSpPr>
      <xdr:spPr>
        <a:xfrm>
          <a:off x="13836727" y="53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35332</xdr:rowOff>
    </xdr:from>
    <xdr:ext cx="469744" cy="259045"/>
    <xdr:sp macro="" textlink="">
      <xdr:nvSpPr>
        <xdr:cNvPr id="174" name="n_2mainValue債務償還比率"/>
        <xdr:cNvSpPr txBox="1"/>
      </xdr:nvSpPr>
      <xdr:spPr>
        <a:xfrm>
          <a:off x="13087427" y="5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49520</xdr:rowOff>
    </xdr:from>
    <xdr:ext cx="469744" cy="259045"/>
    <xdr:sp macro="" textlink="">
      <xdr:nvSpPr>
        <xdr:cNvPr id="175" name="n_3mainValue債務償還比率"/>
        <xdr:cNvSpPr txBox="1"/>
      </xdr:nvSpPr>
      <xdr:spPr>
        <a:xfrm>
          <a:off x="12325427" y="54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5723</xdr:rowOff>
    </xdr:from>
    <xdr:ext cx="469744" cy="259045"/>
    <xdr:sp macro="" textlink="">
      <xdr:nvSpPr>
        <xdr:cNvPr id="176" name="n_4mainValue債務償還比率"/>
        <xdr:cNvSpPr txBox="1"/>
      </xdr:nvSpPr>
      <xdr:spPr>
        <a:xfrm>
          <a:off x="11563427" y="540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97,214
96,464
119.94
43,060,045
40,541,851
2,118,195
21,399,636
22,862,927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41728</xdr:rowOff>
    </xdr:from>
    <xdr:to>
      <xdr:col>24</xdr:col>
      <xdr:colOff>114300</xdr:colOff>
      <xdr:row>39</xdr:row>
      <xdr:rowOff>143328</xdr:rowOff>
    </xdr:to>
    <xdr:sp macro="" textlink="">
      <xdr:nvSpPr>
        <xdr:cNvPr id="74" name="楕円 73"/>
        <xdr:cNvSpPr/>
      </xdr:nvSpPr>
      <xdr:spPr>
        <a:xfrm>
          <a:off x="4584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20155</xdr:rowOff>
    </xdr:from>
    <xdr:ext cx="405111" cy="259045"/>
    <xdr:sp macro="" textlink="">
      <xdr:nvSpPr>
        <xdr:cNvPr id="75" name="【道路】&#10;有形固定資産減価償却率該当値テキスト"/>
        <xdr:cNvSpPr txBox="1"/>
      </xdr:nvSpPr>
      <xdr:spPr>
        <a:xfrm>
          <a:off x="4673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92528</xdr:rowOff>
    </xdr:to>
    <xdr:cxnSp macro="">
      <xdr:nvCxnSpPr>
        <xdr:cNvPr id="77" name="直線コネクタ 76"/>
        <xdr:cNvCxnSpPr/>
      </xdr:nvCxnSpPr>
      <xdr:spPr>
        <a:xfrm>
          <a:off x="3797300" y="67496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8" name="楕円 77"/>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63137</xdr:rowOff>
    </xdr:to>
    <xdr:cxnSp macro="">
      <xdr:nvCxnSpPr>
        <xdr:cNvPr id="79" name="直線コネクタ 78"/>
        <xdr:cNvCxnSpPr/>
      </xdr:nvCxnSpPr>
      <xdr:spPr>
        <a:xfrm>
          <a:off x="2908300" y="671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30480</xdr:rowOff>
    </xdr:to>
    <xdr:cxnSp macro="">
      <xdr:nvCxnSpPr>
        <xdr:cNvPr id="81" name="直線コネクタ 80"/>
        <xdr:cNvCxnSpPr/>
      </xdr:nvCxnSpPr>
      <xdr:spPr>
        <a:xfrm>
          <a:off x="2019300" y="66876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93980</xdr:rowOff>
    </xdr:from>
    <xdr:to>
      <xdr:col>6</xdr:col>
      <xdr:colOff>38100</xdr:colOff>
      <xdr:row>39</xdr:row>
      <xdr:rowOff>24130</xdr:rowOff>
    </xdr:to>
    <xdr:sp macro="" textlink="">
      <xdr:nvSpPr>
        <xdr:cNvPr id="82" name="楕円 81"/>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144780</xdr:rowOff>
    </xdr:from>
    <xdr:to>
      <xdr:col>10</xdr:col>
      <xdr:colOff>114300</xdr:colOff>
      <xdr:row>39</xdr:row>
      <xdr:rowOff>1088</xdr:rowOff>
    </xdr:to>
    <xdr:cxnSp macro="">
      <xdr:nvCxnSpPr>
        <xdr:cNvPr id="83" name="直線コネクタ 82"/>
        <xdr:cNvCxnSpPr/>
      </xdr:nvCxnSpPr>
      <xdr:spPr>
        <a:xfrm>
          <a:off x="1130300" y="66598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9" name="n_2mainValue【道路】&#10;有形固定資産減価償却率"/>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90" name="n_3mainValue【道路】&#10;有形固定資産減価償却率"/>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15257</xdr:rowOff>
    </xdr:from>
    <xdr:ext cx="405111" cy="259045"/>
    <xdr:sp macro="" textlink="">
      <xdr:nvSpPr>
        <xdr:cNvPr id="91" name="n_4mainValue【道路】&#10;有形固定資産減価償却率"/>
        <xdr:cNvSpPr txBox="1"/>
      </xdr:nvSpPr>
      <xdr:spPr>
        <a:xfrm>
          <a:off x="927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534377" cy="259045"/>
    <xdr:sp macro="" textlink="">
      <xdr:nvSpPr>
        <xdr:cNvPr id="132" name="【道路】&#10;一人当たり延長該当値テキスト"/>
        <xdr:cNvSpPr txBox="1"/>
      </xdr:nvSpPr>
      <xdr:spPr>
        <a:xfrm>
          <a:off x="10515600" y="66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98057</xdr:rowOff>
    </xdr:from>
    <xdr:to>
      <xdr:col>50</xdr:col>
      <xdr:colOff>165100</xdr:colOff>
      <xdr:row>40</xdr:row>
      <xdr:rowOff>28207</xdr:rowOff>
    </xdr:to>
    <xdr:sp macro="" textlink="">
      <xdr:nvSpPr>
        <xdr:cNvPr id="133" name="楕円 132"/>
        <xdr:cNvSpPr/>
      </xdr:nvSpPr>
      <xdr:spPr>
        <a:xfrm>
          <a:off x="9588500" y="67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148857</xdr:rowOff>
    </xdr:to>
    <xdr:cxnSp macro="">
      <xdr:nvCxnSpPr>
        <xdr:cNvPr id="134" name="直線コネクタ 133"/>
        <xdr:cNvCxnSpPr/>
      </xdr:nvCxnSpPr>
      <xdr:spPr>
        <a:xfrm flipV="1">
          <a:off x="9639300" y="6835140"/>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97981</xdr:rowOff>
    </xdr:from>
    <xdr:to>
      <xdr:col>46</xdr:col>
      <xdr:colOff>38100</xdr:colOff>
      <xdr:row>40</xdr:row>
      <xdr:rowOff>28131</xdr:rowOff>
    </xdr:to>
    <xdr:sp macro="" textlink="">
      <xdr:nvSpPr>
        <xdr:cNvPr id="135" name="楕円 134"/>
        <xdr:cNvSpPr/>
      </xdr:nvSpPr>
      <xdr:spPr>
        <a:xfrm>
          <a:off x="8699500" y="67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148781</xdr:rowOff>
    </xdr:from>
    <xdr:to>
      <xdr:col>50</xdr:col>
      <xdr:colOff>114300</xdr:colOff>
      <xdr:row>39</xdr:row>
      <xdr:rowOff>148857</xdr:rowOff>
    </xdr:to>
    <xdr:cxnSp macro="">
      <xdr:nvCxnSpPr>
        <xdr:cNvPr id="136" name="直線コネクタ 135"/>
        <xdr:cNvCxnSpPr/>
      </xdr:nvCxnSpPr>
      <xdr:spPr>
        <a:xfrm>
          <a:off x="8750300" y="683533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98895</xdr:rowOff>
    </xdr:from>
    <xdr:to>
      <xdr:col>41</xdr:col>
      <xdr:colOff>101600</xdr:colOff>
      <xdr:row>40</xdr:row>
      <xdr:rowOff>29045</xdr:rowOff>
    </xdr:to>
    <xdr:sp macro="" textlink="">
      <xdr:nvSpPr>
        <xdr:cNvPr id="137" name="楕円 136"/>
        <xdr:cNvSpPr/>
      </xdr:nvSpPr>
      <xdr:spPr>
        <a:xfrm>
          <a:off x="7810500" y="67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148781</xdr:rowOff>
    </xdr:from>
    <xdr:to>
      <xdr:col>45</xdr:col>
      <xdr:colOff>177800</xdr:colOff>
      <xdr:row>39</xdr:row>
      <xdr:rowOff>149695</xdr:rowOff>
    </xdr:to>
    <xdr:cxnSp macro="">
      <xdr:nvCxnSpPr>
        <xdr:cNvPr id="138" name="直線コネクタ 137"/>
        <xdr:cNvCxnSpPr/>
      </xdr:nvCxnSpPr>
      <xdr:spPr>
        <a:xfrm flipV="1">
          <a:off x="7861300" y="683533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96380</xdr:rowOff>
    </xdr:from>
    <xdr:to>
      <xdr:col>36</xdr:col>
      <xdr:colOff>165100</xdr:colOff>
      <xdr:row>40</xdr:row>
      <xdr:rowOff>26530</xdr:rowOff>
    </xdr:to>
    <xdr:sp macro="" textlink="">
      <xdr:nvSpPr>
        <xdr:cNvPr id="139" name="楕円 138"/>
        <xdr:cNvSpPr/>
      </xdr:nvSpPr>
      <xdr:spPr>
        <a:xfrm>
          <a:off x="6921500" y="67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147180</xdr:rowOff>
    </xdr:from>
    <xdr:to>
      <xdr:col>41</xdr:col>
      <xdr:colOff>50800</xdr:colOff>
      <xdr:row>39</xdr:row>
      <xdr:rowOff>149695</xdr:rowOff>
    </xdr:to>
    <xdr:cxnSp macro="">
      <xdr:nvCxnSpPr>
        <xdr:cNvPr id="140" name="直線コネクタ 139"/>
        <xdr:cNvCxnSpPr/>
      </xdr:nvCxnSpPr>
      <xdr:spPr>
        <a:xfrm>
          <a:off x="6972300" y="68337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44734</xdr:rowOff>
    </xdr:from>
    <xdr:ext cx="534377" cy="259045"/>
    <xdr:sp macro="" textlink="">
      <xdr:nvSpPr>
        <xdr:cNvPr id="145" name="n_1mainValue【道路】&#10;一人当たり延長"/>
        <xdr:cNvSpPr txBox="1"/>
      </xdr:nvSpPr>
      <xdr:spPr>
        <a:xfrm>
          <a:off x="9359411" y="65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44658</xdr:rowOff>
    </xdr:from>
    <xdr:ext cx="534377" cy="259045"/>
    <xdr:sp macro="" textlink="">
      <xdr:nvSpPr>
        <xdr:cNvPr id="146" name="n_2mainValue【道路】&#10;一人当たり延長"/>
        <xdr:cNvSpPr txBox="1"/>
      </xdr:nvSpPr>
      <xdr:spPr>
        <a:xfrm>
          <a:off x="8483111" y="65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45572</xdr:rowOff>
    </xdr:from>
    <xdr:ext cx="534377" cy="259045"/>
    <xdr:sp macro="" textlink="">
      <xdr:nvSpPr>
        <xdr:cNvPr id="147" name="n_3mainValue【道路】&#10;一人当たり延長"/>
        <xdr:cNvSpPr txBox="1"/>
      </xdr:nvSpPr>
      <xdr:spPr>
        <a:xfrm>
          <a:off x="7594111" y="65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43057</xdr:rowOff>
    </xdr:from>
    <xdr:ext cx="534377" cy="259045"/>
    <xdr:sp macro="" textlink="">
      <xdr:nvSpPr>
        <xdr:cNvPr id="148" name="n_4mainValue【道路】&#10;一人当たり延長"/>
        <xdr:cNvSpPr txBox="1"/>
      </xdr:nvSpPr>
      <xdr:spPr>
        <a:xfrm>
          <a:off x="6705111" y="65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90" name="楕円 189"/>
        <xdr:cNvSpPr/>
      </xdr:nvSpPr>
      <xdr:spPr>
        <a:xfrm>
          <a:off x="4584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91" name="【橋りょう・トンネル】&#10;有形固定資産減価償却率該当値テキスト"/>
        <xdr:cNvSpPr txBox="1"/>
      </xdr:nvSpPr>
      <xdr:spPr>
        <a:xfrm>
          <a:off x="46736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92" name="楕円 191"/>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130628</xdr:rowOff>
    </xdr:from>
    <xdr:to>
      <xdr:col>24</xdr:col>
      <xdr:colOff>63500</xdr:colOff>
      <xdr:row>60</xdr:row>
      <xdr:rowOff>155122</xdr:rowOff>
    </xdr:to>
    <xdr:cxnSp macro="">
      <xdr:nvCxnSpPr>
        <xdr:cNvPr id="193" name="直線コネクタ 192"/>
        <xdr:cNvCxnSpPr/>
      </xdr:nvCxnSpPr>
      <xdr:spPr>
        <a:xfrm>
          <a:off x="3797300" y="104176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4" name="楕円 193"/>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130628</xdr:rowOff>
    </xdr:to>
    <xdr:cxnSp macro="">
      <xdr:nvCxnSpPr>
        <xdr:cNvPr id="195" name="直線コネクタ 194"/>
        <xdr:cNvCxnSpPr/>
      </xdr:nvCxnSpPr>
      <xdr:spPr>
        <a:xfrm>
          <a:off x="2908300" y="103931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96" name="楕円 195"/>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106135</xdr:rowOff>
    </xdr:to>
    <xdr:cxnSp macro="">
      <xdr:nvCxnSpPr>
        <xdr:cNvPr id="197" name="直線コネクタ 196"/>
        <xdr:cNvCxnSpPr/>
      </xdr:nvCxnSpPr>
      <xdr:spPr>
        <a:xfrm>
          <a:off x="2019300" y="10393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8" name="楕円 197"/>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106135</xdr:rowOff>
    </xdr:to>
    <xdr:cxnSp macro="">
      <xdr:nvCxnSpPr>
        <xdr:cNvPr id="199" name="直線コネクタ 198"/>
        <xdr:cNvCxnSpPr/>
      </xdr:nvCxnSpPr>
      <xdr:spPr>
        <a:xfrm>
          <a:off x="1130300" y="103670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26505</xdr:rowOff>
    </xdr:from>
    <xdr:ext cx="405111" cy="259045"/>
    <xdr:sp macro="" textlink="">
      <xdr:nvSpPr>
        <xdr:cNvPr id="204" name="n_1mainValue【橋りょう・トンネル】&#10;有形固定資産減価償却率"/>
        <xdr:cNvSpPr txBox="1"/>
      </xdr:nvSpPr>
      <xdr:spPr>
        <a:xfrm>
          <a:off x="35820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205" name="n_2mainValue【橋りょう・トンネル】&#10;有形固定資産減価償却率"/>
        <xdr:cNvSpPr txBox="1"/>
      </xdr:nvSpPr>
      <xdr:spPr>
        <a:xfrm>
          <a:off x="2705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206" name="n_3main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7" name="n_4mainValue【橋りょう・トンネル】&#10;有形固定資産減価償却率"/>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148250</xdr:rowOff>
    </xdr:from>
    <xdr:to>
      <xdr:col>55</xdr:col>
      <xdr:colOff>50800</xdr:colOff>
      <xdr:row>63</xdr:row>
      <xdr:rowOff>78400</xdr:rowOff>
    </xdr:to>
    <xdr:sp macro="" textlink="">
      <xdr:nvSpPr>
        <xdr:cNvPr id="247" name="楕円 246"/>
        <xdr:cNvSpPr/>
      </xdr:nvSpPr>
      <xdr:spPr>
        <a:xfrm>
          <a:off x="10426700" y="107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171127</xdr:rowOff>
    </xdr:from>
    <xdr:ext cx="599010" cy="259045"/>
    <xdr:sp macro="" textlink="">
      <xdr:nvSpPr>
        <xdr:cNvPr id="248" name="【橋りょう・トンネル】&#10;一人当たり有形固定資産（償却資産）額該当値テキスト"/>
        <xdr:cNvSpPr txBox="1"/>
      </xdr:nvSpPr>
      <xdr:spPr>
        <a:xfrm>
          <a:off x="10515600" y="1062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148877</xdr:rowOff>
    </xdr:from>
    <xdr:to>
      <xdr:col>50</xdr:col>
      <xdr:colOff>165100</xdr:colOff>
      <xdr:row>63</xdr:row>
      <xdr:rowOff>79027</xdr:rowOff>
    </xdr:to>
    <xdr:sp macro="" textlink="">
      <xdr:nvSpPr>
        <xdr:cNvPr id="249" name="楕円 248"/>
        <xdr:cNvSpPr/>
      </xdr:nvSpPr>
      <xdr:spPr>
        <a:xfrm>
          <a:off x="9588500" y="107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27600</xdr:rowOff>
    </xdr:from>
    <xdr:to>
      <xdr:col>55</xdr:col>
      <xdr:colOff>0</xdr:colOff>
      <xdr:row>63</xdr:row>
      <xdr:rowOff>28227</xdr:rowOff>
    </xdr:to>
    <xdr:cxnSp macro="">
      <xdr:nvCxnSpPr>
        <xdr:cNvPr id="250" name="直線コネクタ 249"/>
        <xdr:cNvCxnSpPr/>
      </xdr:nvCxnSpPr>
      <xdr:spPr>
        <a:xfrm flipV="1">
          <a:off x="9639300" y="10828950"/>
          <a:ext cx="8382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149090</xdr:rowOff>
    </xdr:from>
    <xdr:to>
      <xdr:col>46</xdr:col>
      <xdr:colOff>38100</xdr:colOff>
      <xdr:row>63</xdr:row>
      <xdr:rowOff>79240</xdr:rowOff>
    </xdr:to>
    <xdr:sp macro="" textlink="">
      <xdr:nvSpPr>
        <xdr:cNvPr id="251" name="楕円 250"/>
        <xdr:cNvSpPr/>
      </xdr:nvSpPr>
      <xdr:spPr>
        <a:xfrm>
          <a:off x="8699500" y="107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28227</xdr:rowOff>
    </xdr:from>
    <xdr:to>
      <xdr:col>50</xdr:col>
      <xdr:colOff>114300</xdr:colOff>
      <xdr:row>63</xdr:row>
      <xdr:rowOff>28440</xdr:rowOff>
    </xdr:to>
    <xdr:cxnSp macro="">
      <xdr:nvCxnSpPr>
        <xdr:cNvPr id="252" name="直線コネクタ 251"/>
        <xdr:cNvCxnSpPr/>
      </xdr:nvCxnSpPr>
      <xdr:spPr>
        <a:xfrm flipV="1">
          <a:off x="8750300" y="10829577"/>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155342</xdr:rowOff>
    </xdr:from>
    <xdr:to>
      <xdr:col>41</xdr:col>
      <xdr:colOff>101600</xdr:colOff>
      <xdr:row>63</xdr:row>
      <xdr:rowOff>85492</xdr:rowOff>
    </xdr:to>
    <xdr:sp macro="" textlink="">
      <xdr:nvSpPr>
        <xdr:cNvPr id="253" name="楕円 252"/>
        <xdr:cNvSpPr/>
      </xdr:nvSpPr>
      <xdr:spPr>
        <a:xfrm>
          <a:off x="7810500" y="10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28440</xdr:rowOff>
    </xdr:from>
    <xdr:to>
      <xdr:col>45</xdr:col>
      <xdr:colOff>177800</xdr:colOff>
      <xdr:row>63</xdr:row>
      <xdr:rowOff>34692</xdr:rowOff>
    </xdr:to>
    <xdr:cxnSp macro="">
      <xdr:nvCxnSpPr>
        <xdr:cNvPr id="254" name="直線コネクタ 253"/>
        <xdr:cNvCxnSpPr/>
      </xdr:nvCxnSpPr>
      <xdr:spPr>
        <a:xfrm flipV="1">
          <a:off x="7861300" y="10829790"/>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155951</xdr:rowOff>
    </xdr:from>
    <xdr:to>
      <xdr:col>36</xdr:col>
      <xdr:colOff>165100</xdr:colOff>
      <xdr:row>63</xdr:row>
      <xdr:rowOff>86101</xdr:rowOff>
    </xdr:to>
    <xdr:sp macro="" textlink="">
      <xdr:nvSpPr>
        <xdr:cNvPr id="255" name="楕円 254"/>
        <xdr:cNvSpPr/>
      </xdr:nvSpPr>
      <xdr:spPr>
        <a:xfrm>
          <a:off x="6921500" y="107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34692</xdr:rowOff>
    </xdr:from>
    <xdr:to>
      <xdr:col>41</xdr:col>
      <xdr:colOff>50800</xdr:colOff>
      <xdr:row>63</xdr:row>
      <xdr:rowOff>35301</xdr:rowOff>
    </xdr:to>
    <xdr:cxnSp macro="">
      <xdr:nvCxnSpPr>
        <xdr:cNvPr id="256" name="直線コネクタ 255"/>
        <xdr:cNvCxnSpPr/>
      </xdr:nvCxnSpPr>
      <xdr:spPr>
        <a:xfrm flipV="1">
          <a:off x="6972300" y="1083604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95554</xdr:rowOff>
    </xdr:from>
    <xdr:ext cx="599010" cy="259045"/>
    <xdr:sp macro="" textlink="">
      <xdr:nvSpPr>
        <xdr:cNvPr id="261" name="n_1mainValue【橋りょう・トンネル】&#10;一人当たり有形固定資産（償却資産）額"/>
        <xdr:cNvSpPr txBox="1"/>
      </xdr:nvSpPr>
      <xdr:spPr>
        <a:xfrm>
          <a:off x="9327095" y="1055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95767</xdr:rowOff>
    </xdr:from>
    <xdr:ext cx="599010" cy="259045"/>
    <xdr:sp macro="" textlink="">
      <xdr:nvSpPr>
        <xdr:cNvPr id="262" name="n_2mainValue【橋りょう・トンネル】&#10;一人当たり有形固定資産（償却資産）額"/>
        <xdr:cNvSpPr txBox="1"/>
      </xdr:nvSpPr>
      <xdr:spPr>
        <a:xfrm>
          <a:off x="8450795" y="1055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102019</xdr:rowOff>
    </xdr:from>
    <xdr:ext cx="599010" cy="259045"/>
    <xdr:sp macro="" textlink="">
      <xdr:nvSpPr>
        <xdr:cNvPr id="263" name="n_3mainValue【橋りょう・トンネル】&#10;一人当たり有形固定資産（償却資産）額"/>
        <xdr:cNvSpPr txBox="1"/>
      </xdr:nvSpPr>
      <xdr:spPr>
        <a:xfrm>
          <a:off x="7561795" y="1056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102628</xdr:rowOff>
    </xdr:from>
    <xdr:ext cx="599010" cy="259045"/>
    <xdr:sp macro="" textlink="">
      <xdr:nvSpPr>
        <xdr:cNvPr id="264" name="n_4mainValue【橋りょう・トンネル】&#10;一人当たり有形固定資産（償却資産）額"/>
        <xdr:cNvSpPr txBox="1"/>
      </xdr:nvSpPr>
      <xdr:spPr>
        <a:xfrm>
          <a:off x="6672795" y="1056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306" name="楕円 305"/>
        <xdr:cNvSpPr/>
      </xdr:nvSpPr>
      <xdr:spPr>
        <a:xfrm>
          <a:off x="45847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68959</xdr:rowOff>
    </xdr:from>
    <xdr:ext cx="405111" cy="259045"/>
    <xdr:sp macro="" textlink="">
      <xdr:nvSpPr>
        <xdr:cNvPr id="307" name="【公営住宅】&#10;有形固定資産減価償却率該当値テキスト"/>
        <xdr:cNvSpPr txBox="1"/>
      </xdr:nvSpPr>
      <xdr:spPr>
        <a:xfrm>
          <a:off x="4673600" y="141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308" name="楕円 307"/>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96882</xdr:rowOff>
    </xdr:to>
    <xdr:cxnSp macro="">
      <xdr:nvCxnSpPr>
        <xdr:cNvPr id="309" name="直線コネクタ 308"/>
        <xdr:cNvCxnSpPr/>
      </xdr:nvCxnSpPr>
      <xdr:spPr>
        <a:xfrm>
          <a:off x="3797300" y="1430273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19957</xdr:rowOff>
    </xdr:from>
    <xdr:to>
      <xdr:col>15</xdr:col>
      <xdr:colOff>101600</xdr:colOff>
      <xdr:row>83</xdr:row>
      <xdr:rowOff>121557</xdr:rowOff>
    </xdr:to>
    <xdr:sp macro="" textlink="">
      <xdr:nvSpPr>
        <xdr:cNvPr id="310" name="楕円 309"/>
        <xdr:cNvSpPr/>
      </xdr:nvSpPr>
      <xdr:spPr>
        <a:xfrm>
          <a:off x="2857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70757</xdr:rowOff>
    </xdr:from>
    <xdr:to>
      <xdr:col>19</xdr:col>
      <xdr:colOff>177800</xdr:colOff>
      <xdr:row>83</xdr:row>
      <xdr:rowOff>72389</xdr:rowOff>
    </xdr:to>
    <xdr:cxnSp macro="">
      <xdr:nvCxnSpPr>
        <xdr:cNvPr id="311" name="直線コネクタ 310"/>
        <xdr:cNvCxnSpPr/>
      </xdr:nvCxnSpPr>
      <xdr:spPr>
        <a:xfrm>
          <a:off x="2908300" y="143011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12" name="楕円 311"/>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70757</xdr:rowOff>
    </xdr:to>
    <xdr:cxnSp macro="">
      <xdr:nvCxnSpPr>
        <xdr:cNvPr id="313" name="直線コネクタ 312"/>
        <xdr:cNvCxnSpPr/>
      </xdr:nvCxnSpPr>
      <xdr:spPr>
        <a:xfrm>
          <a:off x="2019300" y="1426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145687</xdr:rowOff>
    </xdr:from>
    <xdr:to>
      <xdr:col>6</xdr:col>
      <xdr:colOff>38100</xdr:colOff>
      <xdr:row>83</xdr:row>
      <xdr:rowOff>75837</xdr:rowOff>
    </xdr:to>
    <xdr:sp macro="" textlink="">
      <xdr:nvSpPr>
        <xdr:cNvPr id="314" name="楕円 313"/>
        <xdr:cNvSpPr/>
      </xdr:nvSpPr>
      <xdr:spPr>
        <a:xfrm>
          <a:off x="1079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25037</xdr:rowOff>
    </xdr:from>
    <xdr:to>
      <xdr:col>10</xdr:col>
      <xdr:colOff>114300</xdr:colOff>
      <xdr:row>83</xdr:row>
      <xdr:rowOff>38100</xdr:rowOff>
    </xdr:to>
    <xdr:cxnSp macro="">
      <xdr:nvCxnSpPr>
        <xdr:cNvPr id="315" name="直線コネクタ 314"/>
        <xdr:cNvCxnSpPr/>
      </xdr:nvCxnSpPr>
      <xdr:spPr>
        <a:xfrm>
          <a:off x="1130300" y="142553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139716</xdr:rowOff>
    </xdr:from>
    <xdr:ext cx="405111" cy="259045"/>
    <xdr:sp macro="" textlink="">
      <xdr:nvSpPr>
        <xdr:cNvPr id="320" name="n_1main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112684</xdr:rowOff>
    </xdr:from>
    <xdr:ext cx="405111" cy="259045"/>
    <xdr:sp macro="" textlink="">
      <xdr:nvSpPr>
        <xdr:cNvPr id="321" name="n_2mainValue【公営住宅】&#10;有形固定資産減価償却率"/>
        <xdr:cNvSpPr txBox="1"/>
      </xdr:nvSpPr>
      <xdr:spPr>
        <a:xfrm>
          <a:off x="2705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22" name="n_3mainValue【公営住宅】&#10;有形固定資産減価償却率"/>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92364</xdr:rowOff>
    </xdr:from>
    <xdr:ext cx="405111" cy="259045"/>
    <xdr:sp macro="" textlink="">
      <xdr:nvSpPr>
        <xdr:cNvPr id="323" name="n_4mainValue【公営住宅】&#10;有形固定資産減価償却率"/>
        <xdr:cNvSpPr txBox="1"/>
      </xdr:nvSpPr>
      <xdr:spPr>
        <a:xfrm>
          <a:off x="927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124840</xdr:rowOff>
    </xdr:from>
    <xdr:to>
      <xdr:col>55</xdr:col>
      <xdr:colOff>50800</xdr:colOff>
      <xdr:row>86</xdr:row>
      <xdr:rowOff>54990</xdr:rowOff>
    </xdr:to>
    <xdr:sp macro="" textlink="">
      <xdr:nvSpPr>
        <xdr:cNvPr id="363" name="楕円 362"/>
        <xdr:cNvSpPr/>
      </xdr:nvSpPr>
      <xdr:spPr>
        <a:xfrm>
          <a:off x="10426700" y="146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39767</xdr:rowOff>
    </xdr:from>
    <xdr:ext cx="469744" cy="259045"/>
    <xdr:sp macro="" textlink="">
      <xdr:nvSpPr>
        <xdr:cNvPr id="364" name="【公営住宅】&#10;一人当たり面積該当値テキスト"/>
        <xdr:cNvSpPr txBox="1"/>
      </xdr:nvSpPr>
      <xdr:spPr>
        <a:xfrm>
          <a:off x="10515600" y="1461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65" name="楕円 364"/>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4190</xdr:rowOff>
    </xdr:to>
    <xdr:cxnSp macro="">
      <xdr:nvCxnSpPr>
        <xdr:cNvPr id="366" name="直線コネクタ 365"/>
        <xdr:cNvCxnSpPr/>
      </xdr:nvCxnSpPr>
      <xdr:spPr>
        <a:xfrm>
          <a:off x="9639300" y="14748511"/>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122937</xdr:rowOff>
    </xdr:from>
    <xdr:to>
      <xdr:col>46</xdr:col>
      <xdr:colOff>38100</xdr:colOff>
      <xdr:row>86</xdr:row>
      <xdr:rowOff>53087</xdr:rowOff>
    </xdr:to>
    <xdr:sp macro="" textlink="">
      <xdr:nvSpPr>
        <xdr:cNvPr id="367" name="楕円 366"/>
        <xdr:cNvSpPr/>
      </xdr:nvSpPr>
      <xdr:spPr>
        <a:xfrm>
          <a:off x="8699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2287</xdr:rowOff>
    </xdr:from>
    <xdr:to>
      <xdr:col>50</xdr:col>
      <xdr:colOff>114300</xdr:colOff>
      <xdr:row>86</xdr:row>
      <xdr:rowOff>3811</xdr:rowOff>
    </xdr:to>
    <xdr:cxnSp macro="">
      <xdr:nvCxnSpPr>
        <xdr:cNvPr id="368" name="直線コネクタ 367"/>
        <xdr:cNvCxnSpPr/>
      </xdr:nvCxnSpPr>
      <xdr:spPr>
        <a:xfrm>
          <a:off x="8750300" y="147469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122937</xdr:rowOff>
    </xdr:from>
    <xdr:to>
      <xdr:col>41</xdr:col>
      <xdr:colOff>101600</xdr:colOff>
      <xdr:row>86</xdr:row>
      <xdr:rowOff>53087</xdr:rowOff>
    </xdr:to>
    <xdr:sp macro="" textlink="">
      <xdr:nvSpPr>
        <xdr:cNvPr id="369" name="楕円 368"/>
        <xdr:cNvSpPr/>
      </xdr:nvSpPr>
      <xdr:spPr>
        <a:xfrm>
          <a:off x="7810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2287</xdr:rowOff>
    </xdr:from>
    <xdr:to>
      <xdr:col>45</xdr:col>
      <xdr:colOff>177800</xdr:colOff>
      <xdr:row>86</xdr:row>
      <xdr:rowOff>2287</xdr:rowOff>
    </xdr:to>
    <xdr:cxnSp macro="">
      <xdr:nvCxnSpPr>
        <xdr:cNvPr id="370" name="直線コネクタ 369"/>
        <xdr:cNvCxnSpPr/>
      </xdr:nvCxnSpPr>
      <xdr:spPr>
        <a:xfrm>
          <a:off x="7861300" y="14746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122937</xdr:rowOff>
    </xdr:from>
    <xdr:to>
      <xdr:col>36</xdr:col>
      <xdr:colOff>165100</xdr:colOff>
      <xdr:row>86</xdr:row>
      <xdr:rowOff>53087</xdr:rowOff>
    </xdr:to>
    <xdr:sp macro="" textlink="">
      <xdr:nvSpPr>
        <xdr:cNvPr id="371" name="楕円 370"/>
        <xdr:cNvSpPr/>
      </xdr:nvSpPr>
      <xdr:spPr>
        <a:xfrm>
          <a:off x="6921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2287</xdr:rowOff>
    </xdr:from>
    <xdr:to>
      <xdr:col>41</xdr:col>
      <xdr:colOff>50800</xdr:colOff>
      <xdr:row>86</xdr:row>
      <xdr:rowOff>2287</xdr:rowOff>
    </xdr:to>
    <xdr:cxnSp macro="">
      <xdr:nvCxnSpPr>
        <xdr:cNvPr id="372" name="直線コネクタ 371"/>
        <xdr:cNvCxnSpPr/>
      </xdr:nvCxnSpPr>
      <xdr:spPr>
        <a:xfrm>
          <a:off x="6972300" y="14746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77" name="n_1mainValue【公営住宅】&#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44214</xdr:rowOff>
    </xdr:from>
    <xdr:ext cx="469744" cy="259045"/>
    <xdr:sp macro="" textlink="">
      <xdr:nvSpPr>
        <xdr:cNvPr id="378" name="n_2mainValue【公営住宅】&#10;一人当たり面積"/>
        <xdr:cNvSpPr txBox="1"/>
      </xdr:nvSpPr>
      <xdr:spPr>
        <a:xfrm>
          <a:off x="8515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44214</xdr:rowOff>
    </xdr:from>
    <xdr:ext cx="469744" cy="259045"/>
    <xdr:sp macro="" textlink="">
      <xdr:nvSpPr>
        <xdr:cNvPr id="379" name="n_3mainValue【公営住宅】&#10;一人当たり面積"/>
        <xdr:cNvSpPr txBox="1"/>
      </xdr:nvSpPr>
      <xdr:spPr>
        <a:xfrm>
          <a:off x="7626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44214</xdr:rowOff>
    </xdr:from>
    <xdr:ext cx="469744" cy="259045"/>
    <xdr:sp macro="" textlink="">
      <xdr:nvSpPr>
        <xdr:cNvPr id="380" name="n_4mainValue【公営住宅】&#10;一人当たり面積"/>
        <xdr:cNvSpPr txBox="1"/>
      </xdr:nvSpPr>
      <xdr:spPr>
        <a:xfrm>
          <a:off x="6737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10"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105411</xdr:rowOff>
    </xdr:from>
    <xdr:to>
      <xdr:col>24</xdr:col>
      <xdr:colOff>114300</xdr:colOff>
      <xdr:row>103</xdr:row>
      <xdr:rowOff>35561</xdr:rowOff>
    </xdr:to>
    <xdr:sp macro="" textlink="">
      <xdr:nvSpPr>
        <xdr:cNvPr id="421" name="楕円 420"/>
        <xdr:cNvSpPr/>
      </xdr:nvSpPr>
      <xdr:spPr>
        <a:xfrm>
          <a:off x="4584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128288</xdr:rowOff>
    </xdr:from>
    <xdr:ext cx="405111" cy="259045"/>
    <xdr:sp macro="" textlink="">
      <xdr:nvSpPr>
        <xdr:cNvPr id="422" name="【港湾・漁港】&#10;有形固定資産減価償却率該当値テキスト"/>
        <xdr:cNvSpPr txBox="1"/>
      </xdr:nvSpPr>
      <xdr:spPr>
        <a:xfrm>
          <a:off x="4673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423" name="楕円 422"/>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102</xdr:row>
      <xdr:rowOff>156211</xdr:rowOff>
    </xdr:to>
    <xdr:cxnSp macro="">
      <xdr:nvCxnSpPr>
        <xdr:cNvPr id="424" name="直線コネクタ 423"/>
        <xdr:cNvCxnSpPr/>
      </xdr:nvCxnSpPr>
      <xdr:spPr>
        <a:xfrm>
          <a:off x="3797300" y="17644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29211</xdr:rowOff>
    </xdr:from>
    <xdr:to>
      <xdr:col>15</xdr:col>
      <xdr:colOff>101600</xdr:colOff>
      <xdr:row>102</xdr:row>
      <xdr:rowOff>130811</xdr:rowOff>
    </xdr:to>
    <xdr:sp macro="" textlink="">
      <xdr:nvSpPr>
        <xdr:cNvPr id="425" name="楕円 424"/>
        <xdr:cNvSpPr/>
      </xdr:nvSpPr>
      <xdr:spPr>
        <a:xfrm>
          <a:off x="2857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80011</xdr:rowOff>
    </xdr:from>
    <xdr:to>
      <xdr:col>19</xdr:col>
      <xdr:colOff>177800</xdr:colOff>
      <xdr:row>102</xdr:row>
      <xdr:rowOff>156211</xdr:rowOff>
    </xdr:to>
    <xdr:cxnSp macro="">
      <xdr:nvCxnSpPr>
        <xdr:cNvPr id="426" name="直線コネクタ 425"/>
        <xdr:cNvCxnSpPr/>
      </xdr:nvCxnSpPr>
      <xdr:spPr>
        <a:xfrm>
          <a:off x="2908300" y="175679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27305</xdr:rowOff>
    </xdr:from>
    <xdr:to>
      <xdr:col>10</xdr:col>
      <xdr:colOff>165100</xdr:colOff>
      <xdr:row>102</xdr:row>
      <xdr:rowOff>128905</xdr:rowOff>
    </xdr:to>
    <xdr:sp macro="" textlink="">
      <xdr:nvSpPr>
        <xdr:cNvPr id="427" name="楕円 426"/>
        <xdr:cNvSpPr/>
      </xdr:nvSpPr>
      <xdr:spPr>
        <a:xfrm>
          <a:off x="1968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78105</xdr:rowOff>
    </xdr:from>
    <xdr:to>
      <xdr:col>15</xdr:col>
      <xdr:colOff>50800</xdr:colOff>
      <xdr:row>102</xdr:row>
      <xdr:rowOff>80011</xdr:rowOff>
    </xdr:to>
    <xdr:cxnSp macro="">
      <xdr:nvCxnSpPr>
        <xdr:cNvPr id="428" name="直線コネクタ 427"/>
        <xdr:cNvCxnSpPr/>
      </xdr:nvCxnSpPr>
      <xdr:spPr>
        <a:xfrm>
          <a:off x="2019300" y="175660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2539</xdr:rowOff>
    </xdr:from>
    <xdr:to>
      <xdr:col>6</xdr:col>
      <xdr:colOff>38100</xdr:colOff>
      <xdr:row>102</xdr:row>
      <xdr:rowOff>104139</xdr:rowOff>
    </xdr:to>
    <xdr:sp macro="" textlink="">
      <xdr:nvSpPr>
        <xdr:cNvPr id="429" name="楕円 428"/>
        <xdr:cNvSpPr/>
      </xdr:nvSpPr>
      <xdr:spPr>
        <a:xfrm>
          <a:off x="1079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53339</xdr:rowOff>
    </xdr:from>
    <xdr:to>
      <xdr:col>10</xdr:col>
      <xdr:colOff>114300</xdr:colOff>
      <xdr:row>102</xdr:row>
      <xdr:rowOff>78105</xdr:rowOff>
    </xdr:to>
    <xdr:cxnSp macro="">
      <xdr:nvCxnSpPr>
        <xdr:cNvPr id="430" name="直線コネクタ 429"/>
        <xdr:cNvCxnSpPr/>
      </xdr:nvCxnSpPr>
      <xdr:spPr>
        <a:xfrm>
          <a:off x="1130300" y="175412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31"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32" name="n_2aveValue【港湾・漁港】&#10;有形固定資産減価償却率"/>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3" name="n_3ave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434" name="n_4aveValue【港湾・漁港】&#10;有形固定資産減価償却率"/>
        <xdr:cNvSpPr txBox="1"/>
      </xdr:nvSpPr>
      <xdr:spPr>
        <a:xfrm>
          <a:off x="927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435" name="n_1mainValue【港湾・漁港】&#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147338</xdr:rowOff>
    </xdr:from>
    <xdr:ext cx="405111" cy="259045"/>
    <xdr:sp macro="" textlink="">
      <xdr:nvSpPr>
        <xdr:cNvPr id="436" name="n_2mainValue【港湾・漁港】&#10;有形固定資産減価償却率"/>
        <xdr:cNvSpPr txBox="1"/>
      </xdr:nvSpPr>
      <xdr:spPr>
        <a:xfrm>
          <a:off x="27057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145432</xdr:rowOff>
    </xdr:from>
    <xdr:ext cx="405111" cy="259045"/>
    <xdr:sp macro="" textlink="">
      <xdr:nvSpPr>
        <xdr:cNvPr id="437" name="n_3mainValue【港湾・漁港】&#10;有形固定資産減価償却率"/>
        <xdr:cNvSpPr txBox="1"/>
      </xdr:nvSpPr>
      <xdr:spPr>
        <a:xfrm>
          <a:off x="1816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120666</xdr:rowOff>
    </xdr:from>
    <xdr:ext cx="405111" cy="259045"/>
    <xdr:sp macro="" textlink="">
      <xdr:nvSpPr>
        <xdr:cNvPr id="438" name="n_4mainValue【港湾・漁港】&#10;有形固定資産減価償却率"/>
        <xdr:cNvSpPr txBox="1"/>
      </xdr:nvSpPr>
      <xdr:spPr>
        <a:xfrm>
          <a:off x="927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131874</xdr:rowOff>
    </xdr:from>
    <xdr:to>
      <xdr:col>55</xdr:col>
      <xdr:colOff>50800</xdr:colOff>
      <xdr:row>108</xdr:row>
      <xdr:rowOff>62024</xdr:rowOff>
    </xdr:to>
    <xdr:sp macro="" textlink="">
      <xdr:nvSpPr>
        <xdr:cNvPr id="478" name="楕円 477"/>
        <xdr:cNvSpPr/>
      </xdr:nvSpPr>
      <xdr:spPr>
        <a:xfrm>
          <a:off x="10426700" y="184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110301</xdr:rowOff>
    </xdr:from>
    <xdr:ext cx="599010" cy="259045"/>
    <xdr:sp macro="" textlink="">
      <xdr:nvSpPr>
        <xdr:cNvPr id="479" name="【港湾・漁港】&#10;一人当たり有形固定資産（償却資産）額該当値テキスト"/>
        <xdr:cNvSpPr txBox="1"/>
      </xdr:nvSpPr>
      <xdr:spPr>
        <a:xfrm>
          <a:off x="10515600" y="1845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131857</xdr:rowOff>
    </xdr:from>
    <xdr:to>
      <xdr:col>50</xdr:col>
      <xdr:colOff>165100</xdr:colOff>
      <xdr:row>108</xdr:row>
      <xdr:rowOff>62007</xdr:rowOff>
    </xdr:to>
    <xdr:sp macro="" textlink="">
      <xdr:nvSpPr>
        <xdr:cNvPr id="480" name="楕円 479"/>
        <xdr:cNvSpPr/>
      </xdr:nvSpPr>
      <xdr:spPr>
        <a:xfrm>
          <a:off x="9588500" y="184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11207</xdr:rowOff>
    </xdr:from>
    <xdr:to>
      <xdr:col>55</xdr:col>
      <xdr:colOff>0</xdr:colOff>
      <xdr:row>108</xdr:row>
      <xdr:rowOff>11224</xdr:rowOff>
    </xdr:to>
    <xdr:cxnSp macro="">
      <xdr:nvCxnSpPr>
        <xdr:cNvPr id="481" name="直線コネクタ 480"/>
        <xdr:cNvCxnSpPr/>
      </xdr:nvCxnSpPr>
      <xdr:spPr>
        <a:xfrm>
          <a:off x="9639300" y="18527807"/>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131851</xdr:rowOff>
    </xdr:from>
    <xdr:to>
      <xdr:col>46</xdr:col>
      <xdr:colOff>38100</xdr:colOff>
      <xdr:row>108</xdr:row>
      <xdr:rowOff>62001</xdr:rowOff>
    </xdr:to>
    <xdr:sp macro="" textlink="">
      <xdr:nvSpPr>
        <xdr:cNvPr id="482" name="楕円 481"/>
        <xdr:cNvSpPr/>
      </xdr:nvSpPr>
      <xdr:spPr>
        <a:xfrm>
          <a:off x="8699500" y="184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11201</xdr:rowOff>
    </xdr:from>
    <xdr:to>
      <xdr:col>50</xdr:col>
      <xdr:colOff>114300</xdr:colOff>
      <xdr:row>108</xdr:row>
      <xdr:rowOff>11207</xdr:rowOff>
    </xdr:to>
    <xdr:cxnSp macro="">
      <xdr:nvCxnSpPr>
        <xdr:cNvPr id="483" name="直線コネクタ 482"/>
        <xdr:cNvCxnSpPr/>
      </xdr:nvCxnSpPr>
      <xdr:spPr>
        <a:xfrm>
          <a:off x="8750300" y="18527801"/>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138337</xdr:rowOff>
    </xdr:from>
    <xdr:to>
      <xdr:col>41</xdr:col>
      <xdr:colOff>101600</xdr:colOff>
      <xdr:row>108</xdr:row>
      <xdr:rowOff>68487</xdr:rowOff>
    </xdr:to>
    <xdr:sp macro="" textlink="">
      <xdr:nvSpPr>
        <xdr:cNvPr id="484" name="楕円 483"/>
        <xdr:cNvSpPr/>
      </xdr:nvSpPr>
      <xdr:spPr>
        <a:xfrm>
          <a:off x="7810500" y="184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11201</xdr:rowOff>
    </xdr:from>
    <xdr:to>
      <xdr:col>45</xdr:col>
      <xdr:colOff>177800</xdr:colOff>
      <xdr:row>108</xdr:row>
      <xdr:rowOff>17687</xdr:rowOff>
    </xdr:to>
    <xdr:cxnSp macro="">
      <xdr:nvCxnSpPr>
        <xdr:cNvPr id="485" name="直線コネクタ 484"/>
        <xdr:cNvCxnSpPr/>
      </xdr:nvCxnSpPr>
      <xdr:spPr>
        <a:xfrm flipV="1">
          <a:off x="7861300" y="18527801"/>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140102</xdr:rowOff>
    </xdr:from>
    <xdr:to>
      <xdr:col>36</xdr:col>
      <xdr:colOff>165100</xdr:colOff>
      <xdr:row>108</xdr:row>
      <xdr:rowOff>70252</xdr:rowOff>
    </xdr:to>
    <xdr:sp macro="" textlink="">
      <xdr:nvSpPr>
        <xdr:cNvPr id="486" name="楕円 485"/>
        <xdr:cNvSpPr/>
      </xdr:nvSpPr>
      <xdr:spPr>
        <a:xfrm>
          <a:off x="6921500" y="1848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17687</xdr:rowOff>
    </xdr:from>
    <xdr:to>
      <xdr:col>41</xdr:col>
      <xdr:colOff>50800</xdr:colOff>
      <xdr:row>108</xdr:row>
      <xdr:rowOff>19452</xdr:rowOff>
    </xdr:to>
    <xdr:cxnSp macro="">
      <xdr:nvCxnSpPr>
        <xdr:cNvPr id="487" name="直線コネクタ 486"/>
        <xdr:cNvCxnSpPr/>
      </xdr:nvCxnSpPr>
      <xdr:spPr>
        <a:xfrm flipV="1">
          <a:off x="6972300" y="18534287"/>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57478</xdr:rowOff>
    </xdr:from>
    <xdr:ext cx="599010" cy="259045"/>
    <xdr:sp macro="" textlink="">
      <xdr:nvSpPr>
        <xdr:cNvPr id="488" name="n_1aveValue【港湾・漁港】&#10;一人当たり有形固定資産（償却資産）額"/>
        <xdr:cNvSpPr txBox="1"/>
      </xdr:nvSpPr>
      <xdr:spPr>
        <a:xfrm>
          <a:off x="9327095" y="1857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57794</xdr:rowOff>
    </xdr:from>
    <xdr:ext cx="599010" cy="259045"/>
    <xdr:sp macro="" textlink="">
      <xdr:nvSpPr>
        <xdr:cNvPr id="489" name="n_2aveValue【港湾・漁港】&#10;一人当たり有形固定資産（償却資産）額"/>
        <xdr:cNvSpPr txBox="1"/>
      </xdr:nvSpPr>
      <xdr:spPr>
        <a:xfrm>
          <a:off x="8450795" y="1857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65708</xdr:rowOff>
    </xdr:from>
    <xdr:ext cx="599010" cy="259045"/>
    <xdr:sp macro="" textlink="">
      <xdr:nvSpPr>
        <xdr:cNvPr id="490" name="n_3aveValue【港湾・漁港】&#10;一人当たり有形固定資産（償却資産）額"/>
        <xdr:cNvSpPr txBox="1"/>
      </xdr:nvSpPr>
      <xdr:spPr>
        <a:xfrm>
          <a:off x="7561795" y="1858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89045</xdr:rowOff>
    </xdr:from>
    <xdr:ext cx="534377" cy="259045"/>
    <xdr:sp macro="" textlink="">
      <xdr:nvSpPr>
        <xdr:cNvPr id="491" name="n_4aveValue【港湾・漁港】&#10;一人当たり有形固定資産（償却資産）額"/>
        <xdr:cNvSpPr txBox="1"/>
      </xdr:nvSpPr>
      <xdr:spPr>
        <a:xfrm>
          <a:off x="6705111" y="186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78534</xdr:rowOff>
    </xdr:from>
    <xdr:ext cx="599010" cy="259045"/>
    <xdr:sp macro="" textlink="">
      <xdr:nvSpPr>
        <xdr:cNvPr id="492" name="n_1mainValue【港湾・漁港】&#10;一人当たり有形固定資産（償却資産）額"/>
        <xdr:cNvSpPr txBox="1"/>
      </xdr:nvSpPr>
      <xdr:spPr>
        <a:xfrm>
          <a:off x="9327095" y="1825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78528</xdr:rowOff>
    </xdr:from>
    <xdr:ext cx="599010" cy="259045"/>
    <xdr:sp macro="" textlink="">
      <xdr:nvSpPr>
        <xdr:cNvPr id="493" name="n_2mainValue【港湾・漁港】&#10;一人当たり有形固定資産（償却資産）額"/>
        <xdr:cNvSpPr txBox="1"/>
      </xdr:nvSpPr>
      <xdr:spPr>
        <a:xfrm>
          <a:off x="8450795" y="1825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85014</xdr:rowOff>
    </xdr:from>
    <xdr:ext cx="599010" cy="259045"/>
    <xdr:sp macro="" textlink="">
      <xdr:nvSpPr>
        <xdr:cNvPr id="494" name="n_3mainValue【港湾・漁港】&#10;一人当たり有形固定資産（償却資産）額"/>
        <xdr:cNvSpPr txBox="1"/>
      </xdr:nvSpPr>
      <xdr:spPr>
        <a:xfrm>
          <a:off x="7561795" y="1825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86779</xdr:rowOff>
    </xdr:from>
    <xdr:ext cx="599010" cy="259045"/>
    <xdr:sp macro="" textlink="">
      <xdr:nvSpPr>
        <xdr:cNvPr id="495" name="n_4mainValue【港湾・漁港】&#10;一人当たり有形固定資産（償却資産）額"/>
        <xdr:cNvSpPr txBox="1"/>
      </xdr:nvSpPr>
      <xdr:spPr>
        <a:xfrm>
          <a:off x="6672795" y="1826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536" name="楕円 535"/>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537" name="【認定こども園・幼稚園・保育所】&#10;有形固定資産減価償却率該当値テキスト"/>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538" name="楕円 537"/>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xdr:rowOff>
    </xdr:from>
    <xdr:to>
      <xdr:col>85</xdr:col>
      <xdr:colOff>127000</xdr:colOff>
      <xdr:row>39</xdr:row>
      <xdr:rowOff>5715</xdr:rowOff>
    </xdr:to>
    <xdr:cxnSp macro="">
      <xdr:nvCxnSpPr>
        <xdr:cNvPr id="539" name="直線コネクタ 538"/>
        <xdr:cNvCxnSpPr/>
      </xdr:nvCxnSpPr>
      <xdr:spPr>
        <a:xfrm>
          <a:off x="15481300" y="6692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540" name="楕円 539"/>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5715</xdr:rowOff>
    </xdr:to>
    <xdr:cxnSp macro="">
      <xdr:nvCxnSpPr>
        <xdr:cNvPr id="541" name="直線コネクタ 540"/>
        <xdr:cNvCxnSpPr/>
      </xdr:nvCxnSpPr>
      <xdr:spPr>
        <a:xfrm>
          <a:off x="14592300" y="66636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84455</xdr:rowOff>
    </xdr:from>
    <xdr:to>
      <xdr:col>72</xdr:col>
      <xdr:colOff>38100</xdr:colOff>
      <xdr:row>39</xdr:row>
      <xdr:rowOff>14605</xdr:rowOff>
    </xdr:to>
    <xdr:sp macro="" textlink="">
      <xdr:nvSpPr>
        <xdr:cNvPr id="542" name="楕円 541"/>
        <xdr:cNvSpPr/>
      </xdr:nvSpPr>
      <xdr:spPr>
        <a:xfrm>
          <a:off x="1365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135255</xdr:rowOff>
    </xdr:from>
    <xdr:to>
      <xdr:col>76</xdr:col>
      <xdr:colOff>114300</xdr:colOff>
      <xdr:row>38</xdr:row>
      <xdr:rowOff>148590</xdr:rowOff>
    </xdr:to>
    <xdr:cxnSp macro="">
      <xdr:nvCxnSpPr>
        <xdr:cNvPr id="543" name="直線コネクタ 542"/>
        <xdr:cNvCxnSpPr/>
      </xdr:nvCxnSpPr>
      <xdr:spPr>
        <a:xfrm>
          <a:off x="13703300" y="6650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544" name="楕円 543"/>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135255</xdr:rowOff>
    </xdr:to>
    <xdr:cxnSp macro="">
      <xdr:nvCxnSpPr>
        <xdr:cNvPr id="545" name="直線コネクタ 544"/>
        <xdr:cNvCxnSpPr/>
      </xdr:nvCxnSpPr>
      <xdr:spPr>
        <a:xfrm>
          <a:off x="12814300" y="6637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46"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550" name="n_1mainValue【認定こども園・幼稚園・保育所】&#10;有形固定資産減価償却率"/>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551" name="n_2mainValue【認定こども園・幼稚園・保育所】&#10;有形固定資産減価償却率"/>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5732</xdr:rowOff>
    </xdr:from>
    <xdr:ext cx="405111" cy="259045"/>
    <xdr:sp macro="" textlink="">
      <xdr:nvSpPr>
        <xdr:cNvPr id="552" name="n_3mainValue【認定こども園・幼稚園・保育所】&#10;有形固定資産減価償却率"/>
        <xdr:cNvSpPr txBox="1"/>
      </xdr:nvSpPr>
      <xdr:spPr>
        <a:xfrm>
          <a:off x="13500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53" name="n_4mainValue【認定こども園・幼稚園・保育所】&#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82"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143510</xdr:rowOff>
    </xdr:from>
    <xdr:to>
      <xdr:col>116</xdr:col>
      <xdr:colOff>114300</xdr:colOff>
      <xdr:row>42</xdr:row>
      <xdr:rowOff>73660</xdr:rowOff>
    </xdr:to>
    <xdr:sp macro="" textlink="">
      <xdr:nvSpPr>
        <xdr:cNvPr id="593" name="楕円 592"/>
        <xdr:cNvSpPr/>
      </xdr:nvSpPr>
      <xdr:spPr>
        <a:xfrm>
          <a:off x="22110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58437</xdr:rowOff>
    </xdr:from>
    <xdr:ext cx="469744" cy="259045"/>
    <xdr:sp macro="" textlink="">
      <xdr:nvSpPr>
        <xdr:cNvPr id="594" name="【認定こども園・幼稚園・保育所】&#10;一人当たり面積該当値テキスト"/>
        <xdr:cNvSpPr txBox="1"/>
      </xdr:nvSpPr>
      <xdr:spPr>
        <a:xfrm>
          <a:off x="22199600" y="70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143510</xdr:rowOff>
    </xdr:from>
    <xdr:to>
      <xdr:col>112</xdr:col>
      <xdr:colOff>38100</xdr:colOff>
      <xdr:row>42</xdr:row>
      <xdr:rowOff>73660</xdr:rowOff>
    </xdr:to>
    <xdr:sp macro="" textlink="">
      <xdr:nvSpPr>
        <xdr:cNvPr id="595" name="楕円 594"/>
        <xdr:cNvSpPr/>
      </xdr:nvSpPr>
      <xdr:spPr>
        <a:xfrm>
          <a:off x="21272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22860</xdr:rowOff>
    </xdr:from>
    <xdr:to>
      <xdr:col>116</xdr:col>
      <xdr:colOff>63500</xdr:colOff>
      <xdr:row>42</xdr:row>
      <xdr:rowOff>22860</xdr:rowOff>
    </xdr:to>
    <xdr:cxnSp macro="">
      <xdr:nvCxnSpPr>
        <xdr:cNvPr id="596" name="直線コネクタ 595"/>
        <xdr:cNvCxnSpPr/>
      </xdr:nvCxnSpPr>
      <xdr:spPr>
        <a:xfrm>
          <a:off x="21323300" y="7223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143510</xdr:rowOff>
    </xdr:from>
    <xdr:to>
      <xdr:col>107</xdr:col>
      <xdr:colOff>101600</xdr:colOff>
      <xdr:row>42</xdr:row>
      <xdr:rowOff>73660</xdr:rowOff>
    </xdr:to>
    <xdr:sp macro="" textlink="">
      <xdr:nvSpPr>
        <xdr:cNvPr id="597" name="楕円 596"/>
        <xdr:cNvSpPr/>
      </xdr:nvSpPr>
      <xdr:spPr>
        <a:xfrm>
          <a:off x="20383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22860</xdr:rowOff>
    </xdr:from>
    <xdr:to>
      <xdr:col>111</xdr:col>
      <xdr:colOff>177800</xdr:colOff>
      <xdr:row>42</xdr:row>
      <xdr:rowOff>22860</xdr:rowOff>
    </xdr:to>
    <xdr:cxnSp macro="">
      <xdr:nvCxnSpPr>
        <xdr:cNvPr id="598" name="直線コネクタ 597"/>
        <xdr:cNvCxnSpPr/>
      </xdr:nvCxnSpPr>
      <xdr:spPr>
        <a:xfrm>
          <a:off x="20434300" y="7223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143510</xdr:rowOff>
    </xdr:from>
    <xdr:to>
      <xdr:col>102</xdr:col>
      <xdr:colOff>165100</xdr:colOff>
      <xdr:row>42</xdr:row>
      <xdr:rowOff>73660</xdr:rowOff>
    </xdr:to>
    <xdr:sp macro="" textlink="">
      <xdr:nvSpPr>
        <xdr:cNvPr id="599" name="楕円 598"/>
        <xdr:cNvSpPr/>
      </xdr:nvSpPr>
      <xdr:spPr>
        <a:xfrm>
          <a:off x="19494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22860</xdr:rowOff>
    </xdr:from>
    <xdr:to>
      <xdr:col>107</xdr:col>
      <xdr:colOff>50800</xdr:colOff>
      <xdr:row>42</xdr:row>
      <xdr:rowOff>22860</xdr:rowOff>
    </xdr:to>
    <xdr:cxnSp macro="">
      <xdr:nvCxnSpPr>
        <xdr:cNvPr id="600" name="直線コネクタ 599"/>
        <xdr:cNvCxnSpPr/>
      </xdr:nvCxnSpPr>
      <xdr:spPr>
        <a:xfrm>
          <a:off x="19545300" y="7223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143510</xdr:rowOff>
    </xdr:from>
    <xdr:to>
      <xdr:col>98</xdr:col>
      <xdr:colOff>38100</xdr:colOff>
      <xdr:row>42</xdr:row>
      <xdr:rowOff>73660</xdr:rowOff>
    </xdr:to>
    <xdr:sp macro="" textlink="">
      <xdr:nvSpPr>
        <xdr:cNvPr id="601" name="楕円 600"/>
        <xdr:cNvSpPr/>
      </xdr:nvSpPr>
      <xdr:spPr>
        <a:xfrm>
          <a:off x="18605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22860</xdr:rowOff>
    </xdr:from>
    <xdr:to>
      <xdr:col>102</xdr:col>
      <xdr:colOff>114300</xdr:colOff>
      <xdr:row>42</xdr:row>
      <xdr:rowOff>22860</xdr:rowOff>
    </xdr:to>
    <xdr:cxnSp macro="">
      <xdr:nvCxnSpPr>
        <xdr:cNvPr id="602" name="直線コネクタ 601"/>
        <xdr:cNvCxnSpPr/>
      </xdr:nvCxnSpPr>
      <xdr:spPr>
        <a:xfrm>
          <a:off x="18656300" y="7223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603"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604"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605"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606"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64787</xdr:rowOff>
    </xdr:from>
    <xdr:ext cx="469744" cy="259045"/>
    <xdr:sp macro="" textlink="">
      <xdr:nvSpPr>
        <xdr:cNvPr id="607" name="n_1mainValue【認定こども園・幼稚園・保育所】&#10;一人当たり面積"/>
        <xdr:cNvSpPr txBox="1"/>
      </xdr:nvSpPr>
      <xdr:spPr>
        <a:xfrm>
          <a:off x="210757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64787</xdr:rowOff>
    </xdr:from>
    <xdr:ext cx="469744" cy="259045"/>
    <xdr:sp macro="" textlink="">
      <xdr:nvSpPr>
        <xdr:cNvPr id="608" name="n_2mainValue【認定こども園・幼稚園・保育所】&#10;一人当たり面積"/>
        <xdr:cNvSpPr txBox="1"/>
      </xdr:nvSpPr>
      <xdr:spPr>
        <a:xfrm>
          <a:off x="201994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64787</xdr:rowOff>
    </xdr:from>
    <xdr:ext cx="469744" cy="259045"/>
    <xdr:sp macro="" textlink="">
      <xdr:nvSpPr>
        <xdr:cNvPr id="609" name="n_3mainValue【認定こども園・幼稚園・保育所】&#10;一人当たり面積"/>
        <xdr:cNvSpPr txBox="1"/>
      </xdr:nvSpPr>
      <xdr:spPr>
        <a:xfrm>
          <a:off x="193104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64787</xdr:rowOff>
    </xdr:from>
    <xdr:ext cx="469744" cy="259045"/>
    <xdr:sp macro="" textlink="">
      <xdr:nvSpPr>
        <xdr:cNvPr id="610" name="n_4mainValue【認定こども園・幼稚園・保育所】&#10;一人当たり面積"/>
        <xdr:cNvSpPr txBox="1"/>
      </xdr:nvSpPr>
      <xdr:spPr>
        <a:xfrm>
          <a:off x="184214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651" name="楕円 650"/>
        <xdr:cNvSpPr/>
      </xdr:nvSpPr>
      <xdr:spPr>
        <a:xfrm>
          <a:off x="16268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55262</xdr:rowOff>
    </xdr:from>
    <xdr:ext cx="405111" cy="259045"/>
    <xdr:sp macro="" textlink="">
      <xdr:nvSpPr>
        <xdr:cNvPr id="652" name="【学校施設】&#10;有形固定資産減価償却率該当値テキスト"/>
        <xdr:cNvSpPr txBox="1"/>
      </xdr:nvSpPr>
      <xdr:spPr>
        <a:xfrm>
          <a:off x="16357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653" name="楕円 652"/>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123825</xdr:rowOff>
    </xdr:from>
    <xdr:to>
      <xdr:col>85</xdr:col>
      <xdr:colOff>127000</xdr:colOff>
      <xdr:row>61</xdr:row>
      <xdr:rowOff>127635</xdr:rowOff>
    </xdr:to>
    <xdr:cxnSp macro="">
      <xdr:nvCxnSpPr>
        <xdr:cNvPr id="654" name="直線コネクタ 653"/>
        <xdr:cNvCxnSpPr/>
      </xdr:nvCxnSpPr>
      <xdr:spPr>
        <a:xfrm>
          <a:off x="15481300" y="105822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655" name="楕円 654"/>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123825</xdr:rowOff>
    </xdr:to>
    <xdr:cxnSp macro="">
      <xdr:nvCxnSpPr>
        <xdr:cNvPr id="656" name="直線コネクタ 655"/>
        <xdr:cNvCxnSpPr/>
      </xdr:nvCxnSpPr>
      <xdr:spPr>
        <a:xfrm>
          <a:off x="14592300" y="105613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657" name="楕円 656"/>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121920</xdr:rowOff>
    </xdr:to>
    <xdr:cxnSp macro="">
      <xdr:nvCxnSpPr>
        <xdr:cNvPr id="658" name="直線コネクタ 657"/>
        <xdr:cNvCxnSpPr/>
      </xdr:nvCxnSpPr>
      <xdr:spPr>
        <a:xfrm flipV="1">
          <a:off x="13703300" y="10561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76835</xdr:rowOff>
    </xdr:from>
    <xdr:to>
      <xdr:col>67</xdr:col>
      <xdr:colOff>101600</xdr:colOff>
      <xdr:row>62</xdr:row>
      <xdr:rowOff>6985</xdr:rowOff>
    </xdr:to>
    <xdr:sp macro="" textlink="">
      <xdr:nvSpPr>
        <xdr:cNvPr id="659" name="楕円 658"/>
        <xdr:cNvSpPr/>
      </xdr:nvSpPr>
      <xdr:spPr>
        <a:xfrm>
          <a:off x="12763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121920</xdr:rowOff>
    </xdr:from>
    <xdr:to>
      <xdr:col>71</xdr:col>
      <xdr:colOff>177800</xdr:colOff>
      <xdr:row>61</xdr:row>
      <xdr:rowOff>127635</xdr:rowOff>
    </xdr:to>
    <xdr:cxnSp macro="">
      <xdr:nvCxnSpPr>
        <xdr:cNvPr id="660" name="直線コネクタ 659"/>
        <xdr:cNvCxnSpPr/>
      </xdr:nvCxnSpPr>
      <xdr:spPr>
        <a:xfrm flipV="1">
          <a:off x="12814300" y="10580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661"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662"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664"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165752</xdr:rowOff>
    </xdr:from>
    <xdr:ext cx="405111" cy="259045"/>
    <xdr:sp macro="" textlink="">
      <xdr:nvSpPr>
        <xdr:cNvPr id="665" name="n_1mainValue【学校施設】&#10;有形固定資産減価償却率"/>
        <xdr:cNvSpPr txBox="1"/>
      </xdr:nvSpPr>
      <xdr:spPr>
        <a:xfrm>
          <a:off x="15266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666" name="n_2mainValue【学校施設】&#10;有形固定資産減価償却率"/>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667" name="n_3mainValue【学校施設】&#10;有形固定資産減価償却率"/>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169562</xdr:rowOff>
    </xdr:from>
    <xdr:ext cx="405111" cy="259045"/>
    <xdr:sp macro="" textlink="">
      <xdr:nvSpPr>
        <xdr:cNvPr id="668" name="n_4mainValue【学校施設】&#10;有形固定資産減価償却率"/>
        <xdr:cNvSpPr txBox="1"/>
      </xdr:nvSpPr>
      <xdr:spPr>
        <a:xfrm>
          <a:off x="12611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63691</xdr:rowOff>
    </xdr:from>
    <xdr:to>
      <xdr:col>116</xdr:col>
      <xdr:colOff>114300</xdr:colOff>
      <xdr:row>62</xdr:row>
      <xdr:rowOff>165291</xdr:rowOff>
    </xdr:to>
    <xdr:sp macro="" textlink="">
      <xdr:nvSpPr>
        <xdr:cNvPr id="708" name="楕円 707"/>
        <xdr:cNvSpPr/>
      </xdr:nvSpPr>
      <xdr:spPr>
        <a:xfrm>
          <a:off x="22110700" y="106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86568</xdr:rowOff>
    </xdr:from>
    <xdr:ext cx="469744" cy="259045"/>
    <xdr:sp macro="" textlink="">
      <xdr:nvSpPr>
        <xdr:cNvPr id="709" name="【学校施設】&#10;一人当たり面積該当値テキスト"/>
        <xdr:cNvSpPr txBox="1"/>
      </xdr:nvSpPr>
      <xdr:spPr>
        <a:xfrm>
          <a:off x="22199600" y="1054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0" name="楕円 709"/>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114491</xdr:rowOff>
    </xdr:to>
    <xdr:cxnSp macro="">
      <xdr:nvCxnSpPr>
        <xdr:cNvPr id="711" name="直線コネクタ 710"/>
        <xdr:cNvCxnSpPr/>
      </xdr:nvCxnSpPr>
      <xdr:spPr>
        <a:xfrm>
          <a:off x="21323300" y="1074420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79121</xdr:rowOff>
    </xdr:from>
    <xdr:to>
      <xdr:col>107</xdr:col>
      <xdr:colOff>101600</xdr:colOff>
      <xdr:row>63</xdr:row>
      <xdr:rowOff>9271</xdr:rowOff>
    </xdr:to>
    <xdr:sp macro="" textlink="">
      <xdr:nvSpPr>
        <xdr:cNvPr id="712" name="楕円 711"/>
        <xdr:cNvSpPr/>
      </xdr:nvSpPr>
      <xdr:spPr>
        <a:xfrm>
          <a:off x="20383500" y="107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129921</xdr:rowOff>
    </xdr:to>
    <xdr:cxnSp macro="">
      <xdr:nvCxnSpPr>
        <xdr:cNvPr id="713" name="直線コネクタ 712"/>
        <xdr:cNvCxnSpPr/>
      </xdr:nvCxnSpPr>
      <xdr:spPr>
        <a:xfrm flipV="1">
          <a:off x="20434300" y="1074420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79311</xdr:rowOff>
    </xdr:from>
    <xdr:to>
      <xdr:col>102</xdr:col>
      <xdr:colOff>165100</xdr:colOff>
      <xdr:row>63</xdr:row>
      <xdr:rowOff>9461</xdr:rowOff>
    </xdr:to>
    <xdr:sp macro="" textlink="">
      <xdr:nvSpPr>
        <xdr:cNvPr id="714" name="楕円 713"/>
        <xdr:cNvSpPr/>
      </xdr:nvSpPr>
      <xdr:spPr>
        <a:xfrm>
          <a:off x="19494500" y="107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129921</xdr:rowOff>
    </xdr:from>
    <xdr:to>
      <xdr:col>107</xdr:col>
      <xdr:colOff>50800</xdr:colOff>
      <xdr:row>62</xdr:row>
      <xdr:rowOff>130111</xdr:rowOff>
    </xdr:to>
    <xdr:cxnSp macro="">
      <xdr:nvCxnSpPr>
        <xdr:cNvPr id="715" name="直線コネクタ 714"/>
        <xdr:cNvCxnSpPr/>
      </xdr:nvCxnSpPr>
      <xdr:spPr>
        <a:xfrm flipV="1">
          <a:off x="19545300" y="1075982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79693</xdr:rowOff>
    </xdr:from>
    <xdr:to>
      <xdr:col>98</xdr:col>
      <xdr:colOff>38100</xdr:colOff>
      <xdr:row>63</xdr:row>
      <xdr:rowOff>9843</xdr:rowOff>
    </xdr:to>
    <xdr:sp macro="" textlink="">
      <xdr:nvSpPr>
        <xdr:cNvPr id="716" name="楕円 715"/>
        <xdr:cNvSpPr/>
      </xdr:nvSpPr>
      <xdr:spPr>
        <a:xfrm>
          <a:off x="18605500" y="107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130111</xdr:rowOff>
    </xdr:from>
    <xdr:to>
      <xdr:col>102</xdr:col>
      <xdr:colOff>114300</xdr:colOff>
      <xdr:row>62</xdr:row>
      <xdr:rowOff>130493</xdr:rowOff>
    </xdr:to>
    <xdr:cxnSp macro="">
      <xdr:nvCxnSpPr>
        <xdr:cNvPr id="717" name="直線コネクタ 716"/>
        <xdr:cNvCxnSpPr/>
      </xdr:nvCxnSpPr>
      <xdr:spPr>
        <a:xfrm flipV="1">
          <a:off x="18656300" y="107600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718" name="n_1aveValue【学校施設】&#10;一人当たり面積"/>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719" name="n_2aveValue【学校施設】&#10;一人当たり面積"/>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720" name="n_3ave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721" name="n_4aveValue【学校施設】&#10;一人当たり面積"/>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722" name="n_1mainValue【学校施設】&#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25798</xdr:rowOff>
    </xdr:from>
    <xdr:ext cx="469744" cy="259045"/>
    <xdr:sp macro="" textlink="">
      <xdr:nvSpPr>
        <xdr:cNvPr id="723" name="n_2mainValue【学校施設】&#10;一人当たり面積"/>
        <xdr:cNvSpPr txBox="1"/>
      </xdr:nvSpPr>
      <xdr:spPr>
        <a:xfrm>
          <a:off x="20199427" y="1048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25988</xdr:rowOff>
    </xdr:from>
    <xdr:ext cx="469744" cy="259045"/>
    <xdr:sp macro="" textlink="">
      <xdr:nvSpPr>
        <xdr:cNvPr id="724" name="n_3mainValue【学校施設】&#10;一人当たり面積"/>
        <xdr:cNvSpPr txBox="1"/>
      </xdr:nvSpPr>
      <xdr:spPr>
        <a:xfrm>
          <a:off x="19310427" y="104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26370</xdr:rowOff>
    </xdr:from>
    <xdr:ext cx="469744" cy="259045"/>
    <xdr:sp macro="" textlink="">
      <xdr:nvSpPr>
        <xdr:cNvPr id="725" name="n_4mainValue【学校施設】&#10;一人当たり面積"/>
        <xdr:cNvSpPr txBox="1"/>
      </xdr:nvSpPr>
      <xdr:spPr>
        <a:xfrm>
          <a:off x="184214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特に有形固定資産減価償却率が高くなっている施設は、認定こども園・幼稚園・保育所、学校施設である。また、全国平均値と比較しても、有形固定資産減価償却率は高い状況である。保有施設の老朽化が進んでいると考えられるが、施設改修の必要性については、実際の施設の状態を見極めながら、宗像市公共施設アセットマネジメント推進計画に基づき、適切なタイミングで長寿命化工事等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97,214
96,464
119.94
43,060,045
40,541,851
2,118,195
21,399,636
22,862,927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107043</xdr:rowOff>
    </xdr:from>
    <xdr:to>
      <xdr:col>24</xdr:col>
      <xdr:colOff>114300</xdr:colOff>
      <xdr:row>42</xdr:row>
      <xdr:rowOff>37193</xdr:rowOff>
    </xdr:to>
    <xdr:sp macro="" textlink="">
      <xdr:nvSpPr>
        <xdr:cNvPr id="74" name="楕円 73"/>
        <xdr:cNvSpPr/>
      </xdr:nvSpPr>
      <xdr:spPr>
        <a:xfrm>
          <a:off x="45847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21970</xdr:rowOff>
    </xdr:from>
    <xdr:ext cx="405111" cy="259045"/>
    <xdr:sp macro="" textlink="">
      <xdr:nvSpPr>
        <xdr:cNvPr id="75" name="【図書館】&#10;有形固定資産減価償却率該当値テキスト"/>
        <xdr:cNvSpPr txBox="1"/>
      </xdr:nvSpPr>
      <xdr:spPr>
        <a:xfrm>
          <a:off x="4673600" y="70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76019</xdr:rowOff>
    </xdr:from>
    <xdr:to>
      <xdr:col>20</xdr:col>
      <xdr:colOff>38100</xdr:colOff>
      <xdr:row>42</xdr:row>
      <xdr:rowOff>6169</xdr:rowOff>
    </xdr:to>
    <xdr:sp macro="" textlink="">
      <xdr:nvSpPr>
        <xdr:cNvPr id="76" name="楕円 75"/>
        <xdr:cNvSpPr/>
      </xdr:nvSpPr>
      <xdr:spPr>
        <a:xfrm>
          <a:off x="3746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126819</xdr:rowOff>
    </xdr:from>
    <xdr:to>
      <xdr:col>24</xdr:col>
      <xdr:colOff>63500</xdr:colOff>
      <xdr:row>41</xdr:row>
      <xdr:rowOff>157843</xdr:rowOff>
    </xdr:to>
    <xdr:cxnSp macro="">
      <xdr:nvCxnSpPr>
        <xdr:cNvPr id="77" name="直線コネクタ 76"/>
        <xdr:cNvCxnSpPr/>
      </xdr:nvCxnSpPr>
      <xdr:spPr>
        <a:xfrm>
          <a:off x="3797300" y="71562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8" name="楕円 77"/>
        <xdr:cNvSpPr/>
      </xdr:nvSpPr>
      <xdr:spPr>
        <a:xfrm>
          <a:off x="2857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126819</xdr:rowOff>
    </xdr:to>
    <xdr:cxnSp macro="">
      <xdr:nvCxnSpPr>
        <xdr:cNvPr id="79" name="直線コネクタ 78"/>
        <xdr:cNvCxnSpPr/>
      </xdr:nvCxnSpPr>
      <xdr:spPr>
        <a:xfrm>
          <a:off x="2908300" y="70942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xdr:rowOff>
    </xdr:from>
    <xdr:to>
      <xdr:col>10</xdr:col>
      <xdr:colOff>165100</xdr:colOff>
      <xdr:row>41</xdr:row>
      <xdr:rowOff>115570</xdr:rowOff>
    </xdr:to>
    <xdr:sp macro="" textlink="">
      <xdr:nvSpPr>
        <xdr:cNvPr id="80" name="楕円 79"/>
        <xdr:cNvSpPr/>
      </xdr:nvSpPr>
      <xdr:spPr>
        <a:xfrm>
          <a:off x="196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64770</xdr:rowOff>
    </xdr:from>
    <xdr:to>
      <xdr:col>15</xdr:col>
      <xdr:colOff>50800</xdr:colOff>
      <xdr:row>41</xdr:row>
      <xdr:rowOff>64770</xdr:rowOff>
    </xdr:to>
    <xdr:cxnSp macro="">
      <xdr:nvCxnSpPr>
        <xdr:cNvPr id="81" name="直線コネクタ 80"/>
        <xdr:cNvCxnSpPr/>
      </xdr:nvCxnSpPr>
      <xdr:spPr>
        <a:xfrm>
          <a:off x="2019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154396</xdr:rowOff>
    </xdr:from>
    <xdr:to>
      <xdr:col>6</xdr:col>
      <xdr:colOff>38100</xdr:colOff>
      <xdr:row>41</xdr:row>
      <xdr:rowOff>84546</xdr:rowOff>
    </xdr:to>
    <xdr:sp macro="" textlink="">
      <xdr:nvSpPr>
        <xdr:cNvPr id="82" name="楕円 81"/>
        <xdr:cNvSpPr/>
      </xdr:nvSpPr>
      <xdr:spPr>
        <a:xfrm>
          <a:off x="1079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33746</xdr:rowOff>
    </xdr:from>
    <xdr:to>
      <xdr:col>10</xdr:col>
      <xdr:colOff>114300</xdr:colOff>
      <xdr:row>41</xdr:row>
      <xdr:rowOff>64770</xdr:rowOff>
    </xdr:to>
    <xdr:cxnSp macro="">
      <xdr:nvCxnSpPr>
        <xdr:cNvPr id="83" name="直線コネクタ 82"/>
        <xdr:cNvCxnSpPr/>
      </xdr:nvCxnSpPr>
      <xdr:spPr>
        <a:xfrm>
          <a:off x="1130300" y="70631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168746</xdr:rowOff>
    </xdr:from>
    <xdr:ext cx="405111" cy="259045"/>
    <xdr:sp macro="" textlink="">
      <xdr:nvSpPr>
        <xdr:cNvPr id="88" name="n_1mainValue【図書館】&#10;有形固定資産減価償却率"/>
        <xdr:cNvSpPr txBox="1"/>
      </xdr:nvSpPr>
      <xdr:spPr>
        <a:xfrm>
          <a:off x="35820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9" name="n_2mainValue【図書館】&#10;有形固定資産減価償却率"/>
        <xdr:cNvSpPr txBox="1"/>
      </xdr:nvSpPr>
      <xdr:spPr>
        <a:xfrm>
          <a:off x="2705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106697</xdr:rowOff>
    </xdr:from>
    <xdr:ext cx="405111" cy="259045"/>
    <xdr:sp macro="" textlink="">
      <xdr:nvSpPr>
        <xdr:cNvPr id="90" name="n_3mainValue【図書館】&#10;有形固定資産減価償却率"/>
        <xdr:cNvSpPr txBox="1"/>
      </xdr:nvSpPr>
      <xdr:spPr>
        <a:xfrm>
          <a:off x="1816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75673</xdr:rowOff>
    </xdr:from>
    <xdr:ext cx="405111" cy="259045"/>
    <xdr:sp macro="" textlink="">
      <xdr:nvSpPr>
        <xdr:cNvPr id="91" name="n_4mainValue【図書館】&#10;有形固定資産減価償却率"/>
        <xdr:cNvSpPr txBox="1"/>
      </xdr:nvSpPr>
      <xdr:spPr>
        <a:xfrm>
          <a:off x="927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73406</xdr:rowOff>
    </xdr:from>
    <xdr:to>
      <xdr:col>55</xdr:col>
      <xdr:colOff>50800</xdr:colOff>
      <xdr:row>42</xdr:row>
      <xdr:rowOff>3556</xdr:rowOff>
    </xdr:to>
    <xdr:sp macro="" textlink="">
      <xdr:nvSpPr>
        <xdr:cNvPr id="129" name="楕円 128"/>
        <xdr:cNvSpPr/>
      </xdr:nvSpPr>
      <xdr:spPr>
        <a:xfrm>
          <a:off x="104267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159783</xdr:rowOff>
    </xdr:from>
    <xdr:ext cx="469744" cy="259045"/>
    <xdr:sp macro="" textlink="">
      <xdr:nvSpPr>
        <xdr:cNvPr id="130" name="【図書館】&#10;一人当たり面積該当値テキスト"/>
        <xdr:cNvSpPr txBox="1"/>
      </xdr:nvSpPr>
      <xdr:spPr>
        <a:xfrm>
          <a:off x="10515600" y="70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73406</xdr:rowOff>
    </xdr:from>
    <xdr:to>
      <xdr:col>50</xdr:col>
      <xdr:colOff>165100</xdr:colOff>
      <xdr:row>42</xdr:row>
      <xdr:rowOff>3556</xdr:rowOff>
    </xdr:to>
    <xdr:sp macro="" textlink="">
      <xdr:nvSpPr>
        <xdr:cNvPr id="131" name="楕円 130"/>
        <xdr:cNvSpPr/>
      </xdr:nvSpPr>
      <xdr:spPr>
        <a:xfrm>
          <a:off x="9588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124206</xdr:rowOff>
    </xdr:from>
    <xdr:to>
      <xdr:col>55</xdr:col>
      <xdr:colOff>0</xdr:colOff>
      <xdr:row>41</xdr:row>
      <xdr:rowOff>124206</xdr:rowOff>
    </xdr:to>
    <xdr:cxnSp macro="">
      <xdr:nvCxnSpPr>
        <xdr:cNvPr id="132" name="直線コネクタ 131"/>
        <xdr:cNvCxnSpPr/>
      </xdr:nvCxnSpPr>
      <xdr:spPr>
        <a:xfrm>
          <a:off x="9639300" y="715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73406</xdr:rowOff>
    </xdr:from>
    <xdr:to>
      <xdr:col>46</xdr:col>
      <xdr:colOff>38100</xdr:colOff>
      <xdr:row>42</xdr:row>
      <xdr:rowOff>3556</xdr:rowOff>
    </xdr:to>
    <xdr:sp macro="" textlink="">
      <xdr:nvSpPr>
        <xdr:cNvPr id="133" name="楕円 132"/>
        <xdr:cNvSpPr/>
      </xdr:nvSpPr>
      <xdr:spPr>
        <a:xfrm>
          <a:off x="8699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124206</xdr:rowOff>
    </xdr:from>
    <xdr:to>
      <xdr:col>50</xdr:col>
      <xdr:colOff>114300</xdr:colOff>
      <xdr:row>41</xdr:row>
      <xdr:rowOff>124206</xdr:rowOff>
    </xdr:to>
    <xdr:cxnSp macro="">
      <xdr:nvCxnSpPr>
        <xdr:cNvPr id="134" name="直線コネクタ 133"/>
        <xdr:cNvCxnSpPr/>
      </xdr:nvCxnSpPr>
      <xdr:spPr>
        <a:xfrm>
          <a:off x="8750300" y="715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73406</xdr:rowOff>
    </xdr:from>
    <xdr:to>
      <xdr:col>41</xdr:col>
      <xdr:colOff>101600</xdr:colOff>
      <xdr:row>42</xdr:row>
      <xdr:rowOff>3556</xdr:rowOff>
    </xdr:to>
    <xdr:sp macro="" textlink="">
      <xdr:nvSpPr>
        <xdr:cNvPr id="135" name="楕円 134"/>
        <xdr:cNvSpPr/>
      </xdr:nvSpPr>
      <xdr:spPr>
        <a:xfrm>
          <a:off x="7810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124206</xdr:rowOff>
    </xdr:from>
    <xdr:to>
      <xdr:col>45</xdr:col>
      <xdr:colOff>177800</xdr:colOff>
      <xdr:row>41</xdr:row>
      <xdr:rowOff>124206</xdr:rowOff>
    </xdr:to>
    <xdr:cxnSp macro="">
      <xdr:nvCxnSpPr>
        <xdr:cNvPr id="136" name="直線コネクタ 135"/>
        <xdr:cNvCxnSpPr/>
      </xdr:nvCxnSpPr>
      <xdr:spPr>
        <a:xfrm>
          <a:off x="7861300" y="715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73406</xdr:rowOff>
    </xdr:from>
    <xdr:to>
      <xdr:col>36</xdr:col>
      <xdr:colOff>165100</xdr:colOff>
      <xdr:row>42</xdr:row>
      <xdr:rowOff>3556</xdr:rowOff>
    </xdr:to>
    <xdr:sp macro="" textlink="">
      <xdr:nvSpPr>
        <xdr:cNvPr id="137" name="楕円 136"/>
        <xdr:cNvSpPr/>
      </xdr:nvSpPr>
      <xdr:spPr>
        <a:xfrm>
          <a:off x="6921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124206</xdr:rowOff>
    </xdr:from>
    <xdr:to>
      <xdr:col>41</xdr:col>
      <xdr:colOff>50800</xdr:colOff>
      <xdr:row>41</xdr:row>
      <xdr:rowOff>124206</xdr:rowOff>
    </xdr:to>
    <xdr:cxnSp macro="">
      <xdr:nvCxnSpPr>
        <xdr:cNvPr id="138" name="直線コネクタ 137"/>
        <xdr:cNvCxnSpPr/>
      </xdr:nvCxnSpPr>
      <xdr:spPr>
        <a:xfrm>
          <a:off x="6972300" y="715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166133</xdr:rowOff>
    </xdr:from>
    <xdr:ext cx="469744" cy="259045"/>
    <xdr:sp macro="" textlink="">
      <xdr:nvSpPr>
        <xdr:cNvPr id="143" name="n_1mainValue【図書館】&#10;一人当たり面積"/>
        <xdr:cNvSpPr txBox="1"/>
      </xdr:nvSpPr>
      <xdr:spPr>
        <a:xfrm>
          <a:off x="9391727" y="71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166133</xdr:rowOff>
    </xdr:from>
    <xdr:ext cx="469744" cy="259045"/>
    <xdr:sp macro="" textlink="">
      <xdr:nvSpPr>
        <xdr:cNvPr id="144" name="n_2mainValue【図書館】&#10;一人当たり面積"/>
        <xdr:cNvSpPr txBox="1"/>
      </xdr:nvSpPr>
      <xdr:spPr>
        <a:xfrm>
          <a:off x="8515427" y="71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166133</xdr:rowOff>
    </xdr:from>
    <xdr:ext cx="469744" cy="259045"/>
    <xdr:sp macro="" textlink="">
      <xdr:nvSpPr>
        <xdr:cNvPr id="145" name="n_3mainValue【図書館】&#10;一人当たり面積"/>
        <xdr:cNvSpPr txBox="1"/>
      </xdr:nvSpPr>
      <xdr:spPr>
        <a:xfrm>
          <a:off x="7626427" y="71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166133</xdr:rowOff>
    </xdr:from>
    <xdr:ext cx="469744" cy="259045"/>
    <xdr:sp macro="" textlink="">
      <xdr:nvSpPr>
        <xdr:cNvPr id="146" name="n_4mainValue【図書館】&#10;一人当たり面積"/>
        <xdr:cNvSpPr txBox="1"/>
      </xdr:nvSpPr>
      <xdr:spPr>
        <a:xfrm>
          <a:off x="6737427" y="71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7" name="楕円 186"/>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8" name="【体育館・プー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89" name="楕円 188"/>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154305</xdr:rowOff>
    </xdr:to>
    <xdr:cxnSp macro="">
      <xdr:nvCxnSpPr>
        <xdr:cNvPr id="190" name="直線コネクタ 189"/>
        <xdr:cNvCxnSpPr/>
      </xdr:nvCxnSpPr>
      <xdr:spPr>
        <a:xfrm>
          <a:off x="3797300" y="103936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1" name="楕円 190"/>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106680</xdr:rowOff>
    </xdr:to>
    <xdr:cxnSp macro="">
      <xdr:nvCxnSpPr>
        <xdr:cNvPr id="192" name="直線コネクタ 191"/>
        <xdr:cNvCxnSpPr/>
      </xdr:nvCxnSpPr>
      <xdr:spPr>
        <a:xfrm>
          <a:off x="2908300" y="103270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3" name="楕円 192"/>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40005</xdr:rowOff>
    </xdr:to>
    <xdr:cxnSp macro="">
      <xdr:nvCxnSpPr>
        <xdr:cNvPr id="194" name="直線コネクタ 193"/>
        <xdr:cNvCxnSpPr/>
      </xdr:nvCxnSpPr>
      <xdr:spPr>
        <a:xfrm>
          <a:off x="2019300" y="10285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168275</xdr:rowOff>
    </xdr:from>
    <xdr:to>
      <xdr:col>6</xdr:col>
      <xdr:colOff>38100</xdr:colOff>
      <xdr:row>60</xdr:row>
      <xdr:rowOff>98425</xdr:rowOff>
    </xdr:to>
    <xdr:sp macro="" textlink="">
      <xdr:nvSpPr>
        <xdr:cNvPr id="195" name="楕円 194"/>
        <xdr:cNvSpPr/>
      </xdr:nvSpPr>
      <xdr:spPr>
        <a:xfrm>
          <a:off x="1079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47625</xdr:rowOff>
    </xdr:to>
    <xdr:cxnSp macro="">
      <xdr:nvCxnSpPr>
        <xdr:cNvPr id="196" name="直線コネクタ 195"/>
        <xdr:cNvCxnSpPr/>
      </xdr:nvCxnSpPr>
      <xdr:spPr>
        <a:xfrm flipV="1">
          <a:off x="1130300" y="1028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201" name="n_1main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107332</xdr:rowOff>
    </xdr:from>
    <xdr:ext cx="405111" cy="259045"/>
    <xdr:sp macro="" textlink="">
      <xdr:nvSpPr>
        <xdr:cNvPr id="202" name="n_2mainValue【体育館・プール】&#10;有形固定資産減価償却率"/>
        <xdr:cNvSpPr txBox="1"/>
      </xdr:nvSpPr>
      <xdr:spPr>
        <a:xfrm>
          <a:off x="2705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203" name="n_3main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204" name="n_4main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33" name="【体育館・プール】&#10;一人当たり面積平均値テキスト"/>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101981</xdr:rowOff>
    </xdr:from>
    <xdr:to>
      <xdr:col>55</xdr:col>
      <xdr:colOff>50800</xdr:colOff>
      <xdr:row>64</xdr:row>
      <xdr:rowOff>32131</xdr:rowOff>
    </xdr:to>
    <xdr:sp macro="" textlink="">
      <xdr:nvSpPr>
        <xdr:cNvPr id="244" name="楕円 243"/>
        <xdr:cNvSpPr/>
      </xdr:nvSpPr>
      <xdr:spPr>
        <a:xfrm>
          <a:off x="104267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61358</xdr:rowOff>
    </xdr:from>
    <xdr:ext cx="469744" cy="259045"/>
    <xdr:sp macro="" textlink="">
      <xdr:nvSpPr>
        <xdr:cNvPr id="245" name="【体育館・プール】&#10;一人当たり面積該当値テキスト"/>
        <xdr:cNvSpPr txBox="1"/>
      </xdr:nvSpPr>
      <xdr:spPr>
        <a:xfrm>
          <a:off x="10515600" y="106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101981</xdr:rowOff>
    </xdr:from>
    <xdr:to>
      <xdr:col>50</xdr:col>
      <xdr:colOff>165100</xdr:colOff>
      <xdr:row>64</xdr:row>
      <xdr:rowOff>32131</xdr:rowOff>
    </xdr:to>
    <xdr:sp macro="" textlink="">
      <xdr:nvSpPr>
        <xdr:cNvPr id="246" name="楕円 245"/>
        <xdr:cNvSpPr/>
      </xdr:nvSpPr>
      <xdr:spPr>
        <a:xfrm>
          <a:off x="95885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152781</xdr:rowOff>
    </xdr:from>
    <xdr:to>
      <xdr:col>55</xdr:col>
      <xdr:colOff>0</xdr:colOff>
      <xdr:row>63</xdr:row>
      <xdr:rowOff>152781</xdr:rowOff>
    </xdr:to>
    <xdr:cxnSp macro="">
      <xdr:nvCxnSpPr>
        <xdr:cNvPr id="247" name="直線コネクタ 246"/>
        <xdr:cNvCxnSpPr/>
      </xdr:nvCxnSpPr>
      <xdr:spPr>
        <a:xfrm>
          <a:off x="9639300" y="109541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106934</xdr:rowOff>
    </xdr:from>
    <xdr:to>
      <xdr:col>46</xdr:col>
      <xdr:colOff>38100</xdr:colOff>
      <xdr:row>64</xdr:row>
      <xdr:rowOff>37084</xdr:rowOff>
    </xdr:to>
    <xdr:sp macro="" textlink="">
      <xdr:nvSpPr>
        <xdr:cNvPr id="248" name="楕円 247"/>
        <xdr:cNvSpPr/>
      </xdr:nvSpPr>
      <xdr:spPr>
        <a:xfrm>
          <a:off x="8699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152781</xdr:rowOff>
    </xdr:from>
    <xdr:to>
      <xdr:col>50</xdr:col>
      <xdr:colOff>114300</xdr:colOff>
      <xdr:row>63</xdr:row>
      <xdr:rowOff>157734</xdr:rowOff>
    </xdr:to>
    <xdr:cxnSp macro="">
      <xdr:nvCxnSpPr>
        <xdr:cNvPr id="249" name="直線コネクタ 248"/>
        <xdr:cNvCxnSpPr/>
      </xdr:nvCxnSpPr>
      <xdr:spPr>
        <a:xfrm flipV="1">
          <a:off x="8750300" y="109541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106934</xdr:rowOff>
    </xdr:from>
    <xdr:to>
      <xdr:col>41</xdr:col>
      <xdr:colOff>101600</xdr:colOff>
      <xdr:row>64</xdr:row>
      <xdr:rowOff>37084</xdr:rowOff>
    </xdr:to>
    <xdr:sp macro="" textlink="">
      <xdr:nvSpPr>
        <xdr:cNvPr id="250" name="楕円 249"/>
        <xdr:cNvSpPr/>
      </xdr:nvSpPr>
      <xdr:spPr>
        <a:xfrm>
          <a:off x="781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157734</xdr:rowOff>
    </xdr:from>
    <xdr:to>
      <xdr:col>45</xdr:col>
      <xdr:colOff>177800</xdr:colOff>
      <xdr:row>63</xdr:row>
      <xdr:rowOff>157734</xdr:rowOff>
    </xdr:to>
    <xdr:cxnSp macro="">
      <xdr:nvCxnSpPr>
        <xdr:cNvPr id="251" name="直線コネクタ 250"/>
        <xdr:cNvCxnSpPr/>
      </xdr:nvCxnSpPr>
      <xdr:spPr>
        <a:xfrm>
          <a:off x="7861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102362</xdr:rowOff>
    </xdr:from>
    <xdr:to>
      <xdr:col>36</xdr:col>
      <xdr:colOff>165100</xdr:colOff>
      <xdr:row>64</xdr:row>
      <xdr:rowOff>32512</xdr:rowOff>
    </xdr:to>
    <xdr:sp macro="" textlink="">
      <xdr:nvSpPr>
        <xdr:cNvPr id="252" name="楕円 251"/>
        <xdr:cNvSpPr/>
      </xdr:nvSpPr>
      <xdr:spPr>
        <a:xfrm>
          <a:off x="6921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153162</xdr:rowOff>
    </xdr:from>
    <xdr:to>
      <xdr:col>41</xdr:col>
      <xdr:colOff>50800</xdr:colOff>
      <xdr:row>63</xdr:row>
      <xdr:rowOff>157734</xdr:rowOff>
    </xdr:to>
    <xdr:cxnSp macro="">
      <xdr:nvCxnSpPr>
        <xdr:cNvPr id="253" name="直線コネクタ 252"/>
        <xdr:cNvCxnSpPr/>
      </xdr:nvCxnSpPr>
      <xdr:spPr>
        <a:xfrm>
          <a:off x="6972300" y="10954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xdr:cNvSpPr txBox="1"/>
      </xdr:nvSpPr>
      <xdr:spPr>
        <a:xfrm>
          <a:off x="9391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48658</xdr:rowOff>
    </xdr:from>
    <xdr:ext cx="469744" cy="259045"/>
    <xdr:sp macro="" textlink="">
      <xdr:nvSpPr>
        <xdr:cNvPr id="258" name="n_1mainValue【体育館・プール】&#10;一人当たり面積"/>
        <xdr:cNvSpPr txBox="1"/>
      </xdr:nvSpPr>
      <xdr:spPr>
        <a:xfrm>
          <a:off x="9391727" y="106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53611</xdr:rowOff>
    </xdr:from>
    <xdr:ext cx="469744" cy="259045"/>
    <xdr:sp macro="" textlink="">
      <xdr:nvSpPr>
        <xdr:cNvPr id="259" name="n_2mainValue【体育館・プール】&#10;一人当たり面積"/>
        <xdr:cNvSpPr txBox="1"/>
      </xdr:nvSpPr>
      <xdr:spPr>
        <a:xfrm>
          <a:off x="8515427" y="106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53611</xdr:rowOff>
    </xdr:from>
    <xdr:ext cx="469744" cy="259045"/>
    <xdr:sp macro="" textlink="">
      <xdr:nvSpPr>
        <xdr:cNvPr id="260" name="n_3mainValue【体育館・プール】&#10;一人当たり面積"/>
        <xdr:cNvSpPr txBox="1"/>
      </xdr:nvSpPr>
      <xdr:spPr>
        <a:xfrm>
          <a:off x="7626427" y="106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49039</xdr:rowOff>
    </xdr:from>
    <xdr:ext cx="469744" cy="259045"/>
    <xdr:sp macro="" textlink="">
      <xdr:nvSpPr>
        <xdr:cNvPr id="261" name="n_4mainValue【体育館・プール】&#10;一人当たり面積"/>
        <xdr:cNvSpPr txBox="1"/>
      </xdr:nvSpPr>
      <xdr:spPr>
        <a:xfrm>
          <a:off x="6737427" y="1067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28121</xdr:rowOff>
    </xdr:from>
    <xdr:to>
      <xdr:col>24</xdr:col>
      <xdr:colOff>114300</xdr:colOff>
      <xdr:row>82</xdr:row>
      <xdr:rowOff>129721</xdr:rowOff>
    </xdr:to>
    <xdr:sp macro="" textlink="">
      <xdr:nvSpPr>
        <xdr:cNvPr id="303" name="楕円 302"/>
        <xdr:cNvSpPr/>
      </xdr:nvSpPr>
      <xdr:spPr>
        <a:xfrm>
          <a:off x="45847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50998</xdr:rowOff>
    </xdr:from>
    <xdr:ext cx="405111" cy="259045"/>
    <xdr:sp macro="" textlink="">
      <xdr:nvSpPr>
        <xdr:cNvPr id="304" name="【福祉施設】&#10;有形固定資産減価償却率該当値テキスト"/>
        <xdr:cNvSpPr txBox="1"/>
      </xdr:nvSpPr>
      <xdr:spPr>
        <a:xfrm>
          <a:off x="4673600" y="1393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305" name="楕円 304"/>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47898</xdr:rowOff>
    </xdr:from>
    <xdr:to>
      <xdr:col>24</xdr:col>
      <xdr:colOff>63500</xdr:colOff>
      <xdr:row>82</xdr:row>
      <xdr:rowOff>78921</xdr:rowOff>
    </xdr:to>
    <xdr:cxnSp macro="">
      <xdr:nvCxnSpPr>
        <xdr:cNvPr id="306" name="直線コネクタ 305"/>
        <xdr:cNvCxnSpPr/>
      </xdr:nvCxnSpPr>
      <xdr:spPr>
        <a:xfrm>
          <a:off x="3797300" y="141067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134257</xdr:rowOff>
    </xdr:from>
    <xdr:to>
      <xdr:col>15</xdr:col>
      <xdr:colOff>101600</xdr:colOff>
      <xdr:row>82</xdr:row>
      <xdr:rowOff>64407</xdr:rowOff>
    </xdr:to>
    <xdr:sp macro="" textlink="">
      <xdr:nvSpPr>
        <xdr:cNvPr id="307" name="楕円 306"/>
        <xdr:cNvSpPr/>
      </xdr:nvSpPr>
      <xdr:spPr>
        <a:xfrm>
          <a:off x="2857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xdr:rowOff>
    </xdr:from>
    <xdr:to>
      <xdr:col>19</xdr:col>
      <xdr:colOff>177800</xdr:colOff>
      <xdr:row>82</xdr:row>
      <xdr:rowOff>47898</xdr:rowOff>
    </xdr:to>
    <xdr:cxnSp macro="">
      <xdr:nvCxnSpPr>
        <xdr:cNvPr id="308" name="直線コネクタ 307"/>
        <xdr:cNvCxnSpPr/>
      </xdr:nvCxnSpPr>
      <xdr:spPr>
        <a:xfrm>
          <a:off x="2908300" y="140725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99968</xdr:rowOff>
    </xdr:from>
    <xdr:to>
      <xdr:col>10</xdr:col>
      <xdr:colOff>165100</xdr:colOff>
      <xdr:row>82</xdr:row>
      <xdr:rowOff>30118</xdr:rowOff>
    </xdr:to>
    <xdr:sp macro="" textlink="">
      <xdr:nvSpPr>
        <xdr:cNvPr id="309" name="楕円 308"/>
        <xdr:cNvSpPr/>
      </xdr:nvSpPr>
      <xdr:spPr>
        <a:xfrm>
          <a:off x="1968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150768</xdr:rowOff>
    </xdr:from>
    <xdr:to>
      <xdr:col>15</xdr:col>
      <xdr:colOff>50800</xdr:colOff>
      <xdr:row>82</xdr:row>
      <xdr:rowOff>13607</xdr:rowOff>
    </xdr:to>
    <xdr:cxnSp macro="">
      <xdr:nvCxnSpPr>
        <xdr:cNvPr id="310" name="直線コネクタ 309"/>
        <xdr:cNvCxnSpPr/>
      </xdr:nvCxnSpPr>
      <xdr:spPr>
        <a:xfrm>
          <a:off x="2019300" y="140382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11" name="楕円 310"/>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150768</xdr:rowOff>
    </xdr:to>
    <xdr:cxnSp macro="">
      <xdr:nvCxnSpPr>
        <xdr:cNvPr id="312" name="直線コネクタ 311"/>
        <xdr:cNvCxnSpPr/>
      </xdr:nvCxnSpPr>
      <xdr:spPr>
        <a:xfrm>
          <a:off x="1130300" y="140055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317" name="n_1mainValue【福祉施設】&#10;有形固定資産減価償却率"/>
        <xdr:cNvSpPr txBox="1"/>
      </xdr:nvSpPr>
      <xdr:spPr>
        <a:xfrm>
          <a:off x="3582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80934</xdr:rowOff>
    </xdr:from>
    <xdr:ext cx="405111" cy="259045"/>
    <xdr:sp macro="" textlink="">
      <xdr:nvSpPr>
        <xdr:cNvPr id="318" name="n_2mainValue【福祉施設】&#10;有形固定資産減価償却率"/>
        <xdr:cNvSpPr txBox="1"/>
      </xdr:nvSpPr>
      <xdr:spPr>
        <a:xfrm>
          <a:off x="2705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46645</xdr:rowOff>
    </xdr:from>
    <xdr:ext cx="405111" cy="259045"/>
    <xdr:sp macro="" textlink="">
      <xdr:nvSpPr>
        <xdr:cNvPr id="319" name="n_3mainValue【福祉施設】&#10;有形固定資産減価償却率"/>
        <xdr:cNvSpPr txBox="1"/>
      </xdr:nvSpPr>
      <xdr:spPr>
        <a:xfrm>
          <a:off x="1816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20" name="n_4mainValue【福祉施設】&#10;有形固定資産減価償却率"/>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158750</xdr:rowOff>
    </xdr:from>
    <xdr:to>
      <xdr:col>55</xdr:col>
      <xdr:colOff>50800</xdr:colOff>
      <xdr:row>83</xdr:row>
      <xdr:rowOff>88900</xdr:rowOff>
    </xdr:to>
    <xdr:sp macro="" textlink="">
      <xdr:nvSpPr>
        <xdr:cNvPr id="356" name="楕円 355"/>
        <xdr:cNvSpPr/>
      </xdr:nvSpPr>
      <xdr:spPr>
        <a:xfrm>
          <a:off x="10426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10177</xdr:rowOff>
    </xdr:from>
    <xdr:ext cx="469744" cy="259045"/>
    <xdr:sp macro="" textlink="">
      <xdr:nvSpPr>
        <xdr:cNvPr id="357" name="【福祉施設】&#10;一人当たり面積該当値テキスト"/>
        <xdr:cNvSpPr txBox="1"/>
      </xdr:nvSpPr>
      <xdr:spPr>
        <a:xfrm>
          <a:off x="10515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158750</xdr:rowOff>
    </xdr:from>
    <xdr:to>
      <xdr:col>50</xdr:col>
      <xdr:colOff>165100</xdr:colOff>
      <xdr:row>83</xdr:row>
      <xdr:rowOff>88900</xdr:rowOff>
    </xdr:to>
    <xdr:sp macro="" textlink="">
      <xdr:nvSpPr>
        <xdr:cNvPr id="358" name="楕円 357"/>
        <xdr:cNvSpPr/>
      </xdr:nvSpPr>
      <xdr:spPr>
        <a:xfrm>
          <a:off x="958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38100</xdr:rowOff>
    </xdr:from>
    <xdr:to>
      <xdr:col>55</xdr:col>
      <xdr:colOff>0</xdr:colOff>
      <xdr:row>83</xdr:row>
      <xdr:rowOff>38100</xdr:rowOff>
    </xdr:to>
    <xdr:cxnSp macro="">
      <xdr:nvCxnSpPr>
        <xdr:cNvPr id="359" name="直線コネクタ 358"/>
        <xdr:cNvCxnSpPr/>
      </xdr:nvCxnSpPr>
      <xdr:spPr>
        <a:xfrm>
          <a:off x="9639300" y="1426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60" name="楕円 359"/>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38100</xdr:rowOff>
    </xdr:from>
    <xdr:to>
      <xdr:col>50</xdr:col>
      <xdr:colOff>114300</xdr:colOff>
      <xdr:row>83</xdr:row>
      <xdr:rowOff>38100</xdr:rowOff>
    </xdr:to>
    <xdr:cxnSp macro="">
      <xdr:nvCxnSpPr>
        <xdr:cNvPr id="361" name="直線コネクタ 360"/>
        <xdr:cNvCxnSpPr/>
      </xdr:nvCxnSpPr>
      <xdr:spPr>
        <a:xfrm>
          <a:off x="8750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158750</xdr:rowOff>
    </xdr:from>
    <xdr:to>
      <xdr:col>41</xdr:col>
      <xdr:colOff>101600</xdr:colOff>
      <xdr:row>83</xdr:row>
      <xdr:rowOff>88900</xdr:rowOff>
    </xdr:to>
    <xdr:sp macro="" textlink="">
      <xdr:nvSpPr>
        <xdr:cNvPr id="362" name="楕円 361"/>
        <xdr:cNvSpPr/>
      </xdr:nvSpPr>
      <xdr:spPr>
        <a:xfrm>
          <a:off x="781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38100</xdr:rowOff>
    </xdr:to>
    <xdr:cxnSp macro="">
      <xdr:nvCxnSpPr>
        <xdr:cNvPr id="363" name="直線コネクタ 362"/>
        <xdr:cNvCxnSpPr/>
      </xdr:nvCxnSpPr>
      <xdr:spPr>
        <a:xfrm>
          <a:off x="7861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158750</xdr:rowOff>
    </xdr:from>
    <xdr:to>
      <xdr:col>36</xdr:col>
      <xdr:colOff>165100</xdr:colOff>
      <xdr:row>83</xdr:row>
      <xdr:rowOff>88900</xdr:rowOff>
    </xdr:to>
    <xdr:sp macro="" textlink="">
      <xdr:nvSpPr>
        <xdr:cNvPr id="364" name="楕円 363"/>
        <xdr:cNvSpPr/>
      </xdr:nvSpPr>
      <xdr:spPr>
        <a:xfrm>
          <a:off x="692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38100</xdr:rowOff>
    </xdr:from>
    <xdr:to>
      <xdr:col>41</xdr:col>
      <xdr:colOff>50800</xdr:colOff>
      <xdr:row>83</xdr:row>
      <xdr:rowOff>38100</xdr:rowOff>
    </xdr:to>
    <xdr:cxnSp macro="">
      <xdr:nvCxnSpPr>
        <xdr:cNvPr id="365" name="直線コネクタ 364"/>
        <xdr:cNvCxnSpPr/>
      </xdr:nvCxnSpPr>
      <xdr:spPr>
        <a:xfrm>
          <a:off x="6972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105427</xdr:rowOff>
    </xdr:from>
    <xdr:ext cx="469744" cy="259045"/>
    <xdr:sp macro="" textlink="">
      <xdr:nvSpPr>
        <xdr:cNvPr id="370" name="n_1mainValue【福祉施設】&#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71" name="n_2main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72" name="n_3main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105427</xdr:rowOff>
    </xdr:from>
    <xdr:ext cx="469744" cy="259045"/>
    <xdr:sp macro="" textlink="">
      <xdr:nvSpPr>
        <xdr:cNvPr id="373" name="n_4mainValue【福祉施設】&#10;一人当たり面積"/>
        <xdr:cNvSpPr txBox="1"/>
      </xdr:nvSpPr>
      <xdr:spPr>
        <a:xfrm>
          <a:off x="6737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15" name="楕円 414"/>
        <xdr:cNvSpPr/>
      </xdr:nvSpPr>
      <xdr:spPr>
        <a:xfrm>
          <a:off x="4584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11991</xdr:rowOff>
    </xdr:from>
    <xdr:ext cx="405111" cy="259045"/>
    <xdr:sp macro="" textlink="">
      <xdr:nvSpPr>
        <xdr:cNvPr id="416" name="【市民会館】&#10;有形固定資産減価償却率該当値テキスト"/>
        <xdr:cNvSpPr txBox="1"/>
      </xdr:nvSpPr>
      <xdr:spPr>
        <a:xfrm>
          <a:off x="4673600"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xdr:rowOff>
    </xdr:from>
    <xdr:to>
      <xdr:col>20</xdr:col>
      <xdr:colOff>38100</xdr:colOff>
      <xdr:row>105</xdr:row>
      <xdr:rowOff>113937</xdr:rowOff>
    </xdr:to>
    <xdr:sp macro="" textlink="">
      <xdr:nvSpPr>
        <xdr:cNvPr id="417" name="楕円 416"/>
        <xdr:cNvSpPr/>
      </xdr:nvSpPr>
      <xdr:spPr>
        <a:xfrm>
          <a:off x="3746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63137</xdr:rowOff>
    </xdr:from>
    <xdr:to>
      <xdr:col>24</xdr:col>
      <xdr:colOff>63500</xdr:colOff>
      <xdr:row>105</xdr:row>
      <xdr:rowOff>84364</xdr:rowOff>
    </xdr:to>
    <xdr:cxnSp macro="">
      <xdr:nvCxnSpPr>
        <xdr:cNvPr id="418" name="直線コネクタ 417"/>
        <xdr:cNvCxnSpPr/>
      </xdr:nvCxnSpPr>
      <xdr:spPr>
        <a:xfrm>
          <a:off x="3797300" y="1806538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156029</xdr:rowOff>
    </xdr:from>
    <xdr:to>
      <xdr:col>15</xdr:col>
      <xdr:colOff>101600</xdr:colOff>
      <xdr:row>105</xdr:row>
      <xdr:rowOff>86179</xdr:rowOff>
    </xdr:to>
    <xdr:sp macro="" textlink="">
      <xdr:nvSpPr>
        <xdr:cNvPr id="419" name="楕円 418"/>
        <xdr:cNvSpPr/>
      </xdr:nvSpPr>
      <xdr:spPr>
        <a:xfrm>
          <a:off x="2857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35379</xdr:rowOff>
    </xdr:from>
    <xdr:to>
      <xdr:col>19</xdr:col>
      <xdr:colOff>177800</xdr:colOff>
      <xdr:row>105</xdr:row>
      <xdr:rowOff>63137</xdr:rowOff>
    </xdr:to>
    <xdr:cxnSp macro="">
      <xdr:nvCxnSpPr>
        <xdr:cNvPr id="420" name="直線コネクタ 419"/>
        <xdr:cNvCxnSpPr/>
      </xdr:nvCxnSpPr>
      <xdr:spPr>
        <a:xfrm>
          <a:off x="2908300" y="180376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21" name="楕円 420"/>
        <xdr:cNvSpPr/>
      </xdr:nvSpPr>
      <xdr:spPr>
        <a:xfrm>
          <a:off x="1968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10886</xdr:rowOff>
    </xdr:from>
    <xdr:to>
      <xdr:col>15</xdr:col>
      <xdr:colOff>50800</xdr:colOff>
      <xdr:row>105</xdr:row>
      <xdr:rowOff>35379</xdr:rowOff>
    </xdr:to>
    <xdr:cxnSp macro="">
      <xdr:nvCxnSpPr>
        <xdr:cNvPr id="422" name="直線コネクタ 421"/>
        <xdr:cNvCxnSpPr/>
      </xdr:nvCxnSpPr>
      <xdr:spPr>
        <a:xfrm>
          <a:off x="2019300" y="180131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13970</xdr:rowOff>
    </xdr:from>
    <xdr:to>
      <xdr:col>6</xdr:col>
      <xdr:colOff>38100</xdr:colOff>
      <xdr:row>105</xdr:row>
      <xdr:rowOff>115570</xdr:rowOff>
    </xdr:to>
    <xdr:sp macro="" textlink="">
      <xdr:nvSpPr>
        <xdr:cNvPr id="423" name="楕円 422"/>
        <xdr:cNvSpPr/>
      </xdr:nvSpPr>
      <xdr:spPr>
        <a:xfrm>
          <a:off x="107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10886</xdr:rowOff>
    </xdr:from>
    <xdr:to>
      <xdr:col>10</xdr:col>
      <xdr:colOff>114300</xdr:colOff>
      <xdr:row>105</xdr:row>
      <xdr:rowOff>64770</xdr:rowOff>
    </xdr:to>
    <xdr:cxnSp macro="">
      <xdr:nvCxnSpPr>
        <xdr:cNvPr id="424" name="直線コネクタ 423"/>
        <xdr:cNvCxnSpPr/>
      </xdr:nvCxnSpPr>
      <xdr:spPr>
        <a:xfrm flipV="1">
          <a:off x="1130300" y="1801313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105064</xdr:rowOff>
    </xdr:from>
    <xdr:ext cx="405111" cy="259045"/>
    <xdr:sp macro="" textlink="">
      <xdr:nvSpPr>
        <xdr:cNvPr id="429" name="n_1mainValue【市民会館】&#10;有形固定資産減価償却率"/>
        <xdr:cNvSpPr txBox="1"/>
      </xdr:nvSpPr>
      <xdr:spPr>
        <a:xfrm>
          <a:off x="3582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102706</xdr:rowOff>
    </xdr:from>
    <xdr:ext cx="405111" cy="259045"/>
    <xdr:sp macro="" textlink="">
      <xdr:nvSpPr>
        <xdr:cNvPr id="430" name="n_2mainValue【市民会館】&#10;有形固定資産減価償却率"/>
        <xdr:cNvSpPr txBox="1"/>
      </xdr:nvSpPr>
      <xdr:spPr>
        <a:xfrm>
          <a:off x="2705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78213</xdr:rowOff>
    </xdr:from>
    <xdr:ext cx="405111" cy="259045"/>
    <xdr:sp macro="" textlink="">
      <xdr:nvSpPr>
        <xdr:cNvPr id="431" name="n_3mainValue【市民会館】&#10;有形固定資産減価償却率"/>
        <xdr:cNvSpPr txBox="1"/>
      </xdr:nvSpPr>
      <xdr:spPr>
        <a:xfrm>
          <a:off x="1816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106697</xdr:rowOff>
    </xdr:from>
    <xdr:ext cx="405111" cy="259045"/>
    <xdr:sp macro="" textlink="">
      <xdr:nvSpPr>
        <xdr:cNvPr id="432" name="n_4mainValue【市民会館】&#10;有形固定資産減価償却率"/>
        <xdr:cNvSpPr txBox="1"/>
      </xdr:nvSpPr>
      <xdr:spPr>
        <a:xfrm>
          <a:off x="927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109982</xdr:rowOff>
    </xdr:from>
    <xdr:to>
      <xdr:col>55</xdr:col>
      <xdr:colOff>50800</xdr:colOff>
      <xdr:row>106</xdr:row>
      <xdr:rowOff>40132</xdr:rowOff>
    </xdr:to>
    <xdr:sp macro="" textlink="">
      <xdr:nvSpPr>
        <xdr:cNvPr id="470" name="楕円 469"/>
        <xdr:cNvSpPr/>
      </xdr:nvSpPr>
      <xdr:spPr>
        <a:xfrm>
          <a:off x="10426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132859</xdr:rowOff>
    </xdr:from>
    <xdr:ext cx="469744" cy="259045"/>
    <xdr:sp macro="" textlink="">
      <xdr:nvSpPr>
        <xdr:cNvPr id="471" name="【市民会館】&#10;一人当たり面積該当値テキスト"/>
        <xdr:cNvSpPr txBox="1"/>
      </xdr:nvSpPr>
      <xdr:spPr>
        <a:xfrm>
          <a:off x="10515600"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109982</xdr:rowOff>
    </xdr:from>
    <xdr:to>
      <xdr:col>50</xdr:col>
      <xdr:colOff>165100</xdr:colOff>
      <xdr:row>106</xdr:row>
      <xdr:rowOff>40132</xdr:rowOff>
    </xdr:to>
    <xdr:sp macro="" textlink="">
      <xdr:nvSpPr>
        <xdr:cNvPr id="472" name="楕円 471"/>
        <xdr:cNvSpPr/>
      </xdr:nvSpPr>
      <xdr:spPr>
        <a:xfrm>
          <a:off x="9588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160782</xdr:rowOff>
    </xdr:from>
    <xdr:to>
      <xdr:col>55</xdr:col>
      <xdr:colOff>0</xdr:colOff>
      <xdr:row>105</xdr:row>
      <xdr:rowOff>160782</xdr:rowOff>
    </xdr:to>
    <xdr:cxnSp macro="">
      <xdr:nvCxnSpPr>
        <xdr:cNvPr id="473" name="直線コネクタ 472"/>
        <xdr:cNvCxnSpPr/>
      </xdr:nvCxnSpPr>
      <xdr:spPr>
        <a:xfrm>
          <a:off x="9639300" y="18163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109982</xdr:rowOff>
    </xdr:from>
    <xdr:to>
      <xdr:col>46</xdr:col>
      <xdr:colOff>38100</xdr:colOff>
      <xdr:row>106</xdr:row>
      <xdr:rowOff>40132</xdr:rowOff>
    </xdr:to>
    <xdr:sp macro="" textlink="">
      <xdr:nvSpPr>
        <xdr:cNvPr id="474" name="楕円 473"/>
        <xdr:cNvSpPr/>
      </xdr:nvSpPr>
      <xdr:spPr>
        <a:xfrm>
          <a:off x="8699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160782</xdr:rowOff>
    </xdr:from>
    <xdr:to>
      <xdr:col>50</xdr:col>
      <xdr:colOff>114300</xdr:colOff>
      <xdr:row>105</xdr:row>
      <xdr:rowOff>160782</xdr:rowOff>
    </xdr:to>
    <xdr:cxnSp macro="">
      <xdr:nvCxnSpPr>
        <xdr:cNvPr id="475" name="直線コネクタ 474"/>
        <xdr:cNvCxnSpPr/>
      </xdr:nvCxnSpPr>
      <xdr:spPr>
        <a:xfrm>
          <a:off x="8750300" y="1816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109982</xdr:rowOff>
    </xdr:from>
    <xdr:to>
      <xdr:col>41</xdr:col>
      <xdr:colOff>101600</xdr:colOff>
      <xdr:row>106</xdr:row>
      <xdr:rowOff>40132</xdr:rowOff>
    </xdr:to>
    <xdr:sp macro="" textlink="">
      <xdr:nvSpPr>
        <xdr:cNvPr id="476" name="楕円 475"/>
        <xdr:cNvSpPr/>
      </xdr:nvSpPr>
      <xdr:spPr>
        <a:xfrm>
          <a:off x="7810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160782</xdr:rowOff>
    </xdr:from>
    <xdr:to>
      <xdr:col>45</xdr:col>
      <xdr:colOff>177800</xdr:colOff>
      <xdr:row>105</xdr:row>
      <xdr:rowOff>160782</xdr:rowOff>
    </xdr:to>
    <xdr:cxnSp macro="">
      <xdr:nvCxnSpPr>
        <xdr:cNvPr id="477" name="直線コネクタ 476"/>
        <xdr:cNvCxnSpPr/>
      </xdr:nvCxnSpPr>
      <xdr:spPr>
        <a:xfrm>
          <a:off x="7861300" y="1816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478" name="楕円 477"/>
        <xdr:cNvSpPr/>
      </xdr:nvSpPr>
      <xdr:spPr>
        <a:xfrm>
          <a:off x="6921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160782</xdr:rowOff>
    </xdr:from>
    <xdr:to>
      <xdr:col>41</xdr:col>
      <xdr:colOff>50800</xdr:colOff>
      <xdr:row>105</xdr:row>
      <xdr:rowOff>160782</xdr:rowOff>
    </xdr:to>
    <xdr:cxnSp macro="">
      <xdr:nvCxnSpPr>
        <xdr:cNvPr id="479" name="直線コネクタ 478"/>
        <xdr:cNvCxnSpPr/>
      </xdr:nvCxnSpPr>
      <xdr:spPr>
        <a:xfrm>
          <a:off x="6972300" y="1816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56659</xdr:rowOff>
    </xdr:from>
    <xdr:ext cx="469744" cy="259045"/>
    <xdr:sp macro="" textlink="">
      <xdr:nvSpPr>
        <xdr:cNvPr id="484" name="n_1mainValue【市民会館】&#10;一人当たり面積"/>
        <xdr:cNvSpPr txBox="1"/>
      </xdr:nvSpPr>
      <xdr:spPr>
        <a:xfrm>
          <a:off x="9391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56659</xdr:rowOff>
    </xdr:from>
    <xdr:ext cx="469744" cy="259045"/>
    <xdr:sp macro="" textlink="">
      <xdr:nvSpPr>
        <xdr:cNvPr id="485" name="n_2mainValue【市民会館】&#10;一人当たり面積"/>
        <xdr:cNvSpPr txBox="1"/>
      </xdr:nvSpPr>
      <xdr:spPr>
        <a:xfrm>
          <a:off x="8515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56659</xdr:rowOff>
    </xdr:from>
    <xdr:ext cx="469744" cy="259045"/>
    <xdr:sp macro="" textlink="">
      <xdr:nvSpPr>
        <xdr:cNvPr id="486" name="n_3mainValue【市民会館】&#10;一人当たり面積"/>
        <xdr:cNvSpPr txBox="1"/>
      </xdr:nvSpPr>
      <xdr:spPr>
        <a:xfrm>
          <a:off x="7626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56659</xdr:rowOff>
    </xdr:from>
    <xdr:ext cx="469744" cy="259045"/>
    <xdr:sp macro="" textlink="">
      <xdr:nvSpPr>
        <xdr:cNvPr id="487" name="n_4mainValue【市民会館】&#10;一人当たり面積"/>
        <xdr:cNvSpPr txBox="1"/>
      </xdr:nvSpPr>
      <xdr:spPr>
        <a:xfrm>
          <a:off x="6737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9" name="楕円 528"/>
        <xdr:cNvSpPr/>
      </xdr:nvSpPr>
      <xdr:spPr>
        <a:xfrm>
          <a:off x="16268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530" name="【一般廃棄物処理施設】&#10;有形固定資産減価償却率該当値テキスト"/>
        <xdr:cNvSpPr txBox="1"/>
      </xdr:nvSpPr>
      <xdr:spPr>
        <a:xfrm>
          <a:off x="16357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67854</xdr:rowOff>
    </xdr:from>
    <xdr:to>
      <xdr:col>81</xdr:col>
      <xdr:colOff>101600</xdr:colOff>
      <xdr:row>37</xdr:row>
      <xdr:rowOff>169455</xdr:rowOff>
    </xdr:to>
    <xdr:sp macro="" textlink="">
      <xdr:nvSpPr>
        <xdr:cNvPr id="531" name="楕円 530"/>
        <xdr:cNvSpPr/>
      </xdr:nvSpPr>
      <xdr:spPr>
        <a:xfrm>
          <a:off x="15430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118654</xdr:rowOff>
    </xdr:from>
    <xdr:to>
      <xdr:col>85</xdr:col>
      <xdr:colOff>127000</xdr:colOff>
      <xdr:row>38</xdr:row>
      <xdr:rowOff>1088</xdr:rowOff>
    </xdr:to>
    <xdr:cxnSp macro="">
      <xdr:nvCxnSpPr>
        <xdr:cNvPr id="532" name="直線コネクタ 531"/>
        <xdr:cNvCxnSpPr/>
      </xdr:nvCxnSpPr>
      <xdr:spPr>
        <a:xfrm>
          <a:off x="15481300" y="646230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33" name="楕円 532"/>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118654</xdr:rowOff>
    </xdr:to>
    <xdr:cxnSp macro="">
      <xdr:nvCxnSpPr>
        <xdr:cNvPr id="534" name="直線コネクタ 533"/>
        <xdr:cNvCxnSpPr/>
      </xdr:nvCxnSpPr>
      <xdr:spPr>
        <a:xfrm>
          <a:off x="14592300" y="64084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144599</xdr:rowOff>
    </xdr:from>
    <xdr:to>
      <xdr:col>72</xdr:col>
      <xdr:colOff>38100</xdr:colOff>
      <xdr:row>37</xdr:row>
      <xdr:rowOff>74749</xdr:rowOff>
    </xdr:to>
    <xdr:sp macro="" textlink="">
      <xdr:nvSpPr>
        <xdr:cNvPr id="535" name="楕円 534"/>
        <xdr:cNvSpPr/>
      </xdr:nvSpPr>
      <xdr:spPr>
        <a:xfrm>
          <a:off x="13652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23949</xdr:rowOff>
    </xdr:from>
    <xdr:to>
      <xdr:col>76</xdr:col>
      <xdr:colOff>114300</xdr:colOff>
      <xdr:row>37</xdr:row>
      <xdr:rowOff>64770</xdr:rowOff>
    </xdr:to>
    <xdr:cxnSp macro="">
      <xdr:nvCxnSpPr>
        <xdr:cNvPr id="536" name="直線コネクタ 535"/>
        <xdr:cNvCxnSpPr/>
      </xdr:nvCxnSpPr>
      <xdr:spPr>
        <a:xfrm>
          <a:off x="13703300" y="63675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102144</xdr:rowOff>
    </xdr:from>
    <xdr:to>
      <xdr:col>67</xdr:col>
      <xdr:colOff>101600</xdr:colOff>
      <xdr:row>37</xdr:row>
      <xdr:rowOff>32294</xdr:rowOff>
    </xdr:to>
    <xdr:sp macro="" textlink="">
      <xdr:nvSpPr>
        <xdr:cNvPr id="537" name="楕円 536"/>
        <xdr:cNvSpPr/>
      </xdr:nvSpPr>
      <xdr:spPr>
        <a:xfrm>
          <a:off x="12763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152944</xdr:rowOff>
    </xdr:from>
    <xdr:to>
      <xdr:col>71</xdr:col>
      <xdr:colOff>177800</xdr:colOff>
      <xdr:row>37</xdr:row>
      <xdr:rowOff>23949</xdr:rowOff>
    </xdr:to>
    <xdr:cxnSp macro="">
      <xdr:nvCxnSpPr>
        <xdr:cNvPr id="538" name="直線コネクタ 537"/>
        <xdr:cNvCxnSpPr/>
      </xdr:nvCxnSpPr>
      <xdr:spPr>
        <a:xfrm>
          <a:off x="12814300" y="63251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14531</xdr:rowOff>
    </xdr:from>
    <xdr:ext cx="405111" cy="259045"/>
    <xdr:sp macro="" textlink="">
      <xdr:nvSpPr>
        <xdr:cNvPr id="543" name="n_1mainValue【一般廃棄物処理施設】&#10;有形固定資産減価償却率"/>
        <xdr:cNvSpPr txBox="1"/>
      </xdr:nvSpPr>
      <xdr:spPr>
        <a:xfrm>
          <a:off x="152660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44" name="n_2mainValue【一般廃棄物処理施設】&#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545" name="n_3mainValue【一般廃棄物処理施設】&#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48821</xdr:rowOff>
    </xdr:from>
    <xdr:ext cx="405111" cy="259045"/>
    <xdr:sp macro="" textlink="">
      <xdr:nvSpPr>
        <xdr:cNvPr id="546" name="n_4mainValue【一般廃棄物処理施設】&#10;有形固定資産減価償却率"/>
        <xdr:cNvSpPr txBox="1"/>
      </xdr:nvSpPr>
      <xdr:spPr>
        <a:xfrm>
          <a:off x="12611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147874</xdr:rowOff>
    </xdr:from>
    <xdr:to>
      <xdr:col>116</xdr:col>
      <xdr:colOff>114300</xdr:colOff>
      <xdr:row>42</xdr:row>
      <xdr:rowOff>78024</xdr:rowOff>
    </xdr:to>
    <xdr:sp macro="" textlink="">
      <xdr:nvSpPr>
        <xdr:cNvPr id="586" name="楕円 585"/>
        <xdr:cNvSpPr/>
      </xdr:nvSpPr>
      <xdr:spPr>
        <a:xfrm>
          <a:off x="22110700" y="71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147872</xdr:rowOff>
    </xdr:from>
    <xdr:to>
      <xdr:col>112</xdr:col>
      <xdr:colOff>38100</xdr:colOff>
      <xdr:row>42</xdr:row>
      <xdr:rowOff>78022</xdr:rowOff>
    </xdr:to>
    <xdr:sp macro="" textlink="">
      <xdr:nvSpPr>
        <xdr:cNvPr id="588" name="楕円 587"/>
        <xdr:cNvSpPr/>
      </xdr:nvSpPr>
      <xdr:spPr>
        <a:xfrm>
          <a:off x="21272500" y="717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27222</xdr:rowOff>
    </xdr:from>
    <xdr:to>
      <xdr:col>116</xdr:col>
      <xdr:colOff>63500</xdr:colOff>
      <xdr:row>42</xdr:row>
      <xdr:rowOff>27224</xdr:rowOff>
    </xdr:to>
    <xdr:cxnSp macro="">
      <xdr:nvCxnSpPr>
        <xdr:cNvPr id="589" name="直線コネクタ 588"/>
        <xdr:cNvCxnSpPr/>
      </xdr:nvCxnSpPr>
      <xdr:spPr>
        <a:xfrm>
          <a:off x="21323300" y="7228122"/>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147859</xdr:rowOff>
    </xdr:from>
    <xdr:to>
      <xdr:col>107</xdr:col>
      <xdr:colOff>101600</xdr:colOff>
      <xdr:row>42</xdr:row>
      <xdr:rowOff>78009</xdr:rowOff>
    </xdr:to>
    <xdr:sp macro="" textlink="">
      <xdr:nvSpPr>
        <xdr:cNvPr id="590" name="楕円 589"/>
        <xdr:cNvSpPr/>
      </xdr:nvSpPr>
      <xdr:spPr>
        <a:xfrm>
          <a:off x="20383500" y="71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27209</xdr:rowOff>
    </xdr:from>
    <xdr:to>
      <xdr:col>111</xdr:col>
      <xdr:colOff>177800</xdr:colOff>
      <xdr:row>42</xdr:row>
      <xdr:rowOff>27222</xdr:rowOff>
    </xdr:to>
    <xdr:cxnSp macro="">
      <xdr:nvCxnSpPr>
        <xdr:cNvPr id="591" name="直線コネクタ 590"/>
        <xdr:cNvCxnSpPr/>
      </xdr:nvCxnSpPr>
      <xdr:spPr>
        <a:xfrm>
          <a:off x="20434300" y="722810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147865</xdr:rowOff>
    </xdr:from>
    <xdr:to>
      <xdr:col>102</xdr:col>
      <xdr:colOff>165100</xdr:colOff>
      <xdr:row>42</xdr:row>
      <xdr:rowOff>78015</xdr:rowOff>
    </xdr:to>
    <xdr:sp macro="" textlink="">
      <xdr:nvSpPr>
        <xdr:cNvPr id="592" name="楕円 591"/>
        <xdr:cNvSpPr/>
      </xdr:nvSpPr>
      <xdr:spPr>
        <a:xfrm>
          <a:off x="19494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27209</xdr:rowOff>
    </xdr:from>
    <xdr:to>
      <xdr:col>107</xdr:col>
      <xdr:colOff>50800</xdr:colOff>
      <xdr:row>42</xdr:row>
      <xdr:rowOff>27215</xdr:rowOff>
    </xdr:to>
    <xdr:cxnSp macro="">
      <xdr:nvCxnSpPr>
        <xdr:cNvPr id="593" name="直線コネクタ 592"/>
        <xdr:cNvCxnSpPr/>
      </xdr:nvCxnSpPr>
      <xdr:spPr>
        <a:xfrm flipV="1">
          <a:off x="19545300" y="7228109"/>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147886</xdr:rowOff>
    </xdr:from>
    <xdr:to>
      <xdr:col>98</xdr:col>
      <xdr:colOff>38100</xdr:colOff>
      <xdr:row>42</xdr:row>
      <xdr:rowOff>78036</xdr:rowOff>
    </xdr:to>
    <xdr:sp macro="" textlink="">
      <xdr:nvSpPr>
        <xdr:cNvPr id="594" name="楕円 593"/>
        <xdr:cNvSpPr/>
      </xdr:nvSpPr>
      <xdr:spPr>
        <a:xfrm>
          <a:off x="18605500" y="71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27215</xdr:rowOff>
    </xdr:from>
    <xdr:to>
      <xdr:col>102</xdr:col>
      <xdr:colOff>114300</xdr:colOff>
      <xdr:row>42</xdr:row>
      <xdr:rowOff>27236</xdr:rowOff>
    </xdr:to>
    <xdr:cxnSp macro="">
      <xdr:nvCxnSpPr>
        <xdr:cNvPr id="595" name="直線コネクタ 594"/>
        <xdr:cNvCxnSpPr/>
      </xdr:nvCxnSpPr>
      <xdr:spPr>
        <a:xfrm flipV="1">
          <a:off x="18656300" y="7228115"/>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69149</xdr:rowOff>
    </xdr:from>
    <xdr:ext cx="534377" cy="259045"/>
    <xdr:sp macro="" textlink="">
      <xdr:nvSpPr>
        <xdr:cNvPr id="600" name="n_1mainValue【一般廃棄物処理施設】&#10;一人当たり有形固定資産（償却資産）額"/>
        <xdr:cNvSpPr txBox="1"/>
      </xdr:nvSpPr>
      <xdr:spPr>
        <a:xfrm>
          <a:off x="21043411" y="727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69136</xdr:rowOff>
    </xdr:from>
    <xdr:ext cx="534377" cy="259045"/>
    <xdr:sp macro="" textlink="">
      <xdr:nvSpPr>
        <xdr:cNvPr id="601" name="n_2mainValue【一般廃棄物処理施設】&#10;一人当たり有形固定資産（償却資産）額"/>
        <xdr:cNvSpPr txBox="1"/>
      </xdr:nvSpPr>
      <xdr:spPr>
        <a:xfrm>
          <a:off x="20167111" y="727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69142</xdr:rowOff>
    </xdr:from>
    <xdr:ext cx="534377" cy="259045"/>
    <xdr:sp macro="" textlink="">
      <xdr:nvSpPr>
        <xdr:cNvPr id="602" name="n_3mainValue【一般廃棄物処理施設】&#10;一人当たり有形固定資産（償却資産）額"/>
        <xdr:cNvSpPr txBox="1"/>
      </xdr:nvSpPr>
      <xdr:spPr>
        <a:xfrm>
          <a:off x="19278111" y="72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69163</xdr:rowOff>
    </xdr:from>
    <xdr:ext cx="534377" cy="259045"/>
    <xdr:sp macro="" textlink="">
      <xdr:nvSpPr>
        <xdr:cNvPr id="603" name="n_4mainValue【一般廃棄物処理施設】&#10;一人当たり有形固定資産（償却資産）額"/>
        <xdr:cNvSpPr txBox="1"/>
      </xdr:nvSpPr>
      <xdr:spPr>
        <a:xfrm>
          <a:off x="18389111" y="72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5" name="直線コネクタ 644"/>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8"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9" name="直線コネクタ 64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650"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1" name="フローチャート: 判断 650"/>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2" name="フローチャート: 判断 651"/>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3" name="フローチャート: 判断 652"/>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4" name="フローチャート: 判断 653"/>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5" name="フローチャート: 判断 654"/>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68943</xdr:rowOff>
    </xdr:from>
    <xdr:to>
      <xdr:col>85</xdr:col>
      <xdr:colOff>177800</xdr:colOff>
      <xdr:row>83</xdr:row>
      <xdr:rowOff>170543</xdr:rowOff>
    </xdr:to>
    <xdr:sp macro="" textlink="">
      <xdr:nvSpPr>
        <xdr:cNvPr id="661" name="楕円 660"/>
        <xdr:cNvSpPr/>
      </xdr:nvSpPr>
      <xdr:spPr>
        <a:xfrm>
          <a:off x="16268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47370</xdr:rowOff>
    </xdr:from>
    <xdr:ext cx="405111" cy="259045"/>
    <xdr:sp macro="" textlink="">
      <xdr:nvSpPr>
        <xdr:cNvPr id="662" name="【消防施設】&#10;有形固定資産減価償却率該当値テキスト"/>
        <xdr:cNvSpPr txBox="1"/>
      </xdr:nvSpPr>
      <xdr:spPr>
        <a:xfrm>
          <a:off x="16357600"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41184</xdr:rowOff>
    </xdr:from>
    <xdr:to>
      <xdr:col>81</xdr:col>
      <xdr:colOff>101600</xdr:colOff>
      <xdr:row>83</xdr:row>
      <xdr:rowOff>142784</xdr:rowOff>
    </xdr:to>
    <xdr:sp macro="" textlink="">
      <xdr:nvSpPr>
        <xdr:cNvPr id="663" name="楕円 662"/>
        <xdr:cNvSpPr/>
      </xdr:nvSpPr>
      <xdr:spPr>
        <a:xfrm>
          <a:off x="15430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91984</xdr:rowOff>
    </xdr:from>
    <xdr:to>
      <xdr:col>85</xdr:col>
      <xdr:colOff>127000</xdr:colOff>
      <xdr:row>83</xdr:row>
      <xdr:rowOff>119743</xdr:rowOff>
    </xdr:to>
    <xdr:cxnSp macro="">
      <xdr:nvCxnSpPr>
        <xdr:cNvPr id="664" name="直線コネクタ 663"/>
        <xdr:cNvCxnSpPr/>
      </xdr:nvCxnSpPr>
      <xdr:spPr>
        <a:xfrm>
          <a:off x="15481300" y="143223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3629</xdr:rowOff>
    </xdr:from>
    <xdr:to>
      <xdr:col>76</xdr:col>
      <xdr:colOff>165100</xdr:colOff>
      <xdr:row>83</xdr:row>
      <xdr:rowOff>105229</xdr:rowOff>
    </xdr:to>
    <xdr:sp macro="" textlink="">
      <xdr:nvSpPr>
        <xdr:cNvPr id="665" name="楕円 664"/>
        <xdr:cNvSpPr/>
      </xdr:nvSpPr>
      <xdr:spPr>
        <a:xfrm>
          <a:off x="14541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54429</xdr:rowOff>
    </xdr:from>
    <xdr:to>
      <xdr:col>81</xdr:col>
      <xdr:colOff>50800</xdr:colOff>
      <xdr:row>83</xdr:row>
      <xdr:rowOff>91984</xdr:rowOff>
    </xdr:to>
    <xdr:cxnSp macro="">
      <xdr:nvCxnSpPr>
        <xdr:cNvPr id="666" name="直線コネクタ 665"/>
        <xdr:cNvCxnSpPr/>
      </xdr:nvCxnSpPr>
      <xdr:spPr>
        <a:xfrm>
          <a:off x="14592300" y="1428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67" name="楕円 666"/>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83</xdr:row>
      <xdr:rowOff>54429</xdr:rowOff>
    </xdr:to>
    <xdr:cxnSp macro="">
      <xdr:nvCxnSpPr>
        <xdr:cNvPr id="668" name="直線コネクタ 667"/>
        <xdr:cNvCxnSpPr/>
      </xdr:nvCxnSpPr>
      <xdr:spPr>
        <a:xfrm>
          <a:off x="13703300" y="142455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57513</xdr:rowOff>
    </xdr:from>
    <xdr:to>
      <xdr:col>67</xdr:col>
      <xdr:colOff>101600</xdr:colOff>
      <xdr:row>82</xdr:row>
      <xdr:rowOff>159113</xdr:rowOff>
    </xdr:to>
    <xdr:sp macro="" textlink="">
      <xdr:nvSpPr>
        <xdr:cNvPr id="669" name="楕円 668"/>
        <xdr:cNvSpPr/>
      </xdr:nvSpPr>
      <xdr:spPr>
        <a:xfrm>
          <a:off x="12763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108313</xdr:rowOff>
    </xdr:from>
    <xdr:to>
      <xdr:col>71</xdr:col>
      <xdr:colOff>177800</xdr:colOff>
      <xdr:row>83</xdr:row>
      <xdr:rowOff>15239</xdr:rowOff>
    </xdr:to>
    <xdr:cxnSp macro="">
      <xdr:nvCxnSpPr>
        <xdr:cNvPr id="670" name="直線コネクタ 669"/>
        <xdr:cNvCxnSpPr/>
      </xdr:nvCxnSpPr>
      <xdr:spPr>
        <a:xfrm>
          <a:off x="12814300" y="14167213"/>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71"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2"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3"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4"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159311</xdr:rowOff>
    </xdr:from>
    <xdr:ext cx="405111" cy="259045"/>
    <xdr:sp macro="" textlink="">
      <xdr:nvSpPr>
        <xdr:cNvPr id="675" name="n_1mainValue【消防施設】&#10;有形固定資産減価償却率"/>
        <xdr:cNvSpPr txBox="1"/>
      </xdr:nvSpPr>
      <xdr:spPr>
        <a:xfrm>
          <a:off x="15266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676" name="n_2main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7" name="n_3main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4190</xdr:rowOff>
    </xdr:from>
    <xdr:ext cx="405111" cy="259045"/>
    <xdr:sp macro="" textlink="">
      <xdr:nvSpPr>
        <xdr:cNvPr id="678" name="n_4mainValue【消防施設】&#10;有形固定資産減価償却率"/>
        <xdr:cNvSpPr txBox="1"/>
      </xdr:nvSpPr>
      <xdr:spPr>
        <a:xfrm>
          <a:off x="12611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0" name="直線コネクタ 699"/>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2" name="直線コネクタ 70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3"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4" name="直線コネクタ 70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5"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6" name="フローチャート: 判断 705"/>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7" name="フローチャート: 判断 706"/>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8" name="フローチャート: 判断 707"/>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9" name="フローチャート: 判断 708"/>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10" name="フローチャート: 判断 709"/>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16" name="楕円 715"/>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17"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18" name="楕円 717"/>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150113</xdr:rowOff>
    </xdr:to>
    <xdr:cxnSp macro="">
      <xdr:nvCxnSpPr>
        <xdr:cNvPr id="719" name="直線コネクタ 718"/>
        <xdr:cNvCxnSpPr/>
      </xdr:nvCxnSpPr>
      <xdr:spPr>
        <a:xfrm flipV="1">
          <a:off x="21323300" y="14718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720" name="楕円 719"/>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721" name="直線コネクタ 720"/>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22" name="楕円 721"/>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723" name="直線コネクタ 722"/>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724" name="楕円 723"/>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150113</xdr:rowOff>
    </xdr:to>
    <xdr:cxnSp macro="">
      <xdr:nvCxnSpPr>
        <xdr:cNvPr id="725" name="直線コネクタ 724"/>
        <xdr:cNvCxnSpPr/>
      </xdr:nvCxnSpPr>
      <xdr:spPr>
        <a:xfrm>
          <a:off x="18656300" y="14718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6"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7"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28"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29"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30" name="n_1mainValue【消防施設】&#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731" name="n_2main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32" name="n_3mainValue【消防施設】&#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733" name="n_4mainValue【消防施設】&#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9" name="直線コネクタ 758"/>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0"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1" name="直線コネクタ 760"/>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2"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3" name="直線コネクタ 762"/>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4"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5" name="フローチャート: 判断 764"/>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7" name="フローチャート: 判断 766"/>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8" name="フローチャート: 判断 767"/>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9" name="フローチャート: 判断 768"/>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5" name="楕円 774"/>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776" name="【庁舎】&#10;有形固定資産減価償却率該当値テキスト"/>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51526</xdr:rowOff>
    </xdr:from>
    <xdr:to>
      <xdr:col>81</xdr:col>
      <xdr:colOff>101600</xdr:colOff>
      <xdr:row>104</xdr:row>
      <xdr:rowOff>153126</xdr:rowOff>
    </xdr:to>
    <xdr:sp macro="" textlink="">
      <xdr:nvSpPr>
        <xdr:cNvPr id="777" name="楕円 776"/>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121920</xdr:rowOff>
    </xdr:to>
    <xdr:cxnSp macro="">
      <xdr:nvCxnSpPr>
        <xdr:cNvPr id="778" name="直線コネクタ 777"/>
        <xdr:cNvCxnSpPr/>
      </xdr:nvCxnSpPr>
      <xdr:spPr>
        <a:xfrm>
          <a:off x="15481300" y="179331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79" name="楕円 778"/>
        <xdr:cNvSpPr/>
      </xdr:nvSpPr>
      <xdr:spPr>
        <a:xfrm>
          <a:off x="14541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71301</xdr:rowOff>
    </xdr:from>
    <xdr:to>
      <xdr:col>81</xdr:col>
      <xdr:colOff>50800</xdr:colOff>
      <xdr:row>104</xdr:row>
      <xdr:rowOff>102326</xdr:rowOff>
    </xdr:to>
    <xdr:cxnSp macro="">
      <xdr:nvCxnSpPr>
        <xdr:cNvPr id="780" name="直線コネクタ 779"/>
        <xdr:cNvCxnSpPr/>
      </xdr:nvCxnSpPr>
      <xdr:spPr>
        <a:xfrm>
          <a:off x="14592300" y="179021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781" name="楕円 780"/>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71301</xdr:rowOff>
    </xdr:to>
    <xdr:cxnSp macro="">
      <xdr:nvCxnSpPr>
        <xdr:cNvPr id="782" name="直線コネクタ 781"/>
        <xdr:cNvCxnSpPr/>
      </xdr:nvCxnSpPr>
      <xdr:spPr>
        <a:xfrm>
          <a:off x="13703300" y="178906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783" name="楕円 782"/>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104</xdr:row>
      <xdr:rowOff>59871</xdr:rowOff>
    </xdr:to>
    <xdr:cxnSp macro="">
      <xdr:nvCxnSpPr>
        <xdr:cNvPr id="784" name="直線コネクタ 783"/>
        <xdr:cNvCxnSpPr/>
      </xdr:nvCxnSpPr>
      <xdr:spPr>
        <a:xfrm>
          <a:off x="12814300" y="178841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86"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787"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88"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169653</xdr:rowOff>
    </xdr:from>
    <xdr:ext cx="405111" cy="259045"/>
    <xdr:sp macro="" textlink="">
      <xdr:nvSpPr>
        <xdr:cNvPr id="789" name="n_1main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790" name="n_2main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127198</xdr:rowOff>
    </xdr:from>
    <xdr:ext cx="405111" cy="259045"/>
    <xdr:sp macro="" textlink="">
      <xdr:nvSpPr>
        <xdr:cNvPr id="791" name="n_3mainValue【庁舎】&#10;有形固定資産減価償却率"/>
        <xdr:cNvSpPr txBox="1"/>
      </xdr:nvSpPr>
      <xdr:spPr>
        <a:xfrm>
          <a:off x="13500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2" name="n_4mainValue【庁舎】&#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8" name="直線コネクタ 817"/>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1"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2" name="直線コネクタ 821"/>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3"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4" name="フローチャート: 判断 823"/>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5" name="フローチャート: 判断 824"/>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6" name="フローチャート: 判断 825"/>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7" name="フローチャート: 判断 826"/>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8" name="フローチャート: 判断 827"/>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4" name="楕円 833"/>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35"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36" name="楕円 835"/>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837" name="直線コネクタ 836"/>
        <xdr:cNvCxnSpPr/>
      </xdr:nvCxnSpPr>
      <xdr:spPr>
        <a:xfrm>
          <a:off x="21323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838" name="楕円 837"/>
        <xdr:cNvSpPr/>
      </xdr:nvSpPr>
      <xdr:spPr>
        <a:xfrm>
          <a:off x="2038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151312</xdr:rowOff>
    </xdr:to>
    <xdr:cxnSp macro="">
      <xdr:nvCxnSpPr>
        <xdr:cNvPr id="839" name="直線コネクタ 838"/>
        <xdr:cNvCxnSpPr/>
      </xdr:nvCxnSpPr>
      <xdr:spPr>
        <a:xfrm flipV="1">
          <a:off x="20434300" y="182499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100512</xdr:rowOff>
    </xdr:from>
    <xdr:to>
      <xdr:col>102</xdr:col>
      <xdr:colOff>165100</xdr:colOff>
      <xdr:row>107</xdr:row>
      <xdr:rowOff>30662</xdr:rowOff>
    </xdr:to>
    <xdr:sp macro="" textlink="">
      <xdr:nvSpPr>
        <xdr:cNvPr id="840" name="楕円 839"/>
        <xdr:cNvSpPr/>
      </xdr:nvSpPr>
      <xdr:spPr>
        <a:xfrm>
          <a:off x="19494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151312</xdr:rowOff>
    </xdr:from>
    <xdr:to>
      <xdr:col>107</xdr:col>
      <xdr:colOff>50800</xdr:colOff>
      <xdr:row>106</xdr:row>
      <xdr:rowOff>151312</xdr:rowOff>
    </xdr:to>
    <xdr:cxnSp macro="">
      <xdr:nvCxnSpPr>
        <xdr:cNvPr id="841" name="直線コネクタ 840"/>
        <xdr:cNvCxnSpPr/>
      </xdr:nvCxnSpPr>
      <xdr:spPr>
        <a:xfrm>
          <a:off x="19545300" y="1832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842" name="楕円 841"/>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151312</xdr:rowOff>
    </xdr:from>
    <xdr:to>
      <xdr:col>102</xdr:col>
      <xdr:colOff>114300</xdr:colOff>
      <xdr:row>107</xdr:row>
      <xdr:rowOff>45176</xdr:rowOff>
    </xdr:to>
    <xdr:cxnSp macro="">
      <xdr:nvCxnSpPr>
        <xdr:cNvPr id="843" name="直線コネクタ 842"/>
        <xdr:cNvCxnSpPr/>
      </xdr:nvCxnSpPr>
      <xdr:spPr>
        <a:xfrm flipV="1">
          <a:off x="18656300" y="183250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44"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45"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46"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47"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48"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21789</xdr:rowOff>
    </xdr:from>
    <xdr:ext cx="469744" cy="259045"/>
    <xdr:sp macro="" textlink="">
      <xdr:nvSpPr>
        <xdr:cNvPr id="849" name="n_2mainValue【庁舎】&#10;一人当たり面積"/>
        <xdr:cNvSpPr txBox="1"/>
      </xdr:nvSpPr>
      <xdr:spPr>
        <a:xfrm>
          <a:off x="20199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21789</xdr:rowOff>
    </xdr:from>
    <xdr:ext cx="469744" cy="259045"/>
    <xdr:sp macro="" textlink="">
      <xdr:nvSpPr>
        <xdr:cNvPr id="850" name="n_3mainValue【庁舎】&#10;一人当たり面積"/>
        <xdr:cNvSpPr txBox="1"/>
      </xdr:nvSpPr>
      <xdr:spPr>
        <a:xfrm>
          <a:off x="19310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851" name="n_4mainValue【庁舎】&#10;一人当たり面積"/>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特に有形固定資産減価償却率が高くなっている施設は、図書館である。また、全国平均値と比較しても、有形固定資産減価償却率は非常に高い状況である。本市の図書館は単独の建屋ではなく、別施設内の一部に図書館を併設しているため、施設改修の必要性については、全体の建物と個別対象個所の状況等を総合的に見極めながら、宗像市公共施設アセットマネジメント推進計画に基づき、適切なタイミングで長寿命化工事等を実施し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97,214
96,464
119.94
43,060,045
40,541,851
2,118,195
21,399,636
22,862,927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財政力指数の５ヵ年平均では、前年度とほぼ横ばいとなった。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歳入面では、定住化施策を積極的に展開し、安定した財政基盤の構築を図るとともに、歳出面では、歳入に見合った予算編成を前提に、物件費の最適化や投資的経費の平準化を図る。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普通交付税の追加交付や消費税の増収に伴う地方消費税交付金の増加により、経常一般財源等の増加が経常経費充当一般財源等の増加を上回った結果、経常収支比率が前年度から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増加は一時的であり、今後大幅な増加は見込めない。そのため、国県支出金やふるさと寄附金の活用により財源確保を行いつつ、デジタル化による行政事務の効率化や行財政改革による既存事業の抜本的な見直しにより、経常的な経費の圧縮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160020</xdr:rowOff>
    </xdr:to>
    <xdr:cxnSp macro="">
      <xdr:nvCxnSpPr>
        <xdr:cNvPr id="130" name="直線コネクタ 129"/>
        <xdr:cNvCxnSpPr/>
      </xdr:nvCxnSpPr>
      <xdr:spPr>
        <a:xfrm flipV="1">
          <a:off x="4114800" y="10862564"/>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7874</xdr:rowOff>
    </xdr:to>
    <xdr:cxnSp macro="">
      <xdr:nvCxnSpPr>
        <xdr:cNvPr id="133" name="直線コネクタ 132"/>
        <xdr:cNvCxnSpPr/>
      </xdr:nvCxnSpPr>
      <xdr:spPr>
        <a:xfrm flipV="1">
          <a:off x="3225800" y="111328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7874</xdr:rowOff>
    </xdr:to>
    <xdr:cxnSp macro="">
      <xdr:nvCxnSpPr>
        <xdr:cNvPr id="136" name="直線コネクタ 135"/>
        <xdr:cNvCxnSpPr/>
      </xdr:nvCxnSpPr>
      <xdr:spPr>
        <a:xfrm>
          <a:off x="2336800" y="111376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32004</xdr:rowOff>
    </xdr:to>
    <xdr:cxnSp macro="">
      <xdr:nvCxnSpPr>
        <xdr:cNvPr id="139" name="直線コネクタ 138"/>
        <xdr:cNvCxnSpPr/>
      </xdr:nvCxnSpPr>
      <xdr:spPr>
        <a:xfrm flipV="1">
          <a:off x="1447800" y="1113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9" name="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0"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1" name="楕円 150"/>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52" name="テキスト ボックス 151"/>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3" name="楕円 152"/>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68851</xdr:rowOff>
    </xdr:from>
    <xdr:ext cx="762000" cy="259045"/>
    <xdr:sp macro="" textlink="">
      <xdr:nvSpPr>
        <xdr:cNvPr id="154" name="テキスト ボックス 153"/>
        <xdr:cNvSpPr txBox="1"/>
      </xdr:nvSpPr>
      <xdr:spPr>
        <a:xfrm>
          <a:off x="2844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5" name="楕円 154"/>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54373</xdr:rowOff>
    </xdr:from>
    <xdr:ext cx="762000" cy="259045"/>
    <xdr:sp macro="" textlink="">
      <xdr:nvSpPr>
        <xdr:cNvPr id="156" name="テキスト ボックス 155"/>
        <xdr:cNvSpPr txBox="1"/>
      </xdr:nvSpPr>
      <xdr:spPr>
        <a:xfrm>
          <a:off x="1955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92981</xdr:rowOff>
    </xdr:from>
    <xdr:ext cx="762000" cy="259045"/>
    <xdr:sp macro="" textlink="">
      <xdr:nvSpPr>
        <xdr:cNvPr id="158" name="テキスト ボックス 157"/>
        <xdr:cNvSpPr txBox="1"/>
      </xdr:nvSpPr>
      <xdr:spPr>
        <a:xfrm>
          <a:off x="1066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昨年度同様に類似団体平均を下回っているが、昨年度と比べ</a:t>
          </a:r>
          <a:r>
            <a:rPr kumimoji="1" lang="en-US" altLang="ja-JP" sz="1300">
              <a:latin typeface="ＭＳ Ｐゴシック" panose="020B0600070205080204" pitchFamily="50" charset="-128"/>
              <a:ea typeface="ＭＳ Ｐゴシック" panose="020B0600070205080204" pitchFamily="50" charset="-128"/>
            </a:rPr>
            <a:t>7,295</a:t>
          </a:r>
          <a:r>
            <a:rPr kumimoji="1" lang="ja-JP" altLang="en-US" sz="1300">
              <a:latin typeface="ＭＳ Ｐゴシック" panose="020B0600070205080204" pitchFamily="50" charset="-128"/>
              <a:ea typeface="ＭＳ Ｐゴシック" panose="020B0600070205080204" pitchFamily="50" charset="-128"/>
            </a:rPr>
            <a:t>円増加した。要因として、任期付職員や会計年度任用職員の増加や新型コロナワクチン接種等の委託料の増加によるもので、適正な定員管理の検討や民間委託の推進を図る必要がある。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166962</xdr:rowOff>
    </xdr:from>
    <xdr:to>
      <xdr:col>23</xdr:col>
      <xdr:colOff>133350</xdr:colOff>
      <xdr:row>81</xdr:row>
      <xdr:rowOff>79335</xdr:rowOff>
    </xdr:to>
    <xdr:cxnSp macro="">
      <xdr:nvCxnSpPr>
        <xdr:cNvPr id="195" name="直線コネクタ 194"/>
        <xdr:cNvCxnSpPr/>
      </xdr:nvCxnSpPr>
      <xdr:spPr>
        <a:xfrm>
          <a:off x="4114800" y="13882962"/>
          <a:ext cx="838200" cy="8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49909</xdr:rowOff>
    </xdr:from>
    <xdr:to>
      <xdr:col>19</xdr:col>
      <xdr:colOff>133350</xdr:colOff>
      <xdr:row>80</xdr:row>
      <xdr:rowOff>166962</xdr:rowOff>
    </xdr:to>
    <xdr:cxnSp macro="">
      <xdr:nvCxnSpPr>
        <xdr:cNvPr id="198" name="直線コネクタ 197"/>
        <xdr:cNvCxnSpPr/>
      </xdr:nvCxnSpPr>
      <xdr:spPr>
        <a:xfrm>
          <a:off x="3225800" y="13765909"/>
          <a:ext cx="889000" cy="1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19723</xdr:rowOff>
    </xdr:from>
    <xdr:to>
      <xdr:col>15</xdr:col>
      <xdr:colOff>82550</xdr:colOff>
      <xdr:row>80</xdr:row>
      <xdr:rowOff>49909</xdr:rowOff>
    </xdr:to>
    <xdr:cxnSp macro="">
      <xdr:nvCxnSpPr>
        <xdr:cNvPr id="201" name="直線コネクタ 200"/>
        <xdr:cNvCxnSpPr/>
      </xdr:nvCxnSpPr>
      <xdr:spPr>
        <a:xfrm>
          <a:off x="2336800" y="13735723"/>
          <a:ext cx="889000" cy="3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19723</xdr:rowOff>
    </xdr:from>
    <xdr:to>
      <xdr:col>11</xdr:col>
      <xdr:colOff>31750</xdr:colOff>
      <xdr:row>80</xdr:row>
      <xdr:rowOff>25388</xdr:rowOff>
    </xdr:to>
    <xdr:cxnSp macro="">
      <xdr:nvCxnSpPr>
        <xdr:cNvPr id="204" name="直線コネクタ 203"/>
        <xdr:cNvCxnSpPr/>
      </xdr:nvCxnSpPr>
      <xdr:spPr>
        <a:xfrm flipV="1">
          <a:off x="1447800" y="13735723"/>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28535</xdr:rowOff>
    </xdr:from>
    <xdr:to>
      <xdr:col>23</xdr:col>
      <xdr:colOff>184150</xdr:colOff>
      <xdr:row>81</xdr:row>
      <xdr:rowOff>130135</xdr:rowOff>
    </xdr:to>
    <xdr:sp macro="" textlink="">
      <xdr:nvSpPr>
        <xdr:cNvPr id="214" name="楕円 213"/>
        <xdr:cNvSpPr/>
      </xdr:nvSpPr>
      <xdr:spPr>
        <a:xfrm>
          <a:off x="4902200" y="139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45062</xdr:rowOff>
    </xdr:from>
    <xdr:ext cx="762000" cy="259045"/>
    <xdr:sp macro="" textlink="">
      <xdr:nvSpPr>
        <xdr:cNvPr id="215" name="人件費・物件費等の状況該当値テキスト"/>
        <xdr:cNvSpPr txBox="1"/>
      </xdr:nvSpPr>
      <xdr:spPr>
        <a:xfrm>
          <a:off x="5041900" y="1376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116162</xdr:rowOff>
    </xdr:from>
    <xdr:to>
      <xdr:col>19</xdr:col>
      <xdr:colOff>184150</xdr:colOff>
      <xdr:row>81</xdr:row>
      <xdr:rowOff>46312</xdr:rowOff>
    </xdr:to>
    <xdr:sp macro="" textlink="">
      <xdr:nvSpPr>
        <xdr:cNvPr id="216" name="楕円 215"/>
        <xdr:cNvSpPr/>
      </xdr:nvSpPr>
      <xdr:spPr>
        <a:xfrm>
          <a:off x="4064000" y="138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56489</xdr:rowOff>
    </xdr:from>
    <xdr:ext cx="736600" cy="259045"/>
    <xdr:sp macro="" textlink="">
      <xdr:nvSpPr>
        <xdr:cNvPr id="217" name="テキスト ボックス 216"/>
        <xdr:cNvSpPr txBox="1"/>
      </xdr:nvSpPr>
      <xdr:spPr>
        <a:xfrm>
          <a:off x="3733800" y="1360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170559</xdr:rowOff>
    </xdr:from>
    <xdr:to>
      <xdr:col>15</xdr:col>
      <xdr:colOff>133350</xdr:colOff>
      <xdr:row>80</xdr:row>
      <xdr:rowOff>100709</xdr:rowOff>
    </xdr:to>
    <xdr:sp macro="" textlink="">
      <xdr:nvSpPr>
        <xdr:cNvPr id="218" name="楕円 217"/>
        <xdr:cNvSpPr/>
      </xdr:nvSpPr>
      <xdr:spPr>
        <a:xfrm>
          <a:off x="3175000" y="137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110886</xdr:rowOff>
    </xdr:from>
    <xdr:ext cx="762000" cy="259045"/>
    <xdr:sp macro="" textlink="">
      <xdr:nvSpPr>
        <xdr:cNvPr id="219" name="テキスト ボックス 218"/>
        <xdr:cNvSpPr txBox="1"/>
      </xdr:nvSpPr>
      <xdr:spPr>
        <a:xfrm>
          <a:off x="2844800" y="1348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140373</xdr:rowOff>
    </xdr:from>
    <xdr:to>
      <xdr:col>11</xdr:col>
      <xdr:colOff>82550</xdr:colOff>
      <xdr:row>80</xdr:row>
      <xdr:rowOff>70523</xdr:rowOff>
    </xdr:to>
    <xdr:sp macro="" textlink="">
      <xdr:nvSpPr>
        <xdr:cNvPr id="220" name="楕円 219"/>
        <xdr:cNvSpPr/>
      </xdr:nvSpPr>
      <xdr:spPr>
        <a:xfrm>
          <a:off x="2286000" y="136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80700</xdr:rowOff>
    </xdr:from>
    <xdr:ext cx="762000" cy="259045"/>
    <xdr:sp macro="" textlink="">
      <xdr:nvSpPr>
        <xdr:cNvPr id="221" name="テキスト ボックス 220"/>
        <xdr:cNvSpPr txBox="1"/>
      </xdr:nvSpPr>
      <xdr:spPr>
        <a:xfrm>
          <a:off x="1955800" y="1345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146038</xdr:rowOff>
    </xdr:from>
    <xdr:to>
      <xdr:col>7</xdr:col>
      <xdr:colOff>31750</xdr:colOff>
      <xdr:row>80</xdr:row>
      <xdr:rowOff>76188</xdr:rowOff>
    </xdr:to>
    <xdr:sp macro="" textlink="">
      <xdr:nvSpPr>
        <xdr:cNvPr id="222" name="楕円 221"/>
        <xdr:cNvSpPr/>
      </xdr:nvSpPr>
      <xdr:spPr>
        <a:xfrm>
          <a:off x="1397000" y="136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86365</xdr:rowOff>
    </xdr:from>
    <xdr:ext cx="762000" cy="259045"/>
    <xdr:sp macro="" textlink="">
      <xdr:nvSpPr>
        <xdr:cNvPr id="223" name="テキスト ボックス 222"/>
        <xdr:cNvSpPr txBox="1"/>
      </xdr:nvSpPr>
      <xdr:spPr>
        <a:xfrm>
          <a:off x="1066800" y="1345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昨年度と比べ、ほぼ横ばいの水準を保った。昨年度に引き続き、国と同様に既に昇給抑制措置や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歳以上の管理職の給与カットを実施していることや、任期付職員の採用を同水準で保ったことが要因である。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9" name="直線コネクタ 258"/>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2" name="直線コネクタ 261"/>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152400</xdr:rowOff>
    </xdr:to>
    <xdr:cxnSp macro="">
      <xdr:nvCxnSpPr>
        <xdr:cNvPr id="265" name="直線コネクタ 264"/>
        <xdr:cNvCxnSpPr/>
      </xdr:nvCxnSpPr>
      <xdr:spPr>
        <a:xfrm>
          <a:off x="14401800" y="1446711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65314</xdr:rowOff>
    </xdr:to>
    <xdr:cxnSp macro="">
      <xdr:nvCxnSpPr>
        <xdr:cNvPr id="268" name="直線コネクタ 267"/>
        <xdr:cNvCxnSpPr/>
      </xdr:nvCxnSpPr>
      <xdr:spPr>
        <a:xfrm>
          <a:off x="13512800" y="142430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1" name="テキスト ボックス 280"/>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4" name="楕円 283"/>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5" name="テキスト ボックス 284"/>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6" name="楕円 285"/>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7" name="テキスト ボックス 286"/>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昨年度と同値となった。平成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合併を機に、退職者不補充や雇用形態の見直しを実施してきた一方で、時間外勤務が高止まりしていることから、正規職員の人数が不足していると考えられる。正規職員の増員をはじめ、再任用職員の活用や会計年度任用職員の適正化など、人件費全体のバランスを考慮し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118956</xdr:rowOff>
    </xdr:from>
    <xdr:to>
      <xdr:col>81</xdr:col>
      <xdr:colOff>44450</xdr:colOff>
      <xdr:row>58</xdr:row>
      <xdr:rowOff>118956</xdr:rowOff>
    </xdr:to>
    <xdr:cxnSp macro="">
      <xdr:nvCxnSpPr>
        <xdr:cNvPr id="322" name="直線コネクタ 321"/>
        <xdr:cNvCxnSpPr/>
      </xdr:nvCxnSpPr>
      <xdr:spPr>
        <a:xfrm>
          <a:off x="16179800" y="10063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76729</xdr:rowOff>
    </xdr:from>
    <xdr:to>
      <xdr:col>77</xdr:col>
      <xdr:colOff>44450</xdr:colOff>
      <xdr:row>58</xdr:row>
      <xdr:rowOff>118956</xdr:rowOff>
    </xdr:to>
    <xdr:cxnSp macro="">
      <xdr:nvCxnSpPr>
        <xdr:cNvPr id="325" name="直線コネクタ 324"/>
        <xdr:cNvCxnSpPr/>
      </xdr:nvCxnSpPr>
      <xdr:spPr>
        <a:xfrm>
          <a:off x="15290800" y="10020829"/>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60643</xdr:rowOff>
    </xdr:from>
    <xdr:to>
      <xdr:col>72</xdr:col>
      <xdr:colOff>203200</xdr:colOff>
      <xdr:row>58</xdr:row>
      <xdr:rowOff>76729</xdr:rowOff>
    </xdr:to>
    <xdr:cxnSp macro="">
      <xdr:nvCxnSpPr>
        <xdr:cNvPr id="328" name="直線コネクタ 327"/>
        <xdr:cNvCxnSpPr/>
      </xdr:nvCxnSpPr>
      <xdr:spPr>
        <a:xfrm>
          <a:off x="14401800" y="1000474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32491</xdr:rowOff>
    </xdr:from>
    <xdr:to>
      <xdr:col>68</xdr:col>
      <xdr:colOff>152400</xdr:colOff>
      <xdr:row>58</xdr:row>
      <xdr:rowOff>60643</xdr:rowOff>
    </xdr:to>
    <xdr:cxnSp macro="">
      <xdr:nvCxnSpPr>
        <xdr:cNvPr id="331" name="直線コネクタ 330"/>
        <xdr:cNvCxnSpPr/>
      </xdr:nvCxnSpPr>
      <xdr:spPr>
        <a:xfrm>
          <a:off x="13512800" y="997659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68156</xdr:rowOff>
    </xdr:from>
    <xdr:to>
      <xdr:col>81</xdr:col>
      <xdr:colOff>95250</xdr:colOff>
      <xdr:row>58</xdr:row>
      <xdr:rowOff>169756</xdr:rowOff>
    </xdr:to>
    <xdr:sp macro="" textlink="">
      <xdr:nvSpPr>
        <xdr:cNvPr id="341" name="楕円 340"/>
        <xdr:cNvSpPr/>
      </xdr:nvSpPr>
      <xdr:spPr>
        <a:xfrm>
          <a:off x="169672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160883</xdr:rowOff>
    </xdr:from>
    <xdr:ext cx="762000" cy="259045"/>
    <xdr:sp macro="" textlink="">
      <xdr:nvSpPr>
        <xdr:cNvPr id="342" name="定員管理の状況該当値テキスト"/>
        <xdr:cNvSpPr txBox="1"/>
      </xdr:nvSpPr>
      <xdr:spPr>
        <a:xfrm>
          <a:off x="17106900" y="99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68156</xdr:rowOff>
    </xdr:from>
    <xdr:to>
      <xdr:col>77</xdr:col>
      <xdr:colOff>95250</xdr:colOff>
      <xdr:row>58</xdr:row>
      <xdr:rowOff>169756</xdr:rowOff>
    </xdr:to>
    <xdr:sp macro="" textlink="">
      <xdr:nvSpPr>
        <xdr:cNvPr id="343" name="楕円 342"/>
        <xdr:cNvSpPr/>
      </xdr:nvSpPr>
      <xdr:spPr>
        <a:xfrm>
          <a:off x="16129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8483</xdr:rowOff>
    </xdr:from>
    <xdr:ext cx="736600" cy="259045"/>
    <xdr:sp macro="" textlink="">
      <xdr:nvSpPr>
        <xdr:cNvPr id="344" name="テキスト ボックス 343"/>
        <xdr:cNvSpPr txBox="1"/>
      </xdr:nvSpPr>
      <xdr:spPr>
        <a:xfrm>
          <a:off x="15798800" y="978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25929</xdr:rowOff>
    </xdr:from>
    <xdr:to>
      <xdr:col>73</xdr:col>
      <xdr:colOff>44450</xdr:colOff>
      <xdr:row>58</xdr:row>
      <xdr:rowOff>127529</xdr:rowOff>
    </xdr:to>
    <xdr:sp macro="" textlink="">
      <xdr:nvSpPr>
        <xdr:cNvPr id="345" name="楕円 344"/>
        <xdr:cNvSpPr/>
      </xdr:nvSpPr>
      <xdr:spPr>
        <a:xfrm>
          <a:off x="15240000" y="99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137706</xdr:rowOff>
    </xdr:from>
    <xdr:ext cx="762000" cy="259045"/>
    <xdr:sp macro="" textlink="">
      <xdr:nvSpPr>
        <xdr:cNvPr id="346" name="テキスト ボックス 345"/>
        <xdr:cNvSpPr txBox="1"/>
      </xdr:nvSpPr>
      <xdr:spPr>
        <a:xfrm>
          <a:off x="14909800" y="973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9843</xdr:rowOff>
    </xdr:from>
    <xdr:to>
      <xdr:col>68</xdr:col>
      <xdr:colOff>203200</xdr:colOff>
      <xdr:row>58</xdr:row>
      <xdr:rowOff>111443</xdr:rowOff>
    </xdr:to>
    <xdr:sp macro="" textlink="">
      <xdr:nvSpPr>
        <xdr:cNvPr id="347" name="楕円 346"/>
        <xdr:cNvSpPr/>
      </xdr:nvSpPr>
      <xdr:spPr>
        <a:xfrm>
          <a:off x="143510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121620</xdr:rowOff>
    </xdr:from>
    <xdr:ext cx="762000" cy="259045"/>
    <xdr:sp macro="" textlink="">
      <xdr:nvSpPr>
        <xdr:cNvPr id="348" name="テキスト ボックス 347"/>
        <xdr:cNvSpPr txBox="1"/>
      </xdr:nvSpPr>
      <xdr:spPr>
        <a:xfrm>
          <a:off x="14020800" y="97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153141</xdr:rowOff>
    </xdr:from>
    <xdr:to>
      <xdr:col>64</xdr:col>
      <xdr:colOff>152400</xdr:colOff>
      <xdr:row>58</xdr:row>
      <xdr:rowOff>83291</xdr:rowOff>
    </xdr:to>
    <xdr:sp macro="" textlink="">
      <xdr:nvSpPr>
        <xdr:cNvPr id="349" name="楕円 348"/>
        <xdr:cNvSpPr/>
      </xdr:nvSpPr>
      <xdr:spPr>
        <a:xfrm>
          <a:off x="13462000" y="99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93468</xdr:rowOff>
    </xdr:from>
    <xdr:ext cx="762000" cy="259045"/>
    <xdr:sp macro="" textlink="">
      <xdr:nvSpPr>
        <xdr:cNvPr id="350" name="テキスト ボックス 349"/>
        <xdr:cNvSpPr txBox="1"/>
      </xdr:nvSpPr>
      <xdr:spPr>
        <a:xfrm>
          <a:off x="13131800" y="96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昨年度と比べ、過去に発行した合併特例事業債などの残高の減少に伴い、普通交付税算入公債費等の額が減少したことにより、実質公債費率が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％増加した。今後も、現在の水準の維持に努める。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54187</xdr:rowOff>
    </xdr:to>
    <xdr:cxnSp macro="">
      <xdr:nvCxnSpPr>
        <xdr:cNvPr id="383" name="直線コネクタ 382"/>
        <xdr:cNvCxnSpPr/>
      </xdr:nvCxnSpPr>
      <xdr:spPr>
        <a:xfrm>
          <a:off x="16179800" y="63656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62230</xdr:rowOff>
    </xdr:to>
    <xdr:cxnSp macro="">
      <xdr:nvCxnSpPr>
        <xdr:cNvPr id="386" name="直線コネクタ 385"/>
        <xdr:cNvCxnSpPr/>
      </xdr:nvCxnSpPr>
      <xdr:spPr>
        <a:xfrm flipV="1">
          <a:off x="15290800" y="636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38</xdr:row>
      <xdr:rowOff>11430</xdr:rowOff>
    </xdr:to>
    <xdr:cxnSp macro="">
      <xdr:nvCxnSpPr>
        <xdr:cNvPr id="389" name="直線コネクタ 388"/>
        <xdr:cNvCxnSpPr/>
      </xdr:nvCxnSpPr>
      <xdr:spPr>
        <a:xfrm flipV="1">
          <a:off x="14401800" y="64058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91863</xdr:rowOff>
    </xdr:to>
    <xdr:cxnSp macro="">
      <xdr:nvCxnSpPr>
        <xdr:cNvPr id="392" name="直線コネクタ 391"/>
        <xdr:cNvCxnSpPr/>
      </xdr:nvCxnSpPr>
      <xdr:spPr>
        <a:xfrm flipV="1">
          <a:off x="13512800" y="652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2" name="楕円 401"/>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96114</xdr:rowOff>
    </xdr:from>
    <xdr:ext cx="762000" cy="259045"/>
    <xdr:sp macro="" textlink="">
      <xdr:nvSpPr>
        <xdr:cNvPr id="403" name="公債費負担の状況該当値テキスト"/>
        <xdr:cNvSpPr txBox="1"/>
      </xdr:nvSpPr>
      <xdr:spPr>
        <a:xfrm>
          <a:off x="1710690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4" name="楕円 403"/>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5" name="テキスト ボックス 404"/>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6" name="楕円 405"/>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7" name="テキスト ボックス 406"/>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8" name="楕円 407"/>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9" name="テキスト ボックス 408"/>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0" name="楕円 409"/>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1" name="テキスト ボックス 410"/>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及びその他特目基金の保有により、充当可能財源が将来負担額を上回っている。また、繰上償還の実施等により、将来負担額も軽減されている。今後は、学校の建て替えなどが控えており、投資的経費が増加し、地方債残高も増加することが考えられるため、繰上償還を実施するなど、引き続き、地方債残高の現在の水準の維持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97,214
96,464
119.94
43,060,045
40,541,851
2,118,195
21,399,636
22,862,927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ポイント減少した。他団体との比較では、類似団体内順位</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位となり、人件費の割合が特に小さいことが顕著となった。</a:t>
          </a:r>
        </a:p>
        <a:p>
          <a:r>
            <a:rPr kumimoji="1" lang="ja-JP" altLang="en-US" sz="1300">
              <a:latin typeface="ＭＳ Ｐゴシック" panose="020B0600070205080204" pitchFamily="50" charset="-128"/>
              <a:ea typeface="ＭＳ Ｐゴシック" panose="020B0600070205080204" pitchFamily="50" charset="-128"/>
            </a:rPr>
            <a:t>　今後は再任用職員の活用や会計年度任用職員の適正化などを含めた人件費の適正化を図っていく。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81280</xdr:rowOff>
    </xdr:to>
    <xdr:cxnSp macro="">
      <xdr:nvCxnSpPr>
        <xdr:cNvPr id="66" name="直線コネクタ 65"/>
        <xdr:cNvCxnSpPr/>
      </xdr:nvCxnSpPr>
      <xdr:spPr>
        <a:xfrm flipV="1">
          <a:off x="3987800" y="5842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81280</xdr:rowOff>
    </xdr:to>
    <xdr:cxnSp macro="">
      <xdr:nvCxnSpPr>
        <xdr:cNvPr id="69" name="直線コネクタ 68"/>
        <xdr:cNvCxnSpPr/>
      </xdr:nvCxnSpPr>
      <xdr:spPr>
        <a:xfrm>
          <a:off x="3098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66040</xdr:rowOff>
    </xdr:to>
    <xdr:cxnSp macro="">
      <xdr:nvCxnSpPr>
        <xdr:cNvPr id="72" name="直線コネクタ 71"/>
        <xdr:cNvCxnSpPr/>
      </xdr:nvCxnSpPr>
      <xdr:spPr>
        <a:xfrm>
          <a:off x="2209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66040</xdr:rowOff>
    </xdr:to>
    <xdr:cxnSp macro="">
      <xdr:nvCxnSpPr>
        <xdr:cNvPr id="75" name="直線コネクタ 74"/>
        <xdr:cNvCxnSpPr/>
      </xdr:nvCxnSpPr>
      <xdr:spPr>
        <a:xfrm flipV="1">
          <a:off x="1320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ポイント減少した。減少の要因は、前年度積極投資したデジタル関係経費の減額等による。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年々増加する労務単価が委託料の増加を招いているため、仕様の見直しや他の経費縮減など対応を検討する必要がある。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72571</xdr:rowOff>
    </xdr:to>
    <xdr:cxnSp macro="">
      <xdr:nvCxnSpPr>
        <xdr:cNvPr id="129" name="直線コネクタ 128"/>
        <xdr:cNvCxnSpPr/>
      </xdr:nvCxnSpPr>
      <xdr:spPr>
        <a:xfrm flipV="1">
          <a:off x="15671800" y="30280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18</xdr:row>
      <xdr:rowOff>148771</xdr:rowOff>
    </xdr:to>
    <xdr:cxnSp macro="">
      <xdr:nvCxnSpPr>
        <xdr:cNvPr id="132" name="直線コネクタ 131"/>
        <xdr:cNvCxnSpPr/>
      </xdr:nvCxnSpPr>
      <xdr:spPr>
        <a:xfrm flipV="1">
          <a:off x="14782800" y="3158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18</xdr:row>
      <xdr:rowOff>159657</xdr:rowOff>
    </xdr:to>
    <xdr:cxnSp macro="">
      <xdr:nvCxnSpPr>
        <xdr:cNvPr id="135" name="直線コネクタ 134"/>
        <xdr:cNvCxnSpPr/>
      </xdr:nvCxnSpPr>
      <xdr:spPr>
        <a:xfrm flipV="1">
          <a:off x="13893800" y="3234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116114</xdr:rowOff>
    </xdr:from>
    <xdr:to>
      <xdr:col>69</xdr:col>
      <xdr:colOff>92075</xdr:colOff>
      <xdr:row>18</xdr:row>
      <xdr:rowOff>159657</xdr:rowOff>
    </xdr:to>
    <xdr:cxnSp macro="">
      <xdr:nvCxnSpPr>
        <xdr:cNvPr id="138" name="直線コネクタ 137"/>
        <xdr:cNvCxnSpPr/>
      </xdr:nvCxnSpPr>
      <xdr:spPr>
        <a:xfrm>
          <a:off x="13004800" y="3202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2" name="楕円 151"/>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3" name="テキスト ボックス 152"/>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65314</xdr:rowOff>
    </xdr:from>
    <xdr:to>
      <xdr:col>65</xdr:col>
      <xdr:colOff>53975</xdr:colOff>
      <xdr:row>18</xdr:row>
      <xdr:rowOff>166914</xdr:rowOff>
    </xdr:to>
    <xdr:sp macro="" textlink="">
      <xdr:nvSpPr>
        <xdr:cNvPr id="156" name="楕円 155"/>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151691</xdr:rowOff>
    </xdr:from>
    <xdr:ext cx="762000" cy="259045"/>
    <xdr:sp macro="" textlink="">
      <xdr:nvSpPr>
        <xdr:cNvPr id="157" name="テキスト ボックス 156"/>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ポイント減少した。扶助費は年々増加しているなか、全国平均と同程度のポイントであることは評価できる。</a:t>
          </a:r>
        </a:p>
        <a:p>
          <a:r>
            <a:rPr kumimoji="1" lang="ja-JP" altLang="en-US" sz="1300">
              <a:latin typeface="ＭＳ Ｐゴシック" panose="020B0600070205080204" pitchFamily="50" charset="-128"/>
              <a:ea typeface="ＭＳ Ｐゴシック" panose="020B0600070205080204" pitchFamily="50" charset="-128"/>
            </a:rPr>
            <a:t>　今後も引き続き、財政運営に支障をきたすことのないよう、資格審査等の適正化を図り、上昇傾向の歯止めに努める。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110672</xdr:rowOff>
    </xdr:to>
    <xdr:cxnSp macro="">
      <xdr:nvCxnSpPr>
        <xdr:cNvPr id="192" name="直線コネクタ 191"/>
        <xdr:cNvCxnSpPr/>
      </xdr:nvCxnSpPr>
      <xdr:spPr>
        <a:xfrm flipV="1">
          <a:off x="3987800" y="9668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143328</xdr:rowOff>
    </xdr:to>
    <xdr:cxnSp macro="">
      <xdr:nvCxnSpPr>
        <xdr:cNvPr id="195" name="直線コネクタ 194"/>
        <xdr:cNvCxnSpPr/>
      </xdr:nvCxnSpPr>
      <xdr:spPr>
        <a:xfrm flipV="1">
          <a:off x="3098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8" name="直線コネクタ 197"/>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78015</xdr:rowOff>
    </xdr:to>
    <xdr:cxnSp macro="">
      <xdr:nvCxnSpPr>
        <xdr:cNvPr id="201" name="直線コネクタ 200"/>
        <xdr:cNvCxnSpPr/>
      </xdr:nvCxnSpPr>
      <xdr:spPr>
        <a:xfrm>
          <a:off x="1320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11" name="楕円 210"/>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159855</xdr:rowOff>
    </xdr:from>
    <xdr:ext cx="762000" cy="259045"/>
    <xdr:sp macro="" textlink="">
      <xdr:nvSpPr>
        <xdr:cNvPr id="212"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5" name="楕円 214"/>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6" name="テキスト ボックス 21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8" name="テキスト ボックス 217"/>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20" name="テキスト ボックス 219"/>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ポイント減少した。渡船事業会計への繰出金については、引き続き利用者負担の適正化を図り、普通会計の負担額を減らしていくことができるよう努めていく。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135165</xdr:rowOff>
    </xdr:to>
    <xdr:cxnSp macro="">
      <xdr:nvCxnSpPr>
        <xdr:cNvPr id="255" name="直線コネクタ 254"/>
        <xdr:cNvCxnSpPr/>
      </xdr:nvCxnSpPr>
      <xdr:spPr>
        <a:xfrm flipV="1">
          <a:off x="15671800" y="9809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135165</xdr:rowOff>
    </xdr:to>
    <xdr:cxnSp macro="">
      <xdr:nvCxnSpPr>
        <xdr:cNvPr id="258" name="直線コネクタ 257"/>
        <xdr:cNvCxnSpPr/>
      </xdr:nvCxnSpPr>
      <xdr:spPr>
        <a:xfrm>
          <a:off x="14782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102507</xdr:rowOff>
    </xdr:to>
    <xdr:cxnSp macro="">
      <xdr:nvCxnSpPr>
        <xdr:cNvPr id="261" name="直線コネクタ 260"/>
        <xdr:cNvCxnSpPr/>
      </xdr:nvCxnSpPr>
      <xdr:spPr>
        <a:xfrm>
          <a:off x="13893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102507</xdr:rowOff>
    </xdr:to>
    <xdr:cxnSp macro="">
      <xdr:nvCxnSpPr>
        <xdr:cNvPr id="264" name="直線コネクタ 263"/>
        <xdr:cNvCxnSpPr/>
      </xdr:nvCxnSpPr>
      <xdr:spPr>
        <a:xfrm>
          <a:off x="13004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5" name="その他該当値テキスト"/>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6" name="楕円 275"/>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7" name="テキスト ボックス 276"/>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8" name="楕円 277"/>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9" name="テキスト ボックス 278"/>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80" name="楕円 279"/>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81" name="テキスト ボックス 280"/>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82" name="楕円 281"/>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83" name="テキスト ボックス 282"/>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本市の補助費等は、他市町村に比べ一部事務組合への負担金の割合が高いことから、固定経費化しており、経常収支比率の悪化の一因となっている。今後も引き続き、一部事務組合も含めて、歳出の適正化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88138</xdr:rowOff>
    </xdr:to>
    <xdr:cxnSp macro="">
      <xdr:nvCxnSpPr>
        <xdr:cNvPr id="313" name="直線コネクタ 312"/>
        <xdr:cNvCxnSpPr/>
      </xdr:nvCxnSpPr>
      <xdr:spPr>
        <a:xfrm flipV="1">
          <a:off x="15671800" y="6395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92710</xdr:rowOff>
    </xdr:to>
    <xdr:cxnSp macro="">
      <xdr:nvCxnSpPr>
        <xdr:cNvPr id="316" name="直線コネクタ 315"/>
        <xdr:cNvCxnSpPr/>
      </xdr:nvCxnSpPr>
      <xdr:spPr>
        <a:xfrm flipV="1">
          <a:off x="14782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92710</xdr:rowOff>
    </xdr:to>
    <xdr:cxnSp macro="">
      <xdr:nvCxnSpPr>
        <xdr:cNvPr id="319" name="直線コネクタ 318"/>
        <xdr:cNvCxnSpPr/>
      </xdr:nvCxnSpPr>
      <xdr:spPr>
        <a:xfrm>
          <a:off x="13893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147574</xdr:rowOff>
    </xdr:to>
    <xdr:cxnSp macro="">
      <xdr:nvCxnSpPr>
        <xdr:cNvPr id="322" name="直線コネクタ 321"/>
        <xdr:cNvCxnSpPr/>
      </xdr:nvCxnSpPr>
      <xdr:spPr>
        <a:xfrm flipV="1">
          <a:off x="13004800" y="6427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32" name="楕円 33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3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4" name="楕円 33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5" name="テキスト ボックス 33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6" name="楕円 335"/>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7" name="テキスト ボックス 336"/>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8" name="楕円 337"/>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9" name="テキスト ボックス 338"/>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40" name="楕円 339"/>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41" name="テキスト ボックス 340"/>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昨年度と比べ</a:t>
          </a:r>
          <a:r>
            <a:rPr kumimoji="1" lang="en-US" altLang="ja-JP" sz="1300" baseline="0">
              <a:latin typeface="ＭＳ Ｐゴシック" panose="020B0600070205080204" pitchFamily="50" charset="-128"/>
              <a:ea typeface="ＭＳ Ｐゴシック" panose="020B0600070205080204" pitchFamily="50" charset="-128"/>
            </a:rPr>
            <a:t>1.4%</a:t>
          </a:r>
          <a:r>
            <a:rPr kumimoji="1" lang="ja-JP" altLang="en-US" sz="1300" baseline="0">
              <a:latin typeface="ＭＳ Ｐゴシック" panose="020B0600070205080204" pitchFamily="50" charset="-128"/>
              <a:ea typeface="ＭＳ Ｐゴシック" panose="020B0600070205080204" pitchFamily="50" charset="-128"/>
            </a:rPr>
            <a:t>減少した。発行額が定期償還額を下回っていること、繰上償還による元利償還金の減少等により、低値で推移している。今後も、現在の水準の維持に努める。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142239</xdr:rowOff>
    </xdr:to>
    <xdr:cxnSp macro="">
      <xdr:nvCxnSpPr>
        <xdr:cNvPr id="374" name="直線コネクタ 373"/>
        <xdr:cNvCxnSpPr/>
      </xdr:nvCxnSpPr>
      <xdr:spPr>
        <a:xfrm flipV="1">
          <a:off x="3987800" y="130657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142239</xdr:rowOff>
    </xdr:to>
    <xdr:cxnSp macro="">
      <xdr:nvCxnSpPr>
        <xdr:cNvPr id="377" name="直線コネクタ 376"/>
        <xdr:cNvCxnSpPr/>
      </xdr:nvCxnSpPr>
      <xdr:spPr>
        <a:xfrm>
          <a:off x="3098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165100</xdr:rowOff>
    </xdr:to>
    <xdr:cxnSp macro="">
      <xdr:nvCxnSpPr>
        <xdr:cNvPr id="380" name="直線コネクタ 379"/>
        <xdr:cNvCxnSpPr/>
      </xdr:nvCxnSpPr>
      <xdr:spPr>
        <a:xfrm flipV="1">
          <a:off x="2209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31750</xdr:rowOff>
    </xdr:to>
    <xdr:cxnSp macro="">
      <xdr:nvCxnSpPr>
        <xdr:cNvPr id="383" name="直線コネクタ 382"/>
        <xdr:cNvCxnSpPr/>
      </xdr:nvCxnSpPr>
      <xdr:spPr>
        <a:xfrm flipV="1">
          <a:off x="1320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3" name="楕円 392"/>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4"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5" name="楕円 394"/>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6" name="テキスト ボックス 395"/>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7" name="楕円 396"/>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8" name="テキスト ボックス 39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9" name="楕円 398"/>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0" name="テキスト ボックス 399"/>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401" name="楕円 400"/>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402" name="テキスト ボックス 401"/>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加した。今後はデジタル化による窓口業務や行政事務の効率化、維持補修も含めた施設管理のあり方の見直し等による経常的な人件費及び物件費の削減を目指すとともに、事務事業評価の仕組みを再構築し、政策的な事業の見直しによる行財政改革を進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78</xdr:row>
      <xdr:rowOff>49276</xdr:rowOff>
    </xdr:to>
    <xdr:cxnSp macro="">
      <xdr:nvCxnSpPr>
        <xdr:cNvPr id="433" name="直線コネクタ 432"/>
        <xdr:cNvCxnSpPr/>
      </xdr:nvCxnSpPr>
      <xdr:spPr>
        <a:xfrm flipV="1">
          <a:off x="15671800" y="132303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76708</xdr:rowOff>
    </xdr:to>
    <xdr:cxnSp macro="">
      <xdr:nvCxnSpPr>
        <xdr:cNvPr id="436" name="直線コネクタ 435"/>
        <xdr:cNvCxnSpPr/>
      </xdr:nvCxnSpPr>
      <xdr:spPr>
        <a:xfrm flipV="1">
          <a:off x="14782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76708</xdr:rowOff>
    </xdr:to>
    <xdr:cxnSp macro="">
      <xdr:nvCxnSpPr>
        <xdr:cNvPr id="439" name="直線コネクタ 438"/>
        <xdr:cNvCxnSpPr/>
      </xdr:nvCxnSpPr>
      <xdr:spPr>
        <a:xfrm>
          <a:off x="13893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53848</xdr:rowOff>
    </xdr:to>
    <xdr:cxnSp macro="">
      <xdr:nvCxnSpPr>
        <xdr:cNvPr id="442" name="直線コネクタ 441"/>
        <xdr:cNvCxnSpPr/>
      </xdr:nvCxnSpPr>
      <xdr:spPr>
        <a:xfrm flipV="1">
          <a:off x="13004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52" name="楕円 451"/>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53"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4" name="楕円 453"/>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55" name="テキスト ボックス 45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6" name="楕円 455"/>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7" name="テキスト ボックス 456"/>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8" name="楕円 457"/>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59" name="テキスト ボックス 458"/>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60" name="楕円 459"/>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61" name="テキスト ボックス 460"/>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124664</xdr:rowOff>
    </xdr:from>
    <xdr:ext cx="762000" cy="259045"/>
    <xdr:sp macro="" textlink="">
      <xdr:nvSpPr>
        <xdr:cNvPr id="48" name="人口1人当たり決算額の推移最小値テキスト130"/>
        <xdr:cNvSpPr txBox="1"/>
      </xdr:nvSpPr>
      <xdr:spPr>
        <a:xfrm>
          <a:off x="5740400" y="342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110454</xdr:rowOff>
    </xdr:from>
    <xdr:to>
      <xdr:col>29</xdr:col>
      <xdr:colOff>127000</xdr:colOff>
      <xdr:row>19</xdr:row>
      <xdr:rowOff>114487</xdr:rowOff>
    </xdr:to>
    <xdr:cxnSp macro="">
      <xdr:nvCxnSpPr>
        <xdr:cNvPr id="52" name="直線コネクタ 51"/>
        <xdr:cNvCxnSpPr/>
      </xdr:nvCxnSpPr>
      <xdr:spPr bwMode="auto">
        <a:xfrm>
          <a:off x="5003800" y="3415629"/>
          <a:ext cx="6477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110454</xdr:rowOff>
    </xdr:from>
    <xdr:to>
      <xdr:col>26</xdr:col>
      <xdr:colOff>50800</xdr:colOff>
      <xdr:row>19</xdr:row>
      <xdr:rowOff>121345</xdr:rowOff>
    </xdr:to>
    <xdr:cxnSp macro="">
      <xdr:nvCxnSpPr>
        <xdr:cNvPr id="55" name="直線コネクタ 54"/>
        <xdr:cNvCxnSpPr/>
      </xdr:nvCxnSpPr>
      <xdr:spPr bwMode="auto">
        <a:xfrm flipV="1">
          <a:off x="4305300" y="3415629"/>
          <a:ext cx="698500" cy="1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121345</xdr:rowOff>
    </xdr:from>
    <xdr:to>
      <xdr:col>22</xdr:col>
      <xdr:colOff>114300</xdr:colOff>
      <xdr:row>19</xdr:row>
      <xdr:rowOff>150736</xdr:rowOff>
    </xdr:to>
    <xdr:cxnSp macro="">
      <xdr:nvCxnSpPr>
        <xdr:cNvPr id="58" name="直線コネクタ 57"/>
        <xdr:cNvCxnSpPr/>
      </xdr:nvCxnSpPr>
      <xdr:spPr bwMode="auto">
        <a:xfrm flipV="1">
          <a:off x="3606800" y="3426520"/>
          <a:ext cx="698500" cy="2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150736</xdr:rowOff>
    </xdr:from>
    <xdr:to>
      <xdr:col>18</xdr:col>
      <xdr:colOff>177800</xdr:colOff>
      <xdr:row>19</xdr:row>
      <xdr:rowOff>156811</xdr:rowOff>
    </xdr:to>
    <xdr:cxnSp macro="">
      <xdr:nvCxnSpPr>
        <xdr:cNvPr id="61" name="直線コネクタ 60"/>
        <xdr:cNvCxnSpPr/>
      </xdr:nvCxnSpPr>
      <xdr:spPr bwMode="auto">
        <a:xfrm flipV="1">
          <a:off x="2908300" y="3455911"/>
          <a:ext cx="698500" cy="6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63687</xdr:rowOff>
    </xdr:from>
    <xdr:to>
      <xdr:col>29</xdr:col>
      <xdr:colOff>177800</xdr:colOff>
      <xdr:row>19</xdr:row>
      <xdr:rowOff>165287</xdr:rowOff>
    </xdr:to>
    <xdr:sp macro="" textlink="">
      <xdr:nvSpPr>
        <xdr:cNvPr id="71" name="楕円 70"/>
        <xdr:cNvSpPr/>
      </xdr:nvSpPr>
      <xdr:spPr bwMode="auto">
        <a:xfrm>
          <a:off x="5600700" y="336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143714</xdr:rowOff>
    </xdr:from>
    <xdr:ext cx="762000" cy="259045"/>
    <xdr:sp macro="" textlink="">
      <xdr:nvSpPr>
        <xdr:cNvPr id="72" name="人口1人当たり決算額の推移該当値テキスト130"/>
        <xdr:cNvSpPr txBox="1"/>
      </xdr:nvSpPr>
      <xdr:spPr>
        <a:xfrm>
          <a:off x="5740400" y="327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59654</xdr:rowOff>
    </xdr:from>
    <xdr:to>
      <xdr:col>26</xdr:col>
      <xdr:colOff>101600</xdr:colOff>
      <xdr:row>19</xdr:row>
      <xdr:rowOff>161254</xdr:rowOff>
    </xdr:to>
    <xdr:sp macro="" textlink="">
      <xdr:nvSpPr>
        <xdr:cNvPr id="73" name="楕円 72"/>
        <xdr:cNvSpPr/>
      </xdr:nvSpPr>
      <xdr:spPr bwMode="auto">
        <a:xfrm>
          <a:off x="4953000" y="336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146031</xdr:rowOff>
    </xdr:from>
    <xdr:ext cx="736600" cy="259045"/>
    <xdr:sp macro="" textlink="">
      <xdr:nvSpPr>
        <xdr:cNvPr id="74" name="テキスト ボックス 73"/>
        <xdr:cNvSpPr txBox="1"/>
      </xdr:nvSpPr>
      <xdr:spPr>
        <a:xfrm>
          <a:off x="4622800" y="345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70545</xdr:rowOff>
    </xdr:from>
    <xdr:to>
      <xdr:col>22</xdr:col>
      <xdr:colOff>165100</xdr:colOff>
      <xdr:row>20</xdr:row>
      <xdr:rowOff>695</xdr:rowOff>
    </xdr:to>
    <xdr:sp macro="" textlink="">
      <xdr:nvSpPr>
        <xdr:cNvPr id="75" name="楕円 74"/>
        <xdr:cNvSpPr/>
      </xdr:nvSpPr>
      <xdr:spPr bwMode="auto">
        <a:xfrm>
          <a:off x="4254500" y="337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156922</xdr:rowOff>
    </xdr:from>
    <xdr:ext cx="762000" cy="259045"/>
    <xdr:sp macro="" textlink="">
      <xdr:nvSpPr>
        <xdr:cNvPr id="76" name="テキスト ボックス 75"/>
        <xdr:cNvSpPr txBox="1"/>
      </xdr:nvSpPr>
      <xdr:spPr>
        <a:xfrm>
          <a:off x="3924300" y="346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99936</xdr:rowOff>
    </xdr:from>
    <xdr:to>
      <xdr:col>19</xdr:col>
      <xdr:colOff>38100</xdr:colOff>
      <xdr:row>20</xdr:row>
      <xdr:rowOff>30086</xdr:rowOff>
    </xdr:to>
    <xdr:sp macro="" textlink="">
      <xdr:nvSpPr>
        <xdr:cNvPr id="77" name="楕円 76"/>
        <xdr:cNvSpPr/>
      </xdr:nvSpPr>
      <xdr:spPr bwMode="auto">
        <a:xfrm>
          <a:off x="3556000" y="340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14863</xdr:rowOff>
    </xdr:from>
    <xdr:ext cx="762000" cy="259045"/>
    <xdr:sp macro="" textlink="">
      <xdr:nvSpPr>
        <xdr:cNvPr id="78" name="テキスト ボックス 77"/>
        <xdr:cNvSpPr txBox="1"/>
      </xdr:nvSpPr>
      <xdr:spPr>
        <a:xfrm>
          <a:off x="3225800" y="349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106011</xdr:rowOff>
    </xdr:from>
    <xdr:to>
      <xdr:col>15</xdr:col>
      <xdr:colOff>101600</xdr:colOff>
      <xdr:row>20</xdr:row>
      <xdr:rowOff>36161</xdr:rowOff>
    </xdr:to>
    <xdr:sp macro="" textlink="">
      <xdr:nvSpPr>
        <xdr:cNvPr id="79" name="楕円 78"/>
        <xdr:cNvSpPr/>
      </xdr:nvSpPr>
      <xdr:spPr bwMode="auto">
        <a:xfrm>
          <a:off x="2857500" y="341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20938</xdr:rowOff>
    </xdr:from>
    <xdr:ext cx="762000" cy="259045"/>
    <xdr:sp macro="" textlink="">
      <xdr:nvSpPr>
        <xdr:cNvPr id="80" name="テキスト ボックス 79"/>
        <xdr:cNvSpPr txBox="1"/>
      </xdr:nvSpPr>
      <xdr:spPr>
        <a:xfrm>
          <a:off x="2527300" y="3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240484</xdr:rowOff>
    </xdr:from>
    <xdr:to>
      <xdr:col>29</xdr:col>
      <xdr:colOff>127000</xdr:colOff>
      <xdr:row>37</xdr:row>
      <xdr:rowOff>299332</xdr:rowOff>
    </xdr:to>
    <xdr:cxnSp macro="">
      <xdr:nvCxnSpPr>
        <xdr:cNvPr id="115" name="直線コネクタ 114"/>
        <xdr:cNvCxnSpPr/>
      </xdr:nvCxnSpPr>
      <xdr:spPr bwMode="auto">
        <a:xfrm flipV="1">
          <a:off x="5003800" y="7365184"/>
          <a:ext cx="647700" cy="58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299332</xdr:rowOff>
    </xdr:from>
    <xdr:to>
      <xdr:col>26</xdr:col>
      <xdr:colOff>50800</xdr:colOff>
      <xdr:row>37</xdr:row>
      <xdr:rowOff>342472</xdr:rowOff>
    </xdr:to>
    <xdr:cxnSp macro="">
      <xdr:nvCxnSpPr>
        <xdr:cNvPr id="118" name="直線コネクタ 117"/>
        <xdr:cNvCxnSpPr/>
      </xdr:nvCxnSpPr>
      <xdr:spPr bwMode="auto">
        <a:xfrm flipV="1">
          <a:off x="4305300" y="7424032"/>
          <a:ext cx="698500" cy="4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298385</xdr:rowOff>
    </xdr:from>
    <xdr:to>
      <xdr:col>22</xdr:col>
      <xdr:colOff>114300</xdr:colOff>
      <xdr:row>37</xdr:row>
      <xdr:rowOff>342472</xdr:rowOff>
    </xdr:to>
    <xdr:cxnSp macro="">
      <xdr:nvCxnSpPr>
        <xdr:cNvPr id="121" name="直線コネクタ 120"/>
        <xdr:cNvCxnSpPr/>
      </xdr:nvCxnSpPr>
      <xdr:spPr bwMode="auto">
        <a:xfrm>
          <a:off x="3606800" y="7423085"/>
          <a:ext cx="6985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202568</xdr:rowOff>
    </xdr:from>
    <xdr:to>
      <xdr:col>18</xdr:col>
      <xdr:colOff>177800</xdr:colOff>
      <xdr:row>37</xdr:row>
      <xdr:rowOff>298385</xdr:rowOff>
    </xdr:to>
    <xdr:cxnSp macro="">
      <xdr:nvCxnSpPr>
        <xdr:cNvPr id="124" name="直線コネクタ 123"/>
        <xdr:cNvCxnSpPr/>
      </xdr:nvCxnSpPr>
      <xdr:spPr bwMode="auto">
        <a:xfrm>
          <a:off x="2908300" y="7327268"/>
          <a:ext cx="698500" cy="9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189684</xdr:rowOff>
    </xdr:from>
    <xdr:to>
      <xdr:col>29</xdr:col>
      <xdr:colOff>177800</xdr:colOff>
      <xdr:row>37</xdr:row>
      <xdr:rowOff>291284</xdr:rowOff>
    </xdr:to>
    <xdr:sp macro="" textlink="">
      <xdr:nvSpPr>
        <xdr:cNvPr id="134" name="楕円 133"/>
        <xdr:cNvSpPr/>
      </xdr:nvSpPr>
      <xdr:spPr bwMode="auto">
        <a:xfrm>
          <a:off x="5600700" y="731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98261</xdr:rowOff>
    </xdr:from>
    <xdr:ext cx="762000" cy="259045"/>
    <xdr:sp macro="" textlink="">
      <xdr:nvSpPr>
        <xdr:cNvPr id="135" name="人口1人当たり決算額の推移該当値テキスト445"/>
        <xdr:cNvSpPr txBox="1"/>
      </xdr:nvSpPr>
      <xdr:spPr>
        <a:xfrm>
          <a:off x="5740400" y="722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248532</xdr:rowOff>
    </xdr:from>
    <xdr:to>
      <xdr:col>26</xdr:col>
      <xdr:colOff>101600</xdr:colOff>
      <xdr:row>38</xdr:row>
      <xdr:rowOff>7232</xdr:rowOff>
    </xdr:to>
    <xdr:sp macro="" textlink="">
      <xdr:nvSpPr>
        <xdr:cNvPr id="136" name="楕円 135"/>
        <xdr:cNvSpPr/>
      </xdr:nvSpPr>
      <xdr:spPr bwMode="auto">
        <a:xfrm>
          <a:off x="4953000" y="737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334909</xdr:rowOff>
    </xdr:from>
    <xdr:ext cx="736600" cy="259045"/>
    <xdr:sp macro="" textlink="">
      <xdr:nvSpPr>
        <xdr:cNvPr id="137" name="テキスト ボックス 136"/>
        <xdr:cNvSpPr txBox="1"/>
      </xdr:nvSpPr>
      <xdr:spPr>
        <a:xfrm>
          <a:off x="4622800" y="74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291672</xdr:rowOff>
    </xdr:from>
    <xdr:to>
      <xdr:col>22</xdr:col>
      <xdr:colOff>165100</xdr:colOff>
      <xdr:row>38</xdr:row>
      <xdr:rowOff>50372</xdr:rowOff>
    </xdr:to>
    <xdr:sp macro="" textlink="">
      <xdr:nvSpPr>
        <xdr:cNvPr id="138" name="楕円 137"/>
        <xdr:cNvSpPr/>
      </xdr:nvSpPr>
      <xdr:spPr bwMode="auto">
        <a:xfrm>
          <a:off x="4254500" y="741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35149</xdr:rowOff>
    </xdr:from>
    <xdr:ext cx="762000" cy="259045"/>
    <xdr:sp macro="" textlink="">
      <xdr:nvSpPr>
        <xdr:cNvPr id="139" name="テキスト ボックス 138"/>
        <xdr:cNvSpPr txBox="1"/>
      </xdr:nvSpPr>
      <xdr:spPr>
        <a:xfrm>
          <a:off x="3924300" y="750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247585</xdr:rowOff>
    </xdr:from>
    <xdr:to>
      <xdr:col>19</xdr:col>
      <xdr:colOff>38100</xdr:colOff>
      <xdr:row>38</xdr:row>
      <xdr:rowOff>6285</xdr:rowOff>
    </xdr:to>
    <xdr:sp macro="" textlink="">
      <xdr:nvSpPr>
        <xdr:cNvPr id="140" name="楕円 139"/>
        <xdr:cNvSpPr/>
      </xdr:nvSpPr>
      <xdr:spPr bwMode="auto">
        <a:xfrm>
          <a:off x="3556000" y="737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333962</xdr:rowOff>
    </xdr:from>
    <xdr:ext cx="762000" cy="259045"/>
    <xdr:sp macro="" textlink="">
      <xdr:nvSpPr>
        <xdr:cNvPr id="141" name="テキスト ボックス 140"/>
        <xdr:cNvSpPr txBox="1"/>
      </xdr:nvSpPr>
      <xdr:spPr>
        <a:xfrm>
          <a:off x="3225800" y="74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151768</xdr:rowOff>
    </xdr:from>
    <xdr:to>
      <xdr:col>15</xdr:col>
      <xdr:colOff>101600</xdr:colOff>
      <xdr:row>37</xdr:row>
      <xdr:rowOff>253368</xdr:rowOff>
    </xdr:to>
    <xdr:sp macro="" textlink="">
      <xdr:nvSpPr>
        <xdr:cNvPr id="142" name="楕円 141"/>
        <xdr:cNvSpPr/>
      </xdr:nvSpPr>
      <xdr:spPr bwMode="auto">
        <a:xfrm>
          <a:off x="2857500" y="727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238145</xdr:rowOff>
    </xdr:from>
    <xdr:ext cx="762000" cy="259045"/>
    <xdr:sp macro="" textlink="">
      <xdr:nvSpPr>
        <xdr:cNvPr id="143" name="テキスト ボックス 142"/>
        <xdr:cNvSpPr txBox="1"/>
      </xdr:nvSpPr>
      <xdr:spPr>
        <a:xfrm>
          <a:off x="2527300" y="736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97,214
96,464
119.94
43,060,045
40,541,851
2,118,195
21,399,636
22,862,927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143091</xdr:rowOff>
    </xdr:from>
    <xdr:to>
      <xdr:col>24</xdr:col>
      <xdr:colOff>63500</xdr:colOff>
      <xdr:row>38</xdr:row>
      <xdr:rowOff>152064</xdr:rowOff>
    </xdr:to>
    <xdr:cxnSp macro="">
      <xdr:nvCxnSpPr>
        <xdr:cNvPr id="61" name="直線コネクタ 60"/>
        <xdr:cNvCxnSpPr/>
      </xdr:nvCxnSpPr>
      <xdr:spPr>
        <a:xfrm flipV="1">
          <a:off x="3797300" y="6658191"/>
          <a:ext cx="8382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152064</xdr:rowOff>
    </xdr:from>
    <xdr:to>
      <xdr:col>19</xdr:col>
      <xdr:colOff>177800</xdr:colOff>
      <xdr:row>39</xdr:row>
      <xdr:rowOff>36220</xdr:rowOff>
    </xdr:to>
    <xdr:cxnSp macro="">
      <xdr:nvCxnSpPr>
        <xdr:cNvPr id="64" name="直線コネクタ 63"/>
        <xdr:cNvCxnSpPr/>
      </xdr:nvCxnSpPr>
      <xdr:spPr>
        <a:xfrm flipV="1">
          <a:off x="2908300" y="6667164"/>
          <a:ext cx="889000" cy="5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36220</xdr:rowOff>
    </xdr:from>
    <xdr:to>
      <xdr:col>15</xdr:col>
      <xdr:colOff>50800</xdr:colOff>
      <xdr:row>39</xdr:row>
      <xdr:rowOff>42316</xdr:rowOff>
    </xdr:to>
    <xdr:cxnSp macro="">
      <xdr:nvCxnSpPr>
        <xdr:cNvPr id="67" name="直線コネクタ 66"/>
        <xdr:cNvCxnSpPr/>
      </xdr:nvCxnSpPr>
      <xdr:spPr>
        <a:xfrm flipV="1">
          <a:off x="2019300" y="67227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42316</xdr:rowOff>
    </xdr:from>
    <xdr:to>
      <xdr:col>10</xdr:col>
      <xdr:colOff>114300</xdr:colOff>
      <xdr:row>39</xdr:row>
      <xdr:rowOff>43802</xdr:rowOff>
    </xdr:to>
    <xdr:cxnSp macro="">
      <xdr:nvCxnSpPr>
        <xdr:cNvPr id="70" name="直線コネクタ 69"/>
        <xdr:cNvCxnSpPr/>
      </xdr:nvCxnSpPr>
      <xdr:spPr>
        <a:xfrm flipV="1">
          <a:off x="1130300" y="672886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92291</xdr:rowOff>
    </xdr:from>
    <xdr:to>
      <xdr:col>24</xdr:col>
      <xdr:colOff>114300</xdr:colOff>
      <xdr:row>39</xdr:row>
      <xdr:rowOff>22441</xdr:rowOff>
    </xdr:to>
    <xdr:sp macro="" textlink="">
      <xdr:nvSpPr>
        <xdr:cNvPr id="80" name="楕円 79"/>
        <xdr:cNvSpPr/>
      </xdr:nvSpPr>
      <xdr:spPr>
        <a:xfrm>
          <a:off x="4584700" y="66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7218</xdr:rowOff>
    </xdr:from>
    <xdr:ext cx="534377" cy="259045"/>
    <xdr:sp macro="" textlink="">
      <xdr:nvSpPr>
        <xdr:cNvPr id="81" name="人件費該当値テキスト"/>
        <xdr:cNvSpPr txBox="1"/>
      </xdr:nvSpPr>
      <xdr:spPr>
        <a:xfrm>
          <a:off x="4686300" y="65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101264</xdr:rowOff>
    </xdr:from>
    <xdr:to>
      <xdr:col>20</xdr:col>
      <xdr:colOff>38100</xdr:colOff>
      <xdr:row>39</xdr:row>
      <xdr:rowOff>31414</xdr:rowOff>
    </xdr:to>
    <xdr:sp macro="" textlink="">
      <xdr:nvSpPr>
        <xdr:cNvPr id="82" name="楕円 81"/>
        <xdr:cNvSpPr/>
      </xdr:nvSpPr>
      <xdr:spPr>
        <a:xfrm>
          <a:off x="3746500" y="66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22541</xdr:rowOff>
    </xdr:from>
    <xdr:ext cx="534377" cy="259045"/>
    <xdr:sp macro="" textlink="">
      <xdr:nvSpPr>
        <xdr:cNvPr id="83" name="テキスト ボックス 82"/>
        <xdr:cNvSpPr txBox="1"/>
      </xdr:nvSpPr>
      <xdr:spPr>
        <a:xfrm>
          <a:off x="3530111" y="67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156870</xdr:rowOff>
    </xdr:from>
    <xdr:to>
      <xdr:col>15</xdr:col>
      <xdr:colOff>101600</xdr:colOff>
      <xdr:row>39</xdr:row>
      <xdr:rowOff>87020</xdr:rowOff>
    </xdr:to>
    <xdr:sp macro="" textlink="">
      <xdr:nvSpPr>
        <xdr:cNvPr id="84" name="楕円 83"/>
        <xdr:cNvSpPr/>
      </xdr:nvSpPr>
      <xdr:spPr>
        <a:xfrm>
          <a:off x="2857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78147</xdr:rowOff>
    </xdr:from>
    <xdr:ext cx="534377" cy="259045"/>
    <xdr:sp macro="" textlink="">
      <xdr:nvSpPr>
        <xdr:cNvPr id="85" name="テキスト ボックス 84"/>
        <xdr:cNvSpPr txBox="1"/>
      </xdr:nvSpPr>
      <xdr:spPr>
        <a:xfrm>
          <a:off x="2641111" y="67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162966</xdr:rowOff>
    </xdr:from>
    <xdr:to>
      <xdr:col>10</xdr:col>
      <xdr:colOff>165100</xdr:colOff>
      <xdr:row>39</xdr:row>
      <xdr:rowOff>93116</xdr:rowOff>
    </xdr:to>
    <xdr:sp macro="" textlink="">
      <xdr:nvSpPr>
        <xdr:cNvPr id="86" name="楕円 85"/>
        <xdr:cNvSpPr/>
      </xdr:nvSpPr>
      <xdr:spPr>
        <a:xfrm>
          <a:off x="1968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84243</xdr:rowOff>
    </xdr:from>
    <xdr:ext cx="534377" cy="259045"/>
    <xdr:sp macro="" textlink="">
      <xdr:nvSpPr>
        <xdr:cNvPr id="87" name="テキスト ボックス 86"/>
        <xdr:cNvSpPr txBox="1"/>
      </xdr:nvSpPr>
      <xdr:spPr>
        <a:xfrm>
          <a:off x="1752111" y="677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164452</xdr:rowOff>
    </xdr:from>
    <xdr:to>
      <xdr:col>6</xdr:col>
      <xdr:colOff>38100</xdr:colOff>
      <xdr:row>39</xdr:row>
      <xdr:rowOff>94602</xdr:rowOff>
    </xdr:to>
    <xdr:sp macro="" textlink="">
      <xdr:nvSpPr>
        <xdr:cNvPr id="88" name="楕円 87"/>
        <xdr:cNvSpPr/>
      </xdr:nvSpPr>
      <xdr:spPr>
        <a:xfrm>
          <a:off x="1079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85729</xdr:rowOff>
    </xdr:from>
    <xdr:ext cx="534377" cy="259045"/>
    <xdr:sp macro="" textlink="">
      <xdr:nvSpPr>
        <xdr:cNvPr id="89" name="テキスト ボックス 88"/>
        <xdr:cNvSpPr txBox="1"/>
      </xdr:nvSpPr>
      <xdr:spPr>
        <a:xfrm>
          <a:off x="863111" y="67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97117</xdr:rowOff>
    </xdr:from>
    <xdr:to>
      <xdr:col>24</xdr:col>
      <xdr:colOff>63500</xdr:colOff>
      <xdr:row>57</xdr:row>
      <xdr:rowOff>12446</xdr:rowOff>
    </xdr:to>
    <xdr:cxnSp macro="">
      <xdr:nvCxnSpPr>
        <xdr:cNvPr id="119" name="直線コネクタ 118"/>
        <xdr:cNvCxnSpPr/>
      </xdr:nvCxnSpPr>
      <xdr:spPr>
        <a:xfrm flipV="1">
          <a:off x="3797300" y="9698317"/>
          <a:ext cx="838200" cy="8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12446</xdr:rowOff>
    </xdr:from>
    <xdr:to>
      <xdr:col>19</xdr:col>
      <xdr:colOff>177800</xdr:colOff>
      <xdr:row>57</xdr:row>
      <xdr:rowOff>108356</xdr:rowOff>
    </xdr:to>
    <xdr:cxnSp macro="">
      <xdr:nvCxnSpPr>
        <xdr:cNvPr id="122" name="直線コネクタ 121"/>
        <xdr:cNvCxnSpPr/>
      </xdr:nvCxnSpPr>
      <xdr:spPr>
        <a:xfrm flipV="1">
          <a:off x="2908300" y="9785096"/>
          <a:ext cx="889000" cy="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108356</xdr:rowOff>
    </xdr:from>
    <xdr:to>
      <xdr:col>15</xdr:col>
      <xdr:colOff>50800</xdr:colOff>
      <xdr:row>57</xdr:row>
      <xdr:rowOff>117894</xdr:rowOff>
    </xdr:to>
    <xdr:cxnSp macro="">
      <xdr:nvCxnSpPr>
        <xdr:cNvPr id="125" name="直線コネクタ 124"/>
        <xdr:cNvCxnSpPr/>
      </xdr:nvCxnSpPr>
      <xdr:spPr>
        <a:xfrm flipV="1">
          <a:off x="2019300" y="9881006"/>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111493</xdr:rowOff>
    </xdr:from>
    <xdr:to>
      <xdr:col>10</xdr:col>
      <xdr:colOff>114300</xdr:colOff>
      <xdr:row>57</xdr:row>
      <xdr:rowOff>117894</xdr:rowOff>
    </xdr:to>
    <xdr:cxnSp macro="">
      <xdr:nvCxnSpPr>
        <xdr:cNvPr id="128" name="直線コネクタ 127"/>
        <xdr:cNvCxnSpPr/>
      </xdr:nvCxnSpPr>
      <xdr:spPr>
        <a:xfrm>
          <a:off x="1130300" y="988414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46317</xdr:rowOff>
    </xdr:from>
    <xdr:to>
      <xdr:col>24</xdr:col>
      <xdr:colOff>114300</xdr:colOff>
      <xdr:row>56</xdr:row>
      <xdr:rowOff>147917</xdr:rowOff>
    </xdr:to>
    <xdr:sp macro="" textlink="">
      <xdr:nvSpPr>
        <xdr:cNvPr id="138" name="楕円 137"/>
        <xdr:cNvSpPr/>
      </xdr:nvSpPr>
      <xdr:spPr>
        <a:xfrm>
          <a:off x="4584700" y="96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69194</xdr:rowOff>
    </xdr:from>
    <xdr:ext cx="534377" cy="259045"/>
    <xdr:sp macro="" textlink="">
      <xdr:nvSpPr>
        <xdr:cNvPr id="139" name="物件費該当値テキスト"/>
        <xdr:cNvSpPr txBox="1"/>
      </xdr:nvSpPr>
      <xdr:spPr>
        <a:xfrm>
          <a:off x="4686300" y="94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133096</xdr:rowOff>
    </xdr:from>
    <xdr:to>
      <xdr:col>20</xdr:col>
      <xdr:colOff>38100</xdr:colOff>
      <xdr:row>57</xdr:row>
      <xdr:rowOff>63246</xdr:rowOff>
    </xdr:to>
    <xdr:sp macro="" textlink="">
      <xdr:nvSpPr>
        <xdr:cNvPr id="140" name="楕円 139"/>
        <xdr:cNvSpPr/>
      </xdr:nvSpPr>
      <xdr:spPr>
        <a:xfrm>
          <a:off x="3746500" y="97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79773</xdr:rowOff>
    </xdr:from>
    <xdr:ext cx="534377" cy="259045"/>
    <xdr:sp macro="" textlink="">
      <xdr:nvSpPr>
        <xdr:cNvPr id="141" name="テキスト ボックス 140"/>
        <xdr:cNvSpPr txBox="1"/>
      </xdr:nvSpPr>
      <xdr:spPr>
        <a:xfrm>
          <a:off x="3530111" y="95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57556</xdr:rowOff>
    </xdr:from>
    <xdr:to>
      <xdr:col>15</xdr:col>
      <xdr:colOff>101600</xdr:colOff>
      <xdr:row>57</xdr:row>
      <xdr:rowOff>159156</xdr:rowOff>
    </xdr:to>
    <xdr:sp macro="" textlink="">
      <xdr:nvSpPr>
        <xdr:cNvPr id="142" name="楕円 141"/>
        <xdr:cNvSpPr/>
      </xdr:nvSpPr>
      <xdr:spPr>
        <a:xfrm>
          <a:off x="2857500" y="98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150283</xdr:rowOff>
    </xdr:from>
    <xdr:ext cx="534377" cy="259045"/>
    <xdr:sp macro="" textlink="">
      <xdr:nvSpPr>
        <xdr:cNvPr id="143" name="テキスト ボックス 142"/>
        <xdr:cNvSpPr txBox="1"/>
      </xdr:nvSpPr>
      <xdr:spPr>
        <a:xfrm>
          <a:off x="2641111" y="992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67094</xdr:rowOff>
    </xdr:from>
    <xdr:to>
      <xdr:col>10</xdr:col>
      <xdr:colOff>165100</xdr:colOff>
      <xdr:row>57</xdr:row>
      <xdr:rowOff>168694</xdr:rowOff>
    </xdr:to>
    <xdr:sp macro="" textlink="">
      <xdr:nvSpPr>
        <xdr:cNvPr id="144" name="楕円 143"/>
        <xdr:cNvSpPr/>
      </xdr:nvSpPr>
      <xdr:spPr>
        <a:xfrm>
          <a:off x="1968500" y="98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159821</xdr:rowOff>
    </xdr:from>
    <xdr:ext cx="534377" cy="259045"/>
    <xdr:sp macro="" textlink="">
      <xdr:nvSpPr>
        <xdr:cNvPr id="145" name="テキスト ボックス 144"/>
        <xdr:cNvSpPr txBox="1"/>
      </xdr:nvSpPr>
      <xdr:spPr>
        <a:xfrm>
          <a:off x="1752111" y="99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60693</xdr:rowOff>
    </xdr:from>
    <xdr:to>
      <xdr:col>6</xdr:col>
      <xdr:colOff>38100</xdr:colOff>
      <xdr:row>57</xdr:row>
      <xdr:rowOff>162293</xdr:rowOff>
    </xdr:to>
    <xdr:sp macro="" textlink="">
      <xdr:nvSpPr>
        <xdr:cNvPr id="146" name="楕円 145"/>
        <xdr:cNvSpPr/>
      </xdr:nvSpPr>
      <xdr:spPr>
        <a:xfrm>
          <a:off x="1079500" y="98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7370</xdr:rowOff>
    </xdr:from>
    <xdr:ext cx="534377" cy="259045"/>
    <xdr:sp macro="" textlink="">
      <xdr:nvSpPr>
        <xdr:cNvPr id="147" name="テキスト ボックス 146"/>
        <xdr:cNvSpPr txBox="1"/>
      </xdr:nvSpPr>
      <xdr:spPr>
        <a:xfrm>
          <a:off x="863111" y="96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37712</xdr:rowOff>
    </xdr:from>
    <xdr:to>
      <xdr:col>24</xdr:col>
      <xdr:colOff>63500</xdr:colOff>
      <xdr:row>79</xdr:row>
      <xdr:rowOff>39475</xdr:rowOff>
    </xdr:to>
    <xdr:cxnSp macro="">
      <xdr:nvCxnSpPr>
        <xdr:cNvPr id="178" name="直線コネクタ 177"/>
        <xdr:cNvCxnSpPr/>
      </xdr:nvCxnSpPr>
      <xdr:spPr>
        <a:xfrm>
          <a:off x="3797300" y="13582262"/>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35099</xdr:rowOff>
    </xdr:from>
    <xdr:to>
      <xdr:col>19</xdr:col>
      <xdr:colOff>177800</xdr:colOff>
      <xdr:row>79</xdr:row>
      <xdr:rowOff>37712</xdr:rowOff>
    </xdr:to>
    <xdr:cxnSp macro="">
      <xdr:nvCxnSpPr>
        <xdr:cNvPr id="181" name="直線コネクタ 180"/>
        <xdr:cNvCxnSpPr/>
      </xdr:nvCxnSpPr>
      <xdr:spPr>
        <a:xfrm>
          <a:off x="2908300" y="1357964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35099</xdr:rowOff>
    </xdr:from>
    <xdr:to>
      <xdr:col>15</xdr:col>
      <xdr:colOff>50800</xdr:colOff>
      <xdr:row>79</xdr:row>
      <xdr:rowOff>68605</xdr:rowOff>
    </xdr:to>
    <xdr:cxnSp macro="">
      <xdr:nvCxnSpPr>
        <xdr:cNvPr id="184" name="直線コネクタ 183"/>
        <xdr:cNvCxnSpPr/>
      </xdr:nvCxnSpPr>
      <xdr:spPr>
        <a:xfrm flipV="1">
          <a:off x="2019300" y="13579649"/>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68605</xdr:rowOff>
    </xdr:from>
    <xdr:to>
      <xdr:col>10</xdr:col>
      <xdr:colOff>114300</xdr:colOff>
      <xdr:row>79</xdr:row>
      <xdr:rowOff>71284</xdr:rowOff>
    </xdr:to>
    <xdr:cxnSp macro="">
      <xdr:nvCxnSpPr>
        <xdr:cNvPr id="187" name="直線コネクタ 186"/>
        <xdr:cNvCxnSpPr/>
      </xdr:nvCxnSpPr>
      <xdr:spPr>
        <a:xfrm flipV="1">
          <a:off x="1130300" y="13613155"/>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160125</xdr:rowOff>
    </xdr:from>
    <xdr:to>
      <xdr:col>24</xdr:col>
      <xdr:colOff>114300</xdr:colOff>
      <xdr:row>79</xdr:row>
      <xdr:rowOff>90275</xdr:rowOff>
    </xdr:to>
    <xdr:sp macro="" textlink="">
      <xdr:nvSpPr>
        <xdr:cNvPr id="197" name="楕円 196"/>
        <xdr:cNvSpPr/>
      </xdr:nvSpPr>
      <xdr:spPr>
        <a:xfrm>
          <a:off x="4584700" y="13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75052</xdr:rowOff>
    </xdr:from>
    <xdr:ext cx="469744" cy="259045"/>
    <xdr:sp macro="" textlink="">
      <xdr:nvSpPr>
        <xdr:cNvPr id="198" name="維持補修費該当値テキスト"/>
        <xdr:cNvSpPr txBox="1"/>
      </xdr:nvSpPr>
      <xdr:spPr>
        <a:xfrm>
          <a:off x="4686300" y="1344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158362</xdr:rowOff>
    </xdr:from>
    <xdr:to>
      <xdr:col>20</xdr:col>
      <xdr:colOff>38100</xdr:colOff>
      <xdr:row>79</xdr:row>
      <xdr:rowOff>88512</xdr:rowOff>
    </xdr:to>
    <xdr:sp macro="" textlink="">
      <xdr:nvSpPr>
        <xdr:cNvPr id="199" name="楕円 198"/>
        <xdr:cNvSpPr/>
      </xdr:nvSpPr>
      <xdr:spPr>
        <a:xfrm>
          <a:off x="3746500" y="135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79639</xdr:rowOff>
    </xdr:from>
    <xdr:ext cx="469744" cy="259045"/>
    <xdr:sp macro="" textlink="">
      <xdr:nvSpPr>
        <xdr:cNvPr id="200" name="テキスト ボックス 199"/>
        <xdr:cNvSpPr txBox="1"/>
      </xdr:nvSpPr>
      <xdr:spPr>
        <a:xfrm>
          <a:off x="3562428" y="136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155749</xdr:rowOff>
    </xdr:from>
    <xdr:to>
      <xdr:col>15</xdr:col>
      <xdr:colOff>101600</xdr:colOff>
      <xdr:row>79</xdr:row>
      <xdr:rowOff>85899</xdr:rowOff>
    </xdr:to>
    <xdr:sp macro="" textlink="">
      <xdr:nvSpPr>
        <xdr:cNvPr id="201" name="楕円 200"/>
        <xdr:cNvSpPr/>
      </xdr:nvSpPr>
      <xdr:spPr>
        <a:xfrm>
          <a:off x="2857500" y="135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77026</xdr:rowOff>
    </xdr:from>
    <xdr:ext cx="469744" cy="259045"/>
    <xdr:sp macro="" textlink="">
      <xdr:nvSpPr>
        <xdr:cNvPr id="202" name="テキスト ボックス 201"/>
        <xdr:cNvSpPr txBox="1"/>
      </xdr:nvSpPr>
      <xdr:spPr>
        <a:xfrm>
          <a:off x="2673428" y="1362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17805</xdr:rowOff>
    </xdr:from>
    <xdr:to>
      <xdr:col>10</xdr:col>
      <xdr:colOff>165100</xdr:colOff>
      <xdr:row>79</xdr:row>
      <xdr:rowOff>119405</xdr:rowOff>
    </xdr:to>
    <xdr:sp macro="" textlink="">
      <xdr:nvSpPr>
        <xdr:cNvPr id="203" name="楕円 202"/>
        <xdr:cNvSpPr/>
      </xdr:nvSpPr>
      <xdr:spPr>
        <a:xfrm>
          <a:off x="1968500" y="135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110532</xdr:rowOff>
    </xdr:from>
    <xdr:ext cx="378565" cy="259045"/>
    <xdr:sp macro="" textlink="">
      <xdr:nvSpPr>
        <xdr:cNvPr id="204" name="テキスト ボックス 203"/>
        <xdr:cNvSpPr txBox="1"/>
      </xdr:nvSpPr>
      <xdr:spPr>
        <a:xfrm>
          <a:off x="1830017" y="13655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20484</xdr:rowOff>
    </xdr:from>
    <xdr:to>
      <xdr:col>6</xdr:col>
      <xdr:colOff>38100</xdr:colOff>
      <xdr:row>79</xdr:row>
      <xdr:rowOff>122084</xdr:rowOff>
    </xdr:to>
    <xdr:sp macro="" textlink="">
      <xdr:nvSpPr>
        <xdr:cNvPr id="205" name="楕円 204"/>
        <xdr:cNvSpPr/>
      </xdr:nvSpPr>
      <xdr:spPr>
        <a:xfrm>
          <a:off x="1079500" y="135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113211</xdr:rowOff>
    </xdr:from>
    <xdr:ext cx="378565" cy="259045"/>
    <xdr:sp macro="" textlink="">
      <xdr:nvSpPr>
        <xdr:cNvPr id="206" name="テキスト ボックス 205"/>
        <xdr:cNvSpPr txBox="1"/>
      </xdr:nvSpPr>
      <xdr:spPr>
        <a:xfrm>
          <a:off x="941017" y="136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83782</xdr:rowOff>
    </xdr:from>
    <xdr:to>
      <xdr:col>24</xdr:col>
      <xdr:colOff>63500</xdr:colOff>
      <xdr:row>98</xdr:row>
      <xdr:rowOff>80011</xdr:rowOff>
    </xdr:to>
    <xdr:cxnSp macro="">
      <xdr:nvCxnSpPr>
        <xdr:cNvPr id="236" name="直線コネクタ 235"/>
        <xdr:cNvCxnSpPr/>
      </xdr:nvCxnSpPr>
      <xdr:spPr>
        <a:xfrm flipV="1">
          <a:off x="3797300" y="16542982"/>
          <a:ext cx="838200" cy="3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80011</xdr:rowOff>
    </xdr:from>
    <xdr:to>
      <xdr:col>19</xdr:col>
      <xdr:colOff>177800</xdr:colOff>
      <xdr:row>98</xdr:row>
      <xdr:rowOff>135319</xdr:rowOff>
    </xdr:to>
    <xdr:cxnSp macro="">
      <xdr:nvCxnSpPr>
        <xdr:cNvPr id="239" name="直線コネクタ 238"/>
        <xdr:cNvCxnSpPr/>
      </xdr:nvCxnSpPr>
      <xdr:spPr>
        <a:xfrm flipV="1">
          <a:off x="2908300" y="16882111"/>
          <a:ext cx="889000" cy="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135319</xdr:rowOff>
    </xdr:from>
    <xdr:to>
      <xdr:col>15</xdr:col>
      <xdr:colOff>50800</xdr:colOff>
      <xdr:row>99</xdr:row>
      <xdr:rowOff>32462</xdr:rowOff>
    </xdr:to>
    <xdr:cxnSp macro="">
      <xdr:nvCxnSpPr>
        <xdr:cNvPr id="242" name="直線コネクタ 241"/>
        <xdr:cNvCxnSpPr/>
      </xdr:nvCxnSpPr>
      <xdr:spPr>
        <a:xfrm flipV="1">
          <a:off x="2019300" y="16937419"/>
          <a:ext cx="889000" cy="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32462</xdr:rowOff>
    </xdr:from>
    <xdr:to>
      <xdr:col>10</xdr:col>
      <xdr:colOff>114300</xdr:colOff>
      <xdr:row>99</xdr:row>
      <xdr:rowOff>63818</xdr:rowOff>
    </xdr:to>
    <xdr:cxnSp macro="">
      <xdr:nvCxnSpPr>
        <xdr:cNvPr id="245" name="直線コネクタ 244"/>
        <xdr:cNvCxnSpPr/>
      </xdr:nvCxnSpPr>
      <xdr:spPr>
        <a:xfrm flipV="1">
          <a:off x="1130300" y="17006012"/>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32982</xdr:rowOff>
    </xdr:from>
    <xdr:to>
      <xdr:col>24</xdr:col>
      <xdr:colOff>114300</xdr:colOff>
      <xdr:row>96</xdr:row>
      <xdr:rowOff>134582</xdr:rowOff>
    </xdr:to>
    <xdr:sp macro="" textlink="">
      <xdr:nvSpPr>
        <xdr:cNvPr id="255" name="楕円 254"/>
        <xdr:cNvSpPr/>
      </xdr:nvSpPr>
      <xdr:spPr>
        <a:xfrm>
          <a:off x="4584700" y="1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55859</xdr:rowOff>
    </xdr:from>
    <xdr:ext cx="599010" cy="259045"/>
    <xdr:sp macro="" textlink="">
      <xdr:nvSpPr>
        <xdr:cNvPr id="256" name="扶助費該当値テキスト"/>
        <xdr:cNvSpPr txBox="1"/>
      </xdr:nvSpPr>
      <xdr:spPr>
        <a:xfrm>
          <a:off x="4686300" y="1634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29211</xdr:rowOff>
    </xdr:from>
    <xdr:to>
      <xdr:col>20</xdr:col>
      <xdr:colOff>38100</xdr:colOff>
      <xdr:row>98</xdr:row>
      <xdr:rowOff>130811</xdr:rowOff>
    </xdr:to>
    <xdr:sp macro="" textlink="">
      <xdr:nvSpPr>
        <xdr:cNvPr id="257" name="楕円 256"/>
        <xdr:cNvSpPr/>
      </xdr:nvSpPr>
      <xdr:spPr>
        <a:xfrm>
          <a:off x="3746500" y="168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147338</xdr:rowOff>
    </xdr:from>
    <xdr:ext cx="599010" cy="259045"/>
    <xdr:sp macro="" textlink="">
      <xdr:nvSpPr>
        <xdr:cNvPr id="258" name="テキスト ボックス 257"/>
        <xdr:cNvSpPr txBox="1"/>
      </xdr:nvSpPr>
      <xdr:spPr>
        <a:xfrm>
          <a:off x="3497795" y="1660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84519</xdr:rowOff>
    </xdr:from>
    <xdr:to>
      <xdr:col>15</xdr:col>
      <xdr:colOff>101600</xdr:colOff>
      <xdr:row>99</xdr:row>
      <xdr:rowOff>14669</xdr:rowOff>
    </xdr:to>
    <xdr:sp macro="" textlink="">
      <xdr:nvSpPr>
        <xdr:cNvPr id="259" name="楕円 258"/>
        <xdr:cNvSpPr/>
      </xdr:nvSpPr>
      <xdr:spPr>
        <a:xfrm>
          <a:off x="2857500" y="168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31196</xdr:rowOff>
    </xdr:from>
    <xdr:ext cx="534377" cy="259045"/>
    <xdr:sp macro="" textlink="">
      <xdr:nvSpPr>
        <xdr:cNvPr id="260" name="テキスト ボックス 259"/>
        <xdr:cNvSpPr txBox="1"/>
      </xdr:nvSpPr>
      <xdr:spPr>
        <a:xfrm>
          <a:off x="2641111" y="166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153112</xdr:rowOff>
    </xdr:from>
    <xdr:to>
      <xdr:col>10</xdr:col>
      <xdr:colOff>165100</xdr:colOff>
      <xdr:row>99</xdr:row>
      <xdr:rowOff>83262</xdr:rowOff>
    </xdr:to>
    <xdr:sp macro="" textlink="">
      <xdr:nvSpPr>
        <xdr:cNvPr id="261" name="楕円 260"/>
        <xdr:cNvSpPr/>
      </xdr:nvSpPr>
      <xdr:spPr>
        <a:xfrm>
          <a:off x="1968500" y="169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74389</xdr:rowOff>
    </xdr:from>
    <xdr:ext cx="534377" cy="259045"/>
    <xdr:sp macro="" textlink="">
      <xdr:nvSpPr>
        <xdr:cNvPr id="262" name="テキスト ボックス 261"/>
        <xdr:cNvSpPr txBox="1"/>
      </xdr:nvSpPr>
      <xdr:spPr>
        <a:xfrm>
          <a:off x="1752111" y="170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13018</xdr:rowOff>
    </xdr:from>
    <xdr:to>
      <xdr:col>6</xdr:col>
      <xdr:colOff>38100</xdr:colOff>
      <xdr:row>99</xdr:row>
      <xdr:rowOff>114618</xdr:rowOff>
    </xdr:to>
    <xdr:sp macro="" textlink="">
      <xdr:nvSpPr>
        <xdr:cNvPr id="263" name="楕円 262"/>
        <xdr:cNvSpPr/>
      </xdr:nvSpPr>
      <xdr:spPr>
        <a:xfrm>
          <a:off x="1079500" y="1698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105745</xdr:rowOff>
    </xdr:from>
    <xdr:ext cx="534377" cy="259045"/>
    <xdr:sp macro="" textlink="">
      <xdr:nvSpPr>
        <xdr:cNvPr id="264" name="テキスト ボックス 263"/>
        <xdr:cNvSpPr txBox="1"/>
      </xdr:nvSpPr>
      <xdr:spPr>
        <a:xfrm>
          <a:off x="863111" y="1707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127984</xdr:rowOff>
    </xdr:from>
    <xdr:to>
      <xdr:col>55</xdr:col>
      <xdr:colOff>0</xdr:colOff>
      <xdr:row>36</xdr:row>
      <xdr:rowOff>126203</xdr:rowOff>
    </xdr:to>
    <xdr:cxnSp macro="">
      <xdr:nvCxnSpPr>
        <xdr:cNvPr id="297" name="直線コネクタ 296"/>
        <xdr:cNvCxnSpPr/>
      </xdr:nvCxnSpPr>
      <xdr:spPr>
        <a:xfrm>
          <a:off x="9639300" y="5271484"/>
          <a:ext cx="838200" cy="10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88415</xdr:rowOff>
    </xdr:from>
    <xdr:ext cx="534377" cy="259045"/>
    <xdr:sp macro="" textlink="">
      <xdr:nvSpPr>
        <xdr:cNvPr id="298" name="補助費等平均値テキスト"/>
        <xdr:cNvSpPr txBox="1"/>
      </xdr:nvSpPr>
      <xdr:spPr>
        <a:xfrm>
          <a:off x="10528300" y="626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127984</xdr:rowOff>
    </xdr:from>
    <xdr:to>
      <xdr:col>50</xdr:col>
      <xdr:colOff>114300</xdr:colOff>
      <xdr:row>37</xdr:row>
      <xdr:rowOff>17256</xdr:rowOff>
    </xdr:to>
    <xdr:cxnSp macro="">
      <xdr:nvCxnSpPr>
        <xdr:cNvPr id="300" name="直線コネクタ 299"/>
        <xdr:cNvCxnSpPr/>
      </xdr:nvCxnSpPr>
      <xdr:spPr>
        <a:xfrm flipV="1">
          <a:off x="8750300" y="5271484"/>
          <a:ext cx="889000" cy="108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xdr:cNvSpPr/>
      </xdr:nvSpPr>
      <xdr:spPr>
        <a:xfrm>
          <a:off x="9588500" y="53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xdr:cNvSpPr txBox="1"/>
      </xdr:nvSpPr>
      <xdr:spPr>
        <a:xfrm>
          <a:off x="9339795" y="53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149139</xdr:rowOff>
    </xdr:from>
    <xdr:to>
      <xdr:col>45</xdr:col>
      <xdr:colOff>177800</xdr:colOff>
      <xdr:row>37</xdr:row>
      <xdr:rowOff>17256</xdr:rowOff>
    </xdr:to>
    <xdr:cxnSp macro="">
      <xdr:nvCxnSpPr>
        <xdr:cNvPr id="303" name="直線コネクタ 302"/>
        <xdr:cNvCxnSpPr/>
      </xdr:nvCxnSpPr>
      <xdr:spPr>
        <a:xfrm>
          <a:off x="7861300" y="6321339"/>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xdr:cNvSpPr/>
      </xdr:nvSpPr>
      <xdr:spPr>
        <a:xfrm>
          <a:off x="8699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104513</xdr:rowOff>
    </xdr:from>
    <xdr:ext cx="534377" cy="259045"/>
    <xdr:sp macro="" textlink="">
      <xdr:nvSpPr>
        <xdr:cNvPr id="305" name="テキスト ボックス 304"/>
        <xdr:cNvSpPr txBox="1"/>
      </xdr:nvSpPr>
      <xdr:spPr>
        <a:xfrm>
          <a:off x="8483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137595</xdr:rowOff>
    </xdr:from>
    <xdr:to>
      <xdr:col>41</xdr:col>
      <xdr:colOff>50800</xdr:colOff>
      <xdr:row>36</xdr:row>
      <xdr:rowOff>149139</xdr:rowOff>
    </xdr:to>
    <xdr:cxnSp macro="">
      <xdr:nvCxnSpPr>
        <xdr:cNvPr id="306" name="直線コネクタ 305"/>
        <xdr:cNvCxnSpPr/>
      </xdr:nvCxnSpPr>
      <xdr:spPr>
        <a:xfrm>
          <a:off x="6972300" y="6309795"/>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xdr:cNvSpPr/>
      </xdr:nvSpPr>
      <xdr:spPr>
        <a:xfrm>
          <a:off x="7810500" y="639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143194</xdr:rowOff>
    </xdr:from>
    <xdr:ext cx="534377" cy="259045"/>
    <xdr:sp macro="" textlink="">
      <xdr:nvSpPr>
        <xdr:cNvPr id="308" name="テキスト ボックス 307"/>
        <xdr:cNvSpPr txBox="1"/>
      </xdr:nvSpPr>
      <xdr:spPr>
        <a:xfrm>
          <a:off x="7594111" y="648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xdr:cNvSpPr/>
      </xdr:nvSpPr>
      <xdr:spPr>
        <a:xfrm>
          <a:off x="6921500" y="640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150356</xdr:rowOff>
    </xdr:from>
    <xdr:ext cx="534377" cy="259045"/>
    <xdr:sp macro="" textlink="">
      <xdr:nvSpPr>
        <xdr:cNvPr id="310" name="テキスト ボックス 309"/>
        <xdr:cNvSpPr txBox="1"/>
      </xdr:nvSpPr>
      <xdr:spPr>
        <a:xfrm>
          <a:off x="6705111" y="64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75403</xdr:rowOff>
    </xdr:from>
    <xdr:to>
      <xdr:col>55</xdr:col>
      <xdr:colOff>50800</xdr:colOff>
      <xdr:row>37</xdr:row>
      <xdr:rowOff>5553</xdr:rowOff>
    </xdr:to>
    <xdr:sp macro="" textlink="">
      <xdr:nvSpPr>
        <xdr:cNvPr id="316" name="楕円 315"/>
        <xdr:cNvSpPr/>
      </xdr:nvSpPr>
      <xdr:spPr>
        <a:xfrm>
          <a:off x="10426700" y="62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98280</xdr:rowOff>
    </xdr:from>
    <xdr:ext cx="534377" cy="259045"/>
    <xdr:sp macro="" textlink="">
      <xdr:nvSpPr>
        <xdr:cNvPr id="317" name="補助費等該当値テキスト"/>
        <xdr:cNvSpPr txBox="1"/>
      </xdr:nvSpPr>
      <xdr:spPr>
        <a:xfrm>
          <a:off x="10528300" y="60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77184</xdr:rowOff>
    </xdr:from>
    <xdr:to>
      <xdr:col>50</xdr:col>
      <xdr:colOff>165100</xdr:colOff>
      <xdr:row>31</xdr:row>
      <xdr:rowOff>7334</xdr:rowOff>
    </xdr:to>
    <xdr:sp macro="" textlink="">
      <xdr:nvSpPr>
        <xdr:cNvPr id="318" name="楕円 317"/>
        <xdr:cNvSpPr/>
      </xdr:nvSpPr>
      <xdr:spPr>
        <a:xfrm>
          <a:off x="9588500" y="52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23861</xdr:rowOff>
    </xdr:from>
    <xdr:ext cx="599010" cy="259045"/>
    <xdr:sp macro="" textlink="">
      <xdr:nvSpPr>
        <xdr:cNvPr id="319" name="テキスト ボックス 318"/>
        <xdr:cNvSpPr txBox="1"/>
      </xdr:nvSpPr>
      <xdr:spPr>
        <a:xfrm>
          <a:off x="9339795" y="49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137906</xdr:rowOff>
    </xdr:from>
    <xdr:to>
      <xdr:col>46</xdr:col>
      <xdr:colOff>38100</xdr:colOff>
      <xdr:row>37</xdr:row>
      <xdr:rowOff>68056</xdr:rowOff>
    </xdr:to>
    <xdr:sp macro="" textlink="">
      <xdr:nvSpPr>
        <xdr:cNvPr id="320" name="楕円 319"/>
        <xdr:cNvSpPr/>
      </xdr:nvSpPr>
      <xdr:spPr>
        <a:xfrm>
          <a:off x="8699500" y="63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84583</xdr:rowOff>
    </xdr:from>
    <xdr:ext cx="534377" cy="259045"/>
    <xdr:sp macro="" textlink="">
      <xdr:nvSpPr>
        <xdr:cNvPr id="321" name="テキスト ボックス 320"/>
        <xdr:cNvSpPr txBox="1"/>
      </xdr:nvSpPr>
      <xdr:spPr>
        <a:xfrm>
          <a:off x="8483111" y="60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98339</xdr:rowOff>
    </xdr:from>
    <xdr:to>
      <xdr:col>41</xdr:col>
      <xdr:colOff>101600</xdr:colOff>
      <xdr:row>37</xdr:row>
      <xdr:rowOff>28489</xdr:rowOff>
    </xdr:to>
    <xdr:sp macro="" textlink="">
      <xdr:nvSpPr>
        <xdr:cNvPr id="322" name="楕円 321"/>
        <xdr:cNvSpPr/>
      </xdr:nvSpPr>
      <xdr:spPr>
        <a:xfrm>
          <a:off x="7810500" y="627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45016</xdr:rowOff>
    </xdr:from>
    <xdr:ext cx="534377" cy="259045"/>
    <xdr:sp macro="" textlink="">
      <xdr:nvSpPr>
        <xdr:cNvPr id="323" name="テキスト ボックス 322"/>
        <xdr:cNvSpPr txBox="1"/>
      </xdr:nvSpPr>
      <xdr:spPr>
        <a:xfrm>
          <a:off x="7594111" y="6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86795</xdr:rowOff>
    </xdr:from>
    <xdr:to>
      <xdr:col>36</xdr:col>
      <xdr:colOff>165100</xdr:colOff>
      <xdr:row>37</xdr:row>
      <xdr:rowOff>16945</xdr:rowOff>
    </xdr:to>
    <xdr:sp macro="" textlink="">
      <xdr:nvSpPr>
        <xdr:cNvPr id="324" name="楕円 323"/>
        <xdr:cNvSpPr/>
      </xdr:nvSpPr>
      <xdr:spPr>
        <a:xfrm>
          <a:off x="6921500" y="62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33472</xdr:rowOff>
    </xdr:from>
    <xdr:ext cx="534377" cy="259045"/>
    <xdr:sp macro="" textlink="">
      <xdr:nvSpPr>
        <xdr:cNvPr id="325" name="テキスト ボックス 324"/>
        <xdr:cNvSpPr txBox="1"/>
      </xdr:nvSpPr>
      <xdr:spPr>
        <a:xfrm>
          <a:off x="6705111" y="603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96288</xdr:rowOff>
    </xdr:from>
    <xdr:to>
      <xdr:col>55</xdr:col>
      <xdr:colOff>0</xdr:colOff>
      <xdr:row>58</xdr:row>
      <xdr:rowOff>537</xdr:rowOff>
    </xdr:to>
    <xdr:cxnSp macro="">
      <xdr:nvCxnSpPr>
        <xdr:cNvPr id="356" name="直線コネクタ 355"/>
        <xdr:cNvCxnSpPr/>
      </xdr:nvCxnSpPr>
      <xdr:spPr>
        <a:xfrm flipV="1">
          <a:off x="9639300" y="9868938"/>
          <a:ext cx="8382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144653</xdr:rowOff>
    </xdr:from>
    <xdr:to>
      <xdr:col>50</xdr:col>
      <xdr:colOff>114300</xdr:colOff>
      <xdr:row>58</xdr:row>
      <xdr:rowOff>537</xdr:rowOff>
    </xdr:to>
    <xdr:cxnSp macro="">
      <xdr:nvCxnSpPr>
        <xdr:cNvPr id="359" name="直線コネクタ 358"/>
        <xdr:cNvCxnSpPr/>
      </xdr:nvCxnSpPr>
      <xdr:spPr>
        <a:xfrm>
          <a:off x="8750300" y="9745853"/>
          <a:ext cx="889000" cy="19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144653</xdr:rowOff>
    </xdr:from>
    <xdr:to>
      <xdr:col>45</xdr:col>
      <xdr:colOff>177800</xdr:colOff>
      <xdr:row>56</xdr:row>
      <xdr:rowOff>161373</xdr:rowOff>
    </xdr:to>
    <xdr:cxnSp macro="">
      <xdr:nvCxnSpPr>
        <xdr:cNvPr id="362" name="直線コネクタ 361"/>
        <xdr:cNvCxnSpPr/>
      </xdr:nvCxnSpPr>
      <xdr:spPr>
        <a:xfrm flipV="1">
          <a:off x="7861300" y="9745853"/>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16974</xdr:rowOff>
    </xdr:from>
    <xdr:to>
      <xdr:col>41</xdr:col>
      <xdr:colOff>50800</xdr:colOff>
      <xdr:row>56</xdr:row>
      <xdr:rowOff>161373</xdr:rowOff>
    </xdr:to>
    <xdr:cxnSp macro="">
      <xdr:nvCxnSpPr>
        <xdr:cNvPr id="365" name="直線コネクタ 364"/>
        <xdr:cNvCxnSpPr/>
      </xdr:nvCxnSpPr>
      <xdr:spPr>
        <a:xfrm>
          <a:off x="6972300" y="9618174"/>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9" name="テキスト ボックス 368"/>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45488</xdr:rowOff>
    </xdr:from>
    <xdr:to>
      <xdr:col>55</xdr:col>
      <xdr:colOff>50800</xdr:colOff>
      <xdr:row>57</xdr:row>
      <xdr:rowOff>147088</xdr:rowOff>
    </xdr:to>
    <xdr:sp macro="" textlink="">
      <xdr:nvSpPr>
        <xdr:cNvPr id="375" name="楕円 374"/>
        <xdr:cNvSpPr/>
      </xdr:nvSpPr>
      <xdr:spPr>
        <a:xfrm>
          <a:off x="10426700" y="98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23915</xdr:rowOff>
    </xdr:from>
    <xdr:ext cx="534377" cy="259045"/>
    <xdr:sp macro="" textlink="">
      <xdr:nvSpPr>
        <xdr:cNvPr id="376" name="普通建設事業費該当値テキスト"/>
        <xdr:cNvSpPr txBox="1"/>
      </xdr:nvSpPr>
      <xdr:spPr>
        <a:xfrm>
          <a:off x="10528300" y="97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121187</xdr:rowOff>
    </xdr:from>
    <xdr:to>
      <xdr:col>50</xdr:col>
      <xdr:colOff>165100</xdr:colOff>
      <xdr:row>58</xdr:row>
      <xdr:rowOff>51337</xdr:rowOff>
    </xdr:to>
    <xdr:sp macro="" textlink="">
      <xdr:nvSpPr>
        <xdr:cNvPr id="377" name="楕円 376"/>
        <xdr:cNvSpPr/>
      </xdr:nvSpPr>
      <xdr:spPr>
        <a:xfrm>
          <a:off x="9588500" y="98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42464</xdr:rowOff>
    </xdr:from>
    <xdr:ext cx="534377" cy="259045"/>
    <xdr:sp macro="" textlink="">
      <xdr:nvSpPr>
        <xdr:cNvPr id="378" name="テキスト ボックス 377"/>
        <xdr:cNvSpPr txBox="1"/>
      </xdr:nvSpPr>
      <xdr:spPr>
        <a:xfrm>
          <a:off x="9372111" y="99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93853</xdr:rowOff>
    </xdr:from>
    <xdr:to>
      <xdr:col>46</xdr:col>
      <xdr:colOff>38100</xdr:colOff>
      <xdr:row>57</xdr:row>
      <xdr:rowOff>24003</xdr:rowOff>
    </xdr:to>
    <xdr:sp macro="" textlink="">
      <xdr:nvSpPr>
        <xdr:cNvPr id="379" name="楕円 378"/>
        <xdr:cNvSpPr/>
      </xdr:nvSpPr>
      <xdr:spPr>
        <a:xfrm>
          <a:off x="8699500" y="96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15130</xdr:rowOff>
    </xdr:from>
    <xdr:ext cx="534377" cy="259045"/>
    <xdr:sp macro="" textlink="">
      <xdr:nvSpPr>
        <xdr:cNvPr id="380" name="テキスト ボックス 379"/>
        <xdr:cNvSpPr txBox="1"/>
      </xdr:nvSpPr>
      <xdr:spPr>
        <a:xfrm>
          <a:off x="8483111" y="97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110573</xdr:rowOff>
    </xdr:from>
    <xdr:to>
      <xdr:col>41</xdr:col>
      <xdr:colOff>101600</xdr:colOff>
      <xdr:row>57</xdr:row>
      <xdr:rowOff>40723</xdr:rowOff>
    </xdr:to>
    <xdr:sp macro="" textlink="">
      <xdr:nvSpPr>
        <xdr:cNvPr id="381" name="楕円 380"/>
        <xdr:cNvSpPr/>
      </xdr:nvSpPr>
      <xdr:spPr>
        <a:xfrm>
          <a:off x="7810500" y="97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31850</xdr:rowOff>
    </xdr:from>
    <xdr:ext cx="534377" cy="259045"/>
    <xdr:sp macro="" textlink="">
      <xdr:nvSpPr>
        <xdr:cNvPr id="382" name="テキスト ボックス 381"/>
        <xdr:cNvSpPr txBox="1"/>
      </xdr:nvSpPr>
      <xdr:spPr>
        <a:xfrm>
          <a:off x="7594111" y="98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137624</xdr:rowOff>
    </xdr:from>
    <xdr:to>
      <xdr:col>36</xdr:col>
      <xdr:colOff>165100</xdr:colOff>
      <xdr:row>56</xdr:row>
      <xdr:rowOff>67774</xdr:rowOff>
    </xdr:to>
    <xdr:sp macro="" textlink="">
      <xdr:nvSpPr>
        <xdr:cNvPr id="383" name="楕円 382"/>
        <xdr:cNvSpPr/>
      </xdr:nvSpPr>
      <xdr:spPr>
        <a:xfrm>
          <a:off x="6921500" y="95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84301</xdr:rowOff>
    </xdr:from>
    <xdr:ext cx="534377" cy="259045"/>
    <xdr:sp macro="" textlink="">
      <xdr:nvSpPr>
        <xdr:cNvPr id="384" name="テキスト ボックス 383"/>
        <xdr:cNvSpPr txBox="1"/>
      </xdr:nvSpPr>
      <xdr:spPr>
        <a:xfrm>
          <a:off x="6705111" y="93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41517</xdr:rowOff>
    </xdr:from>
    <xdr:to>
      <xdr:col>55</xdr:col>
      <xdr:colOff>0</xdr:colOff>
      <xdr:row>78</xdr:row>
      <xdr:rowOff>81807</xdr:rowOff>
    </xdr:to>
    <xdr:cxnSp macro="">
      <xdr:nvCxnSpPr>
        <xdr:cNvPr id="413" name="直線コネクタ 412"/>
        <xdr:cNvCxnSpPr/>
      </xdr:nvCxnSpPr>
      <xdr:spPr>
        <a:xfrm flipV="1">
          <a:off x="9639300" y="13414617"/>
          <a:ext cx="838200" cy="4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63652</xdr:rowOff>
    </xdr:from>
    <xdr:to>
      <xdr:col>50</xdr:col>
      <xdr:colOff>114300</xdr:colOff>
      <xdr:row>78</xdr:row>
      <xdr:rowOff>81807</xdr:rowOff>
    </xdr:to>
    <xdr:cxnSp macro="">
      <xdr:nvCxnSpPr>
        <xdr:cNvPr id="416" name="直線コネクタ 415"/>
        <xdr:cNvCxnSpPr/>
      </xdr:nvCxnSpPr>
      <xdr:spPr>
        <a:xfrm>
          <a:off x="8750300" y="13265302"/>
          <a:ext cx="889000" cy="18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63652</xdr:rowOff>
    </xdr:from>
    <xdr:to>
      <xdr:col>45</xdr:col>
      <xdr:colOff>177800</xdr:colOff>
      <xdr:row>78</xdr:row>
      <xdr:rowOff>25039</xdr:rowOff>
    </xdr:to>
    <xdr:cxnSp macro="">
      <xdr:nvCxnSpPr>
        <xdr:cNvPr id="419" name="直線コネクタ 418"/>
        <xdr:cNvCxnSpPr/>
      </xdr:nvCxnSpPr>
      <xdr:spPr>
        <a:xfrm flipV="1">
          <a:off x="7861300" y="13265302"/>
          <a:ext cx="889000" cy="1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21" name="テキスト ボックス 420"/>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86283</xdr:rowOff>
    </xdr:from>
    <xdr:to>
      <xdr:col>41</xdr:col>
      <xdr:colOff>50800</xdr:colOff>
      <xdr:row>78</xdr:row>
      <xdr:rowOff>25039</xdr:rowOff>
    </xdr:to>
    <xdr:cxnSp macro="">
      <xdr:nvCxnSpPr>
        <xdr:cNvPr id="422" name="直線コネクタ 421"/>
        <xdr:cNvCxnSpPr/>
      </xdr:nvCxnSpPr>
      <xdr:spPr>
        <a:xfrm>
          <a:off x="6972300" y="13116483"/>
          <a:ext cx="889000" cy="2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6" name="テキスト ボックス 425"/>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162167</xdr:rowOff>
    </xdr:from>
    <xdr:to>
      <xdr:col>55</xdr:col>
      <xdr:colOff>50800</xdr:colOff>
      <xdr:row>78</xdr:row>
      <xdr:rowOff>92317</xdr:rowOff>
    </xdr:to>
    <xdr:sp macro="" textlink="">
      <xdr:nvSpPr>
        <xdr:cNvPr id="432" name="楕円 431"/>
        <xdr:cNvSpPr/>
      </xdr:nvSpPr>
      <xdr:spPr>
        <a:xfrm>
          <a:off x="10426700" y="133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140594</xdr:rowOff>
    </xdr:from>
    <xdr:ext cx="469744" cy="259045"/>
    <xdr:sp macro="" textlink="">
      <xdr:nvSpPr>
        <xdr:cNvPr id="433" name="普通建設事業費 （ うち新規整備　）該当値テキスト"/>
        <xdr:cNvSpPr txBox="1"/>
      </xdr:nvSpPr>
      <xdr:spPr>
        <a:xfrm>
          <a:off x="10528300" y="133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31007</xdr:rowOff>
    </xdr:from>
    <xdr:to>
      <xdr:col>50</xdr:col>
      <xdr:colOff>165100</xdr:colOff>
      <xdr:row>78</xdr:row>
      <xdr:rowOff>132607</xdr:rowOff>
    </xdr:to>
    <xdr:sp macro="" textlink="">
      <xdr:nvSpPr>
        <xdr:cNvPr id="434" name="楕円 433"/>
        <xdr:cNvSpPr/>
      </xdr:nvSpPr>
      <xdr:spPr>
        <a:xfrm>
          <a:off x="9588500" y="134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123734</xdr:rowOff>
    </xdr:from>
    <xdr:ext cx="469744" cy="259045"/>
    <xdr:sp macro="" textlink="">
      <xdr:nvSpPr>
        <xdr:cNvPr id="435" name="テキスト ボックス 434"/>
        <xdr:cNvSpPr txBox="1"/>
      </xdr:nvSpPr>
      <xdr:spPr>
        <a:xfrm>
          <a:off x="9404428" y="1349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12852</xdr:rowOff>
    </xdr:from>
    <xdr:to>
      <xdr:col>46</xdr:col>
      <xdr:colOff>38100</xdr:colOff>
      <xdr:row>77</xdr:row>
      <xdr:rowOff>114452</xdr:rowOff>
    </xdr:to>
    <xdr:sp macro="" textlink="">
      <xdr:nvSpPr>
        <xdr:cNvPr id="436" name="楕円 435"/>
        <xdr:cNvSpPr/>
      </xdr:nvSpPr>
      <xdr:spPr>
        <a:xfrm>
          <a:off x="8699500" y="132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130979</xdr:rowOff>
    </xdr:from>
    <xdr:ext cx="534377" cy="259045"/>
    <xdr:sp macro="" textlink="">
      <xdr:nvSpPr>
        <xdr:cNvPr id="437" name="テキスト ボックス 436"/>
        <xdr:cNvSpPr txBox="1"/>
      </xdr:nvSpPr>
      <xdr:spPr>
        <a:xfrm>
          <a:off x="8483111" y="129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145689</xdr:rowOff>
    </xdr:from>
    <xdr:to>
      <xdr:col>41</xdr:col>
      <xdr:colOff>101600</xdr:colOff>
      <xdr:row>78</xdr:row>
      <xdr:rowOff>75839</xdr:rowOff>
    </xdr:to>
    <xdr:sp macro="" textlink="">
      <xdr:nvSpPr>
        <xdr:cNvPr id="438" name="楕円 437"/>
        <xdr:cNvSpPr/>
      </xdr:nvSpPr>
      <xdr:spPr>
        <a:xfrm>
          <a:off x="7810500" y="133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66966</xdr:rowOff>
    </xdr:from>
    <xdr:ext cx="534377" cy="259045"/>
    <xdr:sp macro="" textlink="">
      <xdr:nvSpPr>
        <xdr:cNvPr id="439" name="テキスト ボックス 438"/>
        <xdr:cNvSpPr txBox="1"/>
      </xdr:nvSpPr>
      <xdr:spPr>
        <a:xfrm>
          <a:off x="7594111" y="134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35483</xdr:rowOff>
    </xdr:from>
    <xdr:to>
      <xdr:col>36</xdr:col>
      <xdr:colOff>165100</xdr:colOff>
      <xdr:row>76</xdr:row>
      <xdr:rowOff>137083</xdr:rowOff>
    </xdr:to>
    <xdr:sp macro="" textlink="">
      <xdr:nvSpPr>
        <xdr:cNvPr id="440" name="楕円 439"/>
        <xdr:cNvSpPr/>
      </xdr:nvSpPr>
      <xdr:spPr>
        <a:xfrm>
          <a:off x="6921500" y="130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153611</xdr:rowOff>
    </xdr:from>
    <xdr:ext cx="534377" cy="259045"/>
    <xdr:sp macro="" textlink="">
      <xdr:nvSpPr>
        <xdr:cNvPr id="441" name="テキスト ボックス 440"/>
        <xdr:cNvSpPr txBox="1"/>
      </xdr:nvSpPr>
      <xdr:spPr>
        <a:xfrm>
          <a:off x="6705111" y="128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128172</xdr:rowOff>
    </xdr:from>
    <xdr:to>
      <xdr:col>55</xdr:col>
      <xdr:colOff>0</xdr:colOff>
      <xdr:row>98</xdr:row>
      <xdr:rowOff>73864</xdr:rowOff>
    </xdr:to>
    <xdr:cxnSp macro="">
      <xdr:nvCxnSpPr>
        <xdr:cNvPr id="472" name="直線コネクタ 471"/>
        <xdr:cNvCxnSpPr/>
      </xdr:nvCxnSpPr>
      <xdr:spPr>
        <a:xfrm flipV="1">
          <a:off x="9639300" y="16758822"/>
          <a:ext cx="838200" cy="1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14509</xdr:rowOff>
    </xdr:from>
    <xdr:to>
      <xdr:col>50</xdr:col>
      <xdr:colOff>114300</xdr:colOff>
      <xdr:row>98</xdr:row>
      <xdr:rowOff>73864</xdr:rowOff>
    </xdr:to>
    <xdr:cxnSp macro="">
      <xdr:nvCxnSpPr>
        <xdr:cNvPr id="475" name="直線コネクタ 474"/>
        <xdr:cNvCxnSpPr/>
      </xdr:nvCxnSpPr>
      <xdr:spPr>
        <a:xfrm>
          <a:off x="8750300" y="16816609"/>
          <a:ext cx="889000" cy="5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82485</xdr:rowOff>
    </xdr:from>
    <xdr:to>
      <xdr:col>45</xdr:col>
      <xdr:colOff>177800</xdr:colOff>
      <xdr:row>98</xdr:row>
      <xdr:rowOff>14509</xdr:rowOff>
    </xdr:to>
    <xdr:cxnSp macro="">
      <xdr:nvCxnSpPr>
        <xdr:cNvPr id="478" name="直線コネクタ 477"/>
        <xdr:cNvCxnSpPr/>
      </xdr:nvCxnSpPr>
      <xdr:spPr>
        <a:xfrm>
          <a:off x="7861300" y="16713135"/>
          <a:ext cx="889000" cy="10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10345</xdr:rowOff>
    </xdr:from>
    <xdr:to>
      <xdr:col>41</xdr:col>
      <xdr:colOff>50800</xdr:colOff>
      <xdr:row>97</xdr:row>
      <xdr:rowOff>82485</xdr:rowOff>
    </xdr:to>
    <xdr:cxnSp macro="">
      <xdr:nvCxnSpPr>
        <xdr:cNvPr id="481" name="直線コネクタ 480"/>
        <xdr:cNvCxnSpPr/>
      </xdr:nvCxnSpPr>
      <xdr:spPr>
        <a:xfrm>
          <a:off x="6972300" y="16640995"/>
          <a:ext cx="8890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5" name="テキスト ボックス 484"/>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77372</xdr:rowOff>
    </xdr:from>
    <xdr:to>
      <xdr:col>55</xdr:col>
      <xdr:colOff>50800</xdr:colOff>
      <xdr:row>98</xdr:row>
      <xdr:rowOff>7522</xdr:rowOff>
    </xdr:to>
    <xdr:sp macro="" textlink="">
      <xdr:nvSpPr>
        <xdr:cNvPr id="491" name="楕円 490"/>
        <xdr:cNvSpPr/>
      </xdr:nvSpPr>
      <xdr:spPr>
        <a:xfrm>
          <a:off x="10426700" y="167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55799</xdr:rowOff>
    </xdr:from>
    <xdr:ext cx="534377" cy="259045"/>
    <xdr:sp macro="" textlink="">
      <xdr:nvSpPr>
        <xdr:cNvPr id="492" name="普通建設事業費 （ うち更新整備　）該当値テキスト"/>
        <xdr:cNvSpPr txBox="1"/>
      </xdr:nvSpPr>
      <xdr:spPr>
        <a:xfrm>
          <a:off x="10528300" y="166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23064</xdr:rowOff>
    </xdr:from>
    <xdr:to>
      <xdr:col>50</xdr:col>
      <xdr:colOff>165100</xdr:colOff>
      <xdr:row>98</xdr:row>
      <xdr:rowOff>124664</xdr:rowOff>
    </xdr:to>
    <xdr:sp macro="" textlink="">
      <xdr:nvSpPr>
        <xdr:cNvPr id="493" name="楕円 492"/>
        <xdr:cNvSpPr/>
      </xdr:nvSpPr>
      <xdr:spPr>
        <a:xfrm>
          <a:off x="9588500" y="168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115791</xdr:rowOff>
    </xdr:from>
    <xdr:ext cx="534377" cy="259045"/>
    <xdr:sp macro="" textlink="">
      <xdr:nvSpPr>
        <xdr:cNvPr id="494" name="テキスト ボックス 493"/>
        <xdr:cNvSpPr txBox="1"/>
      </xdr:nvSpPr>
      <xdr:spPr>
        <a:xfrm>
          <a:off x="9372111" y="169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135159</xdr:rowOff>
    </xdr:from>
    <xdr:to>
      <xdr:col>46</xdr:col>
      <xdr:colOff>38100</xdr:colOff>
      <xdr:row>98</xdr:row>
      <xdr:rowOff>65309</xdr:rowOff>
    </xdr:to>
    <xdr:sp macro="" textlink="">
      <xdr:nvSpPr>
        <xdr:cNvPr id="495" name="楕円 494"/>
        <xdr:cNvSpPr/>
      </xdr:nvSpPr>
      <xdr:spPr>
        <a:xfrm>
          <a:off x="8699500" y="167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56436</xdr:rowOff>
    </xdr:from>
    <xdr:ext cx="534377" cy="259045"/>
    <xdr:sp macro="" textlink="">
      <xdr:nvSpPr>
        <xdr:cNvPr id="496" name="テキスト ボックス 495"/>
        <xdr:cNvSpPr txBox="1"/>
      </xdr:nvSpPr>
      <xdr:spPr>
        <a:xfrm>
          <a:off x="8483111" y="168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31685</xdr:rowOff>
    </xdr:from>
    <xdr:to>
      <xdr:col>41</xdr:col>
      <xdr:colOff>101600</xdr:colOff>
      <xdr:row>97</xdr:row>
      <xdr:rowOff>133285</xdr:rowOff>
    </xdr:to>
    <xdr:sp macro="" textlink="">
      <xdr:nvSpPr>
        <xdr:cNvPr id="497" name="楕円 496"/>
        <xdr:cNvSpPr/>
      </xdr:nvSpPr>
      <xdr:spPr>
        <a:xfrm>
          <a:off x="7810500" y="166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149812</xdr:rowOff>
    </xdr:from>
    <xdr:ext cx="534377" cy="259045"/>
    <xdr:sp macro="" textlink="">
      <xdr:nvSpPr>
        <xdr:cNvPr id="498" name="テキスト ボックス 497"/>
        <xdr:cNvSpPr txBox="1"/>
      </xdr:nvSpPr>
      <xdr:spPr>
        <a:xfrm>
          <a:off x="7594111" y="1643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130995</xdr:rowOff>
    </xdr:from>
    <xdr:to>
      <xdr:col>36</xdr:col>
      <xdr:colOff>165100</xdr:colOff>
      <xdr:row>97</xdr:row>
      <xdr:rowOff>61145</xdr:rowOff>
    </xdr:to>
    <xdr:sp macro="" textlink="">
      <xdr:nvSpPr>
        <xdr:cNvPr id="499" name="楕円 498"/>
        <xdr:cNvSpPr/>
      </xdr:nvSpPr>
      <xdr:spPr>
        <a:xfrm>
          <a:off x="6921500" y="165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77672</xdr:rowOff>
    </xdr:from>
    <xdr:ext cx="534377" cy="259045"/>
    <xdr:sp macro="" textlink="">
      <xdr:nvSpPr>
        <xdr:cNvPr id="500" name="テキスト ボックス 499"/>
        <xdr:cNvSpPr txBox="1"/>
      </xdr:nvSpPr>
      <xdr:spPr>
        <a:xfrm>
          <a:off x="6705111" y="163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86371</xdr:rowOff>
    </xdr:from>
    <xdr:to>
      <xdr:col>85</xdr:col>
      <xdr:colOff>127000</xdr:colOff>
      <xdr:row>39</xdr:row>
      <xdr:rowOff>92478</xdr:rowOff>
    </xdr:to>
    <xdr:cxnSp macro="">
      <xdr:nvCxnSpPr>
        <xdr:cNvPr id="531" name="直線コネクタ 530"/>
        <xdr:cNvCxnSpPr/>
      </xdr:nvCxnSpPr>
      <xdr:spPr>
        <a:xfrm flipV="1">
          <a:off x="15481300" y="6772921"/>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92118</xdr:rowOff>
    </xdr:from>
    <xdr:to>
      <xdr:col>81</xdr:col>
      <xdr:colOff>50800</xdr:colOff>
      <xdr:row>39</xdr:row>
      <xdr:rowOff>92478</xdr:rowOff>
    </xdr:to>
    <xdr:cxnSp macro="">
      <xdr:nvCxnSpPr>
        <xdr:cNvPr id="534" name="直線コネクタ 533"/>
        <xdr:cNvCxnSpPr/>
      </xdr:nvCxnSpPr>
      <xdr:spPr>
        <a:xfrm>
          <a:off x="14592300" y="6778668"/>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66287</xdr:rowOff>
    </xdr:from>
    <xdr:to>
      <xdr:col>76</xdr:col>
      <xdr:colOff>114300</xdr:colOff>
      <xdr:row>39</xdr:row>
      <xdr:rowOff>92118</xdr:rowOff>
    </xdr:to>
    <xdr:cxnSp macro="">
      <xdr:nvCxnSpPr>
        <xdr:cNvPr id="537" name="直線コネクタ 536"/>
        <xdr:cNvCxnSpPr/>
      </xdr:nvCxnSpPr>
      <xdr:spPr>
        <a:xfrm>
          <a:off x="13703300" y="675283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66287</xdr:rowOff>
    </xdr:from>
    <xdr:to>
      <xdr:col>71</xdr:col>
      <xdr:colOff>177800</xdr:colOff>
      <xdr:row>39</xdr:row>
      <xdr:rowOff>96658</xdr:rowOff>
    </xdr:to>
    <xdr:cxnSp macro="">
      <xdr:nvCxnSpPr>
        <xdr:cNvPr id="540" name="直線コネクタ 539"/>
        <xdr:cNvCxnSpPr/>
      </xdr:nvCxnSpPr>
      <xdr:spPr>
        <a:xfrm flipV="1">
          <a:off x="12814300" y="675283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35571</xdr:rowOff>
    </xdr:from>
    <xdr:to>
      <xdr:col>85</xdr:col>
      <xdr:colOff>177800</xdr:colOff>
      <xdr:row>39</xdr:row>
      <xdr:rowOff>137171</xdr:rowOff>
    </xdr:to>
    <xdr:sp macro="" textlink="">
      <xdr:nvSpPr>
        <xdr:cNvPr id="550" name="楕円 549"/>
        <xdr:cNvSpPr/>
      </xdr:nvSpPr>
      <xdr:spPr>
        <a:xfrm>
          <a:off x="16268700" y="67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51" name="災害復旧事業費該当値テキスト"/>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41678</xdr:rowOff>
    </xdr:from>
    <xdr:to>
      <xdr:col>81</xdr:col>
      <xdr:colOff>101600</xdr:colOff>
      <xdr:row>39</xdr:row>
      <xdr:rowOff>143278</xdr:rowOff>
    </xdr:to>
    <xdr:sp macro="" textlink="">
      <xdr:nvSpPr>
        <xdr:cNvPr id="552" name="楕円 551"/>
        <xdr:cNvSpPr/>
      </xdr:nvSpPr>
      <xdr:spPr>
        <a:xfrm>
          <a:off x="154305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134405</xdr:rowOff>
    </xdr:from>
    <xdr:ext cx="378565" cy="259045"/>
    <xdr:sp macro="" textlink="">
      <xdr:nvSpPr>
        <xdr:cNvPr id="553" name="テキスト ボックス 552"/>
        <xdr:cNvSpPr txBox="1"/>
      </xdr:nvSpPr>
      <xdr:spPr>
        <a:xfrm>
          <a:off x="15292017" y="682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41318</xdr:rowOff>
    </xdr:from>
    <xdr:to>
      <xdr:col>76</xdr:col>
      <xdr:colOff>165100</xdr:colOff>
      <xdr:row>39</xdr:row>
      <xdr:rowOff>142918</xdr:rowOff>
    </xdr:to>
    <xdr:sp macro="" textlink="">
      <xdr:nvSpPr>
        <xdr:cNvPr id="554" name="楕円 553"/>
        <xdr:cNvSpPr/>
      </xdr:nvSpPr>
      <xdr:spPr>
        <a:xfrm>
          <a:off x="14541500" y="67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134045</xdr:rowOff>
    </xdr:from>
    <xdr:ext cx="378565" cy="259045"/>
    <xdr:sp macro="" textlink="">
      <xdr:nvSpPr>
        <xdr:cNvPr id="555" name="テキスト ボックス 554"/>
        <xdr:cNvSpPr txBox="1"/>
      </xdr:nvSpPr>
      <xdr:spPr>
        <a:xfrm>
          <a:off x="14403017" y="682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15487</xdr:rowOff>
    </xdr:from>
    <xdr:to>
      <xdr:col>72</xdr:col>
      <xdr:colOff>38100</xdr:colOff>
      <xdr:row>39</xdr:row>
      <xdr:rowOff>117087</xdr:rowOff>
    </xdr:to>
    <xdr:sp macro="" textlink="">
      <xdr:nvSpPr>
        <xdr:cNvPr id="556" name="楕円 555"/>
        <xdr:cNvSpPr/>
      </xdr:nvSpPr>
      <xdr:spPr>
        <a:xfrm>
          <a:off x="13652500" y="67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108214</xdr:rowOff>
    </xdr:from>
    <xdr:ext cx="378565" cy="259045"/>
    <xdr:sp macro="" textlink="">
      <xdr:nvSpPr>
        <xdr:cNvPr id="557" name="テキスト ボックス 556"/>
        <xdr:cNvSpPr txBox="1"/>
      </xdr:nvSpPr>
      <xdr:spPr>
        <a:xfrm>
          <a:off x="13514017" y="67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45858</xdr:rowOff>
    </xdr:from>
    <xdr:to>
      <xdr:col>67</xdr:col>
      <xdr:colOff>101600</xdr:colOff>
      <xdr:row>39</xdr:row>
      <xdr:rowOff>147458</xdr:rowOff>
    </xdr:to>
    <xdr:sp macro="" textlink="">
      <xdr:nvSpPr>
        <xdr:cNvPr id="558" name="楕円 557"/>
        <xdr:cNvSpPr/>
      </xdr:nvSpPr>
      <xdr:spPr>
        <a:xfrm>
          <a:off x="127635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138585</xdr:rowOff>
    </xdr:from>
    <xdr:ext cx="313932" cy="259045"/>
    <xdr:sp macro="" textlink="">
      <xdr:nvSpPr>
        <xdr:cNvPr id="559" name="テキスト ボックス 558"/>
        <xdr:cNvSpPr txBox="1"/>
      </xdr:nvSpPr>
      <xdr:spPr>
        <a:xfrm>
          <a:off x="12657333" y="682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64808</xdr:rowOff>
    </xdr:from>
    <xdr:to>
      <xdr:col>85</xdr:col>
      <xdr:colOff>127000</xdr:colOff>
      <xdr:row>77</xdr:row>
      <xdr:rowOff>39243</xdr:rowOff>
    </xdr:to>
    <xdr:cxnSp macro="">
      <xdr:nvCxnSpPr>
        <xdr:cNvPr id="637" name="直線コネクタ 636"/>
        <xdr:cNvCxnSpPr/>
      </xdr:nvCxnSpPr>
      <xdr:spPr>
        <a:xfrm>
          <a:off x="15481300" y="13095008"/>
          <a:ext cx="8382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64808</xdr:rowOff>
    </xdr:from>
    <xdr:to>
      <xdr:col>81</xdr:col>
      <xdr:colOff>50800</xdr:colOff>
      <xdr:row>76</xdr:row>
      <xdr:rowOff>85306</xdr:rowOff>
    </xdr:to>
    <xdr:cxnSp macro="">
      <xdr:nvCxnSpPr>
        <xdr:cNvPr id="640" name="直線コネクタ 639"/>
        <xdr:cNvCxnSpPr/>
      </xdr:nvCxnSpPr>
      <xdr:spPr>
        <a:xfrm flipV="1">
          <a:off x="14592300" y="1309500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65443</xdr:rowOff>
    </xdr:from>
    <xdr:to>
      <xdr:col>76</xdr:col>
      <xdr:colOff>114300</xdr:colOff>
      <xdr:row>76</xdr:row>
      <xdr:rowOff>85306</xdr:rowOff>
    </xdr:to>
    <xdr:cxnSp macro="">
      <xdr:nvCxnSpPr>
        <xdr:cNvPr id="643" name="直線コネクタ 642"/>
        <xdr:cNvCxnSpPr/>
      </xdr:nvCxnSpPr>
      <xdr:spPr>
        <a:xfrm>
          <a:off x="13703300" y="13095643"/>
          <a:ext cx="889000" cy="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65443</xdr:rowOff>
    </xdr:from>
    <xdr:to>
      <xdr:col>71</xdr:col>
      <xdr:colOff>177800</xdr:colOff>
      <xdr:row>76</xdr:row>
      <xdr:rowOff>98337</xdr:rowOff>
    </xdr:to>
    <xdr:cxnSp macro="">
      <xdr:nvCxnSpPr>
        <xdr:cNvPr id="646" name="直線コネクタ 645"/>
        <xdr:cNvCxnSpPr/>
      </xdr:nvCxnSpPr>
      <xdr:spPr>
        <a:xfrm flipV="1">
          <a:off x="12814300" y="13095643"/>
          <a:ext cx="889000" cy="3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159893</xdr:rowOff>
    </xdr:from>
    <xdr:to>
      <xdr:col>85</xdr:col>
      <xdr:colOff>177800</xdr:colOff>
      <xdr:row>77</xdr:row>
      <xdr:rowOff>90043</xdr:rowOff>
    </xdr:to>
    <xdr:sp macro="" textlink="">
      <xdr:nvSpPr>
        <xdr:cNvPr id="656" name="楕円 655"/>
        <xdr:cNvSpPr/>
      </xdr:nvSpPr>
      <xdr:spPr>
        <a:xfrm>
          <a:off x="16268700" y="131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138320</xdr:rowOff>
    </xdr:from>
    <xdr:ext cx="534377" cy="259045"/>
    <xdr:sp macro="" textlink="">
      <xdr:nvSpPr>
        <xdr:cNvPr id="657" name="公債費該当値テキスト"/>
        <xdr:cNvSpPr txBox="1"/>
      </xdr:nvSpPr>
      <xdr:spPr>
        <a:xfrm>
          <a:off x="16370300" y="131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14008</xdr:rowOff>
    </xdr:from>
    <xdr:to>
      <xdr:col>81</xdr:col>
      <xdr:colOff>101600</xdr:colOff>
      <xdr:row>76</xdr:row>
      <xdr:rowOff>115608</xdr:rowOff>
    </xdr:to>
    <xdr:sp macro="" textlink="">
      <xdr:nvSpPr>
        <xdr:cNvPr id="658" name="楕円 657"/>
        <xdr:cNvSpPr/>
      </xdr:nvSpPr>
      <xdr:spPr>
        <a:xfrm>
          <a:off x="15430500" y="130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132135</xdr:rowOff>
    </xdr:from>
    <xdr:ext cx="534377" cy="259045"/>
    <xdr:sp macro="" textlink="">
      <xdr:nvSpPr>
        <xdr:cNvPr id="659" name="テキスト ボックス 658"/>
        <xdr:cNvSpPr txBox="1"/>
      </xdr:nvSpPr>
      <xdr:spPr>
        <a:xfrm>
          <a:off x="15214111" y="128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34506</xdr:rowOff>
    </xdr:from>
    <xdr:to>
      <xdr:col>76</xdr:col>
      <xdr:colOff>165100</xdr:colOff>
      <xdr:row>76</xdr:row>
      <xdr:rowOff>136106</xdr:rowOff>
    </xdr:to>
    <xdr:sp macro="" textlink="">
      <xdr:nvSpPr>
        <xdr:cNvPr id="660" name="楕円 659"/>
        <xdr:cNvSpPr/>
      </xdr:nvSpPr>
      <xdr:spPr>
        <a:xfrm>
          <a:off x="14541500" y="130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152633</xdr:rowOff>
    </xdr:from>
    <xdr:ext cx="534377" cy="259045"/>
    <xdr:sp macro="" textlink="">
      <xdr:nvSpPr>
        <xdr:cNvPr id="661" name="テキスト ボックス 660"/>
        <xdr:cNvSpPr txBox="1"/>
      </xdr:nvSpPr>
      <xdr:spPr>
        <a:xfrm>
          <a:off x="14325111" y="128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14643</xdr:rowOff>
    </xdr:from>
    <xdr:to>
      <xdr:col>72</xdr:col>
      <xdr:colOff>38100</xdr:colOff>
      <xdr:row>76</xdr:row>
      <xdr:rowOff>116243</xdr:rowOff>
    </xdr:to>
    <xdr:sp macro="" textlink="">
      <xdr:nvSpPr>
        <xdr:cNvPr id="662" name="楕円 661"/>
        <xdr:cNvSpPr/>
      </xdr:nvSpPr>
      <xdr:spPr>
        <a:xfrm>
          <a:off x="13652500" y="13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132770</xdr:rowOff>
    </xdr:from>
    <xdr:ext cx="534377" cy="259045"/>
    <xdr:sp macro="" textlink="">
      <xdr:nvSpPr>
        <xdr:cNvPr id="663" name="テキスト ボックス 662"/>
        <xdr:cNvSpPr txBox="1"/>
      </xdr:nvSpPr>
      <xdr:spPr>
        <a:xfrm>
          <a:off x="13436111" y="1282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47537</xdr:rowOff>
    </xdr:from>
    <xdr:to>
      <xdr:col>67</xdr:col>
      <xdr:colOff>101600</xdr:colOff>
      <xdr:row>76</xdr:row>
      <xdr:rowOff>149137</xdr:rowOff>
    </xdr:to>
    <xdr:sp macro="" textlink="">
      <xdr:nvSpPr>
        <xdr:cNvPr id="664" name="楕円 663"/>
        <xdr:cNvSpPr/>
      </xdr:nvSpPr>
      <xdr:spPr>
        <a:xfrm>
          <a:off x="12763500" y="130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165663</xdr:rowOff>
    </xdr:from>
    <xdr:ext cx="534377" cy="259045"/>
    <xdr:sp macro="" textlink="">
      <xdr:nvSpPr>
        <xdr:cNvPr id="665" name="テキスト ボックス 664"/>
        <xdr:cNvSpPr txBox="1"/>
      </xdr:nvSpPr>
      <xdr:spPr>
        <a:xfrm>
          <a:off x="12547111" y="128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85979</xdr:rowOff>
    </xdr:from>
    <xdr:to>
      <xdr:col>85</xdr:col>
      <xdr:colOff>127000</xdr:colOff>
      <xdr:row>98</xdr:row>
      <xdr:rowOff>19636</xdr:rowOff>
    </xdr:to>
    <xdr:cxnSp macro="">
      <xdr:nvCxnSpPr>
        <xdr:cNvPr id="696" name="直線コネクタ 695"/>
        <xdr:cNvCxnSpPr/>
      </xdr:nvCxnSpPr>
      <xdr:spPr>
        <a:xfrm flipV="1">
          <a:off x="15481300" y="16716629"/>
          <a:ext cx="838200" cy="10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19636</xdr:rowOff>
    </xdr:from>
    <xdr:to>
      <xdr:col>81</xdr:col>
      <xdr:colOff>50800</xdr:colOff>
      <xdr:row>98</xdr:row>
      <xdr:rowOff>59951</xdr:rowOff>
    </xdr:to>
    <xdr:cxnSp macro="">
      <xdr:nvCxnSpPr>
        <xdr:cNvPr id="699" name="直線コネクタ 698"/>
        <xdr:cNvCxnSpPr/>
      </xdr:nvCxnSpPr>
      <xdr:spPr>
        <a:xfrm flipV="1">
          <a:off x="14592300" y="16821736"/>
          <a:ext cx="8890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701" name="テキスト ボックス 700"/>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71479</xdr:rowOff>
    </xdr:from>
    <xdr:to>
      <xdr:col>76</xdr:col>
      <xdr:colOff>114300</xdr:colOff>
      <xdr:row>98</xdr:row>
      <xdr:rowOff>59951</xdr:rowOff>
    </xdr:to>
    <xdr:cxnSp macro="">
      <xdr:nvCxnSpPr>
        <xdr:cNvPr id="702" name="直線コネクタ 701"/>
        <xdr:cNvCxnSpPr/>
      </xdr:nvCxnSpPr>
      <xdr:spPr>
        <a:xfrm>
          <a:off x="13703300" y="16702129"/>
          <a:ext cx="8890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4" name="テキスト ボックス 703"/>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71479</xdr:rowOff>
    </xdr:from>
    <xdr:to>
      <xdr:col>71</xdr:col>
      <xdr:colOff>177800</xdr:colOff>
      <xdr:row>98</xdr:row>
      <xdr:rowOff>39525</xdr:rowOff>
    </xdr:to>
    <xdr:cxnSp macro="">
      <xdr:nvCxnSpPr>
        <xdr:cNvPr id="705" name="直線コネクタ 704"/>
        <xdr:cNvCxnSpPr/>
      </xdr:nvCxnSpPr>
      <xdr:spPr>
        <a:xfrm flipV="1">
          <a:off x="12814300" y="16702129"/>
          <a:ext cx="889000" cy="1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7" name="テキスト ボックス 706"/>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9" name="テキスト ボックス 708"/>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35179</xdr:rowOff>
    </xdr:from>
    <xdr:to>
      <xdr:col>85</xdr:col>
      <xdr:colOff>177800</xdr:colOff>
      <xdr:row>97</xdr:row>
      <xdr:rowOff>136779</xdr:rowOff>
    </xdr:to>
    <xdr:sp macro="" textlink="">
      <xdr:nvSpPr>
        <xdr:cNvPr id="715" name="楕円 714"/>
        <xdr:cNvSpPr/>
      </xdr:nvSpPr>
      <xdr:spPr>
        <a:xfrm>
          <a:off x="16268700" y="166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13606</xdr:rowOff>
    </xdr:from>
    <xdr:ext cx="534377" cy="259045"/>
    <xdr:sp macro="" textlink="">
      <xdr:nvSpPr>
        <xdr:cNvPr id="716" name="積立金該当値テキスト"/>
        <xdr:cNvSpPr txBox="1"/>
      </xdr:nvSpPr>
      <xdr:spPr>
        <a:xfrm>
          <a:off x="16370300"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140286</xdr:rowOff>
    </xdr:from>
    <xdr:to>
      <xdr:col>81</xdr:col>
      <xdr:colOff>101600</xdr:colOff>
      <xdr:row>98</xdr:row>
      <xdr:rowOff>70436</xdr:rowOff>
    </xdr:to>
    <xdr:sp macro="" textlink="">
      <xdr:nvSpPr>
        <xdr:cNvPr id="717" name="楕円 716"/>
        <xdr:cNvSpPr/>
      </xdr:nvSpPr>
      <xdr:spPr>
        <a:xfrm>
          <a:off x="15430500" y="167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86963</xdr:rowOff>
    </xdr:from>
    <xdr:ext cx="534377" cy="259045"/>
    <xdr:sp macro="" textlink="">
      <xdr:nvSpPr>
        <xdr:cNvPr id="718" name="テキスト ボックス 717"/>
        <xdr:cNvSpPr txBox="1"/>
      </xdr:nvSpPr>
      <xdr:spPr>
        <a:xfrm>
          <a:off x="15214111" y="165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9151</xdr:rowOff>
    </xdr:from>
    <xdr:to>
      <xdr:col>76</xdr:col>
      <xdr:colOff>165100</xdr:colOff>
      <xdr:row>98</xdr:row>
      <xdr:rowOff>110751</xdr:rowOff>
    </xdr:to>
    <xdr:sp macro="" textlink="">
      <xdr:nvSpPr>
        <xdr:cNvPr id="719" name="楕円 718"/>
        <xdr:cNvSpPr/>
      </xdr:nvSpPr>
      <xdr:spPr>
        <a:xfrm>
          <a:off x="14541500" y="168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127278</xdr:rowOff>
    </xdr:from>
    <xdr:ext cx="534377" cy="259045"/>
    <xdr:sp macro="" textlink="">
      <xdr:nvSpPr>
        <xdr:cNvPr id="720" name="テキスト ボックス 719"/>
        <xdr:cNvSpPr txBox="1"/>
      </xdr:nvSpPr>
      <xdr:spPr>
        <a:xfrm>
          <a:off x="14325111" y="165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20679</xdr:rowOff>
    </xdr:from>
    <xdr:to>
      <xdr:col>72</xdr:col>
      <xdr:colOff>38100</xdr:colOff>
      <xdr:row>97</xdr:row>
      <xdr:rowOff>122279</xdr:rowOff>
    </xdr:to>
    <xdr:sp macro="" textlink="">
      <xdr:nvSpPr>
        <xdr:cNvPr id="721" name="楕円 720"/>
        <xdr:cNvSpPr/>
      </xdr:nvSpPr>
      <xdr:spPr>
        <a:xfrm>
          <a:off x="13652500" y="166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138806</xdr:rowOff>
    </xdr:from>
    <xdr:ext cx="534377" cy="259045"/>
    <xdr:sp macro="" textlink="">
      <xdr:nvSpPr>
        <xdr:cNvPr id="722" name="テキスト ボックス 721"/>
        <xdr:cNvSpPr txBox="1"/>
      </xdr:nvSpPr>
      <xdr:spPr>
        <a:xfrm>
          <a:off x="13436111" y="1642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160175</xdr:rowOff>
    </xdr:from>
    <xdr:to>
      <xdr:col>67</xdr:col>
      <xdr:colOff>101600</xdr:colOff>
      <xdr:row>98</xdr:row>
      <xdr:rowOff>90325</xdr:rowOff>
    </xdr:to>
    <xdr:sp macro="" textlink="">
      <xdr:nvSpPr>
        <xdr:cNvPr id="723" name="楕円 722"/>
        <xdr:cNvSpPr/>
      </xdr:nvSpPr>
      <xdr:spPr>
        <a:xfrm>
          <a:off x="12763500" y="16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106852</xdr:rowOff>
    </xdr:from>
    <xdr:ext cx="534377" cy="259045"/>
    <xdr:sp macro="" textlink="">
      <xdr:nvSpPr>
        <xdr:cNvPr id="724" name="テキスト ボックス 723"/>
        <xdr:cNvSpPr txBox="1"/>
      </xdr:nvSpPr>
      <xdr:spPr>
        <a:xfrm>
          <a:off x="12547111" y="165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41478</xdr:rowOff>
    </xdr:from>
    <xdr:to>
      <xdr:col>116</xdr:col>
      <xdr:colOff>63500</xdr:colOff>
      <xdr:row>39</xdr:row>
      <xdr:rowOff>41859</xdr:rowOff>
    </xdr:to>
    <xdr:cxnSp macro="">
      <xdr:nvCxnSpPr>
        <xdr:cNvPr id="753" name="直線コネクタ 752"/>
        <xdr:cNvCxnSpPr/>
      </xdr:nvCxnSpPr>
      <xdr:spPr>
        <a:xfrm flipV="1">
          <a:off x="21323300" y="672802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80797</xdr:rowOff>
    </xdr:from>
    <xdr:to>
      <xdr:col>111</xdr:col>
      <xdr:colOff>177800</xdr:colOff>
      <xdr:row>39</xdr:row>
      <xdr:rowOff>41859</xdr:rowOff>
    </xdr:to>
    <xdr:cxnSp macro="">
      <xdr:nvCxnSpPr>
        <xdr:cNvPr id="756" name="直線コネクタ 755"/>
        <xdr:cNvCxnSpPr/>
      </xdr:nvCxnSpPr>
      <xdr:spPr>
        <a:xfrm>
          <a:off x="20434300" y="6595897"/>
          <a:ext cx="889000" cy="1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6274</xdr:rowOff>
    </xdr:from>
    <xdr:to>
      <xdr:col>107</xdr:col>
      <xdr:colOff>50800</xdr:colOff>
      <xdr:row>38</xdr:row>
      <xdr:rowOff>80797</xdr:rowOff>
    </xdr:to>
    <xdr:cxnSp macro="">
      <xdr:nvCxnSpPr>
        <xdr:cNvPr id="759" name="直線コネクタ 758"/>
        <xdr:cNvCxnSpPr/>
      </xdr:nvCxnSpPr>
      <xdr:spPr>
        <a:xfrm>
          <a:off x="19545300" y="6521374"/>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61" name="テキスト ボックス 760"/>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6274</xdr:rowOff>
    </xdr:from>
    <xdr:to>
      <xdr:col>102</xdr:col>
      <xdr:colOff>114300</xdr:colOff>
      <xdr:row>38</xdr:row>
      <xdr:rowOff>39497</xdr:rowOff>
    </xdr:to>
    <xdr:cxnSp macro="">
      <xdr:nvCxnSpPr>
        <xdr:cNvPr id="762" name="直線コネクタ 761"/>
        <xdr:cNvCxnSpPr/>
      </xdr:nvCxnSpPr>
      <xdr:spPr>
        <a:xfrm flipV="1">
          <a:off x="18656300" y="6521374"/>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4" name="テキスト ボックス 763"/>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6" name="テキスト ボックス 765"/>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162128</xdr:rowOff>
    </xdr:from>
    <xdr:to>
      <xdr:col>116</xdr:col>
      <xdr:colOff>114300</xdr:colOff>
      <xdr:row>39</xdr:row>
      <xdr:rowOff>92278</xdr:rowOff>
    </xdr:to>
    <xdr:sp macro="" textlink="">
      <xdr:nvSpPr>
        <xdr:cNvPr id="772" name="楕円 771"/>
        <xdr:cNvSpPr/>
      </xdr:nvSpPr>
      <xdr:spPr>
        <a:xfrm>
          <a:off x="22110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77055</xdr:rowOff>
    </xdr:from>
    <xdr:ext cx="313932" cy="259045"/>
    <xdr:sp macro="" textlink="">
      <xdr:nvSpPr>
        <xdr:cNvPr id="773" name="投資及び出資金該当値テキスト"/>
        <xdr:cNvSpPr txBox="1"/>
      </xdr:nvSpPr>
      <xdr:spPr>
        <a:xfrm>
          <a:off x="22212300" y="65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162509</xdr:rowOff>
    </xdr:from>
    <xdr:to>
      <xdr:col>112</xdr:col>
      <xdr:colOff>38100</xdr:colOff>
      <xdr:row>39</xdr:row>
      <xdr:rowOff>92659</xdr:rowOff>
    </xdr:to>
    <xdr:sp macro="" textlink="">
      <xdr:nvSpPr>
        <xdr:cNvPr id="774" name="楕円 773"/>
        <xdr:cNvSpPr/>
      </xdr:nvSpPr>
      <xdr:spPr>
        <a:xfrm>
          <a:off x="21272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83786</xdr:rowOff>
    </xdr:from>
    <xdr:ext cx="313932" cy="259045"/>
    <xdr:sp macro="" textlink="">
      <xdr:nvSpPr>
        <xdr:cNvPr id="775" name="テキスト ボックス 774"/>
        <xdr:cNvSpPr txBox="1"/>
      </xdr:nvSpPr>
      <xdr:spPr>
        <a:xfrm>
          <a:off x="21166333" y="677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29997</xdr:rowOff>
    </xdr:from>
    <xdr:to>
      <xdr:col>107</xdr:col>
      <xdr:colOff>101600</xdr:colOff>
      <xdr:row>38</xdr:row>
      <xdr:rowOff>131597</xdr:rowOff>
    </xdr:to>
    <xdr:sp macro="" textlink="">
      <xdr:nvSpPr>
        <xdr:cNvPr id="776" name="楕円 775"/>
        <xdr:cNvSpPr/>
      </xdr:nvSpPr>
      <xdr:spPr>
        <a:xfrm>
          <a:off x="20383500" y="65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148124</xdr:rowOff>
    </xdr:from>
    <xdr:ext cx="469744" cy="259045"/>
    <xdr:sp macro="" textlink="">
      <xdr:nvSpPr>
        <xdr:cNvPr id="777" name="テキスト ボックス 776"/>
        <xdr:cNvSpPr txBox="1"/>
      </xdr:nvSpPr>
      <xdr:spPr>
        <a:xfrm>
          <a:off x="20199428" y="63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126924</xdr:rowOff>
    </xdr:from>
    <xdr:to>
      <xdr:col>102</xdr:col>
      <xdr:colOff>165100</xdr:colOff>
      <xdr:row>38</xdr:row>
      <xdr:rowOff>57074</xdr:rowOff>
    </xdr:to>
    <xdr:sp macro="" textlink="">
      <xdr:nvSpPr>
        <xdr:cNvPr id="778" name="楕円 777"/>
        <xdr:cNvSpPr/>
      </xdr:nvSpPr>
      <xdr:spPr>
        <a:xfrm>
          <a:off x="19494500" y="64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73601</xdr:rowOff>
    </xdr:from>
    <xdr:ext cx="469744" cy="259045"/>
    <xdr:sp macro="" textlink="">
      <xdr:nvSpPr>
        <xdr:cNvPr id="779" name="テキスト ボックス 778"/>
        <xdr:cNvSpPr txBox="1"/>
      </xdr:nvSpPr>
      <xdr:spPr>
        <a:xfrm>
          <a:off x="19310428" y="62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160147</xdr:rowOff>
    </xdr:from>
    <xdr:to>
      <xdr:col>98</xdr:col>
      <xdr:colOff>38100</xdr:colOff>
      <xdr:row>38</xdr:row>
      <xdr:rowOff>90297</xdr:rowOff>
    </xdr:to>
    <xdr:sp macro="" textlink="">
      <xdr:nvSpPr>
        <xdr:cNvPr id="780" name="楕円 779"/>
        <xdr:cNvSpPr/>
      </xdr:nvSpPr>
      <xdr:spPr>
        <a:xfrm>
          <a:off x="18605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106824</xdr:rowOff>
    </xdr:from>
    <xdr:ext cx="469744" cy="259045"/>
    <xdr:sp macro="" textlink="">
      <xdr:nvSpPr>
        <xdr:cNvPr id="781" name="テキスト ボックス 780"/>
        <xdr:cNvSpPr txBox="1"/>
      </xdr:nvSpPr>
      <xdr:spPr>
        <a:xfrm>
          <a:off x="18421428" y="627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145338</xdr:rowOff>
    </xdr:from>
    <xdr:to>
      <xdr:col>116</xdr:col>
      <xdr:colOff>63500</xdr:colOff>
      <xdr:row>58</xdr:row>
      <xdr:rowOff>145338</xdr:rowOff>
    </xdr:to>
    <xdr:cxnSp macro="">
      <xdr:nvCxnSpPr>
        <xdr:cNvPr id="810" name="直線コネクタ 809"/>
        <xdr:cNvCxnSpPr/>
      </xdr:nvCxnSpPr>
      <xdr:spPr>
        <a:xfrm>
          <a:off x="21323300" y="10089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145262</xdr:rowOff>
    </xdr:from>
    <xdr:to>
      <xdr:col>111</xdr:col>
      <xdr:colOff>177800</xdr:colOff>
      <xdr:row>58</xdr:row>
      <xdr:rowOff>145338</xdr:rowOff>
    </xdr:to>
    <xdr:cxnSp macro="">
      <xdr:nvCxnSpPr>
        <xdr:cNvPr id="813" name="直線コネクタ 812"/>
        <xdr:cNvCxnSpPr/>
      </xdr:nvCxnSpPr>
      <xdr:spPr>
        <a:xfrm>
          <a:off x="20434300" y="100893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145262</xdr:rowOff>
    </xdr:from>
    <xdr:to>
      <xdr:col>107</xdr:col>
      <xdr:colOff>50800</xdr:colOff>
      <xdr:row>58</xdr:row>
      <xdr:rowOff>145300</xdr:rowOff>
    </xdr:to>
    <xdr:cxnSp macro="">
      <xdr:nvCxnSpPr>
        <xdr:cNvPr id="816" name="直線コネクタ 815"/>
        <xdr:cNvCxnSpPr/>
      </xdr:nvCxnSpPr>
      <xdr:spPr>
        <a:xfrm flipV="1">
          <a:off x="19545300" y="100893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145300</xdr:rowOff>
    </xdr:from>
    <xdr:to>
      <xdr:col>102</xdr:col>
      <xdr:colOff>114300</xdr:colOff>
      <xdr:row>58</xdr:row>
      <xdr:rowOff>145415</xdr:rowOff>
    </xdr:to>
    <xdr:cxnSp macro="">
      <xdr:nvCxnSpPr>
        <xdr:cNvPr id="819" name="直線コネクタ 818"/>
        <xdr:cNvCxnSpPr/>
      </xdr:nvCxnSpPr>
      <xdr:spPr>
        <a:xfrm flipV="1">
          <a:off x="18656300" y="1008940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94538</xdr:rowOff>
    </xdr:from>
    <xdr:to>
      <xdr:col>116</xdr:col>
      <xdr:colOff>114300</xdr:colOff>
      <xdr:row>59</xdr:row>
      <xdr:rowOff>24688</xdr:rowOff>
    </xdr:to>
    <xdr:sp macro="" textlink="">
      <xdr:nvSpPr>
        <xdr:cNvPr id="829" name="楕円 828"/>
        <xdr:cNvSpPr/>
      </xdr:nvSpPr>
      <xdr:spPr>
        <a:xfrm>
          <a:off x="22110700" y="10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30" name="貸付金該当値テキスト"/>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94538</xdr:rowOff>
    </xdr:from>
    <xdr:to>
      <xdr:col>112</xdr:col>
      <xdr:colOff>38100</xdr:colOff>
      <xdr:row>59</xdr:row>
      <xdr:rowOff>24688</xdr:rowOff>
    </xdr:to>
    <xdr:sp macro="" textlink="">
      <xdr:nvSpPr>
        <xdr:cNvPr id="831" name="楕円 830"/>
        <xdr:cNvSpPr/>
      </xdr:nvSpPr>
      <xdr:spPr>
        <a:xfrm>
          <a:off x="21272500" y="10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15815</xdr:rowOff>
    </xdr:from>
    <xdr:ext cx="469744" cy="259045"/>
    <xdr:sp macro="" textlink="">
      <xdr:nvSpPr>
        <xdr:cNvPr id="832" name="テキスト ボックス 831"/>
        <xdr:cNvSpPr txBox="1"/>
      </xdr:nvSpPr>
      <xdr:spPr>
        <a:xfrm>
          <a:off x="21088428" y="1013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94462</xdr:rowOff>
    </xdr:from>
    <xdr:to>
      <xdr:col>107</xdr:col>
      <xdr:colOff>101600</xdr:colOff>
      <xdr:row>59</xdr:row>
      <xdr:rowOff>24612</xdr:rowOff>
    </xdr:to>
    <xdr:sp macro="" textlink="">
      <xdr:nvSpPr>
        <xdr:cNvPr id="833" name="楕円 832"/>
        <xdr:cNvSpPr/>
      </xdr:nvSpPr>
      <xdr:spPr>
        <a:xfrm>
          <a:off x="20383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15739</xdr:rowOff>
    </xdr:from>
    <xdr:ext cx="469744" cy="259045"/>
    <xdr:sp macro="" textlink="">
      <xdr:nvSpPr>
        <xdr:cNvPr id="834" name="テキスト ボックス 833"/>
        <xdr:cNvSpPr txBox="1"/>
      </xdr:nvSpPr>
      <xdr:spPr>
        <a:xfrm>
          <a:off x="20199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94500</xdr:rowOff>
    </xdr:from>
    <xdr:to>
      <xdr:col>102</xdr:col>
      <xdr:colOff>165100</xdr:colOff>
      <xdr:row>59</xdr:row>
      <xdr:rowOff>24650</xdr:rowOff>
    </xdr:to>
    <xdr:sp macro="" textlink="">
      <xdr:nvSpPr>
        <xdr:cNvPr id="835" name="楕円 834"/>
        <xdr:cNvSpPr/>
      </xdr:nvSpPr>
      <xdr:spPr>
        <a:xfrm>
          <a:off x="19494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15777</xdr:rowOff>
    </xdr:from>
    <xdr:ext cx="469744" cy="259045"/>
    <xdr:sp macro="" textlink="">
      <xdr:nvSpPr>
        <xdr:cNvPr id="836" name="テキスト ボックス 835"/>
        <xdr:cNvSpPr txBox="1"/>
      </xdr:nvSpPr>
      <xdr:spPr>
        <a:xfrm>
          <a:off x="19310428" y="101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94615</xdr:rowOff>
    </xdr:from>
    <xdr:to>
      <xdr:col>98</xdr:col>
      <xdr:colOff>38100</xdr:colOff>
      <xdr:row>59</xdr:row>
      <xdr:rowOff>24765</xdr:rowOff>
    </xdr:to>
    <xdr:sp macro="" textlink="">
      <xdr:nvSpPr>
        <xdr:cNvPr id="837" name="楕円 836"/>
        <xdr:cNvSpPr/>
      </xdr:nvSpPr>
      <xdr:spPr>
        <a:xfrm>
          <a:off x="18605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15892</xdr:rowOff>
    </xdr:from>
    <xdr:ext cx="469744" cy="259045"/>
    <xdr:sp macro="" textlink="">
      <xdr:nvSpPr>
        <xdr:cNvPr id="838" name="テキスト ボックス 837"/>
        <xdr:cNvSpPr txBox="1"/>
      </xdr:nvSpPr>
      <xdr:spPr>
        <a:xfrm>
          <a:off x="18421428"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163833</xdr:rowOff>
    </xdr:from>
    <xdr:to>
      <xdr:col>116</xdr:col>
      <xdr:colOff>63500</xdr:colOff>
      <xdr:row>76</xdr:row>
      <xdr:rowOff>3618</xdr:rowOff>
    </xdr:to>
    <xdr:cxnSp macro="">
      <xdr:nvCxnSpPr>
        <xdr:cNvPr id="870" name="直線コネクタ 869"/>
        <xdr:cNvCxnSpPr/>
      </xdr:nvCxnSpPr>
      <xdr:spPr>
        <a:xfrm flipV="1">
          <a:off x="21323300" y="13022583"/>
          <a:ext cx="8382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3618</xdr:rowOff>
    </xdr:from>
    <xdr:to>
      <xdr:col>111</xdr:col>
      <xdr:colOff>177800</xdr:colOff>
      <xdr:row>76</xdr:row>
      <xdr:rowOff>6231</xdr:rowOff>
    </xdr:to>
    <xdr:cxnSp macro="">
      <xdr:nvCxnSpPr>
        <xdr:cNvPr id="873" name="直線コネクタ 872"/>
        <xdr:cNvCxnSpPr/>
      </xdr:nvCxnSpPr>
      <xdr:spPr>
        <a:xfrm flipV="1">
          <a:off x="20434300" y="1303381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6231</xdr:rowOff>
    </xdr:from>
    <xdr:to>
      <xdr:col>107</xdr:col>
      <xdr:colOff>50800</xdr:colOff>
      <xdr:row>76</xdr:row>
      <xdr:rowOff>57502</xdr:rowOff>
    </xdr:to>
    <xdr:cxnSp macro="">
      <xdr:nvCxnSpPr>
        <xdr:cNvPr id="876" name="直線コネクタ 875"/>
        <xdr:cNvCxnSpPr/>
      </xdr:nvCxnSpPr>
      <xdr:spPr>
        <a:xfrm flipV="1">
          <a:off x="19545300" y="13036431"/>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57502</xdr:rowOff>
    </xdr:from>
    <xdr:to>
      <xdr:col>102</xdr:col>
      <xdr:colOff>114300</xdr:colOff>
      <xdr:row>76</xdr:row>
      <xdr:rowOff>111778</xdr:rowOff>
    </xdr:to>
    <xdr:cxnSp macro="">
      <xdr:nvCxnSpPr>
        <xdr:cNvPr id="879" name="直線コネクタ 878"/>
        <xdr:cNvCxnSpPr/>
      </xdr:nvCxnSpPr>
      <xdr:spPr>
        <a:xfrm flipV="1">
          <a:off x="18656300" y="13087702"/>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113033</xdr:rowOff>
    </xdr:from>
    <xdr:to>
      <xdr:col>116</xdr:col>
      <xdr:colOff>114300</xdr:colOff>
      <xdr:row>76</xdr:row>
      <xdr:rowOff>43183</xdr:rowOff>
    </xdr:to>
    <xdr:sp macro="" textlink="">
      <xdr:nvSpPr>
        <xdr:cNvPr id="889" name="楕円 888"/>
        <xdr:cNvSpPr/>
      </xdr:nvSpPr>
      <xdr:spPr>
        <a:xfrm>
          <a:off x="22110700" y="129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135910</xdr:rowOff>
    </xdr:from>
    <xdr:ext cx="534377" cy="259045"/>
    <xdr:sp macro="" textlink="">
      <xdr:nvSpPr>
        <xdr:cNvPr id="890" name="繰出金該当値テキスト"/>
        <xdr:cNvSpPr txBox="1"/>
      </xdr:nvSpPr>
      <xdr:spPr>
        <a:xfrm>
          <a:off x="22212300" y="128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124268</xdr:rowOff>
    </xdr:from>
    <xdr:to>
      <xdr:col>112</xdr:col>
      <xdr:colOff>38100</xdr:colOff>
      <xdr:row>76</xdr:row>
      <xdr:rowOff>54418</xdr:rowOff>
    </xdr:to>
    <xdr:sp macro="" textlink="">
      <xdr:nvSpPr>
        <xdr:cNvPr id="891" name="楕円 890"/>
        <xdr:cNvSpPr/>
      </xdr:nvSpPr>
      <xdr:spPr>
        <a:xfrm>
          <a:off x="21272500" y="129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70945</xdr:rowOff>
    </xdr:from>
    <xdr:ext cx="534377" cy="259045"/>
    <xdr:sp macro="" textlink="">
      <xdr:nvSpPr>
        <xdr:cNvPr id="892" name="テキスト ボックス 891"/>
        <xdr:cNvSpPr txBox="1"/>
      </xdr:nvSpPr>
      <xdr:spPr>
        <a:xfrm>
          <a:off x="21056111" y="1275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126881</xdr:rowOff>
    </xdr:from>
    <xdr:to>
      <xdr:col>107</xdr:col>
      <xdr:colOff>101600</xdr:colOff>
      <xdr:row>76</xdr:row>
      <xdr:rowOff>57031</xdr:rowOff>
    </xdr:to>
    <xdr:sp macro="" textlink="">
      <xdr:nvSpPr>
        <xdr:cNvPr id="893" name="楕円 892"/>
        <xdr:cNvSpPr/>
      </xdr:nvSpPr>
      <xdr:spPr>
        <a:xfrm>
          <a:off x="20383500" y="129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73558</xdr:rowOff>
    </xdr:from>
    <xdr:ext cx="534377" cy="259045"/>
    <xdr:sp macro="" textlink="">
      <xdr:nvSpPr>
        <xdr:cNvPr id="894" name="テキスト ボックス 893"/>
        <xdr:cNvSpPr txBox="1"/>
      </xdr:nvSpPr>
      <xdr:spPr>
        <a:xfrm>
          <a:off x="20167111" y="1276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6702</xdr:rowOff>
    </xdr:from>
    <xdr:to>
      <xdr:col>102</xdr:col>
      <xdr:colOff>165100</xdr:colOff>
      <xdr:row>76</xdr:row>
      <xdr:rowOff>108302</xdr:rowOff>
    </xdr:to>
    <xdr:sp macro="" textlink="">
      <xdr:nvSpPr>
        <xdr:cNvPr id="895" name="楕円 894"/>
        <xdr:cNvSpPr/>
      </xdr:nvSpPr>
      <xdr:spPr>
        <a:xfrm>
          <a:off x="19494500" y="13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99429</xdr:rowOff>
    </xdr:from>
    <xdr:ext cx="534377" cy="259045"/>
    <xdr:sp macro="" textlink="">
      <xdr:nvSpPr>
        <xdr:cNvPr id="896" name="テキスト ボックス 895"/>
        <xdr:cNvSpPr txBox="1"/>
      </xdr:nvSpPr>
      <xdr:spPr>
        <a:xfrm>
          <a:off x="19278111" y="1312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60978</xdr:rowOff>
    </xdr:from>
    <xdr:to>
      <xdr:col>98</xdr:col>
      <xdr:colOff>38100</xdr:colOff>
      <xdr:row>76</xdr:row>
      <xdr:rowOff>162578</xdr:rowOff>
    </xdr:to>
    <xdr:sp macro="" textlink="">
      <xdr:nvSpPr>
        <xdr:cNvPr id="897" name="楕円 896"/>
        <xdr:cNvSpPr/>
      </xdr:nvSpPr>
      <xdr:spPr>
        <a:xfrm>
          <a:off x="18605500" y="130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153705</xdr:rowOff>
    </xdr:from>
    <xdr:ext cx="534377" cy="259045"/>
    <xdr:sp macro="" textlink="">
      <xdr:nvSpPr>
        <xdr:cNvPr id="898" name="テキスト ボックス 897"/>
        <xdr:cNvSpPr txBox="1"/>
      </xdr:nvSpPr>
      <xdr:spPr>
        <a:xfrm>
          <a:off x="18389111" y="13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43,822</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円増加している。主な要因としては、任期付職員や会計年度任用職員の増加等による。補助費等については、住民一人当たり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55,417</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107,813</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円減少している。主な要因としては、特別定額給付金給付事業や、市独自の小規模事業者緊急支援金等の緊急経済支援事業が終了したことによる。普通建設事業費については、住民一人当たり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31,738</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6,954</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円増加している。主な要因としては、休校等の影響で繰り越した学校改修工事等が実施されたこと等による。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97,214
96,464
119.94
43,060,045
40,541,851
2,118,195
21,399,636
22,862,927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124155</xdr:rowOff>
    </xdr:from>
    <xdr:to>
      <xdr:col>24</xdr:col>
      <xdr:colOff>63500</xdr:colOff>
      <xdr:row>37</xdr:row>
      <xdr:rowOff>146101</xdr:rowOff>
    </xdr:to>
    <xdr:cxnSp macro="">
      <xdr:nvCxnSpPr>
        <xdr:cNvPr id="59" name="直線コネクタ 58"/>
        <xdr:cNvCxnSpPr/>
      </xdr:nvCxnSpPr>
      <xdr:spPr>
        <a:xfrm flipV="1">
          <a:off x="3797300" y="646780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99466</xdr:rowOff>
    </xdr:from>
    <xdr:to>
      <xdr:col>19</xdr:col>
      <xdr:colOff>177800</xdr:colOff>
      <xdr:row>37</xdr:row>
      <xdr:rowOff>146101</xdr:rowOff>
    </xdr:to>
    <xdr:cxnSp macro="">
      <xdr:nvCxnSpPr>
        <xdr:cNvPr id="62" name="直線コネクタ 61"/>
        <xdr:cNvCxnSpPr/>
      </xdr:nvCxnSpPr>
      <xdr:spPr>
        <a:xfrm>
          <a:off x="2908300" y="644311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54204</xdr:rowOff>
    </xdr:from>
    <xdr:to>
      <xdr:col>15</xdr:col>
      <xdr:colOff>50800</xdr:colOff>
      <xdr:row>37</xdr:row>
      <xdr:rowOff>99466</xdr:rowOff>
    </xdr:to>
    <xdr:cxnSp macro="">
      <xdr:nvCxnSpPr>
        <xdr:cNvPr id="65" name="直線コネクタ 64"/>
        <xdr:cNvCxnSpPr/>
      </xdr:nvCxnSpPr>
      <xdr:spPr>
        <a:xfrm>
          <a:off x="2019300" y="6397854"/>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52375</xdr:rowOff>
    </xdr:from>
    <xdr:to>
      <xdr:col>10</xdr:col>
      <xdr:colOff>114300</xdr:colOff>
      <xdr:row>37</xdr:row>
      <xdr:rowOff>54204</xdr:rowOff>
    </xdr:to>
    <xdr:cxnSp macro="">
      <xdr:nvCxnSpPr>
        <xdr:cNvPr id="68" name="直線コネクタ 67"/>
        <xdr:cNvCxnSpPr/>
      </xdr:nvCxnSpPr>
      <xdr:spPr>
        <a:xfrm>
          <a:off x="1130300" y="63960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73355</xdr:rowOff>
    </xdr:from>
    <xdr:to>
      <xdr:col>24</xdr:col>
      <xdr:colOff>114300</xdr:colOff>
      <xdr:row>38</xdr:row>
      <xdr:rowOff>3505</xdr:rowOff>
    </xdr:to>
    <xdr:sp macro="" textlink="">
      <xdr:nvSpPr>
        <xdr:cNvPr id="78" name="楕円 77"/>
        <xdr:cNvSpPr/>
      </xdr:nvSpPr>
      <xdr:spPr>
        <a:xfrm>
          <a:off x="45847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159732</xdr:rowOff>
    </xdr:from>
    <xdr:ext cx="469744" cy="259045"/>
    <xdr:sp macro="" textlink="">
      <xdr:nvSpPr>
        <xdr:cNvPr id="79" name="議会費該当値テキスト"/>
        <xdr:cNvSpPr txBox="1"/>
      </xdr:nvSpPr>
      <xdr:spPr>
        <a:xfrm>
          <a:off x="4686300" y="63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95301</xdr:rowOff>
    </xdr:from>
    <xdr:to>
      <xdr:col>20</xdr:col>
      <xdr:colOff>38100</xdr:colOff>
      <xdr:row>38</xdr:row>
      <xdr:rowOff>25451</xdr:rowOff>
    </xdr:to>
    <xdr:sp macro="" textlink="">
      <xdr:nvSpPr>
        <xdr:cNvPr id="80" name="楕円 79"/>
        <xdr:cNvSpPr/>
      </xdr:nvSpPr>
      <xdr:spPr>
        <a:xfrm>
          <a:off x="3746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16578</xdr:rowOff>
    </xdr:from>
    <xdr:ext cx="469744" cy="259045"/>
    <xdr:sp macro="" textlink="">
      <xdr:nvSpPr>
        <xdr:cNvPr id="81" name="テキスト ボックス 80"/>
        <xdr:cNvSpPr txBox="1"/>
      </xdr:nvSpPr>
      <xdr:spPr>
        <a:xfrm>
          <a:off x="3562428" y="653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48666</xdr:rowOff>
    </xdr:from>
    <xdr:to>
      <xdr:col>15</xdr:col>
      <xdr:colOff>101600</xdr:colOff>
      <xdr:row>37</xdr:row>
      <xdr:rowOff>150266</xdr:rowOff>
    </xdr:to>
    <xdr:sp macro="" textlink="">
      <xdr:nvSpPr>
        <xdr:cNvPr id="82" name="楕円 81"/>
        <xdr:cNvSpPr/>
      </xdr:nvSpPr>
      <xdr:spPr>
        <a:xfrm>
          <a:off x="2857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141393</xdr:rowOff>
    </xdr:from>
    <xdr:ext cx="469744" cy="259045"/>
    <xdr:sp macro="" textlink="">
      <xdr:nvSpPr>
        <xdr:cNvPr id="83" name="テキスト ボックス 82"/>
        <xdr:cNvSpPr txBox="1"/>
      </xdr:nvSpPr>
      <xdr:spPr>
        <a:xfrm>
          <a:off x="2673428" y="648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3404</xdr:rowOff>
    </xdr:from>
    <xdr:to>
      <xdr:col>10</xdr:col>
      <xdr:colOff>165100</xdr:colOff>
      <xdr:row>37</xdr:row>
      <xdr:rowOff>105004</xdr:rowOff>
    </xdr:to>
    <xdr:sp macro="" textlink="">
      <xdr:nvSpPr>
        <xdr:cNvPr id="84" name="楕円 83"/>
        <xdr:cNvSpPr/>
      </xdr:nvSpPr>
      <xdr:spPr>
        <a:xfrm>
          <a:off x="1968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96131</xdr:rowOff>
    </xdr:from>
    <xdr:ext cx="469744" cy="259045"/>
    <xdr:sp macro="" textlink="">
      <xdr:nvSpPr>
        <xdr:cNvPr id="85" name="テキスト ボックス 84"/>
        <xdr:cNvSpPr txBox="1"/>
      </xdr:nvSpPr>
      <xdr:spPr>
        <a:xfrm>
          <a:off x="1784428" y="64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1575</xdr:rowOff>
    </xdr:from>
    <xdr:to>
      <xdr:col>6</xdr:col>
      <xdr:colOff>38100</xdr:colOff>
      <xdr:row>37</xdr:row>
      <xdr:rowOff>103175</xdr:rowOff>
    </xdr:to>
    <xdr:sp macro="" textlink="">
      <xdr:nvSpPr>
        <xdr:cNvPr id="86" name="楕円 85"/>
        <xdr:cNvSpPr/>
      </xdr:nvSpPr>
      <xdr:spPr>
        <a:xfrm>
          <a:off x="1079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94302</xdr:rowOff>
    </xdr:from>
    <xdr:ext cx="469744" cy="259045"/>
    <xdr:sp macro="" textlink="">
      <xdr:nvSpPr>
        <xdr:cNvPr id="87" name="テキスト ボックス 86"/>
        <xdr:cNvSpPr txBox="1"/>
      </xdr:nvSpPr>
      <xdr:spPr>
        <a:xfrm>
          <a:off x="895428" y="64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75719</xdr:rowOff>
    </xdr:from>
    <xdr:to>
      <xdr:col>24</xdr:col>
      <xdr:colOff>63500</xdr:colOff>
      <xdr:row>57</xdr:row>
      <xdr:rowOff>7459</xdr:rowOff>
    </xdr:to>
    <xdr:cxnSp macro="">
      <xdr:nvCxnSpPr>
        <xdr:cNvPr id="114" name="直線コネクタ 113"/>
        <xdr:cNvCxnSpPr/>
      </xdr:nvCxnSpPr>
      <xdr:spPr>
        <a:xfrm>
          <a:off x="3797300" y="9334019"/>
          <a:ext cx="838200" cy="44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75719</xdr:rowOff>
    </xdr:from>
    <xdr:to>
      <xdr:col>19</xdr:col>
      <xdr:colOff>177800</xdr:colOff>
      <xdr:row>57</xdr:row>
      <xdr:rowOff>47757</xdr:rowOff>
    </xdr:to>
    <xdr:cxnSp macro="">
      <xdr:nvCxnSpPr>
        <xdr:cNvPr id="117" name="直線コネクタ 116"/>
        <xdr:cNvCxnSpPr/>
      </xdr:nvCxnSpPr>
      <xdr:spPr>
        <a:xfrm flipV="1">
          <a:off x="2908300" y="9334019"/>
          <a:ext cx="889000" cy="48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163301</xdr:rowOff>
    </xdr:from>
    <xdr:to>
      <xdr:col>15</xdr:col>
      <xdr:colOff>50800</xdr:colOff>
      <xdr:row>57</xdr:row>
      <xdr:rowOff>47757</xdr:rowOff>
    </xdr:to>
    <xdr:cxnSp macro="">
      <xdr:nvCxnSpPr>
        <xdr:cNvPr id="120" name="直線コネクタ 119"/>
        <xdr:cNvCxnSpPr/>
      </xdr:nvCxnSpPr>
      <xdr:spPr>
        <a:xfrm>
          <a:off x="2019300" y="9764501"/>
          <a:ext cx="889000" cy="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163301</xdr:rowOff>
    </xdr:from>
    <xdr:to>
      <xdr:col>10</xdr:col>
      <xdr:colOff>114300</xdr:colOff>
      <xdr:row>57</xdr:row>
      <xdr:rowOff>29140</xdr:rowOff>
    </xdr:to>
    <xdr:cxnSp macro="">
      <xdr:nvCxnSpPr>
        <xdr:cNvPr id="123" name="直線コネクタ 122"/>
        <xdr:cNvCxnSpPr/>
      </xdr:nvCxnSpPr>
      <xdr:spPr>
        <a:xfrm flipV="1">
          <a:off x="1130300" y="9764501"/>
          <a:ext cx="889000" cy="3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128109</xdr:rowOff>
    </xdr:from>
    <xdr:to>
      <xdr:col>24</xdr:col>
      <xdr:colOff>114300</xdr:colOff>
      <xdr:row>57</xdr:row>
      <xdr:rowOff>58259</xdr:rowOff>
    </xdr:to>
    <xdr:sp macro="" textlink="">
      <xdr:nvSpPr>
        <xdr:cNvPr id="133" name="楕円 132"/>
        <xdr:cNvSpPr/>
      </xdr:nvSpPr>
      <xdr:spPr>
        <a:xfrm>
          <a:off x="4584700" y="97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106536</xdr:rowOff>
    </xdr:from>
    <xdr:ext cx="534377" cy="259045"/>
    <xdr:sp macro="" textlink="">
      <xdr:nvSpPr>
        <xdr:cNvPr id="134" name="総務費該当値テキスト"/>
        <xdr:cNvSpPr txBox="1"/>
      </xdr:nvSpPr>
      <xdr:spPr>
        <a:xfrm>
          <a:off x="4686300" y="97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24919</xdr:rowOff>
    </xdr:from>
    <xdr:to>
      <xdr:col>20</xdr:col>
      <xdr:colOff>38100</xdr:colOff>
      <xdr:row>54</xdr:row>
      <xdr:rowOff>126519</xdr:rowOff>
    </xdr:to>
    <xdr:sp macro="" textlink="">
      <xdr:nvSpPr>
        <xdr:cNvPr id="135" name="楕円 134"/>
        <xdr:cNvSpPr/>
      </xdr:nvSpPr>
      <xdr:spPr>
        <a:xfrm>
          <a:off x="3746500" y="92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143046</xdr:rowOff>
    </xdr:from>
    <xdr:ext cx="599010" cy="259045"/>
    <xdr:sp macro="" textlink="">
      <xdr:nvSpPr>
        <xdr:cNvPr id="136" name="テキスト ボックス 135"/>
        <xdr:cNvSpPr txBox="1"/>
      </xdr:nvSpPr>
      <xdr:spPr>
        <a:xfrm>
          <a:off x="3497795" y="905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168407</xdr:rowOff>
    </xdr:from>
    <xdr:to>
      <xdr:col>15</xdr:col>
      <xdr:colOff>101600</xdr:colOff>
      <xdr:row>57</xdr:row>
      <xdr:rowOff>98557</xdr:rowOff>
    </xdr:to>
    <xdr:sp macro="" textlink="">
      <xdr:nvSpPr>
        <xdr:cNvPr id="137" name="楕円 136"/>
        <xdr:cNvSpPr/>
      </xdr:nvSpPr>
      <xdr:spPr>
        <a:xfrm>
          <a:off x="2857500" y="97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115084</xdr:rowOff>
    </xdr:from>
    <xdr:ext cx="534377" cy="259045"/>
    <xdr:sp macro="" textlink="">
      <xdr:nvSpPr>
        <xdr:cNvPr id="138" name="テキスト ボックス 137"/>
        <xdr:cNvSpPr txBox="1"/>
      </xdr:nvSpPr>
      <xdr:spPr>
        <a:xfrm>
          <a:off x="2641111" y="95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112501</xdr:rowOff>
    </xdr:from>
    <xdr:to>
      <xdr:col>10</xdr:col>
      <xdr:colOff>165100</xdr:colOff>
      <xdr:row>57</xdr:row>
      <xdr:rowOff>42651</xdr:rowOff>
    </xdr:to>
    <xdr:sp macro="" textlink="">
      <xdr:nvSpPr>
        <xdr:cNvPr id="139" name="楕円 138"/>
        <xdr:cNvSpPr/>
      </xdr:nvSpPr>
      <xdr:spPr>
        <a:xfrm>
          <a:off x="1968500" y="97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59178</xdr:rowOff>
    </xdr:from>
    <xdr:ext cx="534377" cy="259045"/>
    <xdr:sp macro="" textlink="">
      <xdr:nvSpPr>
        <xdr:cNvPr id="140" name="テキスト ボックス 139"/>
        <xdr:cNvSpPr txBox="1"/>
      </xdr:nvSpPr>
      <xdr:spPr>
        <a:xfrm>
          <a:off x="1752111" y="94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149790</xdr:rowOff>
    </xdr:from>
    <xdr:to>
      <xdr:col>6</xdr:col>
      <xdr:colOff>38100</xdr:colOff>
      <xdr:row>57</xdr:row>
      <xdr:rowOff>79940</xdr:rowOff>
    </xdr:to>
    <xdr:sp macro="" textlink="">
      <xdr:nvSpPr>
        <xdr:cNvPr id="141" name="楕円 140"/>
        <xdr:cNvSpPr/>
      </xdr:nvSpPr>
      <xdr:spPr>
        <a:xfrm>
          <a:off x="1079500" y="97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96467</xdr:rowOff>
    </xdr:from>
    <xdr:ext cx="534377" cy="259045"/>
    <xdr:sp macro="" textlink="">
      <xdr:nvSpPr>
        <xdr:cNvPr id="142" name="テキスト ボックス 141"/>
        <xdr:cNvSpPr txBox="1"/>
      </xdr:nvSpPr>
      <xdr:spPr>
        <a:xfrm>
          <a:off x="863111" y="95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6952</xdr:rowOff>
    </xdr:from>
    <xdr:to>
      <xdr:col>24</xdr:col>
      <xdr:colOff>63500</xdr:colOff>
      <xdr:row>77</xdr:row>
      <xdr:rowOff>26893</xdr:rowOff>
    </xdr:to>
    <xdr:cxnSp macro="">
      <xdr:nvCxnSpPr>
        <xdr:cNvPr id="172" name="直線コネクタ 171"/>
        <xdr:cNvCxnSpPr/>
      </xdr:nvCxnSpPr>
      <xdr:spPr>
        <a:xfrm flipV="1">
          <a:off x="3797300" y="13037152"/>
          <a:ext cx="838200" cy="1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26893</xdr:rowOff>
    </xdr:from>
    <xdr:to>
      <xdr:col>19</xdr:col>
      <xdr:colOff>177800</xdr:colOff>
      <xdr:row>77</xdr:row>
      <xdr:rowOff>82077</xdr:rowOff>
    </xdr:to>
    <xdr:cxnSp macro="">
      <xdr:nvCxnSpPr>
        <xdr:cNvPr id="175" name="直線コネクタ 174"/>
        <xdr:cNvCxnSpPr/>
      </xdr:nvCxnSpPr>
      <xdr:spPr>
        <a:xfrm flipV="1">
          <a:off x="2908300" y="13228543"/>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81567</xdr:rowOff>
    </xdr:from>
    <xdr:to>
      <xdr:col>15</xdr:col>
      <xdr:colOff>50800</xdr:colOff>
      <xdr:row>77</xdr:row>
      <xdr:rowOff>82077</xdr:rowOff>
    </xdr:to>
    <xdr:cxnSp macro="">
      <xdr:nvCxnSpPr>
        <xdr:cNvPr id="178" name="直線コネクタ 177"/>
        <xdr:cNvCxnSpPr/>
      </xdr:nvCxnSpPr>
      <xdr:spPr>
        <a:xfrm>
          <a:off x="2019300" y="13283217"/>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81567</xdr:rowOff>
    </xdr:from>
    <xdr:to>
      <xdr:col>10</xdr:col>
      <xdr:colOff>114300</xdr:colOff>
      <xdr:row>77</xdr:row>
      <xdr:rowOff>143487</xdr:rowOff>
    </xdr:to>
    <xdr:cxnSp macro="">
      <xdr:nvCxnSpPr>
        <xdr:cNvPr id="181" name="直線コネクタ 180"/>
        <xdr:cNvCxnSpPr/>
      </xdr:nvCxnSpPr>
      <xdr:spPr>
        <a:xfrm flipV="1">
          <a:off x="1130300" y="13283217"/>
          <a:ext cx="889000" cy="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127602</xdr:rowOff>
    </xdr:from>
    <xdr:to>
      <xdr:col>24</xdr:col>
      <xdr:colOff>114300</xdr:colOff>
      <xdr:row>76</xdr:row>
      <xdr:rowOff>57752</xdr:rowOff>
    </xdr:to>
    <xdr:sp macro="" textlink="">
      <xdr:nvSpPr>
        <xdr:cNvPr id="191" name="楕円 190"/>
        <xdr:cNvSpPr/>
      </xdr:nvSpPr>
      <xdr:spPr>
        <a:xfrm>
          <a:off x="4584700" y="129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106029</xdr:rowOff>
    </xdr:from>
    <xdr:ext cx="599010" cy="259045"/>
    <xdr:sp macro="" textlink="">
      <xdr:nvSpPr>
        <xdr:cNvPr id="192" name="民生費該当値テキスト"/>
        <xdr:cNvSpPr txBox="1"/>
      </xdr:nvSpPr>
      <xdr:spPr>
        <a:xfrm>
          <a:off x="4686300" y="1296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147543</xdr:rowOff>
    </xdr:from>
    <xdr:to>
      <xdr:col>20</xdr:col>
      <xdr:colOff>38100</xdr:colOff>
      <xdr:row>77</xdr:row>
      <xdr:rowOff>77693</xdr:rowOff>
    </xdr:to>
    <xdr:sp macro="" textlink="">
      <xdr:nvSpPr>
        <xdr:cNvPr id="193" name="楕円 192"/>
        <xdr:cNvSpPr/>
      </xdr:nvSpPr>
      <xdr:spPr>
        <a:xfrm>
          <a:off x="3746500" y="131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68820</xdr:rowOff>
    </xdr:from>
    <xdr:ext cx="599010" cy="259045"/>
    <xdr:sp macro="" textlink="">
      <xdr:nvSpPr>
        <xdr:cNvPr id="194" name="テキスト ボックス 193"/>
        <xdr:cNvSpPr txBox="1"/>
      </xdr:nvSpPr>
      <xdr:spPr>
        <a:xfrm>
          <a:off x="3497795" y="1327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31277</xdr:rowOff>
    </xdr:from>
    <xdr:to>
      <xdr:col>15</xdr:col>
      <xdr:colOff>101600</xdr:colOff>
      <xdr:row>77</xdr:row>
      <xdr:rowOff>132877</xdr:rowOff>
    </xdr:to>
    <xdr:sp macro="" textlink="">
      <xdr:nvSpPr>
        <xdr:cNvPr id="195" name="楕円 194"/>
        <xdr:cNvSpPr/>
      </xdr:nvSpPr>
      <xdr:spPr>
        <a:xfrm>
          <a:off x="2857500" y="132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124004</xdr:rowOff>
    </xdr:from>
    <xdr:ext cx="599010" cy="259045"/>
    <xdr:sp macro="" textlink="">
      <xdr:nvSpPr>
        <xdr:cNvPr id="196" name="テキスト ボックス 195"/>
        <xdr:cNvSpPr txBox="1"/>
      </xdr:nvSpPr>
      <xdr:spPr>
        <a:xfrm>
          <a:off x="2608795" y="133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30767</xdr:rowOff>
    </xdr:from>
    <xdr:to>
      <xdr:col>10</xdr:col>
      <xdr:colOff>165100</xdr:colOff>
      <xdr:row>77</xdr:row>
      <xdr:rowOff>132367</xdr:rowOff>
    </xdr:to>
    <xdr:sp macro="" textlink="">
      <xdr:nvSpPr>
        <xdr:cNvPr id="197" name="楕円 196"/>
        <xdr:cNvSpPr/>
      </xdr:nvSpPr>
      <xdr:spPr>
        <a:xfrm>
          <a:off x="1968500" y="132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123494</xdr:rowOff>
    </xdr:from>
    <xdr:ext cx="599010" cy="259045"/>
    <xdr:sp macro="" textlink="">
      <xdr:nvSpPr>
        <xdr:cNvPr id="198" name="テキスト ボックス 197"/>
        <xdr:cNvSpPr txBox="1"/>
      </xdr:nvSpPr>
      <xdr:spPr>
        <a:xfrm>
          <a:off x="1719795" y="1332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92687</xdr:rowOff>
    </xdr:from>
    <xdr:to>
      <xdr:col>6</xdr:col>
      <xdr:colOff>38100</xdr:colOff>
      <xdr:row>78</xdr:row>
      <xdr:rowOff>22837</xdr:rowOff>
    </xdr:to>
    <xdr:sp macro="" textlink="">
      <xdr:nvSpPr>
        <xdr:cNvPr id="199" name="楕円 198"/>
        <xdr:cNvSpPr/>
      </xdr:nvSpPr>
      <xdr:spPr>
        <a:xfrm>
          <a:off x="1079500" y="132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13964</xdr:rowOff>
    </xdr:from>
    <xdr:ext cx="599010" cy="259045"/>
    <xdr:sp macro="" textlink="">
      <xdr:nvSpPr>
        <xdr:cNvPr id="200" name="テキスト ボックス 199"/>
        <xdr:cNvSpPr txBox="1"/>
      </xdr:nvSpPr>
      <xdr:spPr>
        <a:xfrm>
          <a:off x="830795" y="1338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76251</xdr:rowOff>
    </xdr:from>
    <xdr:to>
      <xdr:col>24</xdr:col>
      <xdr:colOff>63500</xdr:colOff>
      <xdr:row>99</xdr:row>
      <xdr:rowOff>64694</xdr:rowOff>
    </xdr:to>
    <xdr:cxnSp macro="">
      <xdr:nvCxnSpPr>
        <xdr:cNvPr id="230" name="直線コネクタ 229"/>
        <xdr:cNvCxnSpPr/>
      </xdr:nvCxnSpPr>
      <xdr:spPr>
        <a:xfrm flipV="1">
          <a:off x="3797300" y="16878351"/>
          <a:ext cx="838200" cy="1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62891</xdr:rowOff>
    </xdr:from>
    <xdr:to>
      <xdr:col>19</xdr:col>
      <xdr:colOff>177800</xdr:colOff>
      <xdr:row>99</xdr:row>
      <xdr:rowOff>64694</xdr:rowOff>
    </xdr:to>
    <xdr:cxnSp macro="">
      <xdr:nvCxnSpPr>
        <xdr:cNvPr id="233" name="直線コネクタ 232"/>
        <xdr:cNvCxnSpPr/>
      </xdr:nvCxnSpPr>
      <xdr:spPr>
        <a:xfrm>
          <a:off x="2908300" y="17036441"/>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39269</xdr:rowOff>
    </xdr:from>
    <xdr:to>
      <xdr:col>15</xdr:col>
      <xdr:colOff>50800</xdr:colOff>
      <xdr:row>99</xdr:row>
      <xdr:rowOff>62891</xdr:rowOff>
    </xdr:to>
    <xdr:cxnSp macro="">
      <xdr:nvCxnSpPr>
        <xdr:cNvPr id="236" name="直線コネクタ 235"/>
        <xdr:cNvCxnSpPr/>
      </xdr:nvCxnSpPr>
      <xdr:spPr>
        <a:xfrm>
          <a:off x="2019300" y="1701281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6553</xdr:rowOff>
    </xdr:from>
    <xdr:to>
      <xdr:col>10</xdr:col>
      <xdr:colOff>114300</xdr:colOff>
      <xdr:row>99</xdr:row>
      <xdr:rowOff>39269</xdr:rowOff>
    </xdr:to>
    <xdr:cxnSp macro="">
      <xdr:nvCxnSpPr>
        <xdr:cNvPr id="239" name="直線コネクタ 238"/>
        <xdr:cNvCxnSpPr/>
      </xdr:nvCxnSpPr>
      <xdr:spPr>
        <a:xfrm>
          <a:off x="1130300" y="16980103"/>
          <a:ext cx="889000" cy="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25451</xdr:rowOff>
    </xdr:from>
    <xdr:to>
      <xdr:col>24</xdr:col>
      <xdr:colOff>114300</xdr:colOff>
      <xdr:row>98</xdr:row>
      <xdr:rowOff>127051</xdr:rowOff>
    </xdr:to>
    <xdr:sp macro="" textlink="">
      <xdr:nvSpPr>
        <xdr:cNvPr id="249" name="楕円 248"/>
        <xdr:cNvSpPr/>
      </xdr:nvSpPr>
      <xdr:spPr>
        <a:xfrm>
          <a:off x="4584700" y="168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3878</xdr:rowOff>
    </xdr:from>
    <xdr:ext cx="534377" cy="259045"/>
    <xdr:sp macro="" textlink="">
      <xdr:nvSpPr>
        <xdr:cNvPr id="250" name="衛生費該当値テキスト"/>
        <xdr:cNvSpPr txBox="1"/>
      </xdr:nvSpPr>
      <xdr:spPr>
        <a:xfrm>
          <a:off x="4686300" y="168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13894</xdr:rowOff>
    </xdr:from>
    <xdr:to>
      <xdr:col>20</xdr:col>
      <xdr:colOff>38100</xdr:colOff>
      <xdr:row>99</xdr:row>
      <xdr:rowOff>115494</xdr:rowOff>
    </xdr:to>
    <xdr:sp macro="" textlink="">
      <xdr:nvSpPr>
        <xdr:cNvPr id="251" name="楕円 250"/>
        <xdr:cNvSpPr/>
      </xdr:nvSpPr>
      <xdr:spPr>
        <a:xfrm>
          <a:off x="3746500" y="1698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106621</xdr:rowOff>
    </xdr:from>
    <xdr:ext cx="534377" cy="259045"/>
    <xdr:sp macro="" textlink="">
      <xdr:nvSpPr>
        <xdr:cNvPr id="252" name="テキスト ボックス 251"/>
        <xdr:cNvSpPr txBox="1"/>
      </xdr:nvSpPr>
      <xdr:spPr>
        <a:xfrm>
          <a:off x="3530111" y="1708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12091</xdr:rowOff>
    </xdr:from>
    <xdr:to>
      <xdr:col>15</xdr:col>
      <xdr:colOff>101600</xdr:colOff>
      <xdr:row>99</xdr:row>
      <xdr:rowOff>113691</xdr:rowOff>
    </xdr:to>
    <xdr:sp macro="" textlink="">
      <xdr:nvSpPr>
        <xdr:cNvPr id="253" name="楕円 252"/>
        <xdr:cNvSpPr/>
      </xdr:nvSpPr>
      <xdr:spPr>
        <a:xfrm>
          <a:off x="2857500" y="169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104818</xdr:rowOff>
    </xdr:from>
    <xdr:ext cx="534377" cy="259045"/>
    <xdr:sp macro="" textlink="">
      <xdr:nvSpPr>
        <xdr:cNvPr id="254" name="テキスト ボックス 253"/>
        <xdr:cNvSpPr txBox="1"/>
      </xdr:nvSpPr>
      <xdr:spPr>
        <a:xfrm>
          <a:off x="2641111" y="170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159919</xdr:rowOff>
    </xdr:from>
    <xdr:to>
      <xdr:col>10</xdr:col>
      <xdr:colOff>165100</xdr:colOff>
      <xdr:row>99</xdr:row>
      <xdr:rowOff>90069</xdr:rowOff>
    </xdr:to>
    <xdr:sp macro="" textlink="">
      <xdr:nvSpPr>
        <xdr:cNvPr id="255" name="楕円 254"/>
        <xdr:cNvSpPr/>
      </xdr:nvSpPr>
      <xdr:spPr>
        <a:xfrm>
          <a:off x="1968500" y="169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81196</xdr:rowOff>
    </xdr:from>
    <xdr:ext cx="534377" cy="259045"/>
    <xdr:sp macro="" textlink="">
      <xdr:nvSpPr>
        <xdr:cNvPr id="256" name="テキスト ボックス 255"/>
        <xdr:cNvSpPr txBox="1"/>
      </xdr:nvSpPr>
      <xdr:spPr>
        <a:xfrm>
          <a:off x="1752111" y="170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127203</xdr:rowOff>
    </xdr:from>
    <xdr:to>
      <xdr:col>6</xdr:col>
      <xdr:colOff>38100</xdr:colOff>
      <xdr:row>99</xdr:row>
      <xdr:rowOff>57353</xdr:rowOff>
    </xdr:to>
    <xdr:sp macro="" textlink="">
      <xdr:nvSpPr>
        <xdr:cNvPr id="257" name="楕円 256"/>
        <xdr:cNvSpPr/>
      </xdr:nvSpPr>
      <xdr:spPr>
        <a:xfrm>
          <a:off x="1079500" y="169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48480</xdr:rowOff>
    </xdr:from>
    <xdr:ext cx="534377" cy="259045"/>
    <xdr:sp macro="" textlink="">
      <xdr:nvSpPr>
        <xdr:cNvPr id="258" name="テキスト ボックス 257"/>
        <xdr:cNvSpPr txBox="1"/>
      </xdr:nvSpPr>
      <xdr:spPr>
        <a:xfrm>
          <a:off x="863111" y="170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5207</xdr:rowOff>
    </xdr:from>
    <xdr:to>
      <xdr:col>55</xdr:col>
      <xdr:colOff>0</xdr:colOff>
      <xdr:row>39</xdr:row>
      <xdr:rowOff>9017</xdr:rowOff>
    </xdr:to>
    <xdr:cxnSp macro="">
      <xdr:nvCxnSpPr>
        <xdr:cNvPr id="287" name="直線コネクタ 286"/>
        <xdr:cNvCxnSpPr/>
      </xdr:nvCxnSpPr>
      <xdr:spPr>
        <a:xfrm flipV="1">
          <a:off x="9639300" y="669175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9017</xdr:rowOff>
    </xdr:from>
    <xdr:to>
      <xdr:col>50</xdr:col>
      <xdr:colOff>114300</xdr:colOff>
      <xdr:row>39</xdr:row>
      <xdr:rowOff>9017</xdr:rowOff>
    </xdr:to>
    <xdr:cxnSp macro="">
      <xdr:nvCxnSpPr>
        <xdr:cNvPr id="290" name="直線コネクタ 289"/>
        <xdr:cNvCxnSpPr/>
      </xdr:nvCxnSpPr>
      <xdr:spPr>
        <a:xfrm>
          <a:off x="8750300" y="6695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9017</xdr:rowOff>
    </xdr:from>
    <xdr:to>
      <xdr:col>45</xdr:col>
      <xdr:colOff>177800</xdr:colOff>
      <xdr:row>39</xdr:row>
      <xdr:rowOff>9017</xdr:rowOff>
    </xdr:to>
    <xdr:cxnSp macro="">
      <xdr:nvCxnSpPr>
        <xdr:cNvPr id="293" name="直線コネクタ 292"/>
        <xdr:cNvCxnSpPr/>
      </xdr:nvCxnSpPr>
      <xdr:spPr>
        <a:xfrm>
          <a:off x="7861300" y="6695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5207</xdr:rowOff>
    </xdr:from>
    <xdr:to>
      <xdr:col>41</xdr:col>
      <xdr:colOff>50800</xdr:colOff>
      <xdr:row>39</xdr:row>
      <xdr:rowOff>9017</xdr:rowOff>
    </xdr:to>
    <xdr:cxnSp macro="">
      <xdr:nvCxnSpPr>
        <xdr:cNvPr id="296" name="直線コネクタ 295"/>
        <xdr:cNvCxnSpPr/>
      </xdr:nvCxnSpPr>
      <xdr:spPr>
        <a:xfrm>
          <a:off x="6972300" y="669175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125857</xdr:rowOff>
    </xdr:from>
    <xdr:to>
      <xdr:col>55</xdr:col>
      <xdr:colOff>50800</xdr:colOff>
      <xdr:row>39</xdr:row>
      <xdr:rowOff>56007</xdr:rowOff>
    </xdr:to>
    <xdr:sp macro="" textlink="">
      <xdr:nvSpPr>
        <xdr:cNvPr id="306" name="楕円 305"/>
        <xdr:cNvSpPr/>
      </xdr:nvSpPr>
      <xdr:spPr>
        <a:xfrm>
          <a:off x="104267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40784</xdr:rowOff>
    </xdr:from>
    <xdr:ext cx="378565" cy="259045"/>
    <xdr:sp macro="" textlink="">
      <xdr:nvSpPr>
        <xdr:cNvPr id="307" name="労働費該当値テキスト"/>
        <xdr:cNvSpPr txBox="1"/>
      </xdr:nvSpPr>
      <xdr:spPr>
        <a:xfrm>
          <a:off x="10528300" y="655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129667</xdr:rowOff>
    </xdr:from>
    <xdr:to>
      <xdr:col>50</xdr:col>
      <xdr:colOff>165100</xdr:colOff>
      <xdr:row>39</xdr:row>
      <xdr:rowOff>59817</xdr:rowOff>
    </xdr:to>
    <xdr:sp macro="" textlink="">
      <xdr:nvSpPr>
        <xdr:cNvPr id="308" name="楕円 307"/>
        <xdr:cNvSpPr/>
      </xdr:nvSpPr>
      <xdr:spPr>
        <a:xfrm>
          <a:off x="9588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50944</xdr:rowOff>
    </xdr:from>
    <xdr:ext cx="313932" cy="259045"/>
    <xdr:sp macro="" textlink="">
      <xdr:nvSpPr>
        <xdr:cNvPr id="309" name="テキスト ボックス 308"/>
        <xdr:cNvSpPr txBox="1"/>
      </xdr:nvSpPr>
      <xdr:spPr>
        <a:xfrm>
          <a:off x="9482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129667</xdr:rowOff>
    </xdr:from>
    <xdr:to>
      <xdr:col>46</xdr:col>
      <xdr:colOff>38100</xdr:colOff>
      <xdr:row>39</xdr:row>
      <xdr:rowOff>59817</xdr:rowOff>
    </xdr:to>
    <xdr:sp macro="" textlink="">
      <xdr:nvSpPr>
        <xdr:cNvPr id="310" name="楕円 309"/>
        <xdr:cNvSpPr/>
      </xdr:nvSpPr>
      <xdr:spPr>
        <a:xfrm>
          <a:off x="8699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50944</xdr:rowOff>
    </xdr:from>
    <xdr:ext cx="313932" cy="259045"/>
    <xdr:sp macro="" textlink="">
      <xdr:nvSpPr>
        <xdr:cNvPr id="311" name="テキスト ボックス 310"/>
        <xdr:cNvSpPr txBox="1"/>
      </xdr:nvSpPr>
      <xdr:spPr>
        <a:xfrm>
          <a:off x="8593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129667</xdr:rowOff>
    </xdr:from>
    <xdr:to>
      <xdr:col>41</xdr:col>
      <xdr:colOff>101600</xdr:colOff>
      <xdr:row>39</xdr:row>
      <xdr:rowOff>59817</xdr:rowOff>
    </xdr:to>
    <xdr:sp macro="" textlink="">
      <xdr:nvSpPr>
        <xdr:cNvPr id="312" name="楕円 311"/>
        <xdr:cNvSpPr/>
      </xdr:nvSpPr>
      <xdr:spPr>
        <a:xfrm>
          <a:off x="7810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50944</xdr:rowOff>
    </xdr:from>
    <xdr:ext cx="313932" cy="259045"/>
    <xdr:sp macro="" textlink="">
      <xdr:nvSpPr>
        <xdr:cNvPr id="313" name="テキスト ボックス 312"/>
        <xdr:cNvSpPr txBox="1"/>
      </xdr:nvSpPr>
      <xdr:spPr>
        <a:xfrm>
          <a:off x="7704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125857</xdr:rowOff>
    </xdr:from>
    <xdr:to>
      <xdr:col>36</xdr:col>
      <xdr:colOff>165100</xdr:colOff>
      <xdr:row>39</xdr:row>
      <xdr:rowOff>56007</xdr:rowOff>
    </xdr:to>
    <xdr:sp macro="" textlink="">
      <xdr:nvSpPr>
        <xdr:cNvPr id="314" name="楕円 313"/>
        <xdr:cNvSpPr/>
      </xdr:nvSpPr>
      <xdr:spPr>
        <a:xfrm>
          <a:off x="6921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47134</xdr:rowOff>
    </xdr:from>
    <xdr:ext cx="378565" cy="259045"/>
    <xdr:sp macro="" textlink="">
      <xdr:nvSpPr>
        <xdr:cNvPr id="315" name="テキスト ボックス 314"/>
        <xdr:cNvSpPr txBox="1"/>
      </xdr:nvSpPr>
      <xdr:spPr>
        <a:xfrm>
          <a:off x="6783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40739</xdr:rowOff>
    </xdr:from>
    <xdr:to>
      <xdr:col>55</xdr:col>
      <xdr:colOff>0</xdr:colOff>
      <xdr:row>57</xdr:row>
      <xdr:rowOff>63667</xdr:rowOff>
    </xdr:to>
    <xdr:cxnSp macro="">
      <xdr:nvCxnSpPr>
        <xdr:cNvPr id="342" name="直線コネクタ 341"/>
        <xdr:cNvCxnSpPr/>
      </xdr:nvCxnSpPr>
      <xdr:spPr>
        <a:xfrm flipV="1">
          <a:off x="9639300" y="9813389"/>
          <a:ext cx="8382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142032</xdr:rowOff>
    </xdr:from>
    <xdr:to>
      <xdr:col>50</xdr:col>
      <xdr:colOff>114300</xdr:colOff>
      <xdr:row>57</xdr:row>
      <xdr:rowOff>63667</xdr:rowOff>
    </xdr:to>
    <xdr:cxnSp macro="">
      <xdr:nvCxnSpPr>
        <xdr:cNvPr id="345" name="直線コネクタ 344"/>
        <xdr:cNvCxnSpPr/>
      </xdr:nvCxnSpPr>
      <xdr:spPr>
        <a:xfrm>
          <a:off x="8750300" y="9743232"/>
          <a:ext cx="889000" cy="9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142032</xdr:rowOff>
    </xdr:from>
    <xdr:to>
      <xdr:col>45</xdr:col>
      <xdr:colOff>177800</xdr:colOff>
      <xdr:row>57</xdr:row>
      <xdr:rowOff>78732</xdr:rowOff>
    </xdr:to>
    <xdr:cxnSp macro="">
      <xdr:nvCxnSpPr>
        <xdr:cNvPr id="348" name="直線コネクタ 347"/>
        <xdr:cNvCxnSpPr/>
      </xdr:nvCxnSpPr>
      <xdr:spPr>
        <a:xfrm flipV="1">
          <a:off x="7861300" y="9743232"/>
          <a:ext cx="889000" cy="10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23731</xdr:rowOff>
    </xdr:from>
    <xdr:to>
      <xdr:col>41</xdr:col>
      <xdr:colOff>50800</xdr:colOff>
      <xdr:row>57</xdr:row>
      <xdr:rowOff>78732</xdr:rowOff>
    </xdr:to>
    <xdr:cxnSp macro="">
      <xdr:nvCxnSpPr>
        <xdr:cNvPr id="351" name="直線コネクタ 350"/>
        <xdr:cNvCxnSpPr/>
      </xdr:nvCxnSpPr>
      <xdr:spPr>
        <a:xfrm>
          <a:off x="6972300" y="9796381"/>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161389</xdr:rowOff>
    </xdr:from>
    <xdr:to>
      <xdr:col>55</xdr:col>
      <xdr:colOff>50800</xdr:colOff>
      <xdr:row>57</xdr:row>
      <xdr:rowOff>91539</xdr:rowOff>
    </xdr:to>
    <xdr:sp macro="" textlink="">
      <xdr:nvSpPr>
        <xdr:cNvPr id="361" name="楕円 360"/>
        <xdr:cNvSpPr/>
      </xdr:nvSpPr>
      <xdr:spPr>
        <a:xfrm>
          <a:off x="10426700" y="97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12816</xdr:rowOff>
    </xdr:from>
    <xdr:ext cx="534377" cy="259045"/>
    <xdr:sp macro="" textlink="">
      <xdr:nvSpPr>
        <xdr:cNvPr id="362" name="農林水産業費該当値テキスト"/>
        <xdr:cNvSpPr txBox="1"/>
      </xdr:nvSpPr>
      <xdr:spPr>
        <a:xfrm>
          <a:off x="10528300" y="96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12867</xdr:rowOff>
    </xdr:from>
    <xdr:to>
      <xdr:col>50</xdr:col>
      <xdr:colOff>165100</xdr:colOff>
      <xdr:row>57</xdr:row>
      <xdr:rowOff>114467</xdr:rowOff>
    </xdr:to>
    <xdr:sp macro="" textlink="">
      <xdr:nvSpPr>
        <xdr:cNvPr id="363" name="楕円 362"/>
        <xdr:cNvSpPr/>
      </xdr:nvSpPr>
      <xdr:spPr>
        <a:xfrm>
          <a:off x="9588500" y="97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130994</xdr:rowOff>
    </xdr:from>
    <xdr:ext cx="534377" cy="259045"/>
    <xdr:sp macro="" textlink="">
      <xdr:nvSpPr>
        <xdr:cNvPr id="364" name="テキスト ボックス 363"/>
        <xdr:cNvSpPr txBox="1"/>
      </xdr:nvSpPr>
      <xdr:spPr>
        <a:xfrm>
          <a:off x="9372111" y="95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91232</xdr:rowOff>
    </xdr:from>
    <xdr:to>
      <xdr:col>46</xdr:col>
      <xdr:colOff>38100</xdr:colOff>
      <xdr:row>57</xdr:row>
      <xdr:rowOff>21382</xdr:rowOff>
    </xdr:to>
    <xdr:sp macro="" textlink="">
      <xdr:nvSpPr>
        <xdr:cNvPr id="365" name="楕円 364"/>
        <xdr:cNvSpPr/>
      </xdr:nvSpPr>
      <xdr:spPr>
        <a:xfrm>
          <a:off x="8699500" y="96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37909</xdr:rowOff>
    </xdr:from>
    <xdr:ext cx="534377" cy="259045"/>
    <xdr:sp macro="" textlink="">
      <xdr:nvSpPr>
        <xdr:cNvPr id="366" name="テキスト ボックス 365"/>
        <xdr:cNvSpPr txBox="1"/>
      </xdr:nvSpPr>
      <xdr:spPr>
        <a:xfrm>
          <a:off x="8483111" y="94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27932</xdr:rowOff>
    </xdr:from>
    <xdr:to>
      <xdr:col>41</xdr:col>
      <xdr:colOff>101600</xdr:colOff>
      <xdr:row>57</xdr:row>
      <xdr:rowOff>129532</xdr:rowOff>
    </xdr:to>
    <xdr:sp macro="" textlink="">
      <xdr:nvSpPr>
        <xdr:cNvPr id="367" name="楕円 366"/>
        <xdr:cNvSpPr/>
      </xdr:nvSpPr>
      <xdr:spPr>
        <a:xfrm>
          <a:off x="7810500" y="98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146059</xdr:rowOff>
    </xdr:from>
    <xdr:ext cx="534377" cy="259045"/>
    <xdr:sp macro="" textlink="">
      <xdr:nvSpPr>
        <xdr:cNvPr id="368" name="テキスト ボックス 367"/>
        <xdr:cNvSpPr txBox="1"/>
      </xdr:nvSpPr>
      <xdr:spPr>
        <a:xfrm>
          <a:off x="7594111" y="95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144381</xdr:rowOff>
    </xdr:from>
    <xdr:to>
      <xdr:col>36</xdr:col>
      <xdr:colOff>165100</xdr:colOff>
      <xdr:row>57</xdr:row>
      <xdr:rowOff>74531</xdr:rowOff>
    </xdr:to>
    <xdr:sp macro="" textlink="">
      <xdr:nvSpPr>
        <xdr:cNvPr id="369" name="楕円 368"/>
        <xdr:cNvSpPr/>
      </xdr:nvSpPr>
      <xdr:spPr>
        <a:xfrm>
          <a:off x="6921500" y="97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91058</xdr:rowOff>
    </xdr:from>
    <xdr:ext cx="534377" cy="259045"/>
    <xdr:sp macro="" textlink="">
      <xdr:nvSpPr>
        <xdr:cNvPr id="370" name="テキスト ボックス 369"/>
        <xdr:cNvSpPr txBox="1"/>
      </xdr:nvSpPr>
      <xdr:spPr>
        <a:xfrm>
          <a:off x="6705111" y="95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88356</xdr:rowOff>
    </xdr:from>
    <xdr:to>
      <xdr:col>55</xdr:col>
      <xdr:colOff>0</xdr:colOff>
      <xdr:row>77</xdr:row>
      <xdr:rowOff>67737</xdr:rowOff>
    </xdr:to>
    <xdr:cxnSp macro="">
      <xdr:nvCxnSpPr>
        <xdr:cNvPr id="397" name="直線コネクタ 396"/>
        <xdr:cNvCxnSpPr/>
      </xdr:nvCxnSpPr>
      <xdr:spPr>
        <a:xfrm>
          <a:off x="9639300" y="13118556"/>
          <a:ext cx="8382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398"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88356</xdr:rowOff>
    </xdr:from>
    <xdr:to>
      <xdr:col>50</xdr:col>
      <xdr:colOff>114300</xdr:colOff>
      <xdr:row>77</xdr:row>
      <xdr:rowOff>130556</xdr:rowOff>
    </xdr:to>
    <xdr:cxnSp macro="">
      <xdr:nvCxnSpPr>
        <xdr:cNvPr id="400" name="直線コネクタ 399"/>
        <xdr:cNvCxnSpPr/>
      </xdr:nvCxnSpPr>
      <xdr:spPr>
        <a:xfrm flipV="1">
          <a:off x="8750300" y="13118556"/>
          <a:ext cx="889000" cy="2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77474</xdr:rowOff>
    </xdr:from>
    <xdr:to>
      <xdr:col>45</xdr:col>
      <xdr:colOff>177800</xdr:colOff>
      <xdr:row>77</xdr:row>
      <xdr:rowOff>130556</xdr:rowOff>
    </xdr:to>
    <xdr:cxnSp macro="">
      <xdr:nvCxnSpPr>
        <xdr:cNvPr id="403" name="直線コネクタ 402"/>
        <xdr:cNvCxnSpPr/>
      </xdr:nvCxnSpPr>
      <xdr:spPr>
        <a:xfrm>
          <a:off x="7861300" y="13279124"/>
          <a:ext cx="889000" cy="5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5192</xdr:rowOff>
    </xdr:from>
    <xdr:to>
      <xdr:col>41</xdr:col>
      <xdr:colOff>50800</xdr:colOff>
      <xdr:row>77</xdr:row>
      <xdr:rowOff>77474</xdr:rowOff>
    </xdr:to>
    <xdr:cxnSp macro="">
      <xdr:nvCxnSpPr>
        <xdr:cNvPr id="406" name="直線コネクタ 405"/>
        <xdr:cNvCxnSpPr/>
      </xdr:nvCxnSpPr>
      <xdr:spPr>
        <a:xfrm>
          <a:off x="6972300" y="13206842"/>
          <a:ext cx="889000" cy="7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16937</xdr:rowOff>
    </xdr:from>
    <xdr:to>
      <xdr:col>55</xdr:col>
      <xdr:colOff>50800</xdr:colOff>
      <xdr:row>77</xdr:row>
      <xdr:rowOff>118537</xdr:rowOff>
    </xdr:to>
    <xdr:sp macro="" textlink="">
      <xdr:nvSpPr>
        <xdr:cNvPr id="416" name="楕円 415"/>
        <xdr:cNvSpPr/>
      </xdr:nvSpPr>
      <xdr:spPr>
        <a:xfrm>
          <a:off x="10426700" y="1321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39814</xdr:rowOff>
    </xdr:from>
    <xdr:ext cx="534377" cy="259045"/>
    <xdr:sp macro="" textlink="">
      <xdr:nvSpPr>
        <xdr:cNvPr id="417" name="商工費該当値テキスト"/>
        <xdr:cNvSpPr txBox="1"/>
      </xdr:nvSpPr>
      <xdr:spPr>
        <a:xfrm>
          <a:off x="10528300" y="130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37556</xdr:rowOff>
    </xdr:from>
    <xdr:to>
      <xdr:col>50</xdr:col>
      <xdr:colOff>165100</xdr:colOff>
      <xdr:row>76</xdr:row>
      <xdr:rowOff>139156</xdr:rowOff>
    </xdr:to>
    <xdr:sp macro="" textlink="">
      <xdr:nvSpPr>
        <xdr:cNvPr id="418" name="楕円 417"/>
        <xdr:cNvSpPr/>
      </xdr:nvSpPr>
      <xdr:spPr>
        <a:xfrm>
          <a:off x="9588500" y="13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155684</xdr:rowOff>
    </xdr:from>
    <xdr:ext cx="534377" cy="259045"/>
    <xdr:sp macro="" textlink="">
      <xdr:nvSpPr>
        <xdr:cNvPr id="419" name="テキスト ボックス 418"/>
        <xdr:cNvSpPr txBox="1"/>
      </xdr:nvSpPr>
      <xdr:spPr>
        <a:xfrm>
          <a:off x="9372111" y="1284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79756</xdr:rowOff>
    </xdr:from>
    <xdr:to>
      <xdr:col>46</xdr:col>
      <xdr:colOff>38100</xdr:colOff>
      <xdr:row>78</xdr:row>
      <xdr:rowOff>9906</xdr:rowOff>
    </xdr:to>
    <xdr:sp macro="" textlink="">
      <xdr:nvSpPr>
        <xdr:cNvPr id="420" name="楕円 419"/>
        <xdr:cNvSpPr/>
      </xdr:nvSpPr>
      <xdr:spPr>
        <a:xfrm>
          <a:off x="8699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26433</xdr:rowOff>
    </xdr:from>
    <xdr:ext cx="469744" cy="259045"/>
    <xdr:sp macro="" textlink="">
      <xdr:nvSpPr>
        <xdr:cNvPr id="421" name="テキスト ボックス 420"/>
        <xdr:cNvSpPr txBox="1"/>
      </xdr:nvSpPr>
      <xdr:spPr>
        <a:xfrm>
          <a:off x="8515428" y="1305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26674</xdr:rowOff>
    </xdr:from>
    <xdr:to>
      <xdr:col>41</xdr:col>
      <xdr:colOff>101600</xdr:colOff>
      <xdr:row>77</xdr:row>
      <xdr:rowOff>128274</xdr:rowOff>
    </xdr:to>
    <xdr:sp macro="" textlink="">
      <xdr:nvSpPr>
        <xdr:cNvPr id="422" name="楕円 421"/>
        <xdr:cNvSpPr/>
      </xdr:nvSpPr>
      <xdr:spPr>
        <a:xfrm>
          <a:off x="7810500" y="132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144801</xdr:rowOff>
    </xdr:from>
    <xdr:ext cx="534377" cy="259045"/>
    <xdr:sp macro="" textlink="">
      <xdr:nvSpPr>
        <xdr:cNvPr id="423" name="テキスト ボックス 422"/>
        <xdr:cNvSpPr txBox="1"/>
      </xdr:nvSpPr>
      <xdr:spPr>
        <a:xfrm>
          <a:off x="7594111" y="1300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125842</xdr:rowOff>
    </xdr:from>
    <xdr:to>
      <xdr:col>36</xdr:col>
      <xdr:colOff>165100</xdr:colOff>
      <xdr:row>77</xdr:row>
      <xdr:rowOff>55992</xdr:rowOff>
    </xdr:to>
    <xdr:sp macro="" textlink="">
      <xdr:nvSpPr>
        <xdr:cNvPr id="424" name="楕円 423"/>
        <xdr:cNvSpPr/>
      </xdr:nvSpPr>
      <xdr:spPr>
        <a:xfrm>
          <a:off x="6921500" y="131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72519</xdr:rowOff>
    </xdr:from>
    <xdr:ext cx="534377" cy="259045"/>
    <xdr:sp macro="" textlink="">
      <xdr:nvSpPr>
        <xdr:cNvPr id="425" name="テキスト ボックス 424"/>
        <xdr:cNvSpPr txBox="1"/>
      </xdr:nvSpPr>
      <xdr:spPr>
        <a:xfrm>
          <a:off x="6705111" y="129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89319</xdr:rowOff>
    </xdr:from>
    <xdr:to>
      <xdr:col>55</xdr:col>
      <xdr:colOff>0</xdr:colOff>
      <xdr:row>97</xdr:row>
      <xdr:rowOff>106465</xdr:rowOff>
    </xdr:to>
    <xdr:cxnSp macro="">
      <xdr:nvCxnSpPr>
        <xdr:cNvPr id="454" name="直線コネクタ 453"/>
        <xdr:cNvCxnSpPr/>
      </xdr:nvCxnSpPr>
      <xdr:spPr>
        <a:xfrm>
          <a:off x="9639300" y="16719969"/>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53530</xdr:rowOff>
    </xdr:from>
    <xdr:to>
      <xdr:col>50</xdr:col>
      <xdr:colOff>114300</xdr:colOff>
      <xdr:row>97</xdr:row>
      <xdr:rowOff>89319</xdr:rowOff>
    </xdr:to>
    <xdr:cxnSp macro="">
      <xdr:nvCxnSpPr>
        <xdr:cNvPr id="457" name="直線コネクタ 456"/>
        <xdr:cNvCxnSpPr/>
      </xdr:nvCxnSpPr>
      <xdr:spPr>
        <a:xfrm>
          <a:off x="8750300" y="16684180"/>
          <a:ext cx="889000" cy="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53530</xdr:rowOff>
    </xdr:from>
    <xdr:to>
      <xdr:col>45</xdr:col>
      <xdr:colOff>177800</xdr:colOff>
      <xdr:row>97</xdr:row>
      <xdr:rowOff>54660</xdr:rowOff>
    </xdr:to>
    <xdr:cxnSp macro="">
      <xdr:nvCxnSpPr>
        <xdr:cNvPr id="460" name="直線コネクタ 459"/>
        <xdr:cNvCxnSpPr/>
      </xdr:nvCxnSpPr>
      <xdr:spPr>
        <a:xfrm flipV="1">
          <a:off x="7861300" y="16684180"/>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116357</xdr:rowOff>
    </xdr:from>
    <xdr:to>
      <xdr:col>41</xdr:col>
      <xdr:colOff>50800</xdr:colOff>
      <xdr:row>97</xdr:row>
      <xdr:rowOff>54660</xdr:rowOff>
    </xdr:to>
    <xdr:cxnSp macro="">
      <xdr:nvCxnSpPr>
        <xdr:cNvPr id="463" name="直線コネクタ 462"/>
        <xdr:cNvCxnSpPr/>
      </xdr:nvCxnSpPr>
      <xdr:spPr>
        <a:xfrm>
          <a:off x="6972300" y="16575557"/>
          <a:ext cx="889000" cy="1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55665</xdr:rowOff>
    </xdr:from>
    <xdr:to>
      <xdr:col>55</xdr:col>
      <xdr:colOff>50800</xdr:colOff>
      <xdr:row>97</xdr:row>
      <xdr:rowOff>157265</xdr:rowOff>
    </xdr:to>
    <xdr:sp macro="" textlink="">
      <xdr:nvSpPr>
        <xdr:cNvPr id="473" name="楕円 472"/>
        <xdr:cNvSpPr/>
      </xdr:nvSpPr>
      <xdr:spPr>
        <a:xfrm>
          <a:off x="10426700" y="166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142042</xdr:rowOff>
    </xdr:from>
    <xdr:ext cx="534377" cy="259045"/>
    <xdr:sp macro="" textlink="">
      <xdr:nvSpPr>
        <xdr:cNvPr id="474" name="土木費該当値テキスト"/>
        <xdr:cNvSpPr txBox="1"/>
      </xdr:nvSpPr>
      <xdr:spPr>
        <a:xfrm>
          <a:off x="10528300" y="166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38519</xdr:rowOff>
    </xdr:from>
    <xdr:to>
      <xdr:col>50</xdr:col>
      <xdr:colOff>165100</xdr:colOff>
      <xdr:row>97</xdr:row>
      <xdr:rowOff>140119</xdr:rowOff>
    </xdr:to>
    <xdr:sp macro="" textlink="">
      <xdr:nvSpPr>
        <xdr:cNvPr id="475" name="楕円 474"/>
        <xdr:cNvSpPr/>
      </xdr:nvSpPr>
      <xdr:spPr>
        <a:xfrm>
          <a:off x="9588500" y="166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131246</xdr:rowOff>
    </xdr:from>
    <xdr:ext cx="534377" cy="259045"/>
    <xdr:sp macro="" textlink="">
      <xdr:nvSpPr>
        <xdr:cNvPr id="476" name="テキスト ボックス 475"/>
        <xdr:cNvSpPr txBox="1"/>
      </xdr:nvSpPr>
      <xdr:spPr>
        <a:xfrm>
          <a:off x="9372111" y="167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2730</xdr:rowOff>
    </xdr:from>
    <xdr:to>
      <xdr:col>46</xdr:col>
      <xdr:colOff>38100</xdr:colOff>
      <xdr:row>97</xdr:row>
      <xdr:rowOff>104330</xdr:rowOff>
    </xdr:to>
    <xdr:sp macro="" textlink="">
      <xdr:nvSpPr>
        <xdr:cNvPr id="477" name="楕円 476"/>
        <xdr:cNvSpPr/>
      </xdr:nvSpPr>
      <xdr:spPr>
        <a:xfrm>
          <a:off x="8699500" y="166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95457</xdr:rowOff>
    </xdr:from>
    <xdr:ext cx="534377" cy="259045"/>
    <xdr:sp macro="" textlink="">
      <xdr:nvSpPr>
        <xdr:cNvPr id="478" name="テキスト ボックス 477"/>
        <xdr:cNvSpPr txBox="1"/>
      </xdr:nvSpPr>
      <xdr:spPr>
        <a:xfrm>
          <a:off x="8483111" y="167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3860</xdr:rowOff>
    </xdr:from>
    <xdr:to>
      <xdr:col>41</xdr:col>
      <xdr:colOff>101600</xdr:colOff>
      <xdr:row>97</xdr:row>
      <xdr:rowOff>105460</xdr:rowOff>
    </xdr:to>
    <xdr:sp macro="" textlink="">
      <xdr:nvSpPr>
        <xdr:cNvPr id="479" name="楕円 478"/>
        <xdr:cNvSpPr/>
      </xdr:nvSpPr>
      <xdr:spPr>
        <a:xfrm>
          <a:off x="7810500" y="166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96587</xdr:rowOff>
    </xdr:from>
    <xdr:ext cx="534377" cy="259045"/>
    <xdr:sp macro="" textlink="">
      <xdr:nvSpPr>
        <xdr:cNvPr id="480" name="テキスト ボックス 479"/>
        <xdr:cNvSpPr txBox="1"/>
      </xdr:nvSpPr>
      <xdr:spPr>
        <a:xfrm>
          <a:off x="7594111" y="167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65557</xdr:rowOff>
    </xdr:from>
    <xdr:to>
      <xdr:col>36</xdr:col>
      <xdr:colOff>165100</xdr:colOff>
      <xdr:row>96</xdr:row>
      <xdr:rowOff>167157</xdr:rowOff>
    </xdr:to>
    <xdr:sp macro="" textlink="">
      <xdr:nvSpPr>
        <xdr:cNvPr id="481" name="楕円 480"/>
        <xdr:cNvSpPr/>
      </xdr:nvSpPr>
      <xdr:spPr>
        <a:xfrm>
          <a:off x="6921500" y="165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158284</xdr:rowOff>
    </xdr:from>
    <xdr:ext cx="534377" cy="259045"/>
    <xdr:sp macro="" textlink="">
      <xdr:nvSpPr>
        <xdr:cNvPr id="482" name="テキスト ボックス 481"/>
        <xdr:cNvSpPr txBox="1"/>
      </xdr:nvSpPr>
      <xdr:spPr>
        <a:xfrm>
          <a:off x="6705111" y="166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14976</xdr:rowOff>
    </xdr:from>
    <xdr:to>
      <xdr:col>85</xdr:col>
      <xdr:colOff>127000</xdr:colOff>
      <xdr:row>38</xdr:row>
      <xdr:rowOff>34316</xdr:rowOff>
    </xdr:to>
    <xdr:cxnSp macro="">
      <xdr:nvCxnSpPr>
        <xdr:cNvPr id="510" name="直線コネクタ 509"/>
        <xdr:cNvCxnSpPr/>
      </xdr:nvCxnSpPr>
      <xdr:spPr>
        <a:xfrm flipV="1">
          <a:off x="15481300" y="6530076"/>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34316</xdr:rowOff>
    </xdr:from>
    <xdr:to>
      <xdr:col>81</xdr:col>
      <xdr:colOff>50800</xdr:colOff>
      <xdr:row>38</xdr:row>
      <xdr:rowOff>43231</xdr:rowOff>
    </xdr:to>
    <xdr:cxnSp macro="">
      <xdr:nvCxnSpPr>
        <xdr:cNvPr id="513" name="直線コネクタ 512"/>
        <xdr:cNvCxnSpPr/>
      </xdr:nvCxnSpPr>
      <xdr:spPr>
        <a:xfrm flipV="1">
          <a:off x="14592300" y="654941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43231</xdr:rowOff>
    </xdr:from>
    <xdr:to>
      <xdr:col>76</xdr:col>
      <xdr:colOff>114300</xdr:colOff>
      <xdr:row>38</xdr:row>
      <xdr:rowOff>85110</xdr:rowOff>
    </xdr:to>
    <xdr:cxnSp macro="">
      <xdr:nvCxnSpPr>
        <xdr:cNvPr id="516" name="直線コネクタ 515"/>
        <xdr:cNvCxnSpPr/>
      </xdr:nvCxnSpPr>
      <xdr:spPr>
        <a:xfrm flipV="1">
          <a:off x="13703300" y="6558331"/>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85110</xdr:rowOff>
    </xdr:from>
    <xdr:to>
      <xdr:col>71</xdr:col>
      <xdr:colOff>177800</xdr:colOff>
      <xdr:row>38</xdr:row>
      <xdr:rowOff>110393</xdr:rowOff>
    </xdr:to>
    <xdr:cxnSp macro="">
      <xdr:nvCxnSpPr>
        <xdr:cNvPr id="519" name="直線コネクタ 518"/>
        <xdr:cNvCxnSpPr/>
      </xdr:nvCxnSpPr>
      <xdr:spPr>
        <a:xfrm flipV="1">
          <a:off x="12814300" y="6600210"/>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135626</xdr:rowOff>
    </xdr:from>
    <xdr:to>
      <xdr:col>85</xdr:col>
      <xdr:colOff>177800</xdr:colOff>
      <xdr:row>38</xdr:row>
      <xdr:rowOff>65776</xdr:rowOff>
    </xdr:to>
    <xdr:sp macro="" textlink="">
      <xdr:nvSpPr>
        <xdr:cNvPr id="529" name="楕円 528"/>
        <xdr:cNvSpPr/>
      </xdr:nvSpPr>
      <xdr:spPr>
        <a:xfrm>
          <a:off x="16268700" y="64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114053</xdr:rowOff>
    </xdr:from>
    <xdr:ext cx="534377" cy="259045"/>
    <xdr:sp macro="" textlink="">
      <xdr:nvSpPr>
        <xdr:cNvPr id="530" name="消防費該当値テキスト"/>
        <xdr:cNvSpPr txBox="1"/>
      </xdr:nvSpPr>
      <xdr:spPr>
        <a:xfrm>
          <a:off x="16370300" y="645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154965</xdr:rowOff>
    </xdr:from>
    <xdr:to>
      <xdr:col>81</xdr:col>
      <xdr:colOff>101600</xdr:colOff>
      <xdr:row>38</xdr:row>
      <xdr:rowOff>85116</xdr:rowOff>
    </xdr:to>
    <xdr:sp macro="" textlink="">
      <xdr:nvSpPr>
        <xdr:cNvPr id="531" name="楕円 530"/>
        <xdr:cNvSpPr/>
      </xdr:nvSpPr>
      <xdr:spPr>
        <a:xfrm>
          <a:off x="15430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76243</xdr:rowOff>
    </xdr:from>
    <xdr:ext cx="534377" cy="259045"/>
    <xdr:sp macro="" textlink="">
      <xdr:nvSpPr>
        <xdr:cNvPr id="532" name="テキスト ボックス 531"/>
        <xdr:cNvSpPr txBox="1"/>
      </xdr:nvSpPr>
      <xdr:spPr>
        <a:xfrm>
          <a:off x="15214111" y="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163881</xdr:rowOff>
    </xdr:from>
    <xdr:to>
      <xdr:col>76</xdr:col>
      <xdr:colOff>165100</xdr:colOff>
      <xdr:row>38</xdr:row>
      <xdr:rowOff>94031</xdr:rowOff>
    </xdr:to>
    <xdr:sp macro="" textlink="">
      <xdr:nvSpPr>
        <xdr:cNvPr id="533" name="楕円 532"/>
        <xdr:cNvSpPr/>
      </xdr:nvSpPr>
      <xdr:spPr>
        <a:xfrm>
          <a:off x="145415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85158</xdr:rowOff>
    </xdr:from>
    <xdr:ext cx="534377" cy="259045"/>
    <xdr:sp macro="" textlink="">
      <xdr:nvSpPr>
        <xdr:cNvPr id="534" name="テキスト ボックス 533"/>
        <xdr:cNvSpPr txBox="1"/>
      </xdr:nvSpPr>
      <xdr:spPr>
        <a:xfrm>
          <a:off x="14325111" y="66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34310</xdr:rowOff>
    </xdr:from>
    <xdr:to>
      <xdr:col>72</xdr:col>
      <xdr:colOff>38100</xdr:colOff>
      <xdr:row>38</xdr:row>
      <xdr:rowOff>135910</xdr:rowOff>
    </xdr:to>
    <xdr:sp macro="" textlink="">
      <xdr:nvSpPr>
        <xdr:cNvPr id="535" name="楕円 534"/>
        <xdr:cNvSpPr/>
      </xdr:nvSpPr>
      <xdr:spPr>
        <a:xfrm>
          <a:off x="13652500" y="65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127037</xdr:rowOff>
    </xdr:from>
    <xdr:ext cx="534377" cy="259045"/>
    <xdr:sp macro="" textlink="">
      <xdr:nvSpPr>
        <xdr:cNvPr id="536" name="テキスト ボックス 535"/>
        <xdr:cNvSpPr txBox="1"/>
      </xdr:nvSpPr>
      <xdr:spPr>
        <a:xfrm>
          <a:off x="13436111" y="66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37" name="楕円 536"/>
        <xdr:cNvSpPr/>
      </xdr:nvSpPr>
      <xdr:spPr>
        <a:xfrm>
          <a:off x="127635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152320</xdr:rowOff>
    </xdr:from>
    <xdr:ext cx="534377" cy="259045"/>
    <xdr:sp macro="" textlink="">
      <xdr:nvSpPr>
        <xdr:cNvPr id="538" name="テキスト ボックス 537"/>
        <xdr:cNvSpPr txBox="1"/>
      </xdr:nvSpPr>
      <xdr:spPr>
        <a:xfrm>
          <a:off x="12547111" y="666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162642</xdr:rowOff>
    </xdr:from>
    <xdr:to>
      <xdr:col>85</xdr:col>
      <xdr:colOff>127000</xdr:colOff>
      <xdr:row>57</xdr:row>
      <xdr:rowOff>93376</xdr:rowOff>
    </xdr:to>
    <xdr:cxnSp macro="">
      <xdr:nvCxnSpPr>
        <xdr:cNvPr id="570" name="直線コネクタ 569"/>
        <xdr:cNvCxnSpPr/>
      </xdr:nvCxnSpPr>
      <xdr:spPr>
        <a:xfrm flipV="1">
          <a:off x="15481300" y="9763842"/>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24306</xdr:rowOff>
    </xdr:from>
    <xdr:to>
      <xdr:col>81</xdr:col>
      <xdr:colOff>50800</xdr:colOff>
      <xdr:row>57</xdr:row>
      <xdr:rowOff>93376</xdr:rowOff>
    </xdr:to>
    <xdr:cxnSp macro="">
      <xdr:nvCxnSpPr>
        <xdr:cNvPr id="573" name="直線コネクタ 572"/>
        <xdr:cNvCxnSpPr/>
      </xdr:nvCxnSpPr>
      <xdr:spPr>
        <a:xfrm>
          <a:off x="14592300" y="9796956"/>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24306</xdr:rowOff>
    </xdr:from>
    <xdr:to>
      <xdr:col>76</xdr:col>
      <xdr:colOff>114300</xdr:colOff>
      <xdr:row>57</xdr:row>
      <xdr:rowOff>120007</xdr:rowOff>
    </xdr:to>
    <xdr:cxnSp macro="">
      <xdr:nvCxnSpPr>
        <xdr:cNvPr id="576" name="直線コネクタ 575"/>
        <xdr:cNvCxnSpPr/>
      </xdr:nvCxnSpPr>
      <xdr:spPr>
        <a:xfrm flipV="1">
          <a:off x="13703300" y="9796956"/>
          <a:ext cx="889000" cy="9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67038</xdr:rowOff>
    </xdr:from>
    <xdr:to>
      <xdr:col>71</xdr:col>
      <xdr:colOff>177800</xdr:colOff>
      <xdr:row>57</xdr:row>
      <xdr:rowOff>120007</xdr:rowOff>
    </xdr:to>
    <xdr:cxnSp macro="">
      <xdr:nvCxnSpPr>
        <xdr:cNvPr id="579" name="直線コネクタ 578"/>
        <xdr:cNvCxnSpPr/>
      </xdr:nvCxnSpPr>
      <xdr:spPr>
        <a:xfrm>
          <a:off x="12814300" y="9839688"/>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3" name="テキスト ボックス 582"/>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111842</xdr:rowOff>
    </xdr:from>
    <xdr:to>
      <xdr:col>85</xdr:col>
      <xdr:colOff>177800</xdr:colOff>
      <xdr:row>57</xdr:row>
      <xdr:rowOff>41992</xdr:rowOff>
    </xdr:to>
    <xdr:sp macro="" textlink="">
      <xdr:nvSpPr>
        <xdr:cNvPr id="589" name="楕円 588"/>
        <xdr:cNvSpPr/>
      </xdr:nvSpPr>
      <xdr:spPr>
        <a:xfrm>
          <a:off x="16268700" y="9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134719</xdr:rowOff>
    </xdr:from>
    <xdr:ext cx="534377" cy="259045"/>
    <xdr:sp macro="" textlink="">
      <xdr:nvSpPr>
        <xdr:cNvPr id="590" name="教育費該当値テキスト"/>
        <xdr:cNvSpPr txBox="1"/>
      </xdr:nvSpPr>
      <xdr:spPr>
        <a:xfrm>
          <a:off x="16370300" y="95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42576</xdr:rowOff>
    </xdr:from>
    <xdr:to>
      <xdr:col>81</xdr:col>
      <xdr:colOff>101600</xdr:colOff>
      <xdr:row>57</xdr:row>
      <xdr:rowOff>144176</xdr:rowOff>
    </xdr:to>
    <xdr:sp macro="" textlink="">
      <xdr:nvSpPr>
        <xdr:cNvPr id="591" name="楕円 590"/>
        <xdr:cNvSpPr/>
      </xdr:nvSpPr>
      <xdr:spPr>
        <a:xfrm>
          <a:off x="15430500" y="98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135303</xdr:rowOff>
    </xdr:from>
    <xdr:ext cx="534377" cy="259045"/>
    <xdr:sp macro="" textlink="">
      <xdr:nvSpPr>
        <xdr:cNvPr id="592" name="テキスト ボックス 591"/>
        <xdr:cNvSpPr txBox="1"/>
      </xdr:nvSpPr>
      <xdr:spPr>
        <a:xfrm>
          <a:off x="15214111" y="990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144956</xdr:rowOff>
    </xdr:from>
    <xdr:to>
      <xdr:col>76</xdr:col>
      <xdr:colOff>165100</xdr:colOff>
      <xdr:row>57</xdr:row>
      <xdr:rowOff>75106</xdr:rowOff>
    </xdr:to>
    <xdr:sp macro="" textlink="">
      <xdr:nvSpPr>
        <xdr:cNvPr id="593" name="楕円 592"/>
        <xdr:cNvSpPr/>
      </xdr:nvSpPr>
      <xdr:spPr>
        <a:xfrm>
          <a:off x="14541500" y="97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66233</xdr:rowOff>
    </xdr:from>
    <xdr:ext cx="534377" cy="259045"/>
    <xdr:sp macro="" textlink="">
      <xdr:nvSpPr>
        <xdr:cNvPr id="594" name="テキスト ボックス 593"/>
        <xdr:cNvSpPr txBox="1"/>
      </xdr:nvSpPr>
      <xdr:spPr>
        <a:xfrm>
          <a:off x="14325111" y="98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69207</xdr:rowOff>
    </xdr:from>
    <xdr:to>
      <xdr:col>72</xdr:col>
      <xdr:colOff>38100</xdr:colOff>
      <xdr:row>57</xdr:row>
      <xdr:rowOff>170807</xdr:rowOff>
    </xdr:to>
    <xdr:sp macro="" textlink="">
      <xdr:nvSpPr>
        <xdr:cNvPr id="595" name="楕円 594"/>
        <xdr:cNvSpPr/>
      </xdr:nvSpPr>
      <xdr:spPr>
        <a:xfrm>
          <a:off x="13652500" y="98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161934</xdr:rowOff>
    </xdr:from>
    <xdr:ext cx="534377" cy="259045"/>
    <xdr:sp macro="" textlink="">
      <xdr:nvSpPr>
        <xdr:cNvPr id="596" name="テキスト ボックス 595"/>
        <xdr:cNvSpPr txBox="1"/>
      </xdr:nvSpPr>
      <xdr:spPr>
        <a:xfrm>
          <a:off x="13436111" y="993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16238</xdr:rowOff>
    </xdr:from>
    <xdr:to>
      <xdr:col>67</xdr:col>
      <xdr:colOff>101600</xdr:colOff>
      <xdr:row>57</xdr:row>
      <xdr:rowOff>117838</xdr:rowOff>
    </xdr:to>
    <xdr:sp macro="" textlink="">
      <xdr:nvSpPr>
        <xdr:cNvPr id="597" name="楕円 596"/>
        <xdr:cNvSpPr/>
      </xdr:nvSpPr>
      <xdr:spPr>
        <a:xfrm>
          <a:off x="12763500" y="97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134365</xdr:rowOff>
    </xdr:from>
    <xdr:ext cx="534377" cy="259045"/>
    <xdr:sp macro="" textlink="">
      <xdr:nvSpPr>
        <xdr:cNvPr id="598" name="テキスト ボックス 597"/>
        <xdr:cNvSpPr txBox="1"/>
      </xdr:nvSpPr>
      <xdr:spPr>
        <a:xfrm>
          <a:off x="12547111" y="95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86371</xdr:rowOff>
    </xdr:from>
    <xdr:to>
      <xdr:col>85</xdr:col>
      <xdr:colOff>127000</xdr:colOff>
      <xdr:row>79</xdr:row>
      <xdr:rowOff>92478</xdr:rowOff>
    </xdr:to>
    <xdr:cxnSp macro="">
      <xdr:nvCxnSpPr>
        <xdr:cNvPr id="629" name="直線コネクタ 628"/>
        <xdr:cNvCxnSpPr/>
      </xdr:nvCxnSpPr>
      <xdr:spPr>
        <a:xfrm flipV="1">
          <a:off x="15481300" y="13630921"/>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92118</xdr:rowOff>
    </xdr:from>
    <xdr:to>
      <xdr:col>81</xdr:col>
      <xdr:colOff>50800</xdr:colOff>
      <xdr:row>79</xdr:row>
      <xdr:rowOff>92478</xdr:rowOff>
    </xdr:to>
    <xdr:cxnSp macro="">
      <xdr:nvCxnSpPr>
        <xdr:cNvPr id="632" name="直線コネクタ 631"/>
        <xdr:cNvCxnSpPr/>
      </xdr:nvCxnSpPr>
      <xdr:spPr>
        <a:xfrm>
          <a:off x="14592300" y="13636668"/>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66287</xdr:rowOff>
    </xdr:from>
    <xdr:to>
      <xdr:col>76</xdr:col>
      <xdr:colOff>114300</xdr:colOff>
      <xdr:row>79</xdr:row>
      <xdr:rowOff>92118</xdr:rowOff>
    </xdr:to>
    <xdr:cxnSp macro="">
      <xdr:nvCxnSpPr>
        <xdr:cNvPr id="635" name="直線コネクタ 634"/>
        <xdr:cNvCxnSpPr/>
      </xdr:nvCxnSpPr>
      <xdr:spPr>
        <a:xfrm>
          <a:off x="13703300" y="1361083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66287</xdr:rowOff>
    </xdr:from>
    <xdr:to>
      <xdr:col>71</xdr:col>
      <xdr:colOff>177800</xdr:colOff>
      <xdr:row>79</xdr:row>
      <xdr:rowOff>96658</xdr:rowOff>
    </xdr:to>
    <xdr:cxnSp macro="">
      <xdr:nvCxnSpPr>
        <xdr:cNvPr id="638" name="直線コネクタ 637"/>
        <xdr:cNvCxnSpPr/>
      </xdr:nvCxnSpPr>
      <xdr:spPr>
        <a:xfrm flipV="1">
          <a:off x="12814300" y="1361083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35571</xdr:rowOff>
    </xdr:from>
    <xdr:to>
      <xdr:col>85</xdr:col>
      <xdr:colOff>177800</xdr:colOff>
      <xdr:row>79</xdr:row>
      <xdr:rowOff>137171</xdr:rowOff>
    </xdr:to>
    <xdr:sp macro="" textlink="">
      <xdr:nvSpPr>
        <xdr:cNvPr id="648" name="楕円 647"/>
        <xdr:cNvSpPr/>
      </xdr:nvSpPr>
      <xdr:spPr>
        <a:xfrm>
          <a:off x="16268700" y="135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49" name="災害復旧費該当値テキスト"/>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41678</xdr:rowOff>
    </xdr:from>
    <xdr:to>
      <xdr:col>81</xdr:col>
      <xdr:colOff>101600</xdr:colOff>
      <xdr:row>79</xdr:row>
      <xdr:rowOff>143278</xdr:rowOff>
    </xdr:to>
    <xdr:sp macro="" textlink="">
      <xdr:nvSpPr>
        <xdr:cNvPr id="650" name="楕円 649"/>
        <xdr:cNvSpPr/>
      </xdr:nvSpPr>
      <xdr:spPr>
        <a:xfrm>
          <a:off x="154305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134405</xdr:rowOff>
    </xdr:from>
    <xdr:ext cx="378565" cy="259045"/>
    <xdr:sp macro="" textlink="">
      <xdr:nvSpPr>
        <xdr:cNvPr id="651" name="テキスト ボックス 650"/>
        <xdr:cNvSpPr txBox="1"/>
      </xdr:nvSpPr>
      <xdr:spPr>
        <a:xfrm>
          <a:off x="15292017" y="1367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41318</xdr:rowOff>
    </xdr:from>
    <xdr:to>
      <xdr:col>76</xdr:col>
      <xdr:colOff>165100</xdr:colOff>
      <xdr:row>79</xdr:row>
      <xdr:rowOff>142918</xdr:rowOff>
    </xdr:to>
    <xdr:sp macro="" textlink="">
      <xdr:nvSpPr>
        <xdr:cNvPr id="652" name="楕円 651"/>
        <xdr:cNvSpPr/>
      </xdr:nvSpPr>
      <xdr:spPr>
        <a:xfrm>
          <a:off x="14541500" y="13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134045</xdr:rowOff>
    </xdr:from>
    <xdr:ext cx="378565" cy="259045"/>
    <xdr:sp macro="" textlink="">
      <xdr:nvSpPr>
        <xdr:cNvPr id="653" name="テキスト ボックス 652"/>
        <xdr:cNvSpPr txBox="1"/>
      </xdr:nvSpPr>
      <xdr:spPr>
        <a:xfrm>
          <a:off x="14403017" y="13678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15487</xdr:rowOff>
    </xdr:from>
    <xdr:to>
      <xdr:col>72</xdr:col>
      <xdr:colOff>38100</xdr:colOff>
      <xdr:row>79</xdr:row>
      <xdr:rowOff>117087</xdr:rowOff>
    </xdr:to>
    <xdr:sp macro="" textlink="">
      <xdr:nvSpPr>
        <xdr:cNvPr id="654" name="楕円 653"/>
        <xdr:cNvSpPr/>
      </xdr:nvSpPr>
      <xdr:spPr>
        <a:xfrm>
          <a:off x="13652500" y="135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108214</xdr:rowOff>
    </xdr:from>
    <xdr:ext cx="378565" cy="259045"/>
    <xdr:sp macro="" textlink="">
      <xdr:nvSpPr>
        <xdr:cNvPr id="655" name="テキスト ボックス 654"/>
        <xdr:cNvSpPr txBox="1"/>
      </xdr:nvSpPr>
      <xdr:spPr>
        <a:xfrm>
          <a:off x="13514017" y="1365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45858</xdr:rowOff>
    </xdr:from>
    <xdr:to>
      <xdr:col>67</xdr:col>
      <xdr:colOff>101600</xdr:colOff>
      <xdr:row>79</xdr:row>
      <xdr:rowOff>147458</xdr:rowOff>
    </xdr:to>
    <xdr:sp macro="" textlink="">
      <xdr:nvSpPr>
        <xdr:cNvPr id="656" name="楕円 655"/>
        <xdr:cNvSpPr/>
      </xdr:nvSpPr>
      <xdr:spPr>
        <a:xfrm>
          <a:off x="127635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138585</xdr:rowOff>
    </xdr:from>
    <xdr:ext cx="313932" cy="259045"/>
    <xdr:sp macro="" textlink="">
      <xdr:nvSpPr>
        <xdr:cNvPr id="657" name="テキスト ボックス 656"/>
        <xdr:cNvSpPr txBox="1"/>
      </xdr:nvSpPr>
      <xdr:spPr>
        <a:xfrm>
          <a:off x="12657333" y="13683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64808</xdr:rowOff>
    </xdr:from>
    <xdr:to>
      <xdr:col>85</xdr:col>
      <xdr:colOff>127000</xdr:colOff>
      <xdr:row>97</xdr:row>
      <xdr:rowOff>39243</xdr:rowOff>
    </xdr:to>
    <xdr:cxnSp macro="">
      <xdr:nvCxnSpPr>
        <xdr:cNvPr id="686" name="直線コネクタ 685"/>
        <xdr:cNvCxnSpPr/>
      </xdr:nvCxnSpPr>
      <xdr:spPr>
        <a:xfrm>
          <a:off x="15481300" y="16524008"/>
          <a:ext cx="8382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64808</xdr:rowOff>
    </xdr:from>
    <xdr:to>
      <xdr:col>81</xdr:col>
      <xdr:colOff>50800</xdr:colOff>
      <xdr:row>96</xdr:row>
      <xdr:rowOff>85306</xdr:rowOff>
    </xdr:to>
    <xdr:cxnSp macro="">
      <xdr:nvCxnSpPr>
        <xdr:cNvPr id="689" name="直線コネクタ 688"/>
        <xdr:cNvCxnSpPr/>
      </xdr:nvCxnSpPr>
      <xdr:spPr>
        <a:xfrm flipV="1">
          <a:off x="14592300" y="1652400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1" name="テキスト ボックス 690"/>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65393</xdr:rowOff>
    </xdr:from>
    <xdr:to>
      <xdr:col>76</xdr:col>
      <xdr:colOff>114300</xdr:colOff>
      <xdr:row>96</xdr:row>
      <xdr:rowOff>85306</xdr:rowOff>
    </xdr:to>
    <xdr:cxnSp macro="">
      <xdr:nvCxnSpPr>
        <xdr:cNvPr id="692" name="直線コネクタ 691"/>
        <xdr:cNvCxnSpPr/>
      </xdr:nvCxnSpPr>
      <xdr:spPr>
        <a:xfrm>
          <a:off x="13703300" y="16524593"/>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4" name="テキスト ボックス 693"/>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65393</xdr:rowOff>
    </xdr:from>
    <xdr:to>
      <xdr:col>71</xdr:col>
      <xdr:colOff>177800</xdr:colOff>
      <xdr:row>96</xdr:row>
      <xdr:rowOff>98337</xdr:rowOff>
    </xdr:to>
    <xdr:cxnSp macro="">
      <xdr:nvCxnSpPr>
        <xdr:cNvPr id="695" name="直線コネクタ 694"/>
        <xdr:cNvCxnSpPr/>
      </xdr:nvCxnSpPr>
      <xdr:spPr>
        <a:xfrm flipV="1">
          <a:off x="12814300" y="16524593"/>
          <a:ext cx="8890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7" name="テキスト ボックス 696"/>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9" name="テキスト ボックス 698"/>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159893</xdr:rowOff>
    </xdr:from>
    <xdr:to>
      <xdr:col>85</xdr:col>
      <xdr:colOff>177800</xdr:colOff>
      <xdr:row>97</xdr:row>
      <xdr:rowOff>90043</xdr:rowOff>
    </xdr:to>
    <xdr:sp macro="" textlink="">
      <xdr:nvSpPr>
        <xdr:cNvPr id="705" name="楕円 704"/>
        <xdr:cNvSpPr/>
      </xdr:nvSpPr>
      <xdr:spPr>
        <a:xfrm>
          <a:off x="16268700" y="166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138320</xdr:rowOff>
    </xdr:from>
    <xdr:ext cx="534377" cy="259045"/>
    <xdr:sp macro="" textlink="">
      <xdr:nvSpPr>
        <xdr:cNvPr id="706" name="公債費該当値テキスト"/>
        <xdr:cNvSpPr txBox="1"/>
      </xdr:nvSpPr>
      <xdr:spPr>
        <a:xfrm>
          <a:off x="16370300" y="165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14008</xdr:rowOff>
    </xdr:from>
    <xdr:to>
      <xdr:col>81</xdr:col>
      <xdr:colOff>101600</xdr:colOff>
      <xdr:row>96</xdr:row>
      <xdr:rowOff>115608</xdr:rowOff>
    </xdr:to>
    <xdr:sp macro="" textlink="">
      <xdr:nvSpPr>
        <xdr:cNvPr id="707" name="楕円 706"/>
        <xdr:cNvSpPr/>
      </xdr:nvSpPr>
      <xdr:spPr>
        <a:xfrm>
          <a:off x="15430500" y="164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132135</xdr:rowOff>
    </xdr:from>
    <xdr:ext cx="534377" cy="259045"/>
    <xdr:sp macro="" textlink="">
      <xdr:nvSpPr>
        <xdr:cNvPr id="708" name="テキスト ボックス 707"/>
        <xdr:cNvSpPr txBox="1"/>
      </xdr:nvSpPr>
      <xdr:spPr>
        <a:xfrm>
          <a:off x="15214111" y="162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34506</xdr:rowOff>
    </xdr:from>
    <xdr:to>
      <xdr:col>76</xdr:col>
      <xdr:colOff>165100</xdr:colOff>
      <xdr:row>96</xdr:row>
      <xdr:rowOff>136106</xdr:rowOff>
    </xdr:to>
    <xdr:sp macro="" textlink="">
      <xdr:nvSpPr>
        <xdr:cNvPr id="709" name="楕円 708"/>
        <xdr:cNvSpPr/>
      </xdr:nvSpPr>
      <xdr:spPr>
        <a:xfrm>
          <a:off x="14541500" y="16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152633</xdr:rowOff>
    </xdr:from>
    <xdr:ext cx="534377" cy="259045"/>
    <xdr:sp macro="" textlink="">
      <xdr:nvSpPr>
        <xdr:cNvPr id="710" name="テキスト ボックス 709"/>
        <xdr:cNvSpPr txBox="1"/>
      </xdr:nvSpPr>
      <xdr:spPr>
        <a:xfrm>
          <a:off x="14325111" y="162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14593</xdr:rowOff>
    </xdr:from>
    <xdr:to>
      <xdr:col>72</xdr:col>
      <xdr:colOff>38100</xdr:colOff>
      <xdr:row>96</xdr:row>
      <xdr:rowOff>116193</xdr:rowOff>
    </xdr:to>
    <xdr:sp macro="" textlink="">
      <xdr:nvSpPr>
        <xdr:cNvPr id="711" name="楕円 710"/>
        <xdr:cNvSpPr/>
      </xdr:nvSpPr>
      <xdr:spPr>
        <a:xfrm>
          <a:off x="13652500" y="1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132720</xdr:rowOff>
    </xdr:from>
    <xdr:ext cx="534377" cy="259045"/>
    <xdr:sp macro="" textlink="">
      <xdr:nvSpPr>
        <xdr:cNvPr id="712" name="テキスト ボックス 711"/>
        <xdr:cNvSpPr txBox="1"/>
      </xdr:nvSpPr>
      <xdr:spPr>
        <a:xfrm>
          <a:off x="13436111" y="162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47537</xdr:rowOff>
    </xdr:from>
    <xdr:to>
      <xdr:col>67</xdr:col>
      <xdr:colOff>101600</xdr:colOff>
      <xdr:row>96</xdr:row>
      <xdr:rowOff>149137</xdr:rowOff>
    </xdr:to>
    <xdr:sp macro="" textlink="">
      <xdr:nvSpPr>
        <xdr:cNvPr id="713" name="楕円 712"/>
        <xdr:cNvSpPr/>
      </xdr:nvSpPr>
      <xdr:spPr>
        <a:xfrm>
          <a:off x="12763500" y="165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165664</xdr:rowOff>
    </xdr:from>
    <xdr:ext cx="534377" cy="259045"/>
    <xdr:sp macro="" textlink="">
      <xdr:nvSpPr>
        <xdr:cNvPr id="714" name="テキスト ボックス 713"/>
        <xdr:cNvSpPr txBox="1"/>
      </xdr:nvSpPr>
      <xdr:spPr>
        <a:xfrm>
          <a:off x="12547111" y="162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111288</xdr:rowOff>
    </xdr:from>
    <xdr:to>
      <xdr:col>116</xdr:col>
      <xdr:colOff>63500</xdr:colOff>
      <xdr:row>37</xdr:row>
      <xdr:rowOff>119289</xdr:rowOff>
    </xdr:to>
    <xdr:cxnSp macro="">
      <xdr:nvCxnSpPr>
        <xdr:cNvPr id="745" name="直線コネクタ 744"/>
        <xdr:cNvCxnSpPr/>
      </xdr:nvCxnSpPr>
      <xdr:spPr>
        <a:xfrm>
          <a:off x="21323300" y="645493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170524</xdr:rowOff>
    </xdr:from>
    <xdr:ext cx="378565" cy="259045"/>
    <xdr:sp macro="" textlink="">
      <xdr:nvSpPr>
        <xdr:cNvPr id="746" name="諸支出金平均値テキスト"/>
        <xdr:cNvSpPr txBox="1"/>
      </xdr:nvSpPr>
      <xdr:spPr>
        <a:xfrm>
          <a:off x="22212300" y="6685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89245</xdr:rowOff>
    </xdr:from>
    <xdr:to>
      <xdr:col>111</xdr:col>
      <xdr:colOff>177800</xdr:colOff>
      <xdr:row>37</xdr:row>
      <xdr:rowOff>111288</xdr:rowOff>
    </xdr:to>
    <xdr:cxnSp macro="">
      <xdr:nvCxnSpPr>
        <xdr:cNvPr id="748" name="直線コネクタ 747"/>
        <xdr:cNvCxnSpPr/>
      </xdr:nvCxnSpPr>
      <xdr:spPr>
        <a:xfrm>
          <a:off x="20434300" y="6432895"/>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121211</xdr:rowOff>
    </xdr:from>
    <xdr:ext cx="378565" cy="259045"/>
    <xdr:sp macro="" textlink="">
      <xdr:nvSpPr>
        <xdr:cNvPr id="750" name="テキスト ボックス 749"/>
        <xdr:cNvSpPr txBox="1"/>
      </xdr:nvSpPr>
      <xdr:spPr>
        <a:xfrm>
          <a:off x="21134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89245</xdr:rowOff>
    </xdr:from>
    <xdr:to>
      <xdr:col>107</xdr:col>
      <xdr:colOff>50800</xdr:colOff>
      <xdr:row>38</xdr:row>
      <xdr:rowOff>25236</xdr:rowOff>
    </xdr:to>
    <xdr:cxnSp macro="">
      <xdr:nvCxnSpPr>
        <xdr:cNvPr id="751" name="直線コネクタ 750"/>
        <xdr:cNvCxnSpPr/>
      </xdr:nvCxnSpPr>
      <xdr:spPr>
        <a:xfrm flipV="1">
          <a:off x="19545300" y="6432895"/>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123334</xdr:rowOff>
    </xdr:from>
    <xdr:ext cx="378565" cy="259045"/>
    <xdr:sp macro="" textlink="">
      <xdr:nvSpPr>
        <xdr:cNvPr id="753" name="テキスト ボックス 752"/>
        <xdr:cNvSpPr txBox="1"/>
      </xdr:nvSpPr>
      <xdr:spPr>
        <a:xfrm>
          <a:off x="20245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25236</xdr:rowOff>
    </xdr:from>
    <xdr:to>
      <xdr:col>102</xdr:col>
      <xdr:colOff>114300</xdr:colOff>
      <xdr:row>39</xdr:row>
      <xdr:rowOff>98878</xdr:rowOff>
    </xdr:to>
    <xdr:cxnSp macro="">
      <xdr:nvCxnSpPr>
        <xdr:cNvPr id="754" name="直線コネクタ 753"/>
        <xdr:cNvCxnSpPr/>
      </xdr:nvCxnSpPr>
      <xdr:spPr>
        <a:xfrm flipV="1">
          <a:off x="18656300" y="6540336"/>
          <a:ext cx="889000" cy="2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112394</xdr:rowOff>
    </xdr:from>
    <xdr:ext cx="378565" cy="259045"/>
    <xdr:sp macro="" textlink="">
      <xdr:nvSpPr>
        <xdr:cNvPr id="756" name="テキスト ボックス 755"/>
        <xdr:cNvSpPr txBox="1"/>
      </xdr:nvSpPr>
      <xdr:spPr>
        <a:xfrm>
          <a:off x="19356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68489</xdr:rowOff>
    </xdr:from>
    <xdr:to>
      <xdr:col>116</xdr:col>
      <xdr:colOff>114300</xdr:colOff>
      <xdr:row>37</xdr:row>
      <xdr:rowOff>170089</xdr:rowOff>
    </xdr:to>
    <xdr:sp macro="" textlink="">
      <xdr:nvSpPr>
        <xdr:cNvPr id="764" name="楕円 763"/>
        <xdr:cNvSpPr/>
      </xdr:nvSpPr>
      <xdr:spPr>
        <a:xfrm>
          <a:off x="22110700" y="6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91366</xdr:rowOff>
    </xdr:from>
    <xdr:ext cx="469744" cy="259045"/>
    <xdr:sp macro="" textlink="">
      <xdr:nvSpPr>
        <xdr:cNvPr id="765" name="諸支出金該当値テキスト"/>
        <xdr:cNvSpPr txBox="1"/>
      </xdr:nvSpPr>
      <xdr:spPr>
        <a:xfrm>
          <a:off x="22212300" y="62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60488</xdr:rowOff>
    </xdr:from>
    <xdr:to>
      <xdr:col>112</xdr:col>
      <xdr:colOff>38100</xdr:colOff>
      <xdr:row>37</xdr:row>
      <xdr:rowOff>162088</xdr:rowOff>
    </xdr:to>
    <xdr:sp macro="" textlink="">
      <xdr:nvSpPr>
        <xdr:cNvPr id="766" name="楕円 765"/>
        <xdr:cNvSpPr/>
      </xdr:nvSpPr>
      <xdr:spPr>
        <a:xfrm>
          <a:off x="21272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7165</xdr:rowOff>
    </xdr:from>
    <xdr:ext cx="469744" cy="259045"/>
    <xdr:sp macro="" textlink="">
      <xdr:nvSpPr>
        <xdr:cNvPr id="767" name="テキスト ボックス 766"/>
        <xdr:cNvSpPr txBox="1"/>
      </xdr:nvSpPr>
      <xdr:spPr>
        <a:xfrm>
          <a:off x="21088428" y="6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38445</xdr:rowOff>
    </xdr:from>
    <xdr:to>
      <xdr:col>107</xdr:col>
      <xdr:colOff>101600</xdr:colOff>
      <xdr:row>37</xdr:row>
      <xdr:rowOff>140045</xdr:rowOff>
    </xdr:to>
    <xdr:sp macro="" textlink="">
      <xdr:nvSpPr>
        <xdr:cNvPr id="768" name="楕円 767"/>
        <xdr:cNvSpPr/>
      </xdr:nvSpPr>
      <xdr:spPr>
        <a:xfrm>
          <a:off x="20383500" y="63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156572</xdr:rowOff>
    </xdr:from>
    <xdr:ext cx="469744" cy="259045"/>
    <xdr:sp macro="" textlink="">
      <xdr:nvSpPr>
        <xdr:cNvPr id="769" name="テキスト ボックス 768"/>
        <xdr:cNvSpPr txBox="1"/>
      </xdr:nvSpPr>
      <xdr:spPr>
        <a:xfrm>
          <a:off x="20199428" y="615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145887</xdr:rowOff>
    </xdr:from>
    <xdr:to>
      <xdr:col>102</xdr:col>
      <xdr:colOff>165100</xdr:colOff>
      <xdr:row>38</xdr:row>
      <xdr:rowOff>76037</xdr:rowOff>
    </xdr:to>
    <xdr:sp macro="" textlink="">
      <xdr:nvSpPr>
        <xdr:cNvPr id="770" name="楕円 769"/>
        <xdr:cNvSpPr/>
      </xdr:nvSpPr>
      <xdr:spPr>
        <a:xfrm>
          <a:off x="19494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92564</xdr:rowOff>
    </xdr:from>
    <xdr:ext cx="469744" cy="259045"/>
    <xdr:sp macro="" textlink="">
      <xdr:nvSpPr>
        <xdr:cNvPr id="771" name="テキスト ボックス 770"/>
        <xdr:cNvSpPr txBox="1"/>
      </xdr:nvSpPr>
      <xdr:spPr>
        <a:xfrm>
          <a:off x="19310428" y="626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66,424</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97,570</a:t>
          </a:r>
          <a:r>
            <a:rPr kumimoji="1" lang="ja-JP" altLang="en-US" sz="1300">
              <a:latin typeface="ＭＳ Ｐゴシック" panose="020B0600070205080204" pitchFamily="50" charset="-128"/>
              <a:ea typeface="ＭＳ Ｐゴシック" panose="020B0600070205080204" pitchFamily="50" charset="-128"/>
            </a:rPr>
            <a:t>円減少している。主な要因は、国の新型コロナウイルス感染症緊急経済対策として実施した特別定額給付金給付事業が終了したことによる。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40,996</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12,590</a:t>
          </a:r>
          <a:r>
            <a:rPr kumimoji="1" lang="ja-JP" altLang="en-US" sz="1300">
              <a:latin typeface="ＭＳ Ｐゴシック" panose="020B0600070205080204" pitchFamily="50" charset="-128"/>
              <a:ea typeface="ＭＳ Ｐゴシック" panose="020B0600070205080204" pitchFamily="50" charset="-128"/>
            </a:rPr>
            <a:t>円増加している。主な要因は、新型コロナワクチン接収や</a:t>
          </a:r>
          <a:r>
            <a:rPr kumimoji="1" lang="en-US" altLang="ja-JP" sz="1300">
              <a:latin typeface="ＭＳ Ｐゴシック" panose="020B0600070205080204" pitchFamily="50" charset="-128"/>
              <a:ea typeface="ＭＳ Ｐゴシック" panose="020B0600070205080204" pitchFamily="50" charset="-128"/>
            </a:rPr>
            <a:t>PCR</a:t>
          </a:r>
          <a:r>
            <a:rPr kumimoji="1" lang="ja-JP" altLang="en-US" sz="1300">
              <a:latin typeface="ＭＳ Ｐゴシック" panose="020B0600070205080204" pitchFamily="50" charset="-128"/>
              <a:ea typeface="ＭＳ Ｐゴシック" panose="020B0600070205080204" pitchFamily="50" charset="-128"/>
            </a:rPr>
            <a:t>検査等の実施による。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商工費については、住民一人当たり</a:t>
          </a:r>
          <a:r>
            <a:rPr kumimoji="1" lang="en-US" altLang="ja-JP" sz="1300">
              <a:latin typeface="ＭＳ Ｐゴシック" panose="020B0600070205080204" pitchFamily="50" charset="-128"/>
              <a:ea typeface="ＭＳ Ｐゴシック" panose="020B0600070205080204" pitchFamily="50" charset="-128"/>
            </a:rPr>
            <a:t>10,648</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6,598</a:t>
          </a:r>
          <a:r>
            <a:rPr kumimoji="1" lang="ja-JP" altLang="en-US" sz="1300">
              <a:latin typeface="ＭＳ Ｐゴシック" panose="020B0600070205080204" pitchFamily="50" charset="-128"/>
              <a:ea typeface="ＭＳ Ｐゴシック" panose="020B0600070205080204" pitchFamily="50" charset="-128"/>
            </a:rPr>
            <a:t>円減少している。主な要因は、新型コロナウイルス感染症緊急経済対策として実施した、市独自の小規模事業者緊急支援金等の緊急経済支援事業を終了し、クラウドファンディングなどを活用した消費喚起施策に移行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普通交付税の再算定や臨時財政対策債の増額により、標準財政規模が令和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年度に比べ約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億円増加したことで、財政調整基金残高は、昨年度より</a:t>
          </a:r>
          <a:r>
            <a:rPr kumimoji="1" lang="en-US" altLang="ja-JP" sz="1300">
              <a:latin typeface="ＭＳ ゴシック" pitchFamily="49" charset="-128"/>
              <a:ea typeface="ＭＳ ゴシック" pitchFamily="49" charset="-128"/>
            </a:rPr>
            <a:t>1.45</a:t>
          </a:r>
          <a:r>
            <a:rPr kumimoji="1" lang="ja-JP" altLang="en-US" sz="1300">
              <a:latin typeface="ＭＳ ゴシック" pitchFamily="49" charset="-128"/>
              <a:ea typeface="ＭＳ ゴシック" pitchFamily="49" charset="-128"/>
            </a:rPr>
            <a:t>ポイント減少した。実質単年度収支の</a:t>
          </a:r>
          <a:r>
            <a:rPr kumimoji="1" lang="en-US" altLang="ja-JP" sz="1300">
              <a:latin typeface="ＭＳ ゴシック" pitchFamily="49" charset="-128"/>
              <a:ea typeface="ＭＳ ゴシック" pitchFamily="49" charset="-128"/>
            </a:rPr>
            <a:t>0.72</a:t>
          </a:r>
          <a:r>
            <a:rPr kumimoji="1" lang="ja-JP" altLang="en-US" sz="1300">
              <a:latin typeface="ＭＳ ゴシック" pitchFamily="49" charset="-128"/>
              <a:ea typeface="ＭＳ ゴシック" pitchFamily="49" charset="-128"/>
            </a:rPr>
            <a:t>ポイントの減少については、主な要因として、繰上償還を実施しなかったことによる。引き続き、物価高騰等の影響による不測の財政出動が予想されるため、緊急時であっても揺るぎない強固な財政基盤の構築と将来を見据え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全会計で黒字を維持しており、引き続き、財政の健全化に努めていく。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43060045</v>
      </c>
      <c r="BO4" s="488"/>
      <c r="BP4" s="488"/>
      <c r="BQ4" s="488"/>
      <c r="BR4" s="488"/>
      <c r="BS4" s="488"/>
      <c r="BT4" s="488"/>
      <c r="BU4" s="489"/>
      <c r="BV4" s="487">
        <v>48751630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9.9</v>
      </c>
      <c r="CU4" s="628"/>
      <c r="CV4" s="628"/>
      <c r="CW4" s="628"/>
      <c r="CX4" s="628"/>
      <c r="CY4" s="628"/>
      <c r="CZ4" s="628"/>
      <c r="DA4" s="629"/>
      <c r="DB4" s="627">
        <v>4.7</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40541851</v>
      </c>
      <c r="BO5" s="459"/>
      <c r="BP5" s="459"/>
      <c r="BQ5" s="459"/>
      <c r="BR5" s="459"/>
      <c r="BS5" s="459"/>
      <c r="BT5" s="459"/>
      <c r="BU5" s="460"/>
      <c r="BV5" s="458">
        <v>47478372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86.4</v>
      </c>
      <c r="CU5" s="456"/>
      <c r="CV5" s="456"/>
      <c r="CW5" s="456"/>
      <c r="CX5" s="456"/>
      <c r="CY5" s="456"/>
      <c r="CZ5" s="456"/>
      <c r="DA5" s="457"/>
      <c r="DB5" s="455">
        <v>92</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2518194</v>
      </c>
      <c r="BO6" s="459"/>
      <c r="BP6" s="459"/>
      <c r="BQ6" s="459"/>
      <c r="BR6" s="459"/>
      <c r="BS6" s="459"/>
      <c r="BT6" s="459"/>
      <c r="BU6" s="460"/>
      <c r="BV6" s="458">
        <v>1273258</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90.5</v>
      </c>
      <c r="CU6" s="602"/>
      <c r="CV6" s="602"/>
      <c r="CW6" s="602"/>
      <c r="CX6" s="602"/>
      <c r="CY6" s="602"/>
      <c r="CZ6" s="602"/>
      <c r="DA6" s="603"/>
      <c r="DB6" s="601">
        <v>97.1</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399999</v>
      </c>
      <c r="BO7" s="459"/>
      <c r="BP7" s="459"/>
      <c r="BQ7" s="459"/>
      <c r="BR7" s="459"/>
      <c r="BS7" s="459"/>
      <c r="BT7" s="459"/>
      <c r="BU7" s="460"/>
      <c r="BV7" s="458">
        <v>312044</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21399636</v>
      </c>
      <c r="CU7" s="459"/>
      <c r="CV7" s="459"/>
      <c r="CW7" s="459"/>
      <c r="CX7" s="459"/>
      <c r="CY7" s="459"/>
      <c r="CZ7" s="459"/>
      <c r="DA7" s="460"/>
      <c r="DB7" s="458">
        <v>20246485</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2118195</v>
      </c>
      <c r="BO8" s="459"/>
      <c r="BP8" s="459"/>
      <c r="BQ8" s="459"/>
      <c r="BR8" s="459"/>
      <c r="BS8" s="459"/>
      <c r="BT8" s="459"/>
      <c r="BU8" s="460"/>
      <c r="BV8" s="458">
        <v>961214</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0.59</v>
      </c>
      <c r="CU8" s="562"/>
      <c r="CV8" s="562"/>
      <c r="CW8" s="562"/>
      <c r="CX8" s="562"/>
      <c r="CY8" s="562"/>
      <c r="CZ8" s="562"/>
      <c r="DA8" s="563"/>
      <c r="DB8" s="561">
        <v>0.6</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97095</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1156981</v>
      </c>
      <c r="BO9" s="459"/>
      <c r="BP9" s="459"/>
      <c r="BQ9" s="459"/>
      <c r="BR9" s="459"/>
      <c r="BS9" s="459"/>
      <c r="BT9" s="459"/>
      <c r="BU9" s="460"/>
      <c r="BV9" s="458">
        <v>-145231</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10.1</v>
      </c>
      <c r="CU9" s="456"/>
      <c r="CV9" s="456"/>
      <c r="CW9" s="456"/>
      <c r="CX9" s="456"/>
      <c r="CY9" s="456"/>
      <c r="CZ9" s="456"/>
      <c r="DA9" s="457"/>
      <c r="DB9" s="455">
        <v>14.5</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119</v>
      </c>
      <c r="M10" s="415"/>
      <c r="N10" s="415"/>
      <c r="O10" s="415"/>
      <c r="P10" s="415"/>
      <c r="Q10" s="416"/>
      <c r="R10" s="411">
        <v>96516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23543</v>
      </c>
      <c r="BO10" s="459"/>
      <c r="BP10" s="459"/>
      <c r="BQ10" s="459"/>
      <c r="BR10" s="459"/>
      <c r="BS10" s="459"/>
      <c r="BT10" s="459"/>
      <c r="BU10" s="460"/>
      <c r="BV10" s="458">
        <v>402361</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116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1006452</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c r="A12" s="178"/>
      <c r="B12" s="564" t="s">
        <v>131</v>
      </c>
      <c r="C12" s="565"/>
      <c r="D12" s="565"/>
      <c r="E12" s="565"/>
      <c r="F12" s="565"/>
      <c r="G12" s="565"/>
      <c r="H12" s="565"/>
      <c r="I12" s="565"/>
      <c r="J12" s="565"/>
      <c r="K12" s="566"/>
      <c r="L12" s="573" t="s">
        <v>132</v>
      </c>
      <c r="M12" s="574"/>
      <c r="N12" s="574"/>
      <c r="O12" s="574"/>
      <c r="P12" s="574"/>
      <c r="Q12" s="575"/>
      <c r="R12" s="576">
        <v>97214</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129</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140</v>
      </c>
      <c r="N13" s="543"/>
      <c r="O13" s="543"/>
      <c r="P13" s="543"/>
      <c r="Q13" s="544"/>
      <c r="R13" s="545">
        <v>96464</v>
      </c>
      <c r="S13" s="546"/>
      <c r="T13" s="546"/>
      <c r="U13" s="546"/>
      <c r="V13" s="547"/>
      <c r="W13" s="548" t="s">
        <v>141</v>
      </c>
      <c r="X13" s="444"/>
      <c r="Y13" s="444"/>
      <c r="Z13" s="444"/>
      <c r="AA13" s="444"/>
      <c r="AB13" s="445"/>
      <c r="AC13" s="411">
        <v>1209</v>
      </c>
      <c r="AD13" s="412"/>
      <c r="AE13" s="412"/>
      <c r="AF13" s="412"/>
      <c r="AG13" s="413"/>
      <c r="AH13" s="411">
        <v>1413</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1180524</v>
      </c>
      <c r="BO13" s="459"/>
      <c r="BP13" s="459"/>
      <c r="BQ13" s="459"/>
      <c r="BR13" s="459"/>
      <c r="BS13" s="459"/>
      <c r="BT13" s="459"/>
      <c r="BU13" s="460"/>
      <c r="BV13" s="458">
        <v>1263582</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-2.2999999999999998</v>
      </c>
      <c r="CU13" s="456"/>
      <c r="CV13" s="456"/>
      <c r="CW13" s="456"/>
      <c r="CX13" s="456"/>
      <c r="CY13" s="456"/>
      <c r="CZ13" s="456"/>
      <c r="DA13" s="457"/>
      <c r="DB13" s="455">
        <v>-2.7</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146</v>
      </c>
      <c r="M14" s="585"/>
      <c r="N14" s="585"/>
      <c r="O14" s="585"/>
      <c r="P14" s="585"/>
      <c r="Q14" s="586"/>
      <c r="R14" s="545">
        <v>97201</v>
      </c>
      <c r="S14" s="546"/>
      <c r="T14" s="546"/>
      <c r="U14" s="546"/>
      <c r="V14" s="547"/>
      <c r="W14" s="549"/>
      <c r="X14" s="447"/>
      <c r="Y14" s="447"/>
      <c r="Z14" s="447"/>
      <c r="AA14" s="447"/>
      <c r="AB14" s="448"/>
      <c r="AC14" s="538">
        <v>3.1</v>
      </c>
      <c r="AD14" s="539"/>
      <c r="AE14" s="539"/>
      <c r="AF14" s="539"/>
      <c r="AG14" s="540"/>
      <c r="AH14" s="538">
        <v>3.4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148</v>
      </c>
      <c r="CU14" s="556"/>
      <c r="CV14" s="556"/>
      <c r="CW14" s="556"/>
      <c r="CX14" s="556"/>
      <c r="CY14" s="556"/>
      <c r="CZ14" s="556"/>
      <c r="DA14" s="557"/>
      <c r="DB14" s="555" t="s">
        <v>149</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150</v>
      </c>
      <c r="N15" s="543"/>
      <c r="O15" s="543"/>
      <c r="P15" s="543"/>
      <c r="Q15" s="544"/>
      <c r="R15" s="545">
        <v>96386</v>
      </c>
      <c r="S15" s="546"/>
      <c r="T15" s="546"/>
      <c r="U15" s="546"/>
      <c r="V15" s="547"/>
      <c r="W15" s="548" t="s">
        <v>151</v>
      </c>
      <c r="X15" s="444"/>
      <c r="Y15" s="444"/>
      <c r="Z15" s="444"/>
      <c r="AA15" s="444"/>
      <c r="AB15" s="445"/>
      <c r="AC15" s="411">
        <v>8371</v>
      </c>
      <c r="AD15" s="412"/>
      <c r="AE15" s="412"/>
      <c r="AF15" s="412"/>
      <c r="AG15" s="413"/>
      <c r="AH15" s="411">
        <v>8801</v>
      </c>
      <c r="AI15" s="412"/>
      <c r="AJ15" s="412"/>
      <c r="AK15" s="412"/>
      <c r="AL15" s="471"/>
      <c r="AM15" s="515"/>
      <c r="AN15" s="415"/>
      <c r="AO15" s="415"/>
      <c r="AP15" s="415"/>
      <c r="AQ15" s="415"/>
      <c r="AR15" s="415"/>
      <c r="AS15" s="415"/>
      <c r="AT15" s="416"/>
      <c r="AU15" s="516"/>
      <c r="AV15" s="517"/>
      <c r="AW15" s="517"/>
      <c r="AX15" s="517"/>
      <c r="AY15" s="484" t="s">
        <v>152</v>
      </c>
      <c r="AZ15" s="485"/>
      <c r="BA15" s="485"/>
      <c r="BB15" s="485"/>
      <c r="BC15" s="485"/>
      <c r="BD15" s="485"/>
      <c r="BE15" s="485"/>
      <c r="BF15" s="485"/>
      <c r="BG15" s="485"/>
      <c r="BH15" s="485"/>
      <c r="BI15" s="485"/>
      <c r="BJ15" s="485"/>
      <c r="BK15" s="485"/>
      <c r="BL15" s="485"/>
      <c r="BM15" s="486"/>
      <c r="BN15" s="487">
        <v>9944902</v>
      </c>
      <c r="BO15" s="488"/>
      <c r="BP15" s="488"/>
      <c r="BQ15" s="488"/>
      <c r="BR15" s="488"/>
      <c r="BS15" s="488"/>
      <c r="BT15" s="488"/>
      <c r="BU15" s="489"/>
      <c r="BV15" s="487">
        <v>10099589</v>
      </c>
      <c r="BW15" s="488"/>
      <c r="BX15" s="488"/>
      <c r="BY15" s="488"/>
      <c r="BZ15" s="488"/>
      <c r="CA15" s="488"/>
      <c r="CB15" s="488"/>
      <c r="CC15" s="489"/>
      <c r="CD15" s="558" t="s">
        <v>153</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154</v>
      </c>
      <c r="M16" s="533"/>
      <c r="N16" s="533"/>
      <c r="O16" s="533"/>
      <c r="P16" s="533"/>
      <c r="Q16" s="534"/>
      <c r="R16" s="535" t="s">
        <v>155</v>
      </c>
      <c r="S16" s="536"/>
      <c r="T16" s="536"/>
      <c r="U16" s="536"/>
      <c r="V16" s="537"/>
      <c r="W16" s="549"/>
      <c r="X16" s="447"/>
      <c r="Y16" s="447"/>
      <c r="Z16" s="447"/>
      <c r="AA16" s="447"/>
      <c r="AB16" s="448"/>
      <c r="AC16" s="538">
        <v>21.5</v>
      </c>
      <c r="AD16" s="539"/>
      <c r="AE16" s="539"/>
      <c r="AF16" s="539"/>
      <c r="AG16" s="540"/>
      <c r="AH16" s="538">
        <v>21.3</v>
      </c>
      <c r="AI16" s="539"/>
      <c r="AJ16" s="539"/>
      <c r="AK16" s="539"/>
      <c r="AL16" s="541"/>
      <c r="AM16" s="515"/>
      <c r="AN16" s="415"/>
      <c r="AO16" s="415"/>
      <c r="AP16" s="415"/>
      <c r="AQ16" s="415"/>
      <c r="AR16" s="415"/>
      <c r="AS16" s="415"/>
      <c r="AT16" s="416"/>
      <c r="AU16" s="516"/>
      <c r="AV16" s="517"/>
      <c r="AW16" s="517"/>
      <c r="AX16" s="517"/>
      <c r="AY16" s="472" t="s">
        <v>156</v>
      </c>
      <c r="AZ16" s="473"/>
      <c r="BA16" s="473"/>
      <c r="BB16" s="473"/>
      <c r="BC16" s="473"/>
      <c r="BD16" s="473"/>
      <c r="BE16" s="473"/>
      <c r="BF16" s="473"/>
      <c r="BG16" s="473"/>
      <c r="BH16" s="473"/>
      <c r="BI16" s="473"/>
      <c r="BJ16" s="473"/>
      <c r="BK16" s="473"/>
      <c r="BL16" s="473"/>
      <c r="BM16" s="474"/>
      <c r="BN16" s="458">
        <v>17536294</v>
      </c>
      <c r="BO16" s="459"/>
      <c r="BP16" s="459"/>
      <c r="BQ16" s="459"/>
      <c r="BR16" s="459"/>
      <c r="BS16" s="459"/>
      <c r="BT16" s="459"/>
      <c r="BU16" s="460"/>
      <c r="BV16" s="458">
        <v>16665852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157</v>
      </c>
      <c r="N17" s="552"/>
      <c r="O17" s="552"/>
      <c r="P17" s="552"/>
      <c r="Q17" s="553"/>
      <c r="R17" s="535" t="s">
        <v>158</v>
      </c>
      <c r="S17" s="536"/>
      <c r="T17" s="536"/>
      <c r="U17" s="536"/>
      <c r="V17" s="537"/>
      <c r="W17" s="548" t="s">
        <v>159</v>
      </c>
      <c r="X17" s="444"/>
      <c r="Y17" s="444"/>
      <c r="Z17" s="444"/>
      <c r="AA17" s="444"/>
      <c r="AB17" s="445"/>
      <c r="AC17" s="411">
        <v>29334</v>
      </c>
      <c r="AD17" s="412"/>
      <c r="AE17" s="412"/>
      <c r="AF17" s="412"/>
      <c r="AG17" s="413"/>
      <c r="AH17" s="411">
        <v>31134</v>
      </c>
      <c r="AI17" s="412"/>
      <c r="AJ17" s="412"/>
      <c r="AK17" s="412"/>
      <c r="AL17" s="471"/>
      <c r="AM17" s="515"/>
      <c r="AN17" s="415"/>
      <c r="AO17" s="415"/>
      <c r="AP17" s="415"/>
      <c r="AQ17" s="415"/>
      <c r="AR17" s="415"/>
      <c r="AS17" s="415"/>
      <c r="AT17" s="416"/>
      <c r="AU17" s="516"/>
      <c r="AV17" s="517"/>
      <c r="AW17" s="517"/>
      <c r="AX17" s="517"/>
      <c r="AY17" s="472" t="s">
        <v>160</v>
      </c>
      <c r="AZ17" s="473"/>
      <c r="BA17" s="473"/>
      <c r="BB17" s="473"/>
      <c r="BC17" s="473"/>
      <c r="BD17" s="473"/>
      <c r="BE17" s="473"/>
      <c r="BF17" s="473"/>
      <c r="BG17" s="473"/>
      <c r="BH17" s="473"/>
      <c r="BI17" s="473"/>
      <c r="BJ17" s="473"/>
      <c r="BK17" s="473"/>
      <c r="BL17" s="473"/>
      <c r="BM17" s="474"/>
      <c r="BN17" s="458">
        <v>12445959</v>
      </c>
      <c r="BO17" s="459"/>
      <c r="BP17" s="459"/>
      <c r="BQ17" s="459"/>
      <c r="BR17" s="459"/>
      <c r="BS17" s="459"/>
      <c r="BT17" s="459"/>
      <c r="BU17" s="460"/>
      <c r="BV17" s="458">
        <v>12641616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161</v>
      </c>
      <c r="C18" s="509"/>
      <c r="D18" s="509"/>
      <c r="E18" s="510"/>
      <c r="F18" s="510"/>
      <c r="G18" s="510"/>
      <c r="H18" s="510"/>
      <c r="I18" s="510"/>
      <c r="J18" s="510"/>
      <c r="K18" s="510"/>
      <c r="L18" s="511">
        <v>119.94</v>
      </c>
      <c r="M18" s="511"/>
      <c r="N18" s="511"/>
      <c r="O18" s="511"/>
      <c r="P18" s="511"/>
      <c r="Q18" s="511"/>
      <c r="R18" s="512"/>
      <c r="S18" s="512"/>
      <c r="T18" s="512"/>
      <c r="U18" s="512"/>
      <c r="V18" s="513"/>
      <c r="W18" s="529"/>
      <c r="X18" s="530"/>
      <c r="Y18" s="530"/>
      <c r="Z18" s="530"/>
      <c r="AA18" s="530"/>
      <c r="AB18" s="554"/>
      <c r="AC18" s="428">
        <v>75.400000000000006</v>
      </c>
      <c r="AD18" s="429"/>
      <c r="AE18" s="429"/>
      <c r="AF18" s="429"/>
      <c r="AG18" s="514"/>
      <c r="AH18" s="428">
        <v>75.3</v>
      </c>
      <c r="AI18" s="429"/>
      <c r="AJ18" s="429"/>
      <c r="AK18" s="429"/>
      <c r="AL18" s="430"/>
      <c r="AM18" s="515"/>
      <c r="AN18" s="415"/>
      <c r="AO18" s="415"/>
      <c r="AP18" s="415"/>
      <c r="AQ18" s="415"/>
      <c r="AR18" s="415"/>
      <c r="AS18" s="415"/>
      <c r="AT18" s="416"/>
      <c r="AU18" s="516"/>
      <c r="AV18" s="517"/>
      <c r="AW18" s="517"/>
      <c r="AX18" s="517"/>
      <c r="AY18" s="472" t="s">
        <v>162</v>
      </c>
      <c r="AZ18" s="473"/>
      <c r="BA18" s="473"/>
      <c r="BB18" s="473"/>
      <c r="BC18" s="473"/>
      <c r="BD18" s="473"/>
      <c r="BE18" s="473"/>
      <c r="BF18" s="473"/>
      <c r="BG18" s="473"/>
      <c r="BH18" s="473"/>
      <c r="BI18" s="473"/>
      <c r="BJ18" s="473"/>
      <c r="BK18" s="473"/>
      <c r="BL18" s="473"/>
      <c r="BM18" s="474"/>
      <c r="BN18" s="458">
        <v>18712188</v>
      </c>
      <c r="BO18" s="459"/>
      <c r="BP18" s="459"/>
      <c r="BQ18" s="459"/>
      <c r="BR18" s="459"/>
      <c r="BS18" s="459"/>
      <c r="BT18" s="459"/>
      <c r="BU18" s="460"/>
      <c r="BV18" s="458">
        <v>18598074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163</v>
      </c>
      <c r="C19" s="509"/>
      <c r="D19" s="509"/>
      <c r="E19" s="510"/>
      <c r="F19" s="510"/>
      <c r="G19" s="510"/>
      <c r="H19" s="510"/>
      <c r="I19" s="510"/>
      <c r="J19" s="510"/>
      <c r="K19" s="510"/>
      <c r="L19" s="518">
        <v>810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164</v>
      </c>
      <c r="AZ19" s="473"/>
      <c r="BA19" s="473"/>
      <c r="BB19" s="473"/>
      <c r="BC19" s="473"/>
      <c r="BD19" s="473"/>
      <c r="BE19" s="473"/>
      <c r="BF19" s="473"/>
      <c r="BG19" s="473"/>
      <c r="BH19" s="473"/>
      <c r="BI19" s="473"/>
      <c r="BJ19" s="473"/>
      <c r="BK19" s="473"/>
      <c r="BL19" s="473"/>
      <c r="BM19" s="474"/>
      <c r="BN19" s="458">
        <v>26423046</v>
      </c>
      <c r="BO19" s="459"/>
      <c r="BP19" s="459"/>
      <c r="BQ19" s="459"/>
      <c r="BR19" s="459"/>
      <c r="BS19" s="459"/>
      <c r="BT19" s="459"/>
      <c r="BU19" s="460"/>
      <c r="BV19" s="458">
        <v>25935575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165</v>
      </c>
      <c r="C20" s="509"/>
      <c r="D20" s="509"/>
      <c r="E20" s="510"/>
      <c r="F20" s="510"/>
      <c r="G20" s="510"/>
      <c r="H20" s="510"/>
      <c r="I20" s="510"/>
      <c r="J20" s="510"/>
      <c r="K20" s="510"/>
      <c r="L20" s="518">
        <v>41038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166</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167</v>
      </c>
      <c r="C22" s="435"/>
      <c r="D22" s="436"/>
      <c r="E22" s="443" t="s">
        <v>1</v>
      </c>
      <c r="F22" s="444"/>
      <c r="G22" s="444"/>
      <c r="H22" s="444"/>
      <c r="I22" s="444"/>
      <c r="J22" s="444"/>
      <c r="K22" s="445"/>
      <c r="L22" s="443" t="s">
        <v>168</v>
      </c>
      <c r="M22" s="444"/>
      <c r="N22" s="444"/>
      <c r="O22" s="444"/>
      <c r="P22" s="445"/>
      <c r="Q22" s="449" t="s">
        <v>169</v>
      </c>
      <c r="R22" s="450"/>
      <c r="S22" s="450"/>
      <c r="T22" s="450"/>
      <c r="U22" s="450"/>
      <c r="V22" s="451"/>
      <c r="W22" s="500" t="s">
        <v>170</v>
      </c>
      <c r="X22" s="435"/>
      <c r="Y22" s="436"/>
      <c r="Z22" s="443" t="s">
        <v>1</v>
      </c>
      <c r="AA22" s="444"/>
      <c r="AB22" s="444"/>
      <c r="AC22" s="444"/>
      <c r="AD22" s="444"/>
      <c r="AE22" s="444"/>
      <c r="AF22" s="444"/>
      <c r="AG22" s="445"/>
      <c r="AH22" s="461" t="s">
        <v>171</v>
      </c>
      <c r="AI22" s="444"/>
      <c r="AJ22" s="444"/>
      <c r="AK22" s="444"/>
      <c r="AL22" s="445"/>
      <c r="AM22" s="461" t="s">
        <v>172</v>
      </c>
      <c r="AN22" s="462"/>
      <c r="AO22" s="462"/>
      <c r="AP22" s="462"/>
      <c r="AQ22" s="462"/>
      <c r="AR22" s="463"/>
      <c r="AS22" s="449" t="s">
        <v>169</v>
      </c>
      <c r="AT22" s="450"/>
      <c r="AU22" s="450"/>
      <c r="AV22" s="450"/>
      <c r="AW22" s="450"/>
      <c r="AX22" s="467"/>
      <c r="AY22" s="484" t="s">
        <v>173</v>
      </c>
      <c r="AZ22" s="485"/>
      <c r="BA22" s="485"/>
      <c r="BB22" s="485"/>
      <c r="BC22" s="485"/>
      <c r="BD22" s="485"/>
      <c r="BE22" s="485"/>
      <c r="BF22" s="485"/>
      <c r="BG22" s="485"/>
      <c r="BH22" s="485"/>
      <c r="BI22" s="485"/>
      <c r="BJ22" s="485"/>
      <c r="BK22" s="485"/>
      <c r="BL22" s="485"/>
      <c r="BM22" s="486"/>
      <c r="BN22" s="487">
        <v>22862927</v>
      </c>
      <c r="BO22" s="488"/>
      <c r="BP22" s="488"/>
      <c r="BQ22" s="488"/>
      <c r="BR22" s="488"/>
      <c r="BS22" s="488"/>
      <c r="BT22" s="488"/>
      <c r="BU22" s="489"/>
      <c r="BV22" s="487">
        <v>23426207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174</v>
      </c>
      <c r="AZ23" s="473"/>
      <c r="BA23" s="473"/>
      <c r="BB23" s="473"/>
      <c r="BC23" s="473"/>
      <c r="BD23" s="473"/>
      <c r="BE23" s="473"/>
      <c r="BF23" s="473"/>
      <c r="BG23" s="473"/>
      <c r="BH23" s="473"/>
      <c r="BI23" s="473"/>
      <c r="BJ23" s="473"/>
      <c r="BK23" s="473"/>
      <c r="BL23" s="473"/>
      <c r="BM23" s="474"/>
      <c r="BN23" s="458">
        <v>6284021</v>
      </c>
      <c r="BO23" s="459"/>
      <c r="BP23" s="459"/>
      <c r="BQ23" s="459"/>
      <c r="BR23" s="459"/>
      <c r="BS23" s="459"/>
      <c r="BT23" s="459"/>
      <c r="BU23" s="460"/>
      <c r="BV23" s="458">
        <v>6921864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175</v>
      </c>
      <c r="F24" s="415"/>
      <c r="G24" s="415"/>
      <c r="H24" s="415"/>
      <c r="I24" s="415"/>
      <c r="J24" s="415"/>
      <c r="K24" s="416"/>
      <c r="L24" s="411">
        <v>1</v>
      </c>
      <c r="M24" s="412"/>
      <c r="N24" s="412"/>
      <c r="O24" s="412"/>
      <c r="P24" s="413"/>
      <c r="Q24" s="411">
        <v>8480</v>
      </c>
      <c r="R24" s="412"/>
      <c r="S24" s="412"/>
      <c r="T24" s="412"/>
      <c r="U24" s="412"/>
      <c r="V24" s="413"/>
      <c r="W24" s="501"/>
      <c r="X24" s="438"/>
      <c r="Y24" s="439"/>
      <c r="Z24" s="414" t="s">
        <v>176</v>
      </c>
      <c r="AA24" s="415"/>
      <c r="AB24" s="415"/>
      <c r="AC24" s="415"/>
      <c r="AD24" s="415"/>
      <c r="AE24" s="415"/>
      <c r="AF24" s="415"/>
      <c r="AG24" s="416"/>
      <c r="AH24" s="411">
        <v>419</v>
      </c>
      <c r="AI24" s="412"/>
      <c r="AJ24" s="412"/>
      <c r="AK24" s="412"/>
      <c r="AL24" s="413"/>
      <c r="AM24" s="411">
        <v>1259933</v>
      </c>
      <c r="AN24" s="412"/>
      <c r="AO24" s="412"/>
      <c r="AP24" s="412"/>
      <c r="AQ24" s="412"/>
      <c r="AR24" s="413"/>
      <c r="AS24" s="411">
        <v>3007</v>
      </c>
      <c r="AT24" s="412"/>
      <c r="AU24" s="412"/>
      <c r="AV24" s="412"/>
      <c r="AW24" s="412"/>
      <c r="AX24" s="471"/>
      <c r="AY24" s="431" t="s">
        <v>177</v>
      </c>
      <c r="AZ24" s="432"/>
      <c r="BA24" s="432"/>
      <c r="BB24" s="432"/>
      <c r="BC24" s="432"/>
      <c r="BD24" s="432"/>
      <c r="BE24" s="432"/>
      <c r="BF24" s="432"/>
      <c r="BG24" s="432"/>
      <c r="BH24" s="432"/>
      <c r="BI24" s="432"/>
      <c r="BJ24" s="432"/>
      <c r="BK24" s="432"/>
      <c r="BL24" s="432"/>
      <c r="BM24" s="433"/>
      <c r="BN24" s="458">
        <v>14614998</v>
      </c>
      <c r="BO24" s="459"/>
      <c r="BP24" s="459"/>
      <c r="BQ24" s="459"/>
      <c r="BR24" s="459"/>
      <c r="BS24" s="459"/>
      <c r="BT24" s="459"/>
      <c r="BU24" s="460"/>
      <c r="BV24" s="458">
        <v>15304259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178</v>
      </c>
      <c r="F25" s="415"/>
      <c r="G25" s="415"/>
      <c r="H25" s="415"/>
      <c r="I25" s="415"/>
      <c r="J25" s="415"/>
      <c r="K25" s="416"/>
      <c r="L25" s="411">
        <v>1</v>
      </c>
      <c r="M25" s="412"/>
      <c r="N25" s="412"/>
      <c r="O25" s="412"/>
      <c r="P25" s="413"/>
      <c r="Q25" s="411">
        <v>6810</v>
      </c>
      <c r="R25" s="412"/>
      <c r="S25" s="412"/>
      <c r="T25" s="412"/>
      <c r="U25" s="412"/>
      <c r="V25" s="413"/>
      <c r="W25" s="501"/>
      <c r="X25" s="438"/>
      <c r="Y25" s="439"/>
      <c r="Z25" s="414" t="s">
        <v>179</v>
      </c>
      <c r="AA25" s="415"/>
      <c r="AB25" s="415"/>
      <c r="AC25" s="415"/>
      <c r="AD25" s="415"/>
      <c r="AE25" s="415"/>
      <c r="AF25" s="415"/>
      <c r="AG25" s="416"/>
      <c r="AH25" s="411" t="s">
        <v>149</v>
      </c>
      <c r="AI25" s="412"/>
      <c r="AJ25" s="412"/>
      <c r="AK25" s="412"/>
      <c r="AL25" s="413"/>
      <c r="AM25" s="411" t="s">
        <v>130</v>
      </c>
      <c r="AN25" s="412"/>
      <c r="AO25" s="412"/>
      <c r="AP25" s="412"/>
      <c r="AQ25" s="412"/>
      <c r="AR25" s="413"/>
      <c r="AS25" s="411" t="s">
        <v>180</v>
      </c>
      <c r="AT25" s="412"/>
      <c r="AU25" s="412"/>
      <c r="AV25" s="412"/>
      <c r="AW25" s="412"/>
      <c r="AX25" s="471"/>
      <c r="AY25" s="484" t="s">
        <v>181</v>
      </c>
      <c r="AZ25" s="485"/>
      <c r="BA25" s="485"/>
      <c r="BB25" s="485"/>
      <c r="BC25" s="485"/>
      <c r="BD25" s="485"/>
      <c r="BE25" s="485"/>
      <c r="BF25" s="485"/>
      <c r="BG25" s="485"/>
      <c r="BH25" s="485"/>
      <c r="BI25" s="485"/>
      <c r="BJ25" s="485"/>
      <c r="BK25" s="485"/>
      <c r="BL25" s="485"/>
      <c r="BM25" s="486"/>
      <c r="BN25" s="487">
        <v>12889070</v>
      </c>
      <c r="BO25" s="488"/>
      <c r="BP25" s="488"/>
      <c r="BQ25" s="488"/>
      <c r="BR25" s="488"/>
      <c r="BS25" s="488"/>
      <c r="BT25" s="488"/>
      <c r="BU25" s="489"/>
      <c r="BV25" s="487">
        <v>9492293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182</v>
      </c>
      <c r="F26" s="415"/>
      <c r="G26" s="415"/>
      <c r="H26" s="415"/>
      <c r="I26" s="415"/>
      <c r="J26" s="415"/>
      <c r="K26" s="416"/>
      <c r="L26" s="411">
        <v>1</v>
      </c>
      <c r="M26" s="412"/>
      <c r="N26" s="412"/>
      <c r="O26" s="412"/>
      <c r="P26" s="413"/>
      <c r="Q26" s="411">
        <v>6380</v>
      </c>
      <c r="R26" s="412"/>
      <c r="S26" s="412"/>
      <c r="T26" s="412"/>
      <c r="U26" s="412"/>
      <c r="V26" s="413"/>
      <c r="W26" s="501"/>
      <c r="X26" s="438"/>
      <c r="Y26" s="439"/>
      <c r="Z26" s="414" t="s">
        <v>183</v>
      </c>
      <c r="AA26" s="469"/>
      <c r="AB26" s="469"/>
      <c r="AC26" s="469"/>
      <c r="AD26" s="469"/>
      <c r="AE26" s="469"/>
      <c r="AF26" s="469"/>
      <c r="AG26" s="470"/>
      <c r="AH26" s="411" t="s">
        <v>149</v>
      </c>
      <c r="AI26" s="412"/>
      <c r="AJ26" s="412"/>
      <c r="AK26" s="412"/>
      <c r="AL26" s="413"/>
      <c r="AM26" s="411" t="s">
        <v>184</v>
      </c>
      <c r="AN26" s="412"/>
      <c r="AO26" s="412"/>
      <c r="AP26" s="412"/>
      <c r="AQ26" s="412"/>
      <c r="AR26" s="413"/>
      <c r="AS26" s="411" t="s">
        <v>129</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149</v>
      </c>
      <c r="BO26" s="459"/>
      <c r="BP26" s="459"/>
      <c r="BQ26" s="459"/>
      <c r="BR26" s="459"/>
      <c r="BS26" s="459"/>
      <c r="BT26" s="459"/>
      <c r="BU26" s="460"/>
      <c r="BV26" s="458" t="s">
        <v>149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186</v>
      </c>
      <c r="F27" s="415"/>
      <c r="G27" s="415"/>
      <c r="H27" s="415"/>
      <c r="I27" s="415"/>
      <c r="J27" s="415"/>
      <c r="K27" s="416"/>
      <c r="L27" s="411">
        <v>1</v>
      </c>
      <c r="M27" s="412"/>
      <c r="N27" s="412"/>
      <c r="O27" s="412"/>
      <c r="P27" s="413"/>
      <c r="Q27" s="411">
        <v>5330</v>
      </c>
      <c r="R27" s="412"/>
      <c r="S27" s="412"/>
      <c r="T27" s="412"/>
      <c r="U27" s="412"/>
      <c r="V27" s="413"/>
      <c r="W27" s="501"/>
      <c r="X27" s="438"/>
      <c r="Y27" s="439"/>
      <c r="Z27" s="414" t="s">
        <v>187</v>
      </c>
      <c r="AA27" s="415"/>
      <c r="AB27" s="415"/>
      <c r="AC27" s="415"/>
      <c r="AD27" s="415"/>
      <c r="AE27" s="415"/>
      <c r="AF27" s="415"/>
      <c r="AG27" s="416"/>
      <c r="AH27" s="411">
        <v>5</v>
      </c>
      <c r="AI27" s="412"/>
      <c r="AJ27" s="412"/>
      <c r="AK27" s="412"/>
      <c r="AL27" s="413"/>
      <c r="AM27" s="411">
        <v>18525</v>
      </c>
      <c r="AN27" s="412"/>
      <c r="AO27" s="412"/>
      <c r="AP27" s="412"/>
      <c r="AQ27" s="412"/>
      <c r="AR27" s="413"/>
      <c r="AS27" s="411">
        <v>3705</v>
      </c>
      <c r="AT27" s="412"/>
      <c r="AU27" s="412"/>
      <c r="AV27" s="412"/>
      <c r="AW27" s="412"/>
      <c r="AX27" s="471"/>
      <c r="AY27" s="495" t="s">
        <v>188</v>
      </c>
      <c r="AZ27" s="496"/>
      <c r="BA27" s="496"/>
      <c r="BB27" s="496"/>
      <c r="BC27" s="496"/>
      <c r="BD27" s="496"/>
      <c r="BE27" s="496"/>
      <c r="BF27" s="496"/>
      <c r="BG27" s="496"/>
      <c r="BH27" s="496"/>
      <c r="BI27" s="496"/>
      <c r="BJ27" s="496"/>
      <c r="BK27" s="496"/>
      <c r="BL27" s="496"/>
      <c r="BM27" s="497"/>
      <c r="BN27" s="492" t="s">
        <v>139</v>
      </c>
      <c r="BO27" s="493"/>
      <c r="BP27" s="493"/>
      <c r="BQ27" s="493"/>
      <c r="BR27" s="493"/>
      <c r="BS27" s="493"/>
      <c r="BT27" s="493"/>
      <c r="BU27" s="494"/>
      <c r="BV27" s="492" t="s">
        <v>184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189</v>
      </c>
      <c r="F28" s="415"/>
      <c r="G28" s="415"/>
      <c r="H28" s="415"/>
      <c r="I28" s="415"/>
      <c r="J28" s="415"/>
      <c r="K28" s="416"/>
      <c r="L28" s="411">
        <v>1</v>
      </c>
      <c r="M28" s="412"/>
      <c r="N28" s="412"/>
      <c r="O28" s="412"/>
      <c r="P28" s="413"/>
      <c r="Q28" s="411">
        <v>4740</v>
      </c>
      <c r="R28" s="412"/>
      <c r="S28" s="412"/>
      <c r="T28" s="412"/>
      <c r="U28" s="412"/>
      <c r="V28" s="413"/>
      <c r="W28" s="501"/>
      <c r="X28" s="438"/>
      <c r="Y28" s="439"/>
      <c r="Z28" s="414" t="s">
        <v>190</v>
      </c>
      <c r="AA28" s="415"/>
      <c r="AB28" s="415"/>
      <c r="AC28" s="415"/>
      <c r="AD28" s="415"/>
      <c r="AE28" s="415"/>
      <c r="AF28" s="415"/>
      <c r="AG28" s="416"/>
      <c r="AH28" s="411" t="s">
        <v>149</v>
      </c>
      <c r="AI28" s="412"/>
      <c r="AJ28" s="412"/>
      <c r="AK28" s="412"/>
      <c r="AL28" s="413"/>
      <c r="AM28" s="411" t="s">
        <v>191</v>
      </c>
      <c r="AN28" s="412"/>
      <c r="AO28" s="412"/>
      <c r="AP28" s="412"/>
      <c r="AQ28" s="412"/>
      <c r="AR28" s="413"/>
      <c r="AS28" s="411" t="s">
        <v>149</v>
      </c>
      <c r="AT28" s="412"/>
      <c r="AU28" s="412"/>
      <c r="AV28" s="412"/>
      <c r="AW28" s="412"/>
      <c r="AX28" s="471"/>
      <c r="AY28" s="475" t="s">
        <v>192</v>
      </c>
      <c r="AZ28" s="476"/>
      <c r="BA28" s="476"/>
      <c r="BB28" s="477"/>
      <c r="BC28" s="484" t="s">
        <v>48</v>
      </c>
      <c r="BD28" s="485"/>
      <c r="BE28" s="485"/>
      <c r="BF28" s="485"/>
      <c r="BG28" s="485"/>
      <c r="BH28" s="485"/>
      <c r="BI28" s="485"/>
      <c r="BJ28" s="485"/>
      <c r="BK28" s="485"/>
      <c r="BL28" s="485"/>
      <c r="BM28" s="486"/>
      <c r="BN28" s="487">
        <v>5853584</v>
      </c>
      <c r="BO28" s="488"/>
      <c r="BP28" s="488"/>
      <c r="BQ28" s="488"/>
      <c r="BR28" s="488"/>
      <c r="BS28" s="488"/>
      <c r="BT28" s="488"/>
      <c r="BU28" s="489"/>
      <c r="BV28" s="487">
        <v>5830041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193</v>
      </c>
      <c r="F29" s="415"/>
      <c r="G29" s="415"/>
      <c r="H29" s="415"/>
      <c r="I29" s="415"/>
      <c r="J29" s="415"/>
      <c r="K29" s="416"/>
      <c r="L29" s="411">
        <v>18</v>
      </c>
      <c r="M29" s="412"/>
      <c r="N29" s="412"/>
      <c r="O29" s="412"/>
      <c r="P29" s="413"/>
      <c r="Q29" s="411">
        <v>4410</v>
      </c>
      <c r="R29" s="412"/>
      <c r="S29" s="412"/>
      <c r="T29" s="412"/>
      <c r="U29" s="412"/>
      <c r="V29" s="413"/>
      <c r="W29" s="502"/>
      <c r="X29" s="503"/>
      <c r="Y29" s="504"/>
      <c r="Z29" s="414" t="s">
        <v>194</v>
      </c>
      <c r="AA29" s="415"/>
      <c r="AB29" s="415"/>
      <c r="AC29" s="415"/>
      <c r="AD29" s="415"/>
      <c r="AE29" s="415"/>
      <c r="AF29" s="415"/>
      <c r="AG29" s="416"/>
      <c r="AH29" s="411">
        <v>424</v>
      </c>
      <c r="AI29" s="412"/>
      <c r="AJ29" s="412"/>
      <c r="AK29" s="412"/>
      <c r="AL29" s="413"/>
      <c r="AM29" s="411">
        <v>1278458</v>
      </c>
      <c r="AN29" s="412"/>
      <c r="AO29" s="412"/>
      <c r="AP29" s="412"/>
      <c r="AQ29" s="412"/>
      <c r="AR29" s="413"/>
      <c r="AS29" s="411">
        <v>3015</v>
      </c>
      <c r="AT29" s="412"/>
      <c r="AU29" s="412"/>
      <c r="AV29" s="412"/>
      <c r="AW29" s="412"/>
      <c r="AX29" s="471"/>
      <c r="AY29" s="478"/>
      <c r="AZ29" s="479"/>
      <c r="BA29" s="479"/>
      <c r="BB29" s="480"/>
      <c r="BC29" s="472" t="s">
        <v>195</v>
      </c>
      <c r="BD29" s="473"/>
      <c r="BE29" s="473"/>
      <c r="BF29" s="473"/>
      <c r="BG29" s="473"/>
      <c r="BH29" s="473"/>
      <c r="BI29" s="473"/>
      <c r="BJ29" s="473"/>
      <c r="BK29" s="473"/>
      <c r="BL29" s="473"/>
      <c r="BM29" s="474"/>
      <c r="BN29" s="458">
        <v>3310220</v>
      </c>
      <c r="BO29" s="459"/>
      <c r="BP29" s="459"/>
      <c r="BQ29" s="459"/>
      <c r="BR29" s="459"/>
      <c r="BS29" s="459"/>
      <c r="BT29" s="459"/>
      <c r="BU29" s="460"/>
      <c r="BV29" s="458">
        <v>2565546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196</v>
      </c>
      <c r="X30" s="426"/>
      <c r="Y30" s="426"/>
      <c r="Z30" s="426"/>
      <c r="AA30" s="426"/>
      <c r="AB30" s="426"/>
      <c r="AC30" s="426"/>
      <c r="AD30" s="426"/>
      <c r="AE30" s="426"/>
      <c r="AF30" s="426"/>
      <c r="AG30" s="427"/>
      <c r="AH30" s="428">
        <v>97.8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12777281</v>
      </c>
      <c r="BO30" s="493"/>
      <c r="BP30" s="493"/>
      <c r="BQ30" s="493"/>
      <c r="BR30" s="493"/>
      <c r="BS30" s="493"/>
      <c r="BT30" s="493"/>
      <c r="BU30" s="494"/>
      <c r="BV30" s="492">
        <v>12273712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197</v>
      </c>
      <c r="D32" s="417"/>
      <c r="E32" s="417"/>
      <c r="F32" s="417"/>
      <c r="G32" s="417"/>
      <c r="H32" s="417"/>
      <c r="I32" s="417"/>
      <c r="J32" s="417"/>
      <c r="K32" s="417"/>
      <c r="L32" s="417"/>
      <c r="M32" s="417"/>
      <c r="N32" s="417"/>
      <c r="O32" s="417"/>
      <c r="P32" s="417"/>
      <c r="Q32" s="417"/>
      <c r="R32" s="417"/>
      <c r="S32" s="417"/>
      <c r="U32" s="418" t="s">
        <v>198</v>
      </c>
      <c r="V32" s="418"/>
      <c r="W32" s="418"/>
      <c r="X32" s="418"/>
      <c r="Y32" s="418"/>
      <c r="Z32" s="418"/>
      <c r="AA32" s="418"/>
      <c r="AB32" s="418"/>
      <c r="AC32" s="418"/>
      <c r="AD32" s="418"/>
      <c r="AE32" s="418"/>
      <c r="AF32" s="418"/>
      <c r="AG32" s="418"/>
      <c r="AH32" s="418"/>
      <c r="AI32" s="418"/>
      <c r="AJ32" s="418"/>
      <c r="AK32" s="418"/>
      <c r="AM32" s="418" t="s">
        <v>199</v>
      </c>
      <c r="AN32" s="418"/>
      <c r="AO32" s="418"/>
      <c r="AP32" s="418"/>
      <c r="AQ32" s="418"/>
      <c r="AR32" s="418"/>
      <c r="AS32" s="418"/>
      <c r="AT32" s="418"/>
      <c r="AU32" s="418"/>
      <c r="AV32" s="418"/>
      <c r="AW32" s="418"/>
      <c r="AX32" s="418"/>
      <c r="AY32" s="418"/>
      <c r="AZ32" s="418"/>
      <c r="BA32" s="418"/>
      <c r="BB32" s="418"/>
      <c r="BC32" s="418"/>
      <c r="BE32" s="418" t="s">
        <v>200</v>
      </c>
      <c r="BF32" s="418"/>
      <c r="BG32" s="418"/>
      <c r="BH32" s="418"/>
      <c r="BI32" s="418"/>
      <c r="BJ32" s="418"/>
      <c r="BK32" s="418"/>
      <c r="BL32" s="418"/>
      <c r="BM32" s="418"/>
      <c r="BN32" s="418"/>
      <c r="BO32" s="418"/>
      <c r="BP32" s="418"/>
      <c r="BQ32" s="418"/>
      <c r="BR32" s="418"/>
      <c r="BS32" s="418"/>
      <c r="BT32" s="418"/>
      <c r="BU32" s="418"/>
      <c r="BW32" s="418" t="s">
        <v>201</v>
      </c>
      <c r="BX32" s="418"/>
      <c r="BY32" s="418"/>
      <c r="BZ32" s="418"/>
      <c r="CA32" s="418"/>
      <c r="CB32" s="418"/>
      <c r="CC32" s="418"/>
      <c r="CD32" s="418"/>
      <c r="CE32" s="418"/>
      <c r="CF32" s="418"/>
      <c r="CG32" s="418"/>
      <c r="CH32" s="418"/>
      <c r="CI32" s="418"/>
      <c r="CJ32" s="418"/>
      <c r="CK32" s="418"/>
      <c r="CL32" s="418"/>
      <c r="CM32" s="418"/>
      <c r="CO32" s="418" t="s">
        <v>202</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203</v>
      </c>
      <c r="D33" s="410"/>
      <c r="E33" s="409" t="s">
        <v>204</v>
      </c>
      <c r="F33" s="409"/>
      <c r="G33" s="409"/>
      <c r="H33" s="409"/>
      <c r="I33" s="409"/>
      <c r="J33" s="409"/>
      <c r="K33" s="409"/>
      <c r="L33" s="409"/>
      <c r="M33" s="409"/>
      <c r="N33" s="409"/>
      <c r="O33" s="409"/>
      <c r="P33" s="409"/>
      <c r="Q33" s="409"/>
      <c r="R33" s="409"/>
      <c r="S33" s="409"/>
      <c r="T33" s="203"/>
      <c r="U33" s="410" t="s">
        <v>205</v>
      </c>
      <c r="V33" s="410"/>
      <c r="W33" s="409" t="s">
        <v>206</v>
      </c>
      <c r="X33" s="409"/>
      <c r="Y33" s="409"/>
      <c r="Z33" s="409"/>
      <c r="AA33" s="409"/>
      <c r="AB33" s="409"/>
      <c r="AC33" s="409"/>
      <c r="AD33" s="409"/>
      <c r="AE33" s="409"/>
      <c r="AF33" s="409"/>
      <c r="AG33" s="409"/>
      <c r="AH33" s="409"/>
      <c r="AI33" s="409"/>
      <c r="AJ33" s="409"/>
      <c r="AK33" s="409"/>
      <c r="AL33" s="203"/>
      <c r="AM33" s="410" t="s">
        <v>207</v>
      </c>
      <c r="AN33" s="410"/>
      <c r="AO33" s="409" t="s">
        <v>208</v>
      </c>
      <c r="AP33" s="409"/>
      <c r="AQ33" s="409"/>
      <c r="AR33" s="409"/>
      <c r="AS33" s="409"/>
      <c r="AT33" s="409"/>
      <c r="AU33" s="409"/>
      <c r="AV33" s="409"/>
      <c r="AW33" s="409"/>
      <c r="AX33" s="409"/>
      <c r="AY33" s="409"/>
      <c r="AZ33" s="409"/>
      <c r="BA33" s="409"/>
      <c r="BB33" s="409"/>
      <c r="BC33" s="409"/>
      <c r="BD33" s="204"/>
      <c r="BE33" s="409" t="s">
        <v>209</v>
      </c>
      <c r="BF33" s="409"/>
      <c r="BG33" s="409" t="s">
        <v>210</v>
      </c>
      <c r="BH33" s="409"/>
      <c r="BI33" s="409"/>
      <c r="BJ33" s="409"/>
      <c r="BK33" s="409"/>
      <c r="BL33" s="409"/>
      <c r="BM33" s="409"/>
      <c r="BN33" s="409"/>
      <c r="BO33" s="409"/>
      <c r="BP33" s="409"/>
      <c r="BQ33" s="409"/>
      <c r="BR33" s="409"/>
      <c r="BS33" s="409"/>
      <c r="BT33" s="409"/>
      <c r="BU33" s="409"/>
      <c r="BV33" s="204"/>
      <c r="BW33" s="410" t="s">
        <v>209</v>
      </c>
      <c r="BX33" s="410"/>
      <c r="BY33" s="409" t="s">
        <v>211</v>
      </c>
      <c r="BZ33" s="409"/>
      <c r="CA33" s="409"/>
      <c r="CB33" s="409"/>
      <c r="CC33" s="409"/>
      <c r="CD33" s="409"/>
      <c r="CE33" s="409"/>
      <c r="CF33" s="409"/>
      <c r="CG33" s="409"/>
      <c r="CH33" s="409"/>
      <c r="CI33" s="409"/>
      <c r="CJ33" s="409"/>
      <c r="CK33" s="409"/>
      <c r="CL33" s="409"/>
      <c r="CM33" s="409"/>
      <c r="CN33" s="203"/>
      <c r="CO33" s="410" t="s">
        <v>212</v>
      </c>
      <c r="CP33" s="410"/>
      <c r="CQ33" s="409" t="s">
        <v>213</v>
      </c>
      <c r="CR33" s="409"/>
      <c r="CS33" s="409"/>
      <c r="CT33" s="409"/>
      <c r="CU33" s="409"/>
      <c r="CV33" s="409"/>
      <c r="CW33" s="409"/>
      <c r="CX33" s="409"/>
      <c r="CY33" s="409"/>
      <c r="CZ33" s="409"/>
      <c r="DA33" s="409"/>
      <c r="DB33" s="409"/>
      <c r="DC33" s="409"/>
      <c r="DD33" s="409"/>
      <c r="DE33" s="409"/>
      <c r="DF33" s="203"/>
      <c r="DG33" s="408" t="s">
        <v>214</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国民健康保険特別会計（事業勘定）</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下水道事業会計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IF('各会計、関係団体の財政状況及び健全化判断比率'!B33="","",'各会計、関係団体の財政状況及び健全化判断比率'!B33)</f>
        <v>渡船事業特別会計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玄界環境組合（一般会計）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宗像ユリックス</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国民健康保険特別会計（直営診療施設勘定）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福岡県市町村消防団員等公務災害補償組合（一般会計）</v>
      </c>
      <c r="BZ35" s="407"/>
      <c r="CA35" s="407"/>
      <c r="CB35" s="407"/>
      <c r="CC35" s="407"/>
      <c r="CD35" s="407"/>
      <c r="CE35" s="407"/>
      <c r="CF35" s="407"/>
      <c r="CG35" s="407"/>
      <c r="CH35" s="407"/>
      <c r="CI35" s="407"/>
      <c r="CJ35" s="407"/>
      <c r="CK35" s="407"/>
      <c r="CL35" s="407"/>
      <c r="CM35" s="407"/>
      <c r="CN35" s="178"/>
      <c r="CO35" s="406">
        <f t="shared" ref="CO35:CO43" si="3">IF(CQ35="","",CO34+1)</f>
        <v>20</v>
      </c>
      <c r="CP35" s="406"/>
      <c r="CQ35" s="407" t="str">
        <f>IF('各会計、関係団体の財政状況及び健全化判断比率'!BS8="","",'各会計、関係団体の財政状況及び健全化判断比率'!BS8)</f>
        <v>宗像市土地開発公社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福岡県市町村職員退職手当組合（一般会計）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介護保険特別会計（保険事業勘定）</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福岡県市町村職員退職手当組合（基金特別会計）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福岡地区水道企業団（水道用水供給事業会計）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宗像地区事務組合（宗像地区事務組合一般会計）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宗像地区事務組合（宗像地区事務組合急患センター事業特別会計）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宗像地区事務組合（宗像地区事務組合水道用水供給事業）</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宗像地区事務組合（宗像地区事務組合本木簡易水道事業特別会計）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福岡県自治振興組合（一般会計）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215</v>
      </c>
      <c r="E46" s="403" t="s">
        <v>216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220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221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222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633</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1" zoomScaleSheetLayoutView="100" workbookViewId="0">
      <selection activeCell="CD8" sqref="CD8:CY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502</v>
      </c>
      <c r="G33" s="29" t="s">
        <v>503</v>
      </c>
      <c r="H33" s="29" t="s">
        <v>504</v>
      </c>
      <c r="I33" s="29" t="s">
        <v>505</v>
      </c>
      <c r="J33" s="30" t="s">
        <v>506</v>
      </c>
      <c r="K33" s="22"/>
      <c r="L33" s="22"/>
      <c r="M33" s="22"/>
      <c r="N33" s="22"/>
      <c r="O33" s="22"/>
      <c r="P33" s="22"/>
    </row>
    <row r="34" spans="1:16" ht="39" customHeight="1">
      <c r="A34" s="22"/>
      <c r="B34" s="31"/>
      <c r="C34" s="1216" t="s">
        <v>508</v>
      </c>
      <c r="D34" s="1216"/>
      <c r="E34" s="1217"/>
      <c r="F34" s="32">
        <v>5.27</v>
      </c>
      <c r="G34" s="33">
        <v>2.21</v>
      </c>
      <c r="H34" s="33">
        <v>5.58</v>
      </c>
      <c r="I34" s="33">
        <v>4.7300000000000004</v>
      </c>
      <c r="J34" s="34">
        <v>9.89</v>
      </c>
      <c r="K34" s="22"/>
      <c r="L34" s="22"/>
      <c r="M34" s="22"/>
      <c r="N34" s="22"/>
      <c r="O34" s="22"/>
      <c r="P34" s="22"/>
    </row>
    <row r="35" spans="1:16" ht="39" customHeight="1">
      <c r="A35" s="22"/>
      <c r="B35" s="35"/>
      <c r="C35" s="1210" t="s">
        <v>509</v>
      </c>
      <c r="D35" s="1211"/>
      <c r="E35" s="1212"/>
      <c r="F35" s="36">
        <v>6.29</v>
      </c>
      <c r="G35" s="37">
        <v>6.94</v>
      </c>
      <c r="H35" s="37">
        <v>7.33</v>
      </c>
      <c r="I35" s="37">
        <v>8.09</v>
      </c>
      <c r="J35" s="38">
        <v>8.58</v>
      </c>
      <c r="K35" s="22"/>
      <c r="L35" s="22"/>
      <c r="M35" s="22"/>
      <c r="N35" s="22"/>
      <c r="O35" s="22"/>
      <c r="P35" s="22"/>
    </row>
    <row r="36" spans="1:16" ht="39" customHeight="1">
      <c r="A36" s="22"/>
      <c r="B36" s="35"/>
      <c r="C36" s="1210" t="s">
        <v>510</v>
      </c>
      <c r="D36" s="1211"/>
      <c r="E36" s="1212"/>
      <c r="F36" s="36">
        <v>0.89</v>
      </c>
      <c r="G36" s="37">
        <v>1.07</v>
      </c>
      <c r="H36" s="37">
        <v>0.95</v>
      </c>
      <c r="I36" s="37">
        <v>1.21</v>
      </c>
      <c r="J36" s="38">
        <v>0.98</v>
      </c>
      <c r="K36" s="22"/>
      <c r="L36" s="22"/>
      <c r="M36" s="22"/>
      <c r="N36" s="22"/>
      <c r="O36" s="22"/>
      <c r="P36" s="22"/>
    </row>
    <row r="37" spans="1:16" ht="39" customHeight="1">
      <c r="A37" s="22"/>
      <c r="B37" s="35"/>
      <c r="C37" s="1210" t="s">
        <v>511</v>
      </c>
      <c r="D37" s="1211"/>
      <c r="E37" s="1212"/>
      <c r="F37" s="36">
        <v>2.0299999999999998</v>
      </c>
      <c r="G37" s="37">
        <v>0.7</v>
      </c>
      <c r="H37" s="37">
        <v>1.61</v>
      </c>
      <c r="I37" s="37">
        <v>1</v>
      </c>
      <c r="J37" s="38">
        <v>0.9</v>
      </c>
      <c r="K37" s="22"/>
      <c r="L37" s="22"/>
      <c r="M37" s="22"/>
      <c r="N37" s="22"/>
      <c r="O37" s="22"/>
      <c r="P37" s="22"/>
    </row>
    <row r="38" spans="1:16" ht="39" customHeight="1">
      <c r="A38" s="22"/>
      <c r="B38" s="35"/>
      <c r="C38" s="1210" t="s">
        <v>512</v>
      </c>
      <c r="D38" s="1211"/>
      <c r="E38" s="1212"/>
      <c r="F38" s="36">
        <v>0.23</v>
      </c>
      <c r="G38" s="37">
        <v>0.24</v>
      </c>
      <c r="H38" s="37">
        <v>0.22</v>
      </c>
      <c r="I38" s="37">
        <v>0.21</v>
      </c>
      <c r="J38" s="38">
        <v>0.2</v>
      </c>
      <c r="K38" s="22"/>
      <c r="L38" s="22"/>
      <c r="M38" s="22"/>
      <c r="N38" s="22"/>
      <c r="O38" s="22"/>
      <c r="P38" s="22"/>
    </row>
    <row r="39" spans="1:16" ht="39" customHeight="1">
      <c r="A39" s="22"/>
      <c r="B39" s="35"/>
      <c r="C39" s="1210" t="s">
        <v>513</v>
      </c>
      <c r="D39" s="1211"/>
      <c r="E39" s="1212"/>
      <c r="F39" s="36">
        <v>0</v>
      </c>
      <c r="G39" s="37">
        <v>0</v>
      </c>
      <c r="H39" s="37">
        <v>0</v>
      </c>
      <c r="I39" s="37">
        <v>0.01</v>
      </c>
      <c r="J39" s="38">
        <v>0.03</v>
      </c>
      <c r="K39" s="22"/>
      <c r="L39" s="22"/>
      <c r="M39" s="22"/>
      <c r="N39" s="22"/>
      <c r="O39" s="22"/>
      <c r="P39" s="22"/>
    </row>
    <row r="40" spans="1:16" ht="39" customHeight="1">
      <c r="A40" s="22"/>
      <c r="B40" s="35"/>
      <c r="C40" s="1210" t="s">
        <v>514</v>
      </c>
      <c r="D40" s="1211"/>
      <c r="E40" s="1212"/>
      <c r="F40" s="36">
        <v>0.01</v>
      </c>
      <c r="G40" s="37">
        <v>0.03</v>
      </c>
      <c r="H40" s="37">
        <v>0.01</v>
      </c>
      <c r="I40" s="37">
        <v>0.01</v>
      </c>
      <c r="J40" s="38">
        <v>0</v>
      </c>
      <c r="K40" s="22"/>
      <c r="L40" s="22"/>
      <c r="M40" s="22"/>
      <c r="N40" s="22"/>
      <c r="O40" s="22"/>
      <c r="P40" s="22"/>
    </row>
    <row r="41" spans="1:16" ht="39" customHeight="1">
      <c r="A41" s="22"/>
      <c r="B41" s="35"/>
      <c r="C41" s="1210" t="s">
        <v>515</v>
      </c>
      <c r="D41" s="1211"/>
      <c r="E41" s="1212"/>
      <c r="F41" s="36">
        <v>0.09</v>
      </c>
      <c r="G41" s="37">
        <v>0</v>
      </c>
      <c r="H41" s="37">
        <v>0</v>
      </c>
      <c r="I41" s="37">
        <v>0</v>
      </c>
      <c r="J41" s="38">
        <v>0</v>
      </c>
      <c r="K41" s="22"/>
      <c r="L41" s="22"/>
      <c r="M41" s="22"/>
      <c r="N41" s="22"/>
      <c r="O41" s="22"/>
      <c r="P41" s="22"/>
    </row>
    <row r="42" spans="1:16" ht="39" customHeight="1">
      <c r="A42" s="22"/>
      <c r="B42" s="39"/>
      <c r="C42" s="1210" t="s">
        <v>516</v>
      </c>
      <c r="D42" s="1211"/>
      <c r="E42" s="1212"/>
      <c r="F42" s="36" t="s">
        <v>461</v>
      </c>
      <c r="G42" s="37" t="s">
        <v>461</v>
      </c>
      <c r="H42" s="37" t="s">
        <v>461</v>
      </c>
      <c r="I42" s="37" t="s">
        <v>461</v>
      </c>
      <c r="J42" s="38" t="s">
        <v>461</v>
      </c>
      <c r="K42" s="22"/>
      <c r="L42" s="22"/>
      <c r="M42" s="22"/>
      <c r="N42" s="22"/>
      <c r="O42" s="22"/>
      <c r="P42" s="22"/>
    </row>
    <row r="43" spans="1:16" ht="39" customHeight="1" thickBot="1">
      <c r="A43" s="22"/>
      <c r="B43" s="40"/>
      <c r="C43" s="1213" t="s">
        <v>517</v>
      </c>
      <c r="D43" s="1214"/>
      <c r="E43" s="1215"/>
      <c r="F43" s="41">
        <v>0</v>
      </c>
      <c r="G43" s="42">
        <v>0</v>
      </c>
      <c r="H43" s="42">
        <v>0.05</v>
      </c>
      <c r="I43" s="42" t="s">
        <v>461</v>
      </c>
      <c r="J43" s="43" t="s">
        <v>461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9oWuJP/yvnMV8NjbhPrMVb65+UnhFQd26leLb10RU9W0KKmIoIqIT8AXEyaMtB6MBJE+aj0+snWzQ5r+jU4QaQ==" saltValue="waTu1XwvZW2yAINPAqnp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502</v>
      </c>
      <c r="L44" s="56" t="s">
        <v>503</v>
      </c>
      <c r="M44" s="56" t="s">
        <v>504</v>
      </c>
      <c r="N44" s="56" t="s">
        <v>505</v>
      </c>
      <c r="O44" s="57" t="s">
        <v>506</v>
      </c>
      <c r="P44" s="48"/>
      <c r="Q44" s="48"/>
      <c r="R44" s="48"/>
      <c r="S44" s="48"/>
      <c r="T44" s="48"/>
      <c r="U44" s="48"/>
    </row>
    <row r="45" spans="1:21" ht="30.75" customHeight="1">
      <c r="A45" s="48"/>
      <c r="B45" s="1236" t="s">
        <v>11</v>
      </c>
      <c r="C45" s="1237"/>
      <c r="D45" s="58"/>
      <c r="E45" s="1242" t="s">
        <v>12</v>
      </c>
      <c r="F45" s="1242"/>
      <c r="G45" s="1242"/>
      <c r="H45" s="1242"/>
      <c r="I45" s="1242"/>
      <c r="J45" s="1243"/>
      <c r="K45" s="59">
        <v>2652</v>
      </c>
      <c r="L45" s="60">
        <v>2594</v>
      </c>
      <c r="M45" s="60">
        <v>2533</v>
      </c>
      <c r="N45" s="60">
        <v>2604</v>
      </c>
      <c r="O45" s="61">
        <v>2665</v>
      </c>
      <c r="P45" s="48"/>
      <c r="Q45" s="48"/>
      <c r="R45" s="48"/>
      <c r="S45" s="48"/>
      <c r="T45" s="48"/>
      <c r="U45" s="48"/>
    </row>
    <row r="46" spans="1:21" ht="30.75" customHeight="1">
      <c r="A46" s="48"/>
      <c r="B46" s="1238"/>
      <c r="C46" s="1239"/>
      <c r="D46" s="62"/>
      <c r="E46" s="1220" t="s">
        <v>13</v>
      </c>
      <c r="F46" s="1220"/>
      <c r="G46" s="1220"/>
      <c r="H46" s="1220"/>
      <c r="I46" s="1220"/>
      <c r="J46" s="1221"/>
      <c r="K46" s="63">
        <v>3</v>
      </c>
      <c r="L46" s="64" t="s">
        <v>461</v>
      </c>
      <c r="M46" s="64" t="s">
        <v>461</v>
      </c>
      <c r="N46" s="64" t="s">
        <v>461</v>
      </c>
      <c r="O46" s="65" t="s">
        <v>461</v>
      </c>
      <c r="P46" s="48"/>
      <c r="Q46" s="48"/>
      <c r="R46" s="48"/>
      <c r="S46" s="48"/>
      <c r="T46" s="48"/>
      <c r="U46" s="48"/>
    </row>
    <row r="47" spans="1:21" ht="30.75" customHeight="1">
      <c r="A47" s="48"/>
      <c r="B47" s="1238"/>
      <c r="C47" s="1239"/>
      <c r="D47" s="62"/>
      <c r="E47" s="1220" t="s">
        <v>14</v>
      </c>
      <c r="F47" s="1220"/>
      <c r="G47" s="1220"/>
      <c r="H47" s="1220"/>
      <c r="I47" s="1220"/>
      <c r="J47" s="1221"/>
      <c r="K47" s="63">
        <v>27</v>
      </c>
      <c r="L47" s="64">
        <v>20</v>
      </c>
      <c r="M47" s="64">
        <v>13</v>
      </c>
      <c r="N47" s="64">
        <v>7</v>
      </c>
      <c r="O47" s="65" t="s">
        <v>461</v>
      </c>
      <c r="P47" s="48"/>
      <c r="Q47" s="48"/>
      <c r="R47" s="48"/>
      <c r="S47" s="48"/>
      <c r="T47" s="48"/>
      <c r="U47" s="48"/>
    </row>
    <row r="48" spans="1:21" ht="30.75" customHeight="1">
      <c r="A48" s="48"/>
      <c r="B48" s="1238"/>
      <c r="C48" s="1239"/>
      <c r="D48" s="62"/>
      <c r="E48" s="1220" t="s">
        <v>15</v>
      </c>
      <c r="F48" s="1220"/>
      <c r="G48" s="1220"/>
      <c r="H48" s="1220"/>
      <c r="I48" s="1220"/>
      <c r="J48" s="1221"/>
      <c r="K48" s="63">
        <v>374</v>
      </c>
      <c r="L48" s="64">
        <v>395</v>
      </c>
      <c r="M48" s="64">
        <v>394</v>
      </c>
      <c r="N48" s="64">
        <v>396</v>
      </c>
      <c r="O48" s="65">
        <v>381</v>
      </c>
      <c r="P48" s="48"/>
      <c r="Q48" s="48"/>
      <c r="R48" s="48"/>
      <c r="S48" s="48"/>
      <c r="T48" s="48"/>
      <c r="U48" s="48"/>
    </row>
    <row r="49" spans="1:21" ht="30.75" customHeight="1">
      <c r="A49" s="48"/>
      <c r="B49" s="1238"/>
      <c r="C49" s="1239"/>
      <c r="D49" s="62"/>
      <c r="E49" s="1220" t="s">
        <v>16</v>
      </c>
      <c r="F49" s="1220"/>
      <c r="G49" s="1220"/>
      <c r="H49" s="1220"/>
      <c r="I49" s="1220"/>
      <c r="J49" s="1221"/>
      <c r="K49" s="63">
        <v>170</v>
      </c>
      <c r="L49" s="64">
        <v>167</v>
      </c>
      <c r="M49" s="64">
        <v>27</v>
      </c>
      <c r="N49" s="64">
        <v>20</v>
      </c>
      <c r="O49" s="65">
        <v>39</v>
      </c>
      <c r="P49" s="48"/>
      <c r="Q49" s="48"/>
      <c r="R49" s="48"/>
      <c r="S49" s="48"/>
      <c r="T49" s="48"/>
      <c r="U49" s="48"/>
    </row>
    <row r="50" spans="1:21" ht="30.75" customHeight="1">
      <c r="A50" s="48"/>
      <c r="B50" s="1238"/>
      <c r="C50" s="1239"/>
      <c r="D50" s="62"/>
      <c r="E50" s="1220" t="s">
        <v>17</v>
      </c>
      <c r="F50" s="1220"/>
      <c r="G50" s="1220"/>
      <c r="H50" s="1220"/>
      <c r="I50" s="1220"/>
      <c r="J50" s="1221"/>
      <c r="K50" s="63">
        <v>379</v>
      </c>
      <c r="L50" s="64">
        <v>101</v>
      </c>
      <c r="M50" s="64">
        <v>221</v>
      </c>
      <c r="N50" s="64">
        <v>269</v>
      </c>
      <c r="O50" s="65">
        <v>253</v>
      </c>
      <c r="P50" s="48"/>
      <c r="Q50" s="48"/>
      <c r="R50" s="48"/>
      <c r="S50" s="48"/>
      <c r="T50" s="48"/>
      <c r="U50" s="48"/>
    </row>
    <row r="51" spans="1:21" ht="30.75" customHeight="1">
      <c r="A51" s="48"/>
      <c r="B51" s="1240"/>
      <c r="C51" s="1241"/>
      <c r="D51" s="66"/>
      <c r="E51" s="1220" t="s">
        <v>18</v>
      </c>
      <c r="F51" s="1220"/>
      <c r="G51" s="1220"/>
      <c r="H51" s="1220"/>
      <c r="I51" s="1220"/>
      <c r="J51" s="1221"/>
      <c r="K51" s="63" t="s">
        <v>461</v>
      </c>
      <c r="L51" s="64" t="s">
        <v>461</v>
      </c>
      <c r="M51" s="64" t="s">
        <v>461</v>
      </c>
      <c r="N51" s="64" t="s">
        <v>461</v>
      </c>
      <c r="O51" s="65" t="s">
        <v>461</v>
      </c>
      <c r="P51" s="48"/>
      <c r="Q51" s="48"/>
      <c r="R51" s="48"/>
      <c r="S51" s="48"/>
      <c r="T51" s="48"/>
      <c r="U51" s="48"/>
    </row>
    <row r="52" spans="1:21" ht="30.75" customHeight="1">
      <c r="A52" s="48"/>
      <c r="B52" s="1218" t="s">
        <v>19</v>
      </c>
      <c r="C52" s="1219"/>
      <c r="D52" s="66"/>
      <c r="E52" s="1220" t="s">
        <v>20</v>
      </c>
      <c r="F52" s="1220"/>
      <c r="G52" s="1220"/>
      <c r="H52" s="1220"/>
      <c r="I52" s="1220"/>
      <c r="J52" s="1221"/>
      <c r="K52" s="63">
        <v>3733</v>
      </c>
      <c r="L52" s="64">
        <v>3689</v>
      </c>
      <c r="M52" s="64">
        <v>3732</v>
      </c>
      <c r="N52" s="64">
        <v>3713</v>
      </c>
      <c r="O52" s="65">
        <v>3578</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-128</v>
      </c>
      <c r="L53" s="69">
        <v>-412</v>
      </c>
      <c r="M53" s="69">
        <v>-544</v>
      </c>
      <c r="N53" s="69">
        <v>-417</v>
      </c>
      <c r="O53" s="70">
        <v>-240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518</v>
      </c>
      <c r="P55" s="48"/>
      <c r="Q55" s="48"/>
      <c r="R55" s="48"/>
      <c r="S55" s="48"/>
      <c r="T55" s="48"/>
      <c r="U55" s="48"/>
    </row>
    <row r="56" spans="1:21" ht="31.5" customHeight="1" thickBot="1">
      <c r="A56" s="48"/>
      <c r="B56" s="76"/>
      <c r="C56" s="77"/>
      <c r="D56" s="77"/>
      <c r="E56" s="78"/>
      <c r="F56" s="78"/>
      <c r="G56" s="78"/>
      <c r="H56" s="78"/>
      <c r="I56" s="78"/>
      <c r="J56" s="79" t="s">
        <v>2</v>
      </c>
      <c r="K56" s="80" t="s">
        <v>519</v>
      </c>
      <c r="L56" s="81" t="s">
        <v>520</v>
      </c>
      <c r="M56" s="81" t="s">
        <v>521</v>
      </c>
      <c r="N56" s="81" t="s">
        <v>522</v>
      </c>
      <c r="O56" s="82" t="s">
        <v>523</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JA23GcEyGx/0waUfDaUm6ObFFemqvH7U/EeBftWeW63nN+ggRLRveBn8LaIcn3iMbDjyebqsIL/5oZLT6sKw==" saltValue="+KlUru4OBEvHh3VzH18Z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election activeCell="CD8" sqref="CD8:CY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502</v>
      </c>
      <c r="J40" s="100" t="s">
        <v>503</v>
      </c>
      <c r="K40" s="100" t="s">
        <v>504</v>
      </c>
      <c r="L40" s="100" t="s">
        <v>505</v>
      </c>
      <c r="M40" s="101" t="s">
        <v>506</v>
      </c>
    </row>
    <row r="41" spans="2:13" ht="27.75" customHeight="1">
      <c r="B41" s="1256" t="s">
        <v>30</v>
      </c>
      <c r="C41" s="1257"/>
      <c r="D41" s="102"/>
      <c r="E41" s="1258" t="s">
        <v>31</v>
      </c>
      <c r="F41" s="1258"/>
      <c r="G41" s="1258"/>
      <c r="H41" s="1259"/>
      <c r="I41" s="351">
        <v>25768</v>
      </c>
      <c r="J41" s="352">
        <v>25873</v>
      </c>
      <c r="K41" s="352">
        <v>25354</v>
      </c>
      <c r="L41" s="352">
        <v>23426</v>
      </c>
      <c r="M41" s="353">
        <v>22863</v>
      </c>
    </row>
    <row r="42" spans="2:13" ht="27.75" customHeight="1">
      <c r="B42" s="1246"/>
      <c r="C42" s="1247"/>
      <c r="D42" s="103"/>
      <c r="E42" s="1250" t="s">
        <v>32</v>
      </c>
      <c r="F42" s="1250"/>
      <c r="G42" s="1250"/>
      <c r="H42" s="1251"/>
      <c r="I42" s="354">
        <v>103</v>
      </c>
      <c r="J42" s="355">
        <v>103</v>
      </c>
      <c r="K42" s="355">
        <v>103</v>
      </c>
      <c r="L42" s="355">
        <v>103</v>
      </c>
      <c r="M42" s="356">
        <v>104</v>
      </c>
    </row>
    <row r="43" spans="2:13" ht="27.75" customHeight="1">
      <c r="B43" s="1246"/>
      <c r="C43" s="1247"/>
      <c r="D43" s="103"/>
      <c r="E43" s="1250" t="s">
        <v>33</v>
      </c>
      <c r="F43" s="1250"/>
      <c r="G43" s="1250"/>
      <c r="H43" s="1251"/>
      <c r="I43" s="354">
        <v>3602</v>
      </c>
      <c r="J43" s="355">
        <v>3453</v>
      </c>
      <c r="K43" s="355">
        <v>3413</v>
      </c>
      <c r="L43" s="355">
        <v>2953</v>
      </c>
      <c r="M43" s="356">
        <v>2798</v>
      </c>
    </row>
    <row r="44" spans="2:13" ht="27.75" customHeight="1">
      <c r="B44" s="1246"/>
      <c r="C44" s="1247"/>
      <c r="D44" s="103"/>
      <c r="E44" s="1250" t="s">
        <v>34</v>
      </c>
      <c r="F44" s="1250"/>
      <c r="G44" s="1250"/>
      <c r="H44" s="1251"/>
      <c r="I44" s="354">
        <v>1857</v>
      </c>
      <c r="J44" s="355">
        <v>2174</v>
      </c>
      <c r="K44" s="355">
        <v>1823</v>
      </c>
      <c r="L44" s="355">
        <v>1601</v>
      </c>
      <c r="M44" s="356">
        <v>1316</v>
      </c>
    </row>
    <row r="45" spans="2:13" ht="27.75" customHeight="1">
      <c r="B45" s="1246"/>
      <c r="C45" s="1247"/>
      <c r="D45" s="103"/>
      <c r="E45" s="1250" t="s">
        <v>35</v>
      </c>
      <c r="F45" s="1250"/>
      <c r="G45" s="1250"/>
      <c r="H45" s="1251"/>
      <c r="I45" s="354">
        <v>2170</v>
      </c>
      <c r="J45" s="355">
        <v>1806</v>
      </c>
      <c r="K45" s="355">
        <v>1845</v>
      </c>
      <c r="L45" s="355">
        <v>1873</v>
      </c>
      <c r="M45" s="356">
        <v>1830</v>
      </c>
    </row>
    <row r="46" spans="2:13" ht="27.75" customHeight="1">
      <c r="B46" s="1246"/>
      <c r="C46" s="1247"/>
      <c r="D46" s="104"/>
      <c r="E46" s="1250" t="s">
        <v>36</v>
      </c>
      <c r="F46" s="1250"/>
      <c r="G46" s="1250"/>
      <c r="H46" s="1251"/>
      <c r="I46" s="354" t="s">
        <v>461</v>
      </c>
      <c r="J46" s="355" t="s">
        <v>461</v>
      </c>
      <c r="K46" s="355" t="s">
        <v>461</v>
      </c>
      <c r="L46" s="355" t="s">
        <v>461</v>
      </c>
      <c r="M46" s="356" t="s">
        <v>461</v>
      </c>
    </row>
    <row r="47" spans="2:13" ht="27.75" customHeight="1">
      <c r="B47" s="1246"/>
      <c r="C47" s="1247"/>
      <c r="D47" s="105"/>
      <c r="E47" s="1260" t="s">
        <v>37</v>
      </c>
      <c r="F47" s="1261"/>
      <c r="G47" s="1261"/>
      <c r="H47" s="1262"/>
      <c r="I47" s="354" t="s">
        <v>461</v>
      </c>
      <c r="J47" s="355" t="s">
        <v>461</v>
      </c>
      <c r="K47" s="355" t="s">
        <v>461</v>
      </c>
      <c r="L47" s="355" t="s">
        <v>461</v>
      </c>
      <c r="M47" s="356" t="s">
        <v>461</v>
      </c>
    </row>
    <row r="48" spans="2:13" ht="27.75" customHeight="1">
      <c r="B48" s="1246"/>
      <c r="C48" s="1247"/>
      <c r="D48" s="103"/>
      <c r="E48" s="1250" t="s">
        <v>38</v>
      </c>
      <c r="F48" s="1250"/>
      <c r="G48" s="1250"/>
      <c r="H48" s="1251"/>
      <c r="I48" s="354" t="s">
        <v>461</v>
      </c>
      <c r="J48" s="355" t="s">
        <v>461</v>
      </c>
      <c r="K48" s="355" t="s">
        <v>461</v>
      </c>
      <c r="L48" s="355" t="s">
        <v>461</v>
      </c>
      <c r="M48" s="356" t="s">
        <v>461</v>
      </c>
    </row>
    <row r="49" spans="2:13" ht="27.75" customHeight="1">
      <c r="B49" s="1248"/>
      <c r="C49" s="1249"/>
      <c r="D49" s="103"/>
      <c r="E49" s="1250" t="s">
        <v>39</v>
      </c>
      <c r="F49" s="1250"/>
      <c r="G49" s="1250"/>
      <c r="H49" s="1251"/>
      <c r="I49" s="354" t="s">
        <v>461</v>
      </c>
      <c r="J49" s="355" t="s">
        <v>461</v>
      </c>
      <c r="K49" s="355" t="s">
        <v>461</v>
      </c>
      <c r="L49" s="355" t="s">
        <v>461</v>
      </c>
      <c r="M49" s="356" t="s">
        <v>461</v>
      </c>
    </row>
    <row r="50" spans="2:13" ht="27.75" customHeight="1">
      <c r="B50" s="1244" t="s">
        <v>40</v>
      </c>
      <c r="C50" s="1245"/>
      <c r="D50" s="106"/>
      <c r="E50" s="1250" t="s">
        <v>41</v>
      </c>
      <c r="F50" s="1250"/>
      <c r="G50" s="1250"/>
      <c r="H50" s="1251"/>
      <c r="I50" s="354">
        <v>16297</v>
      </c>
      <c r="J50" s="355">
        <v>15918</v>
      </c>
      <c r="K50" s="355">
        <v>16136</v>
      </c>
      <c r="L50" s="355">
        <v>16310</v>
      </c>
      <c r="M50" s="356">
        <v>17382</v>
      </c>
    </row>
    <row r="51" spans="2:13" ht="27.75" customHeight="1">
      <c r="B51" s="1246"/>
      <c r="C51" s="1247"/>
      <c r="D51" s="103"/>
      <c r="E51" s="1250" t="s">
        <v>42</v>
      </c>
      <c r="F51" s="1250"/>
      <c r="G51" s="1250"/>
      <c r="H51" s="1251"/>
      <c r="I51" s="354">
        <v>3542</v>
      </c>
      <c r="J51" s="355">
        <v>2756</v>
      </c>
      <c r="K51" s="355">
        <v>2541</v>
      </c>
      <c r="L51" s="355">
        <v>2414</v>
      </c>
      <c r="M51" s="356">
        <v>2523</v>
      </c>
    </row>
    <row r="52" spans="2:13" ht="27.75" customHeight="1">
      <c r="B52" s="1248"/>
      <c r="C52" s="1249"/>
      <c r="D52" s="103"/>
      <c r="E52" s="1250" t="s">
        <v>43</v>
      </c>
      <c r="F52" s="1250"/>
      <c r="G52" s="1250"/>
      <c r="H52" s="1251"/>
      <c r="I52" s="354">
        <v>34602</v>
      </c>
      <c r="J52" s="355">
        <v>35204</v>
      </c>
      <c r="K52" s="355">
        <v>34425</v>
      </c>
      <c r="L52" s="355">
        <v>32912</v>
      </c>
      <c r="M52" s="356">
        <v>31343</v>
      </c>
    </row>
    <row r="53" spans="2:13" ht="27.75" customHeight="1" thickBot="1">
      <c r="B53" s="1252" t="s">
        <v>44</v>
      </c>
      <c r="C53" s="1253"/>
      <c r="D53" s="107"/>
      <c r="E53" s="1254" t="s">
        <v>45</v>
      </c>
      <c r="F53" s="1254"/>
      <c r="G53" s="1254"/>
      <c r="H53" s="1255"/>
      <c r="I53" s="357">
        <v>-20941</v>
      </c>
      <c r="J53" s="358">
        <v>-20469</v>
      </c>
      <c r="K53" s="358">
        <v>-20564</v>
      </c>
      <c r="L53" s="358">
        <v>-21679</v>
      </c>
      <c r="M53" s="359">
        <v>-22337</v>
      </c>
    </row>
    <row r="54" spans="2:13" ht="27.75" customHeight="1">
      <c r="B54" s="108" t="s">
        <v>46</v>
      </c>
      <c r="C54" s="109"/>
      <c r="D54" s="109"/>
      <c r="E54" s="110"/>
      <c r="F54" s="110"/>
      <c r="G54" s="110"/>
      <c r="H54" s="110"/>
      <c r="I54" s="111"/>
      <c r="J54" s="111"/>
      <c r="K54" s="111"/>
      <c r="L54" s="111"/>
      <c r="M54" s="111"/>
    </row>
    <row r="55" spans="2:13"/>
  </sheetData>
  <sheetProtection algorithmName="SHA-512" hashValue="sdFEc17Ja3xJXyLBbUgy08pTJ8OkfivXQItbSxeW+MY9L7sb8FazWI/dHd+G8kg9gn92THt+6lwf0AEhU1hyoQ==" saltValue="zMSmvNA3+nOLktqznoqV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2" zoomScale="70" zoomScaleNormal="70" zoomScaleSheetLayoutView="100" workbookViewId="0">
      <selection activeCell="CD8" sqref="CD8:CY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504</v>
      </c>
      <c r="G54" s="116" t="s">
        <v>505</v>
      </c>
      <c r="H54" s="117" t="s">
        <v>506</v>
      </c>
    </row>
    <row r="55" spans="2:8" ht="52.5" customHeight="1">
      <c r="B55" s="118"/>
      <c r="C55" s="1271" t="s">
        <v>48</v>
      </c>
      <c r="D55" s="1271"/>
      <c r="E55" s="1272"/>
      <c r="F55" s="119">
        <v>5428</v>
      </c>
      <c r="G55" s="119">
        <v>5830</v>
      </c>
      <c r="H55" s="120">
        <v>5854</v>
      </c>
    </row>
    <row r="56" spans="2:8" ht="52.5" customHeight="1">
      <c r="B56" s="121"/>
      <c r="C56" s="1273" t="s">
        <v>49</v>
      </c>
      <c r="D56" s="1273"/>
      <c r="E56" s="1274"/>
      <c r="F56" s="122">
        <v>2902</v>
      </c>
      <c r="G56" s="122">
        <v>2566</v>
      </c>
      <c r="H56" s="123">
        <v>3310</v>
      </c>
    </row>
    <row r="57" spans="2:8" ht="53.25" customHeight="1">
      <c r="B57" s="121"/>
      <c r="C57" s="1275" t="s">
        <v>50</v>
      </c>
      <c r="D57" s="1275"/>
      <c r="E57" s="1276"/>
      <c r="F57" s="124">
        <v>12264</v>
      </c>
      <c r="G57" s="124">
        <v>12274</v>
      </c>
      <c r="H57" s="125">
        <v>12777</v>
      </c>
    </row>
    <row r="58" spans="2:8" ht="45.75" customHeight="1">
      <c r="B58" s="126"/>
      <c r="C58" s="1263" t="s">
        <v>551</v>
      </c>
      <c r="D58" s="1264"/>
      <c r="E58" s="1265"/>
      <c r="F58" s="127">
        <v>6331</v>
      </c>
      <c r="G58" s="127">
        <v>6311</v>
      </c>
      <c r="H58" s="128">
        <v>6525</v>
      </c>
    </row>
    <row r="59" spans="2:8" ht="45.75" customHeight="1">
      <c r="B59" s="126"/>
      <c r="C59" s="1263" t="s">
        <v>552</v>
      </c>
      <c r="D59" s="1264"/>
      <c r="E59" s="1265"/>
      <c r="F59" s="127">
        <v>3600</v>
      </c>
      <c r="G59" s="127">
        <v>3600</v>
      </c>
      <c r="H59" s="128">
        <v>3600</v>
      </c>
    </row>
    <row r="60" spans="2:8" ht="45.75" customHeight="1">
      <c r="B60" s="126"/>
      <c r="C60" s="1263" t="s">
        <v>548</v>
      </c>
      <c r="D60" s="1264"/>
      <c r="E60" s="1265"/>
      <c r="F60" s="127">
        <v>1279</v>
      </c>
      <c r="G60" s="127">
        <v>1357</v>
      </c>
      <c r="H60" s="128">
        <v>1657</v>
      </c>
    </row>
    <row r="61" spans="2:8" ht="45.75" customHeight="1">
      <c r="B61" s="126"/>
      <c r="C61" s="1263" t="s">
        <v>549</v>
      </c>
      <c r="D61" s="1264"/>
      <c r="E61" s="1265"/>
      <c r="F61" s="127">
        <v>500</v>
      </c>
      <c r="G61" s="127">
        <v>500</v>
      </c>
      <c r="H61" s="128">
        <v>500</v>
      </c>
    </row>
    <row r="62" spans="2:8" ht="45.75" customHeight="1" thickBot="1">
      <c r="B62" s="129"/>
      <c r="C62" s="1266" t="s">
        <v>550</v>
      </c>
      <c r="D62" s="1267"/>
      <c r="E62" s="1268"/>
      <c r="F62" s="130">
        <v>424</v>
      </c>
      <c r="G62" s="130">
        <v>422</v>
      </c>
      <c r="H62" s="131">
        <v>421</v>
      </c>
    </row>
    <row r="63" spans="2:8" ht="52.5" customHeight="1" thickBot="1">
      <c r="B63" s="132"/>
      <c r="C63" s="1269" t="s">
        <v>51</v>
      </c>
      <c r="D63" s="1269"/>
      <c r="E63" s="1270"/>
      <c r="F63" s="133">
        <v>20594</v>
      </c>
      <c r="G63" s="133">
        <v>20669</v>
      </c>
      <c r="H63" s="134">
        <v>21941</v>
      </c>
    </row>
    <row r="64" spans="2:8"/>
  </sheetData>
  <sheetProtection algorithmName="SHA-512" hashValue="XsR0lPRDekgatAFfBEDOMjtRiWFZSYFrJ9spM/CbJgj/4p5EqAItqwLmllvzp+v4deQskzNxgIIUVOoFpuzOAw==" saltValue="Q1Gxi+Ixvfx7vc7BLQZ2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BD70" sqref="BD70"/>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636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637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9" t="s">
        <v>638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639</v>
      </c>
    </row>
    <row r="50" spans="1:109">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502</v>
      </c>
      <c r="BQ50" s="1282"/>
      <c r="BR50" s="1282"/>
      <c r="BS50" s="1282"/>
      <c r="BT50" s="1282"/>
      <c r="BU50" s="1282"/>
      <c r="BV50" s="1282"/>
      <c r="BW50" s="1282"/>
      <c r="BX50" s="1282" t="s">
        <v>503</v>
      </c>
      <c r="BY50" s="1282"/>
      <c r="BZ50" s="1282"/>
      <c r="CA50" s="1282"/>
      <c r="CB50" s="1282"/>
      <c r="CC50" s="1282"/>
      <c r="CD50" s="1282"/>
      <c r="CE50" s="1282"/>
      <c r="CF50" s="1282" t="s">
        <v>504</v>
      </c>
      <c r="CG50" s="1282"/>
      <c r="CH50" s="1282"/>
      <c r="CI50" s="1282"/>
      <c r="CJ50" s="1282"/>
      <c r="CK50" s="1282"/>
      <c r="CL50" s="1282"/>
      <c r="CM50" s="1282"/>
      <c r="CN50" s="1282" t="s">
        <v>505</v>
      </c>
      <c r="CO50" s="1282"/>
      <c r="CP50" s="1282"/>
      <c r="CQ50" s="1282"/>
      <c r="CR50" s="1282"/>
      <c r="CS50" s="1282"/>
      <c r="CT50" s="1282"/>
      <c r="CU50" s="1282"/>
      <c r="CV50" s="1282" t="s">
        <v>506</v>
      </c>
      <c r="CW50" s="1282"/>
      <c r="CX50" s="1282"/>
      <c r="CY50" s="1282"/>
      <c r="CZ50" s="1282"/>
      <c r="DA50" s="1282"/>
      <c r="DB50" s="1282"/>
      <c r="DC50" s="1282"/>
    </row>
    <row r="51" spans="1:109" ht="13.5" customHeight="1">
      <c r="B51" s="375"/>
      <c r="G51" s="1285"/>
      <c r="H51" s="1285"/>
      <c r="I51" s="1298"/>
      <c r="J51" s="1298"/>
      <c r="K51" s="1284"/>
      <c r="L51" s="1284"/>
      <c r="M51" s="1284"/>
      <c r="N51" s="1284"/>
      <c r="AM51" s="384"/>
      <c r="AN51" s="1280" t="s">
        <v>640</v>
      </c>
      <c r="AO51" s="1280"/>
      <c r="AP51" s="1280"/>
      <c r="AQ51" s="1280"/>
      <c r="AR51" s="1280"/>
      <c r="AS51" s="1280"/>
      <c r="AT51" s="1280"/>
      <c r="AU51" s="1280"/>
      <c r="AV51" s="1280"/>
      <c r="AW51" s="1280"/>
      <c r="AX51" s="1280"/>
      <c r="AY51" s="1280"/>
      <c r="AZ51" s="1280"/>
      <c r="BA51" s="1280"/>
      <c r="BB51" s="1280" t="s">
        <v>642</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5"/>
      <c r="G52" s="1285"/>
      <c r="H52" s="1285"/>
      <c r="I52" s="1298"/>
      <c r="J52" s="1298"/>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643</v>
      </c>
      <c r="BC53" s="1280"/>
      <c r="BD53" s="1280"/>
      <c r="BE53" s="1280"/>
      <c r="BF53" s="1280"/>
      <c r="BG53" s="1280"/>
      <c r="BH53" s="1280"/>
      <c r="BI53" s="1280"/>
      <c r="BJ53" s="1280"/>
      <c r="BK53" s="1280"/>
      <c r="BL53" s="1280"/>
      <c r="BM53" s="1280"/>
      <c r="BN53" s="1280"/>
      <c r="BO53" s="1280"/>
      <c r="BP53" s="1277">
        <v>60.5</v>
      </c>
      <c r="BQ53" s="1277"/>
      <c r="BR53" s="1277"/>
      <c r="BS53" s="1277"/>
      <c r="BT53" s="1277"/>
      <c r="BU53" s="1277"/>
      <c r="BV53" s="1277"/>
      <c r="BW53" s="1277"/>
      <c r="BX53" s="1277">
        <v>61.5</v>
      </c>
      <c r="BY53" s="1277"/>
      <c r="BZ53" s="1277"/>
      <c r="CA53" s="1277"/>
      <c r="CB53" s="1277"/>
      <c r="CC53" s="1277"/>
      <c r="CD53" s="1277"/>
      <c r="CE53" s="1277"/>
      <c r="CF53" s="1277">
        <v>62.5</v>
      </c>
      <c r="CG53" s="1277"/>
      <c r="CH53" s="1277"/>
      <c r="CI53" s="1277"/>
      <c r="CJ53" s="1277"/>
      <c r="CK53" s="1277"/>
      <c r="CL53" s="1277"/>
      <c r="CM53" s="1277"/>
      <c r="CN53" s="1277">
        <v>64.099999999999994</v>
      </c>
      <c r="CO53" s="1277"/>
      <c r="CP53" s="1277"/>
      <c r="CQ53" s="1277"/>
      <c r="CR53" s="1277"/>
      <c r="CS53" s="1277"/>
      <c r="CT53" s="1277"/>
      <c r="CU53" s="1277"/>
      <c r="CV53" s="1277">
        <v>65.599999999999994</v>
      </c>
      <c r="CW53" s="1277"/>
      <c r="CX53" s="1277"/>
      <c r="CY53" s="1277"/>
      <c r="CZ53" s="1277"/>
      <c r="DA53" s="1277"/>
      <c r="DB53" s="1277"/>
      <c r="DC53" s="1277"/>
    </row>
    <row r="54" spans="1:109">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3"/>
      <c r="B55" s="375"/>
      <c r="G55" s="1283"/>
      <c r="H55" s="1283"/>
      <c r="I55" s="1283"/>
      <c r="J55" s="1283"/>
      <c r="K55" s="1284"/>
      <c r="L55" s="1284"/>
      <c r="M55" s="1284"/>
      <c r="N55" s="1284"/>
      <c r="AN55" s="1282" t="s">
        <v>644</v>
      </c>
      <c r="AO55" s="1282"/>
      <c r="AP55" s="1282"/>
      <c r="AQ55" s="1282"/>
      <c r="AR55" s="1282"/>
      <c r="AS55" s="1282"/>
      <c r="AT55" s="1282"/>
      <c r="AU55" s="1282"/>
      <c r="AV55" s="1282"/>
      <c r="AW55" s="1282"/>
      <c r="AX55" s="1282"/>
      <c r="AY55" s="1282"/>
      <c r="AZ55" s="1282"/>
      <c r="BA55" s="1282"/>
      <c r="BB55" s="1280" t="s">
        <v>642</v>
      </c>
      <c r="BC55" s="1280"/>
      <c r="BD55" s="1280"/>
      <c r="BE55" s="1280"/>
      <c r="BF55" s="1280"/>
      <c r="BG55" s="1280"/>
      <c r="BH55" s="1280"/>
      <c r="BI55" s="1280"/>
      <c r="BJ55" s="1280"/>
      <c r="BK55" s="1280"/>
      <c r="BL55" s="1280"/>
      <c r="BM55" s="1280"/>
      <c r="BN55" s="1280"/>
      <c r="BO55" s="1280"/>
      <c r="BP55" s="1277">
        <v>31.9</v>
      </c>
      <c r="BQ55" s="1277"/>
      <c r="BR55" s="1277"/>
      <c r="BS55" s="1277"/>
      <c r="BT55" s="1277"/>
      <c r="BU55" s="1277"/>
      <c r="BV55" s="1277"/>
      <c r="BW55" s="1277"/>
      <c r="BX55" s="1277">
        <v>24.2</v>
      </c>
      <c r="BY55" s="1277"/>
      <c r="BZ55" s="1277"/>
      <c r="CA55" s="1277"/>
      <c r="CB55" s="1277"/>
      <c r="CC55" s="1277"/>
      <c r="CD55" s="1277"/>
      <c r="CE55" s="1277"/>
      <c r="CF55" s="1277">
        <v>22.1</v>
      </c>
      <c r="CG55" s="1277"/>
      <c r="CH55" s="1277"/>
      <c r="CI55" s="1277"/>
      <c r="CJ55" s="1277"/>
      <c r="CK55" s="1277"/>
      <c r="CL55" s="1277"/>
      <c r="CM55" s="1277"/>
      <c r="CN55" s="1277">
        <v>20.399999999999999</v>
      </c>
      <c r="CO55" s="1277"/>
      <c r="CP55" s="1277"/>
      <c r="CQ55" s="1277"/>
      <c r="CR55" s="1277"/>
      <c r="CS55" s="1277"/>
      <c r="CT55" s="1277"/>
      <c r="CU55" s="1277"/>
      <c r="CV55" s="1277">
        <v>11.2</v>
      </c>
      <c r="CW55" s="1277"/>
      <c r="CX55" s="1277"/>
      <c r="CY55" s="1277"/>
      <c r="CZ55" s="1277"/>
      <c r="DA55" s="1277"/>
      <c r="DB55" s="1277"/>
      <c r="DC55" s="1277"/>
    </row>
    <row r="56" spans="1:109">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643</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60.1</v>
      </c>
      <c r="BY57" s="1277"/>
      <c r="BZ57" s="1277"/>
      <c r="CA57" s="1277"/>
      <c r="CB57" s="1277"/>
      <c r="CC57" s="1277"/>
      <c r="CD57" s="1277"/>
      <c r="CE57" s="1277"/>
      <c r="CF57" s="1277">
        <v>61.5</v>
      </c>
      <c r="CG57" s="1277"/>
      <c r="CH57" s="1277"/>
      <c r="CI57" s="1277"/>
      <c r="CJ57" s="1277"/>
      <c r="CK57" s="1277"/>
      <c r="CL57" s="1277"/>
      <c r="CM57" s="1277"/>
      <c r="CN57" s="1277">
        <v>63.1</v>
      </c>
      <c r="CO57" s="1277"/>
      <c r="CP57" s="1277"/>
      <c r="CQ57" s="1277"/>
      <c r="CR57" s="1277"/>
      <c r="CS57" s="1277"/>
      <c r="CT57" s="1277"/>
      <c r="CU57" s="1277"/>
      <c r="CV57" s="1277">
        <v>63.2</v>
      </c>
      <c r="CW57" s="1277"/>
      <c r="CX57" s="1277"/>
      <c r="CY57" s="1277"/>
      <c r="CZ57" s="1277"/>
      <c r="DA57" s="1277"/>
      <c r="DB57" s="1277"/>
      <c r="DC57" s="1277"/>
      <c r="DD57" s="388"/>
      <c r="DE57" s="387"/>
    </row>
    <row r="58" spans="1:109" s="383" customFormat="1">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645</v>
      </c>
    </row>
    <row r="64" spans="1:109">
      <c r="B64" s="375"/>
      <c r="G64" s="382"/>
      <c r="I64" s="395"/>
      <c r="J64" s="395"/>
      <c r="K64" s="395"/>
      <c r="L64" s="395"/>
      <c r="M64" s="395"/>
      <c r="N64" s="396"/>
      <c r="AM64" s="382"/>
      <c r="AN64" s="382" t="s">
        <v>637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9" t="s">
        <v>646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639</v>
      </c>
    </row>
    <row r="72" spans="2:107">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502</v>
      </c>
      <c r="BQ72" s="1282"/>
      <c r="BR72" s="1282"/>
      <c r="BS72" s="1282"/>
      <c r="BT72" s="1282"/>
      <c r="BU72" s="1282"/>
      <c r="BV72" s="1282"/>
      <c r="BW72" s="1282"/>
      <c r="BX72" s="1282" t="s">
        <v>503</v>
      </c>
      <c r="BY72" s="1282"/>
      <c r="BZ72" s="1282"/>
      <c r="CA72" s="1282"/>
      <c r="CB72" s="1282"/>
      <c r="CC72" s="1282"/>
      <c r="CD72" s="1282"/>
      <c r="CE72" s="1282"/>
      <c r="CF72" s="1282" t="s">
        <v>504</v>
      </c>
      <c r="CG72" s="1282"/>
      <c r="CH72" s="1282"/>
      <c r="CI72" s="1282"/>
      <c r="CJ72" s="1282"/>
      <c r="CK72" s="1282"/>
      <c r="CL72" s="1282"/>
      <c r="CM72" s="1282"/>
      <c r="CN72" s="1282" t="s">
        <v>505</v>
      </c>
      <c r="CO72" s="1282"/>
      <c r="CP72" s="1282"/>
      <c r="CQ72" s="1282"/>
      <c r="CR72" s="1282"/>
      <c r="CS72" s="1282"/>
      <c r="CT72" s="1282"/>
      <c r="CU72" s="1282"/>
      <c r="CV72" s="1282" t="s">
        <v>506</v>
      </c>
      <c r="CW72" s="1282"/>
      <c r="CX72" s="1282"/>
      <c r="CY72" s="1282"/>
      <c r="CZ72" s="1282"/>
      <c r="DA72" s="1282"/>
      <c r="DB72" s="1282"/>
      <c r="DC72" s="1282"/>
    </row>
    <row r="73" spans="2:107">
      <c r="B73" s="375"/>
      <c r="G73" s="1285"/>
      <c r="H73" s="1285"/>
      <c r="I73" s="1285"/>
      <c r="J73" s="1285"/>
      <c r="K73" s="1281"/>
      <c r="L73" s="1281"/>
      <c r="M73" s="1281"/>
      <c r="N73" s="1281"/>
      <c r="AM73" s="384"/>
      <c r="AN73" s="1280" t="s">
        <v>640</v>
      </c>
      <c r="AO73" s="1280"/>
      <c r="AP73" s="1280"/>
      <c r="AQ73" s="1280"/>
      <c r="AR73" s="1280"/>
      <c r="AS73" s="1280"/>
      <c r="AT73" s="1280"/>
      <c r="AU73" s="1280"/>
      <c r="AV73" s="1280"/>
      <c r="AW73" s="1280"/>
      <c r="AX73" s="1280"/>
      <c r="AY73" s="1280"/>
      <c r="AZ73" s="1280"/>
      <c r="BA73" s="1280"/>
      <c r="BB73" s="1280" t="s">
        <v>641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647</v>
      </c>
      <c r="BC75" s="1280"/>
      <c r="BD75" s="1280"/>
      <c r="BE75" s="1280"/>
      <c r="BF75" s="1280"/>
      <c r="BG75" s="1280"/>
      <c r="BH75" s="1280"/>
      <c r="BI75" s="1280"/>
      <c r="BJ75" s="1280"/>
      <c r="BK75" s="1280"/>
      <c r="BL75" s="1280"/>
      <c r="BM75" s="1280"/>
      <c r="BN75" s="1280"/>
      <c r="BO75" s="1280"/>
      <c r="BP75" s="1277">
        <v>0.3</v>
      </c>
      <c r="BQ75" s="1277"/>
      <c r="BR75" s="1277"/>
      <c r="BS75" s="1277"/>
      <c r="BT75" s="1277"/>
      <c r="BU75" s="1277"/>
      <c r="BV75" s="1277"/>
      <c r="BW75" s="1277"/>
      <c r="BX75" s="1277">
        <v>-0.7</v>
      </c>
      <c r="BY75" s="1277"/>
      <c r="BZ75" s="1277"/>
      <c r="CA75" s="1277"/>
      <c r="CB75" s="1277"/>
      <c r="CC75" s="1277"/>
      <c r="CD75" s="1277"/>
      <c r="CE75" s="1277"/>
      <c r="CF75" s="1277">
        <v>-2.2000000000000002</v>
      </c>
      <c r="CG75" s="1277"/>
      <c r="CH75" s="1277"/>
      <c r="CI75" s="1277"/>
      <c r="CJ75" s="1277"/>
      <c r="CK75" s="1277"/>
      <c r="CL75" s="1277"/>
      <c r="CM75" s="1277"/>
      <c r="CN75" s="1277">
        <v>-2.7</v>
      </c>
      <c r="CO75" s="1277"/>
      <c r="CP75" s="1277"/>
      <c r="CQ75" s="1277"/>
      <c r="CR75" s="1277"/>
      <c r="CS75" s="1277"/>
      <c r="CT75" s="1277"/>
      <c r="CU75" s="1277"/>
      <c r="CV75" s="1277">
        <v>-2.2999999999999998</v>
      </c>
      <c r="CW75" s="1277"/>
      <c r="CX75" s="1277"/>
      <c r="CY75" s="1277"/>
      <c r="CZ75" s="1277"/>
      <c r="DA75" s="1277"/>
      <c r="DB75" s="1277"/>
      <c r="DC75" s="1277"/>
    </row>
    <row r="76" spans="2:107">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5"/>
      <c r="G77" s="1283"/>
      <c r="H77" s="1283"/>
      <c r="I77" s="1283"/>
      <c r="J77" s="1283"/>
      <c r="K77" s="1281"/>
      <c r="L77" s="1281"/>
      <c r="M77" s="1281"/>
      <c r="N77" s="1281"/>
      <c r="AN77" s="1282" t="s">
        <v>644</v>
      </c>
      <c r="AO77" s="1282"/>
      <c r="AP77" s="1282"/>
      <c r="AQ77" s="1282"/>
      <c r="AR77" s="1282"/>
      <c r="AS77" s="1282"/>
      <c r="AT77" s="1282"/>
      <c r="AU77" s="1282"/>
      <c r="AV77" s="1282"/>
      <c r="AW77" s="1282"/>
      <c r="AX77" s="1282"/>
      <c r="AY77" s="1282"/>
      <c r="AZ77" s="1282"/>
      <c r="BA77" s="1282"/>
      <c r="BB77" s="1280" t="s">
        <v>642</v>
      </c>
      <c r="BC77" s="1280"/>
      <c r="BD77" s="1280"/>
      <c r="BE77" s="1280"/>
      <c r="BF77" s="1280"/>
      <c r="BG77" s="1280"/>
      <c r="BH77" s="1280"/>
      <c r="BI77" s="1280"/>
      <c r="BJ77" s="1280"/>
      <c r="BK77" s="1280"/>
      <c r="BL77" s="1280"/>
      <c r="BM77" s="1280"/>
      <c r="BN77" s="1280"/>
      <c r="BO77" s="1280"/>
      <c r="BP77" s="1277">
        <v>31.9</v>
      </c>
      <c r="BQ77" s="1277"/>
      <c r="BR77" s="1277"/>
      <c r="BS77" s="1277"/>
      <c r="BT77" s="1277"/>
      <c r="BU77" s="1277"/>
      <c r="BV77" s="1277"/>
      <c r="BW77" s="1277"/>
      <c r="BX77" s="1277">
        <v>24.2</v>
      </c>
      <c r="BY77" s="1277"/>
      <c r="BZ77" s="1277"/>
      <c r="CA77" s="1277"/>
      <c r="CB77" s="1277"/>
      <c r="CC77" s="1277"/>
      <c r="CD77" s="1277"/>
      <c r="CE77" s="1277"/>
      <c r="CF77" s="1277">
        <v>22.1</v>
      </c>
      <c r="CG77" s="1277"/>
      <c r="CH77" s="1277"/>
      <c r="CI77" s="1277"/>
      <c r="CJ77" s="1277"/>
      <c r="CK77" s="1277"/>
      <c r="CL77" s="1277"/>
      <c r="CM77" s="1277"/>
      <c r="CN77" s="1277">
        <v>20.399999999999999</v>
      </c>
      <c r="CO77" s="1277"/>
      <c r="CP77" s="1277"/>
      <c r="CQ77" s="1277"/>
      <c r="CR77" s="1277"/>
      <c r="CS77" s="1277"/>
      <c r="CT77" s="1277"/>
      <c r="CU77" s="1277"/>
      <c r="CV77" s="1277">
        <v>11.2</v>
      </c>
      <c r="CW77" s="1277"/>
      <c r="CX77" s="1277"/>
      <c r="CY77" s="1277"/>
      <c r="CZ77" s="1277"/>
      <c r="DA77" s="1277"/>
      <c r="DB77" s="1277"/>
      <c r="DC77" s="1277"/>
    </row>
    <row r="78" spans="2:107">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648</v>
      </c>
      <c r="BC79" s="1280"/>
      <c r="BD79" s="1280"/>
      <c r="BE79" s="1280"/>
      <c r="BF79" s="1280"/>
      <c r="BG79" s="1280"/>
      <c r="BH79" s="1280"/>
      <c r="BI79" s="1280"/>
      <c r="BJ79" s="1280"/>
      <c r="BK79" s="1280"/>
      <c r="BL79" s="1280"/>
      <c r="BM79" s="1280"/>
      <c r="BN79" s="1280"/>
      <c r="BO79" s="1280"/>
      <c r="BP79" s="1277">
        <v>6.6</v>
      </c>
      <c r="BQ79" s="1277"/>
      <c r="BR79" s="1277"/>
      <c r="BS79" s="1277"/>
      <c r="BT79" s="1277"/>
      <c r="BU79" s="1277"/>
      <c r="BV79" s="1277"/>
      <c r="BW79" s="1277"/>
      <c r="BX79" s="1277">
        <v>6.4</v>
      </c>
      <c r="BY79" s="1277"/>
      <c r="BZ79" s="1277"/>
      <c r="CA79" s="1277"/>
      <c r="CB79" s="1277"/>
      <c r="CC79" s="1277"/>
      <c r="CD79" s="1277"/>
      <c r="CE79" s="1277"/>
      <c r="CF79" s="1277">
        <v>6.3</v>
      </c>
      <c r="CG79" s="1277"/>
      <c r="CH79" s="1277"/>
      <c r="CI79" s="1277"/>
      <c r="CJ79" s="1277"/>
      <c r="CK79" s="1277"/>
      <c r="CL79" s="1277"/>
      <c r="CM79" s="1277"/>
      <c r="CN79" s="1277">
        <v>6.2</v>
      </c>
      <c r="CO79" s="1277"/>
      <c r="CP79" s="1277"/>
      <c r="CQ79" s="1277"/>
      <c r="CR79" s="1277"/>
      <c r="CS79" s="1277"/>
      <c r="CT79" s="1277"/>
      <c r="CU79" s="1277"/>
      <c r="CV79" s="1277">
        <v>5.7</v>
      </c>
      <c r="CW79" s="1277"/>
      <c r="CX79" s="1277"/>
      <c r="CY79" s="1277"/>
      <c r="CZ79" s="1277"/>
      <c r="DA79" s="1277"/>
      <c r="DB79" s="1277"/>
      <c r="DC79" s="1277"/>
    </row>
    <row r="80" spans="2:107">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o8gYGBEyY9uKpKtG2VYSAHPJG3VXlZ8YIjxrMl7AHSzg8/aEoBymoxtdxJNSe10wSTUGNIAM6MmP0kTNKX3OSw==" saltValue="S3t2St8oxeA5liYFr+ra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D70" sqref="BD70"/>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650</v>
      </c>
    </row>
  </sheetData>
  <sheetProtection algorithmName="SHA-512" hashValue="/4pzP63teUMY1FU/7BfvuKRADA9Z6aO86IM71T15Z+Ntz05qcHSy8ieMd7BveH1+Kg5hb54ruv84WYzxxf7A3g==" saltValue="VPF0f90WXfPMh23PSIx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D70" sqref="BD70"/>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649</v>
      </c>
    </row>
  </sheetData>
  <sheetProtection algorithmName="SHA-512" hashValue="XUpj6+MfTGsWtwKn7RPEVkSHIrqpk4nKo6M8fJG2HdwsznB5P+uaIaW7Jz0Yq2D4o4yadvlHTP+TzA68RR2KpA==" saltValue="Q/vcTYALMfGHrfPGOscoj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499</v>
      </c>
      <c r="G2" s="148"/>
      <c r="H2" s="149"/>
    </row>
    <row r="3" spans="1:8">
      <c r="A3" s="145" t="s">
        <v>492</v>
      </c>
      <c r="B3" s="150"/>
      <c r="C3" s="151"/>
      <c r="D3" s="152">
        <v>54774</v>
      </c>
      <c r="E3" s="153"/>
      <c r="F3" s="154">
        <v>47820</v>
      </c>
      <c r="G3" s="155"/>
      <c r="H3" s="156"/>
    </row>
    <row r="4" spans="1:8">
      <c r="A4" s="157"/>
      <c r="B4" s="158"/>
      <c r="C4" s="159"/>
      <c r="D4" s="160">
        <v>27974</v>
      </c>
      <c r="E4" s="161"/>
      <c r="F4" s="162">
        <v>25855</v>
      </c>
      <c r="G4" s="163"/>
      <c r="H4" s="164"/>
    </row>
    <row r="5" spans="1:8">
      <c r="A5" s="145" t="s">
        <v>494</v>
      </c>
      <c r="B5" s="150"/>
      <c r="C5" s="151"/>
      <c r="D5" s="152">
        <v>41509</v>
      </c>
      <c r="E5" s="153"/>
      <c r="F5" s="154">
        <v>41934</v>
      </c>
      <c r="G5" s="155"/>
      <c r="H5" s="156"/>
    </row>
    <row r="6" spans="1:8">
      <c r="A6" s="157"/>
      <c r="B6" s="158"/>
      <c r="C6" s="159"/>
      <c r="D6" s="160">
        <v>22942</v>
      </c>
      <c r="E6" s="161"/>
      <c r="F6" s="162">
        <v>23352</v>
      </c>
      <c r="G6" s="163"/>
      <c r="H6" s="164"/>
    </row>
    <row r="7" spans="1:8">
      <c r="A7" s="145" t="s">
        <v>495</v>
      </c>
      <c r="B7" s="150"/>
      <c r="C7" s="151"/>
      <c r="D7" s="152">
        <v>43045</v>
      </c>
      <c r="E7" s="153"/>
      <c r="F7" s="154">
        <v>45588</v>
      </c>
      <c r="G7" s="155"/>
      <c r="H7" s="156"/>
    </row>
    <row r="8" spans="1:8">
      <c r="A8" s="157"/>
      <c r="B8" s="158"/>
      <c r="C8" s="159"/>
      <c r="D8" s="160">
        <v>18976</v>
      </c>
      <c r="E8" s="161"/>
      <c r="F8" s="162">
        <v>24150</v>
      </c>
      <c r="G8" s="163"/>
      <c r="H8" s="164"/>
    </row>
    <row r="9" spans="1:8">
      <c r="A9" s="145" t="s">
        <v>496</v>
      </c>
      <c r="B9" s="150"/>
      <c r="C9" s="151"/>
      <c r="D9" s="152">
        <v>24784</v>
      </c>
      <c r="E9" s="153"/>
      <c r="F9" s="154">
        <v>45483</v>
      </c>
      <c r="G9" s="155"/>
      <c r="H9" s="156"/>
    </row>
    <row r="10" spans="1:8">
      <c r="A10" s="157"/>
      <c r="B10" s="158"/>
      <c r="C10" s="159"/>
      <c r="D10" s="160">
        <v>13811</v>
      </c>
      <c r="E10" s="161"/>
      <c r="F10" s="162">
        <v>24241</v>
      </c>
      <c r="G10" s="163"/>
      <c r="H10" s="164"/>
    </row>
    <row r="11" spans="1:8">
      <c r="A11" s="145" t="s">
        <v>497</v>
      </c>
      <c r="B11" s="150"/>
      <c r="C11" s="151"/>
      <c r="D11" s="152">
        <v>31738</v>
      </c>
      <c r="E11" s="153"/>
      <c r="F11" s="154">
        <v>45945</v>
      </c>
      <c r="G11" s="155"/>
      <c r="H11" s="156"/>
    </row>
    <row r="12" spans="1:8">
      <c r="A12" s="157"/>
      <c r="B12" s="158"/>
      <c r="C12" s="165"/>
      <c r="D12" s="160">
        <v>16997</v>
      </c>
      <c r="E12" s="161"/>
      <c r="F12" s="162">
        <v>25180</v>
      </c>
      <c r="G12" s="163"/>
      <c r="H12" s="164"/>
    </row>
    <row r="13" spans="1:8">
      <c r="A13" s="145"/>
      <c r="B13" s="150"/>
      <c r="C13" s="166"/>
      <c r="D13" s="167">
        <v>39170</v>
      </c>
      <c r="E13" s="168"/>
      <c r="F13" s="169">
        <v>45354</v>
      </c>
      <c r="G13" s="170"/>
      <c r="H13" s="156"/>
    </row>
    <row r="14" spans="1:8">
      <c r="A14" s="157"/>
      <c r="B14" s="158"/>
      <c r="C14" s="159"/>
      <c r="D14" s="160">
        <v>20140</v>
      </c>
      <c r="E14" s="161"/>
      <c r="F14" s="162">
        <v>24556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5.28</v>
      </c>
      <c r="C19" s="171">
        <f>ROUND(VALUE(SUBSTITUTE(実質収支比率等に係る経年分析!G$48,"▲","-")),2)</f>
        <v>2.25</v>
      </c>
      <c r="D19" s="171">
        <f>ROUND(VALUE(SUBSTITUTE(実質収支比率等に係る経年分析!H$48,"▲","-")),2)</f>
        <v>5.59</v>
      </c>
      <c r="E19" s="171">
        <f>ROUND(VALUE(SUBSTITUTE(実質収支比率等に係る経年分析!I$48,"▲","-")),2)</f>
        <v>4.75</v>
      </c>
      <c r="F19" s="171">
        <f>ROUND(VALUE(SUBSTITUTE(実質収支比率等に係る経年分析!J$48,"▲","-")),2)</f>
        <v>9.9</v>
      </c>
    </row>
    <row r="20" spans="1:11">
      <c r="A20" s="171" t="s">
        <v>55</v>
      </c>
      <c r="B20" s="171">
        <f>ROUND(VALUE(SUBSTITUTE(実質収支比率等に係る経年分析!F$47,"▲","-")),2)</f>
        <v>30.44</v>
      </c>
      <c r="C20" s="171">
        <f>ROUND(VALUE(SUBSTITUTE(実質収支比率等に係る経年分析!G$47,"▲","-")),2)</f>
        <v>26.74</v>
      </c>
      <c r="D20" s="171">
        <f>ROUND(VALUE(SUBSTITUTE(実質収支比率等に係る経年分析!H$47,"▲","-")),2)</f>
        <v>27.45</v>
      </c>
      <c r="E20" s="171">
        <f>ROUND(VALUE(SUBSTITUTE(実質収支比率等に係る経年分析!I$47,"▲","-")),2)</f>
        <v>28.8</v>
      </c>
      <c r="F20" s="171">
        <f>ROUND(VALUE(SUBSTITUTE(実質収支比率等に係る経年分析!J$47,"▲","-")),2)</f>
        <v>27.35</v>
      </c>
    </row>
    <row r="21" spans="1:11">
      <c r="A21" s="171" t="s">
        <v>56</v>
      </c>
      <c r="B21" s="171">
        <f>IF(ISNUMBER(VALUE(SUBSTITUTE(実質収支比率等に係る経年分析!F$49,"▲","-"))),ROUND(VALUE(SUBSTITUTE(実質収支比率等に係る経年分析!F$49,"▲","-")),2),NA())</f>
        <v>4.08</v>
      </c>
      <c r="C21" s="171">
        <f>IF(ISNUMBER(VALUE(SUBSTITUTE(実質収支比率等に係る経年分析!G$49,"▲","-"))),ROUND(VALUE(SUBSTITUTE(実質収支比率等に係る経年分析!G$49,"▲","-")),2),NA())</f>
        <v>-1.56</v>
      </c>
      <c r="D21" s="171">
        <f>IF(ISNUMBER(VALUE(SUBSTITUTE(実質収支比率等に係る経年分析!H$49,"▲","-"))),ROUND(VALUE(SUBSTITUTE(実質収支比率等に係る経年分析!H$49,"▲","-")),2),NA())</f>
        <v>8.93</v>
      </c>
      <c r="E21" s="171">
        <f>IF(ISNUMBER(VALUE(SUBSTITUTE(実質収支比率等に係る経年分析!I$49,"▲","-"))),ROUND(VALUE(SUBSTITUTE(実質収支比率等に係る経年分析!I$49,"▲","-")),2),NA())</f>
        <v>6.24</v>
      </c>
      <c r="F21" s="171">
        <f>IF(ISNUMBER(VALUE(SUBSTITUTE(実質収支比率等に係る経年分析!J$49,"▲","-"))),ROUND(VALUE(SUBSTITUTE(実質収支比率等に係る経年分析!J$49,"▲","-")),2),NA())</f>
        <v>5.52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渡船事業特別会計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国民健康保険特別会計（直営診療施設勘定）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2.0299999999999998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c r="A34" s="172" t="str">
        <f>IF(連結実質赤字比率に係る赤字・黒字の構成分析!C$36="",NA(),連結実質赤字比率に係る赤字・黒字の構成分析!C$36)</f>
        <v>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0.98</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8.58</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4.7300000000000004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3733</v>
      </c>
      <c r="E42" s="173"/>
      <c r="F42" s="173"/>
      <c r="G42" s="173">
        <f>'実質公債費比率（分子）の構造'!L$52</f>
        <v>3689</v>
      </c>
      <c r="H42" s="173"/>
      <c r="I42" s="173"/>
      <c r="J42" s="173">
        <f>'実質公債費比率（分子）の構造'!M$52</f>
        <v>3732</v>
      </c>
      <c r="K42" s="173"/>
      <c r="L42" s="173"/>
      <c r="M42" s="173">
        <f>'実質公債費比率（分子）の構造'!N$52</f>
        <v>3713</v>
      </c>
      <c r="N42" s="173"/>
      <c r="O42" s="173"/>
      <c r="P42" s="173">
        <f>'実質公債費比率（分子）の構造'!O$52</f>
        <v>3578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379</v>
      </c>
      <c r="C44" s="173"/>
      <c r="D44" s="173"/>
      <c r="E44" s="173">
        <f>'実質公債費比率（分子）の構造'!L$50</f>
        <v>101</v>
      </c>
      <c r="F44" s="173"/>
      <c r="G44" s="173"/>
      <c r="H44" s="173">
        <f>'実質公債費比率（分子）の構造'!M$50</f>
        <v>221</v>
      </c>
      <c r="I44" s="173"/>
      <c r="J44" s="173"/>
      <c r="K44" s="173">
        <f>'実質公債費比率（分子）の構造'!N$50</f>
        <v>269</v>
      </c>
      <c r="L44" s="173"/>
      <c r="M44" s="173"/>
      <c r="N44" s="173">
        <f>'実質公債費比率（分子）の構造'!O$50</f>
        <v>253</v>
      </c>
      <c r="O44" s="173"/>
      <c r="P44" s="173"/>
    </row>
    <row r="45" spans="1:16">
      <c r="A45" s="173" t="s">
        <v>66</v>
      </c>
      <c r="B45" s="173">
        <f>'実質公債費比率（分子）の構造'!K$49</f>
        <v>170</v>
      </c>
      <c r="C45" s="173"/>
      <c r="D45" s="173"/>
      <c r="E45" s="173">
        <f>'実質公債費比率（分子）の構造'!L$49</f>
        <v>167</v>
      </c>
      <c r="F45" s="173"/>
      <c r="G45" s="173"/>
      <c r="H45" s="173">
        <f>'実質公債費比率（分子）の構造'!M$49</f>
        <v>27</v>
      </c>
      <c r="I45" s="173"/>
      <c r="J45" s="173"/>
      <c r="K45" s="173">
        <f>'実質公債費比率（分子）の構造'!N$49</f>
        <v>20</v>
      </c>
      <c r="L45" s="173"/>
      <c r="M45" s="173"/>
      <c r="N45" s="173">
        <f>'実質公債費比率（分子）の構造'!O$49</f>
        <v>39</v>
      </c>
      <c r="O45" s="173"/>
      <c r="P45" s="173"/>
    </row>
    <row r="46" spans="1:16">
      <c r="A46" s="173" t="s">
        <v>67</v>
      </c>
      <c r="B46" s="173">
        <f>'実質公債費比率（分子）の構造'!K$48</f>
        <v>374</v>
      </c>
      <c r="C46" s="173"/>
      <c r="D46" s="173"/>
      <c r="E46" s="173">
        <f>'実質公債費比率（分子）の構造'!L$48</f>
        <v>395</v>
      </c>
      <c r="F46" s="173"/>
      <c r="G46" s="173"/>
      <c r="H46" s="173">
        <f>'実質公債費比率（分子）の構造'!M$48</f>
        <v>394</v>
      </c>
      <c r="I46" s="173"/>
      <c r="J46" s="173"/>
      <c r="K46" s="173">
        <f>'実質公債費比率（分子）の構造'!N$48</f>
        <v>396</v>
      </c>
      <c r="L46" s="173"/>
      <c r="M46" s="173"/>
      <c r="N46" s="173">
        <f>'実質公債費比率（分子）の構造'!O$48</f>
        <v>381</v>
      </c>
      <c r="O46" s="173"/>
      <c r="P46" s="173"/>
    </row>
    <row r="47" spans="1:16">
      <c r="A47" s="173" t="s">
        <v>68</v>
      </c>
      <c r="B47" s="173">
        <f>'実質公債費比率（分子）の構造'!K$47</f>
        <v>27</v>
      </c>
      <c r="C47" s="173"/>
      <c r="D47" s="173"/>
      <c r="E47" s="173">
        <f>'実質公債費比率（分子）の構造'!L$47</f>
        <v>20</v>
      </c>
      <c r="F47" s="173"/>
      <c r="G47" s="173"/>
      <c r="H47" s="173">
        <f>'実質公債費比率（分子）の構造'!M$47</f>
        <v>13</v>
      </c>
      <c r="I47" s="173"/>
      <c r="J47" s="173"/>
      <c r="K47" s="173">
        <f>'実質公債費比率（分子）の構造'!N$47</f>
        <v>7</v>
      </c>
      <c r="L47" s="173"/>
      <c r="M47" s="173"/>
      <c r="N47" s="173" t="str">
        <f>'実質公債費比率（分子）の構造'!O$47</f>
        <v>-</v>
      </c>
      <c r="O47" s="173"/>
      <c r="P47" s="173"/>
    </row>
    <row r="48" spans="1:16">
      <c r="A48" s="173" t="s">
        <v>69</v>
      </c>
      <c r="B48" s="173">
        <f>'実質公債費比率（分子）の構造'!K$46</f>
        <v>3</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2652</v>
      </c>
      <c r="C49" s="173"/>
      <c r="D49" s="173"/>
      <c r="E49" s="173">
        <f>'実質公債費比率（分子）の構造'!L$45</f>
        <v>2594</v>
      </c>
      <c r="F49" s="173"/>
      <c r="G49" s="173"/>
      <c r="H49" s="173">
        <f>'実質公債費比率（分子）の構造'!M$45</f>
        <v>2533</v>
      </c>
      <c r="I49" s="173"/>
      <c r="J49" s="173"/>
      <c r="K49" s="173">
        <f>'実質公債費比率（分子）の構造'!N$45</f>
        <v>2604</v>
      </c>
      <c r="L49" s="173"/>
      <c r="M49" s="173"/>
      <c r="N49" s="173">
        <f>'実質公債費比率（分子）の構造'!O$45</f>
        <v>2665</v>
      </c>
      <c r="O49" s="173"/>
      <c r="P49" s="173"/>
    </row>
    <row r="50" spans="1:16">
      <c r="A50" s="173" t="s">
        <v>71</v>
      </c>
      <c r="B50" s="173" t="e">
        <f>NA()</f>
        <v>#N/A</v>
      </c>
      <c r="C50" s="173">
        <f>IF(ISNUMBER('実質公債費比率（分子）の構造'!K$53),'実質公債費比率（分子）の構造'!K$53,NA())</f>
        <v>-128</v>
      </c>
      <c r="D50" s="173" t="e">
        <f>NA()</f>
        <v>#N/A</v>
      </c>
      <c r="E50" s="173" t="e">
        <f>NA()</f>
        <v>#N/A</v>
      </c>
      <c r="F50" s="173">
        <f>IF(ISNUMBER('実質公債費比率（分子）の構造'!L$53),'実質公債費比率（分子）の構造'!L$53,NA())</f>
        <v>-412</v>
      </c>
      <c r="G50" s="173" t="e">
        <f>NA()</f>
        <v>#N/A</v>
      </c>
      <c r="H50" s="173" t="e">
        <f>NA()</f>
        <v>#N/A</v>
      </c>
      <c r="I50" s="173">
        <f>IF(ISNUMBER('実質公債費比率（分子）の構造'!M$53),'実質公債費比率（分子）の構造'!M$53,NA())</f>
        <v>-544</v>
      </c>
      <c r="J50" s="173" t="e">
        <f>NA()</f>
        <v>#N/A</v>
      </c>
      <c r="K50" s="173" t="e">
        <f>NA()</f>
        <v>#N/A</v>
      </c>
      <c r="L50" s="173">
        <f>IF(ISNUMBER('実質公債費比率（分子）の構造'!N$53),'実質公債費比率（分子）の構造'!N$53,NA())</f>
        <v>-417</v>
      </c>
      <c r="M50" s="173" t="e">
        <f>NA()</f>
        <v>#N/A</v>
      </c>
      <c r="N50" s="173" t="e">
        <f>NA()</f>
        <v>#N/A</v>
      </c>
      <c r="O50" s="173">
        <f>IF(ISNUMBER('実質公債費比率（分子）の構造'!O$53),'実質公債費比率（分子）の構造'!O$53,NA())</f>
        <v>-240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34602</v>
      </c>
      <c r="E56" s="172"/>
      <c r="F56" s="172"/>
      <c r="G56" s="172">
        <f>'将来負担比率（分子）の構造'!J$52</f>
        <v>35204</v>
      </c>
      <c r="H56" s="172"/>
      <c r="I56" s="172"/>
      <c r="J56" s="172">
        <f>'将来負担比率（分子）の構造'!K$52</f>
        <v>34425</v>
      </c>
      <c r="K56" s="172"/>
      <c r="L56" s="172"/>
      <c r="M56" s="172">
        <f>'将来負担比率（分子）の構造'!L$52</f>
        <v>32912</v>
      </c>
      <c r="N56" s="172"/>
      <c r="O56" s="172"/>
      <c r="P56" s="172">
        <f>'将来負担比率（分子）の構造'!M$52</f>
        <v>31343</v>
      </c>
    </row>
    <row r="57" spans="1:16">
      <c r="A57" s="172" t="s">
        <v>42</v>
      </c>
      <c r="B57" s="172"/>
      <c r="C57" s="172"/>
      <c r="D57" s="172">
        <f>'将来負担比率（分子）の構造'!I$51</f>
        <v>3542</v>
      </c>
      <c r="E57" s="172"/>
      <c r="F57" s="172"/>
      <c r="G57" s="172">
        <f>'将来負担比率（分子）の構造'!J$51</f>
        <v>2756</v>
      </c>
      <c r="H57" s="172"/>
      <c r="I57" s="172"/>
      <c r="J57" s="172">
        <f>'将来負担比率（分子）の構造'!K$51</f>
        <v>2541</v>
      </c>
      <c r="K57" s="172"/>
      <c r="L57" s="172"/>
      <c r="M57" s="172">
        <f>'将来負担比率（分子）の構造'!L$51</f>
        <v>2414</v>
      </c>
      <c r="N57" s="172"/>
      <c r="O57" s="172"/>
      <c r="P57" s="172">
        <f>'将来負担比率（分子）の構造'!M$51</f>
        <v>2523</v>
      </c>
    </row>
    <row r="58" spans="1:16">
      <c r="A58" s="172" t="s">
        <v>41</v>
      </c>
      <c r="B58" s="172"/>
      <c r="C58" s="172"/>
      <c r="D58" s="172">
        <f>'将来負担比率（分子）の構造'!I$50</f>
        <v>16297</v>
      </c>
      <c r="E58" s="172"/>
      <c r="F58" s="172"/>
      <c r="G58" s="172">
        <f>'将来負担比率（分子）の構造'!J$50</f>
        <v>15918</v>
      </c>
      <c r="H58" s="172"/>
      <c r="I58" s="172"/>
      <c r="J58" s="172">
        <f>'将来負担比率（分子）の構造'!K$50</f>
        <v>16136</v>
      </c>
      <c r="K58" s="172"/>
      <c r="L58" s="172"/>
      <c r="M58" s="172">
        <f>'将来負担比率（分子）の構造'!L$50</f>
        <v>16310</v>
      </c>
      <c r="N58" s="172"/>
      <c r="O58" s="172"/>
      <c r="P58" s="172">
        <f>'将来負担比率（分子）の構造'!M$50</f>
        <v>17382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2170</v>
      </c>
      <c r="C62" s="172"/>
      <c r="D62" s="172"/>
      <c r="E62" s="172">
        <f>'将来負担比率（分子）の構造'!J$45</f>
        <v>1806</v>
      </c>
      <c r="F62" s="172"/>
      <c r="G62" s="172"/>
      <c r="H62" s="172">
        <f>'将来負担比率（分子）の構造'!K$45</f>
        <v>1845</v>
      </c>
      <c r="I62" s="172"/>
      <c r="J62" s="172"/>
      <c r="K62" s="172">
        <f>'将来負担比率（分子）の構造'!L$45</f>
        <v>1873</v>
      </c>
      <c r="L62" s="172"/>
      <c r="M62" s="172"/>
      <c r="N62" s="172">
        <f>'将来負担比率（分子）の構造'!M$45</f>
        <v>1830</v>
      </c>
      <c r="O62" s="172"/>
      <c r="P62" s="172"/>
    </row>
    <row r="63" spans="1:16">
      <c r="A63" s="172" t="s">
        <v>34</v>
      </c>
      <c r="B63" s="172">
        <f>'将来負担比率（分子）の構造'!I$44</f>
        <v>1857</v>
      </c>
      <c r="C63" s="172"/>
      <c r="D63" s="172"/>
      <c r="E63" s="172">
        <f>'将来負担比率（分子）の構造'!J$44</f>
        <v>2174</v>
      </c>
      <c r="F63" s="172"/>
      <c r="G63" s="172"/>
      <c r="H63" s="172">
        <f>'将来負担比率（分子）の構造'!K$44</f>
        <v>1823</v>
      </c>
      <c r="I63" s="172"/>
      <c r="J63" s="172"/>
      <c r="K63" s="172">
        <f>'将来負担比率（分子）の構造'!L$44</f>
        <v>1601</v>
      </c>
      <c r="L63" s="172"/>
      <c r="M63" s="172"/>
      <c r="N63" s="172">
        <f>'将来負担比率（分子）の構造'!M$44</f>
        <v>1316</v>
      </c>
      <c r="O63" s="172"/>
      <c r="P63" s="172"/>
    </row>
    <row r="64" spans="1:16">
      <c r="A64" s="172" t="s">
        <v>33</v>
      </c>
      <c r="B64" s="172">
        <f>'将来負担比率（分子）の構造'!I$43</f>
        <v>3602</v>
      </c>
      <c r="C64" s="172"/>
      <c r="D64" s="172"/>
      <c r="E64" s="172">
        <f>'将来負担比率（分子）の構造'!J$43</f>
        <v>3453</v>
      </c>
      <c r="F64" s="172"/>
      <c r="G64" s="172"/>
      <c r="H64" s="172">
        <f>'将来負担比率（分子）の構造'!K$43</f>
        <v>3413</v>
      </c>
      <c r="I64" s="172"/>
      <c r="J64" s="172"/>
      <c r="K64" s="172">
        <f>'将来負担比率（分子）の構造'!L$43</f>
        <v>2953</v>
      </c>
      <c r="L64" s="172"/>
      <c r="M64" s="172"/>
      <c r="N64" s="172">
        <f>'将来負担比率（分子）の構造'!M$43</f>
        <v>2798</v>
      </c>
      <c r="O64" s="172"/>
      <c r="P64" s="172"/>
    </row>
    <row r="65" spans="1:16">
      <c r="A65" s="172" t="s">
        <v>32</v>
      </c>
      <c r="B65" s="172">
        <f>'将来負担比率（分子）の構造'!I$42</f>
        <v>103</v>
      </c>
      <c r="C65" s="172"/>
      <c r="D65" s="172"/>
      <c r="E65" s="172">
        <f>'将来負担比率（分子）の構造'!J$42</f>
        <v>103</v>
      </c>
      <c r="F65" s="172"/>
      <c r="G65" s="172"/>
      <c r="H65" s="172">
        <f>'将来負担比率（分子）の構造'!K$42</f>
        <v>103</v>
      </c>
      <c r="I65" s="172"/>
      <c r="J65" s="172"/>
      <c r="K65" s="172">
        <f>'将来負担比率（分子）の構造'!L$42</f>
        <v>103</v>
      </c>
      <c r="L65" s="172"/>
      <c r="M65" s="172"/>
      <c r="N65" s="172">
        <f>'将来負担比率（分子）の構造'!M$42</f>
        <v>104</v>
      </c>
      <c r="O65" s="172"/>
      <c r="P65" s="172"/>
    </row>
    <row r="66" spans="1:16">
      <c r="A66" s="172" t="s">
        <v>31</v>
      </c>
      <c r="B66" s="172">
        <f>'将来負担比率（分子）の構造'!I$41</f>
        <v>25768</v>
      </c>
      <c r="C66" s="172"/>
      <c r="D66" s="172"/>
      <c r="E66" s="172">
        <f>'将来負担比率（分子）の構造'!J$41</f>
        <v>25873</v>
      </c>
      <c r="F66" s="172"/>
      <c r="G66" s="172"/>
      <c r="H66" s="172">
        <f>'将来負担比率（分子）の構造'!K$41</f>
        <v>25354</v>
      </c>
      <c r="I66" s="172"/>
      <c r="J66" s="172"/>
      <c r="K66" s="172">
        <f>'将来負担比率（分子）の構造'!L$41</f>
        <v>23426</v>
      </c>
      <c r="L66" s="172"/>
      <c r="M66" s="172"/>
      <c r="N66" s="172">
        <f>'将来負担比率（分子）の構造'!M$41</f>
        <v>22863</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5428</v>
      </c>
      <c r="C72" s="176">
        <f>基金残高に係る経年分析!G55</f>
        <v>5830</v>
      </c>
      <c r="D72" s="176">
        <f>基金残高に係る経年分析!H55</f>
        <v>5854</v>
      </c>
    </row>
    <row r="73" spans="1:16">
      <c r="A73" s="175" t="s">
        <v>78</v>
      </c>
      <c r="B73" s="176">
        <f>基金残高に係る経年分析!F56</f>
        <v>2902</v>
      </c>
      <c r="C73" s="176">
        <f>基金残高に係る経年分析!G56</f>
        <v>2566</v>
      </c>
      <c r="D73" s="176">
        <f>基金残高に係る経年分析!H56</f>
        <v>3310</v>
      </c>
    </row>
    <row r="74" spans="1:16">
      <c r="A74" s="175" t="s">
        <v>79</v>
      </c>
      <c r="B74" s="176">
        <f>基金残高に係る経年分析!F57</f>
        <v>12264</v>
      </c>
      <c r="C74" s="176">
        <f>基金残高に係る経年分析!G57</f>
        <v>12274</v>
      </c>
      <c r="D74" s="176">
        <f>基金残高に係る経年分析!H57</f>
        <v>12777</v>
      </c>
    </row>
  </sheetData>
  <sheetProtection algorithmName="SHA-512" hashValue="vr9VKRL/vSe8w8aa6kzbCp7FhxFN4UL7rwBOSrfb8y7HM4ocNhHmzlEwp+5dQAiGv/CDWiy+5Rr2CR6uyIeL/g==" saltValue="DBMKoQIWAjquuiVopQic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223</v>
      </c>
      <c r="DI1" s="782"/>
      <c r="DJ1" s="782"/>
      <c r="DK1" s="782"/>
      <c r="DL1" s="782"/>
      <c r="DM1" s="782"/>
      <c r="DN1" s="783"/>
      <c r="DO1" s="212"/>
      <c r="DP1" s="781" t="s">
        <v>557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225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558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227</v>
      </c>
      <c r="S4" s="724"/>
      <c r="T4" s="724"/>
      <c r="U4" s="724"/>
      <c r="V4" s="724"/>
      <c r="W4" s="724"/>
      <c r="X4" s="724"/>
      <c r="Y4" s="725"/>
      <c r="Z4" s="723" t="s">
        <v>228</v>
      </c>
      <c r="AA4" s="724"/>
      <c r="AB4" s="724"/>
      <c r="AC4" s="725"/>
      <c r="AD4" s="723" t="s">
        <v>229</v>
      </c>
      <c r="AE4" s="724"/>
      <c r="AF4" s="724"/>
      <c r="AG4" s="724"/>
      <c r="AH4" s="724"/>
      <c r="AI4" s="724"/>
      <c r="AJ4" s="724"/>
      <c r="AK4" s="725"/>
      <c r="AL4" s="723" t="s">
        <v>228</v>
      </c>
      <c r="AM4" s="724"/>
      <c r="AN4" s="724"/>
      <c r="AO4" s="725"/>
      <c r="AP4" s="784" t="s">
        <v>230</v>
      </c>
      <c r="AQ4" s="784"/>
      <c r="AR4" s="784"/>
      <c r="AS4" s="784"/>
      <c r="AT4" s="784"/>
      <c r="AU4" s="784"/>
      <c r="AV4" s="784"/>
      <c r="AW4" s="784"/>
      <c r="AX4" s="784"/>
      <c r="AY4" s="784"/>
      <c r="AZ4" s="784"/>
      <c r="BA4" s="784"/>
      <c r="BB4" s="784"/>
      <c r="BC4" s="784"/>
      <c r="BD4" s="784"/>
      <c r="BE4" s="784"/>
      <c r="BF4" s="784"/>
      <c r="BG4" s="784" t="s">
        <v>231</v>
      </c>
      <c r="BH4" s="784"/>
      <c r="BI4" s="784"/>
      <c r="BJ4" s="784"/>
      <c r="BK4" s="784"/>
      <c r="BL4" s="784"/>
      <c r="BM4" s="784"/>
      <c r="BN4" s="784"/>
      <c r="BO4" s="784" t="s">
        <v>228</v>
      </c>
      <c r="BP4" s="784"/>
      <c r="BQ4" s="784"/>
      <c r="BR4" s="784"/>
      <c r="BS4" s="784" t="s">
        <v>232</v>
      </c>
      <c r="BT4" s="784"/>
      <c r="BU4" s="784"/>
      <c r="BV4" s="784"/>
      <c r="BW4" s="784"/>
      <c r="BX4" s="784"/>
      <c r="BY4" s="784"/>
      <c r="BZ4" s="784"/>
      <c r="CA4" s="784"/>
      <c r="CB4" s="784"/>
      <c r="CD4" s="766" t="s">
        <v>559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c r="B5" s="730" t="s">
        <v>233</v>
      </c>
      <c r="C5" s="731"/>
      <c r="D5" s="731"/>
      <c r="E5" s="731"/>
      <c r="F5" s="731"/>
      <c r="G5" s="731"/>
      <c r="H5" s="731"/>
      <c r="I5" s="731"/>
      <c r="J5" s="731"/>
      <c r="K5" s="731"/>
      <c r="L5" s="731"/>
      <c r="M5" s="731"/>
      <c r="N5" s="731"/>
      <c r="O5" s="731"/>
      <c r="P5" s="731"/>
      <c r="Q5" s="732"/>
      <c r="R5" s="717">
        <v>10457800</v>
      </c>
      <c r="S5" s="718"/>
      <c r="T5" s="718"/>
      <c r="U5" s="718"/>
      <c r="V5" s="718"/>
      <c r="W5" s="718"/>
      <c r="X5" s="718"/>
      <c r="Y5" s="761"/>
      <c r="Z5" s="779">
        <v>24.3</v>
      </c>
      <c r="AA5" s="779"/>
      <c r="AB5" s="779"/>
      <c r="AC5" s="779"/>
      <c r="AD5" s="780">
        <v>9969218</v>
      </c>
      <c r="AE5" s="780"/>
      <c r="AF5" s="780"/>
      <c r="AG5" s="780"/>
      <c r="AH5" s="780"/>
      <c r="AI5" s="780"/>
      <c r="AJ5" s="780"/>
      <c r="AK5" s="780"/>
      <c r="AL5" s="762">
        <v>48.2</v>
      </c>
      <c r="AM5" s="735"/>
      <c r="AN5" s="735"/>
      <c r="AO5" s="763"/>
      <c r="AP5" s="730" t="s">
        <v>234</v>
      </c>
      <c r="AQ5" s="731"/>
      <c r="AR5" s="731"/>
      <c r="AS5" s="731"/>
      <c r="AT5" s="731"/>
      <c r="AU5" s="731"/>
      <c r="AV5" s="731"/>
      <c r="AW5" s="731"/>
      <c r="AX5" s="731"/>
      <c r="AY5" s="731"/>
      <c r="AZ5" s="731"/>
      <c r="BA5" s="731"/>
      <c r="BB5" s="731"/>
      <c r="BC5" s="731"/>
      <c r="BD5" s="731"/>
      <c r="BE5" s="731"/>
      <c r="BF5" s="732"/>
      <c r="BG5" s="664">
        <v>9949930</v>
      </c>
      <c r="BH5" s="665"/>
      <c r="BI5" s="665"/>
      <c r="BJ5" s="665"/>
      <c r="BK5" s="665"/>
      <c r="BL5" s="665"/>
      <c r="BM5" s="665"/>
      <c r="BN5" s="666"/>
      <c r="BO5" s="691">
        <v>95.1</v>
      </c>
      <c r="BP5" s="691"/>
      <c r="BQ5" s="691"/>
      <c r="BR5" s="691"/>
      <c r="BS5" s="692">
        <v>54350</v>
      </c>
      <c r="BT5" s="692"/>
      <c r="BU5" s="692"/>
      <c r="BV5" s="692"/>
      <c r="BW5" s="692"/>
      <c r="BX5" s="692"/>
      <c r="BY5" s="692"/>
      <c r="BZ5" s="692"/>
      <c r="CA5" s="692"/>
      <c r="CB5" s="750"/>
      <c r="CD5" s="766" t="s">
        <v>230</v>
      </c>
      <c r="CE5" s="767"/>
      <c r="CF5" s="767"/>
      <c r="CG5" s="767"/>
      <c r="CH5" s="767"/>
      <c r="CI5" s="767"/>
      <c r="CJ5" s="767"/>
      <c r="CK5" s="767"/>
      <c r="CL5" s="767"/>
      <c r="CM5" s="767"/>
      <c r="CN5" s="767"/>
      <c r="CO5" s="767"/>
      <c r="CP5" s="767"/>
      <c r="CQ5" s="768"/>
      <c r="CR5" s="766" t="s">
        <v>235</v>
      </c>
      <c r="CS5" s="767"/>
      <c r="CT5" s="767"/>
      <c r="CU5" s="767"/>
      <c r="CV5" s="767"/>
      <c r="CW5" s="767"/>
      <c r="CX5" s="767"/>
      <c r="CY5" s="768"/>
      <c r="CZ5" s="766" t="s">
        <v>228</v>
      </c>
      <c r="DA5" s="767"/>
      <c r="DB5" s="767"/>
      <c r="DC5" s="768"/>
      <c r="DD5" s="766" t="s">
        <v>236</v>
      </c>
      <c r="DE5" s="767"/>
      <c r="DF5" s="767"/>
      <c r="DG5" s="767"/>
      <c r="DH5" s="767"/>
      <c r="DI5" s="767"/>
      <c r="DJ5" s="767"/>
      <c r="DK5" s="767"/>
      <c r="DL5" s="767"/>
      <c r="DM5" s="767"/>
      <c r="DN5" s="767"/>
      <c r="DO5" s="767"/>
      <c r="DP5" s="768"/>
      <c r="DQ5" s="766" t="s">
        <v>237</v>
      </c>
      <c r="DR5" s="767"/>
      <c r="DS5" s="767"/>
      <c r="DT5" s="767"/>
      <c r="DU5" s="767"/>
      <c r="DV5" s="767"/>
      <c r="DW5" s="767"/>
      <c r="DX5" s="767"/>
      <c r="DY5" s="767"/>
      <c r="DZ5" s="767"/>
      <c r="EA5" s="767"/>
      <c r="EB5" s="767"/>
      <c r="EC5" s="768"/>
    </row>
    <row r="6" spans="2:143" ht="11.25" customHeight="1">
      <c r="B6" s="661" t="s">
        <v>560</v>
      </c>
      <c r="C6" s="662"/>
      <c r="D6" s="662"/>
      <c r="E6" s="662"/>
      <c r="F6" s="662"/>
      <c r="G6" s="662"/>
      <c r="H6" s="662"/>
      <c r="I6" s="662"/>
      <c r="J6" s="662"/>
      <c r="K6" s="662"/>
      <c r="L6" s="662"/>
      <c r="M6" s="662"/>
      <c r="N6" s="662"/>
      <c r="O6" s="662"/>
      <c r="P6" s="662"/>
      <c r="Q6" s="663"/>
      <c r="R6" s="664">
        <v>355604</v>
      </c>
      <c r="S6" s="665"/>
      <c r="T6" s="665"/>
      <c r="U6" s="665"/>
      <c r="V6" s="665"/>
      <c r="W6" s="665"/>
      <c r="X6" s="665"/>
      <c r="Y6" s="666"/>
      <c r="Z6" s="691">
        <v>0.8</v>
      </c>
      <c r="AA6" s="691"/>
      <c r="AB6" s="691"/>
      <c r="AC6" s="691"/>
      <c r="AD6" s="692">
        <v>355604</v>
      </c>
      <c r="AE6" s="692"/>
      <c r="AF6" s="692"/>
      <c r="AG6" s="692"/>
      <c r="AH6" s="692"/>
      <c r="AI6" s="692"/>
      <c r="AJ6" s="692"/>
      <c r="AK6" s="692"/>
      <c r="AL6" s="667">
        <v>1.7</v>
      </c>
      <c r="AM6" s="668"/>
      <c r="AN6" s="668"/>
      <c r="AO6" s="693"/>
      <c r="AP6" s="661" t="s">
        <v>561</v>
      </c>
      <c r="AQ6" s="662"/>
      <c r="AR6" s="662"/>
      <c r="AS6" s="662"/>
      <c r="AT6" s="662"/>
      <c r="AU6" s="662"/>
      <c r="AV6" s="662"/>
      <c r="AW6" s="662"/>
      <c r="AX6" s="662"/>
      <c r="AY6" s="662"/>
      <c r="AZ6" s="662"/>
      <c r="BA6" s="662"/>
      <c r="BB6" s="662"/>
      <c r="BC6" s="662"/>
      <c r="BD6" s="662"/>
      <c r="BE6" s="662"/>
      <c r="BF6" s="663"/>
      <c r="BG6" s="664">
        <v>9949930</v>
      </c>
      <c r="BH6" s="665"/>
      <c r="BI6" s="665"/>
      <c r="BJ6" s="665"/>
      <c r="BK6" s="665"/>
      <c r="BL6" s="665"/>
      <c r="BM6" s="665"/>
      <c r="BN6" s="666"/>
      <c r="BO6" s="691">
        <v>95.1</v>
      </c>
      <c r="BP6" s="691"/>
      <c r="BQ6" s="691"/>
      <c r="BR6" s="691"/>
      <c r="BS6" s="692">
        <v>54350</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234152</v>
      </c>
      <c r="CS6" s="665"/>
      <c r="CT6" s="665"/>
      <c r="CU6" s="665"/>
      <c r="CV6" s="665"/>
      <c r="CW6" s="665"/>
      <c r="CX6" s="665"/>
      <c r="CY6" s="666"/>
      <c r="CZ6" s="762">
        <v>0.6</v>
      </c>
      <c r="DA6" s="735"/>
      <c r="DB6" s="735"/>
      <c r="DC6" s="765"/>
      <c r="DD6" s="670" t="s">
        <v>562</v>
      </c>
      <c r="DE6" s="665"/>
      <c r="DF6" s="665"/>
      <c r="DG6" s="665"/>
      <c r="DH6" s="665"/>
      <c r="DI6" s="665"/>
      <c r="DJ6" s="665"/>
      <c r="DK6" s="665"/>
      <c r="DL6" s="665"/>
      <c r="DM6" s="665"/>
      <c r="DN6" s="665"/>
      <c r="DO6" s="665"/>
      <c r="DP6" s="666"/>
      <c r="DQ6" s="670">
        <v>234152</v>
      </c>
      <c r="DR6" s="665"/>
      <c r="DS6" s="665"/>
      <c r="DT6" s="665"/>
      <c r="DU6" s="665"/>
      <c r="DV6" s="665"/>
      <c r="DW6" s="665"/>
      <c r="DX6" s="665"/>
      <c r="DY6" s="665"/>
      <c r="DZ6" s="665"/>
      <c r="EA6" s="665"/>
      <c r="EB6" s="665"/>
      <c r="EC6" s="705"/>
    </row>
    <row r="7" spans="2:143" ht="11.25" customHeight="1">
      <c r="B7" s="661" t="s">
        <v>239</v>
      </c>
      <c r="C7" s="662"/>
      <c r="D7" s="662"/>
      <c r="E7" s="662"/>
      <c r="F7" s="662"/>
      <c r="G7" s="662"/>
      <c r="H7" s="662"/>
      <c r="I7" s="662"/>
      <c r="J7" s="662"/>
      <c r="K7" s="662"/>
      <c r="L7" s="662"/>
      <c r="M7" s="662"/>
      <c r="N7" s="662"/>
      <c r="O7" s="662"/>
      <c r="P7" s="662"/>
      <c r="Q7" s="663"/>
      <c r="R7" s="664">
        <v>6656</v>
      </c>
      <c r="S7" s="665"/>
      <c r="T7" s="665"/>
      <c r="U7" s="665"/>
      <c r="V7" s="665"/>
      <c r="W7" s="665"/>
      <c r="X7" s="665"/>
      <c r="Y7" s="666"/>
      <c r="Z7" s="691">
        <v>0</v>
      </c>
      <c r="AA7" s="691"/>
      <c r="AB7" s="691"/>
      <c r="AC7" s="691"/>
      <c r="AD7" s="692">
        <v>6656</v>
      </c>
      <c r="AE7" s="692"/>
      <c r="AF7" s="692"/>
      <c r="AG7" s="692"/>
      <c r="AH7" s="692"/>
      <c r="AI7" s="692"/>
      <c r="AJ7" s="692"/>
      <c r="AK7" s="692"/>
      <c r="AL7" s="667">
        <v>0</v>
      </c>
      <c r="AM7" s="668"/>
      <c r="AN7" s="668"/>
      <c r="AO7" s="693"/>
      <c r="AP7" s="661" t="s">
        <v>563</v>
      </c>
      <c r="AQ7" s="662"/>
      <c r="AR7" s="662"/>
      <c r="AS7" s="662"/>
      <c r="AT7" s="662"/>
      <c r="AU7" s="662"/>
      <c r="AV7" s="662"/>
      <c r="AW7" s="662"/>
      <c r="AX7" s="662"/>
      <c r="AY7" s="662"/>
      <c r="AZ7" s="662"/>
      <c r="BA7" s="662"/>
      <c r="BB7" s="662"/>
      <c r="BC7" s="662"/>
      <c r="BD7" s="662"/>
      <c r="BE7" s="662"/>
      <c r="BF7" s="663"/>
      <c r="BG7" s="664">
        <v>5184125</v>
      </c>
      <c r="BH7" s="665"/>
      <c r="BI7" s="665"/>
      <c r="BJ7" s="665"/>
      <c r="BK7" s="665"/>
      <c r="BL7" s="665"/>
      <c r="BM7" s="665"/>
      <c r="BN7" s="666"/>
      <c r="BO7" s="691">
        <v>49.6</v>
      </c>
      <c r="BP7" s="691"/>
      <c r="BQ7" s="691"/>
      <c r="BR7" s="691"/>
      <c r="BS7" s="692">
        <v>54350</v>
      </c>
      <c r="BT7" s="692"/>
      <c r="BU7" s="692"/>
      <c r="BV7" s="692"/>
      <c r="BW7" s="692"/>
      <c r="BX7" s="692"/>
      <c r="BY7" s="692"/>
      <c r="BZ7" s="692"/>
      <c r="CA7" s="692"/>
      <c r="CB7" s="750"/>
      <c r="CD7" s="706" t="s">
        <v>240</v>
      </c>
      <c r="CE7" s="703"/>
      <c r="CF7" s="703"/>
      <c r="CG7" s="703"/>
      <c r="CH7" s="703"/>
      <c r="CI7" s="703"/>
      <c r="CJ7" s="703"/>
      <c r="CK7" s="703"/>
      <c r="CL7" s="703"/>
      <c r="CM7" s="703"/>
      <c r="CN7" s="703"/>
      <c r="CO7" s="703"/>
      <c r="CP7" s="703"/>
      <c r="CQ7" s="704"/>
      <c r="CR7" s="664">
        <v>6457373</v>
      </c>
      <c r="CS7" s="665"/>
      <c r="CT7" s="665"/>
      <c r="CU7" s="665"/>
      <c r="CV7" s="665"/>
      <c r="CW7" s="665"/>
      <c r="CX7" s="665"/>
      <c r="CY7" s="666"/>
      <c r="CZ7" s="691">
        <v>15.9</v>
      </c>
      <c r="DA7" s="691"/>
      <c r="DB7" s="691"/>
      <c r="DC7" s="691"/>
      <c r="DD7" s="670">
        <v>160499</v>
      </c>
      <c r="DE7" s="665"/>
      <c r="DF7" s="665"/>
      <c r="DG7" s="665"/>
      <c r="DH7" s="665"/>
      <c r="DI7" s="665"/>
      <c r="DJ7" s="665"/>
      <c r="DK7" s="665"/>
      <c r="DL7" s="665"/>
      <c r="DM7" s="665"/>
      <c r="DN7" s="665"/>
      <c r="DO7" s="665"/>
      <c r="DP7" s="666"/>
      <c r="DQ7" s="670">
        <v>5049122</v>
      </c>
      <c r="DR7" s="665"/>
      <c r="DS7" s="665"/>
      <c r="DT7" s="665"/>
      <c r="DU7" s="665"/>
      <c r="DV7" s="665"/>
      <c r="DW7" s="665"/>
      <c r="DX7" s="665"/>
      <c r="DY7" s="665"/>
      <c r="DZ7" s="665"/>
      <c r="EA7" s="665"/>
      <c r="EB7" s="665"/>
      <c r="EC7" s="705"/>
    </row>
    <row r="8" spans="2:143" ht="11.25" customHeight="1">
      <c r="B8" s="661" t="s">
        <v>241</v>
      </c>
      <c r="C8" s="662"/>
      <c r="D8" s="662"/>
      <c r="E8" s="662"/>
      <c r="F8" s="662"/>
      <c r="G8" s="662"/>
      <c r="H8" s="662"/>
      <c r="I8" s="662"/>
      <c r="J8" s="662"/>
      <c r="K8" s="662"/>
      <c r="L8" s="662"/>
      <c r="M8" s="662"/>
      <c r="N8" s="662"/>
      <c r="O8" s="662"/>
      <c r="P8" s="662"/>
      <c r="Q8" s="663"/>
      <c r="R8" s="664">
        <v>66970</v>
      </c>
      <c r="S8" s="665"/>
      <c r="T8" s="665"/>
      <c r="U8" s="665"/>
      <c r="V8" s="665"/>
      <c r="W8" s="665"/>
      <c r="X8" s="665"/>
      <c r="Y8" s="666"/>
      <c r="Z8" s="691">
        <v>0.2</v>
      </c>
      <c r="AA8" s="691"/>
      <c r="AB8" s="691"/>
      <c r="AC8" s="691"/>
      <c r="AD8" s="692">
        <v>66970</v>
      </c>
      <c r="AE8" s="692"/>
      <c r="AF8" s="692"/>
      <c r="AG8" s="692"/>
      <c r="AH8" s="692"/>
      <c r="AI8" s="692"/>
      <c r="AJ8" s="692"/>
      <c r="AK8" s="692"/>
      <c r="AL8" s="667">
        <v>0.3</v>
      </c>
      <c r="AM8" s="668"/>
      <c r="AN8" s="668"/>
      <c r="AO8" s="693"/>
      <c r="AP8" s="661" t="s">
        <v>564</v>
      </c>
      <c r="AQ8" s="662"/>
      <c r="AR8" s="662"/>
      <c r="AS8" s="662"/>
      <c r="AT8" s="662"/>
      <c r="AU8" s="662"/>
      <c r="AV8" s="662"/>
      <c r="AW8" s="662"/>
      <c r="AX8" s="662"/>
      <c r="AY8" s="662"/>
      <c r="AZ8" s="662"/>
      <c r="BA8" s="662"/>
      <c r="BB8" s="662"/>
      <c r="BC8" s="662"/>
      <c r="BD8" s="662"/>
      <c r="BE8" s="662"/>
      <c r="BF8" s="663"/>
      <c r="BG8" s="664">
        <v>163286</v>
      </c>
      <c r="BH8" s="665"/>
      <c r="BI8" s="665"/>
      <c r="BJ8" s="665"/>
      <c r="BK8" s="665"/>
      <c r="BL8" s="665"/>
      <c r="BM8" s="665"/>
      <c r="BN8" s="666"/>
      <c r="BO8" s="691">
        <v>1.6</v>
      </c>
      <c r="BP8" s="691"/>
      <c r="BQ8" s="691"/>
      <c r="BR8" s="691"/>
      <c r="BS8" s="692" t="s">
        <v>562</v>
      </c>
      <c r="BT8" s="692"/>
      <c r="BU8" s="692"/>
      <c r="BV8" s="692"/>
      <c r="BW8" s="692"/>
      <c r="BX8" s="692"/>
      <c r="BY8" s="692"/>
      <c r="BZ8" s="692"/>
      <c r="CA8" s="692"/>
      <c r="CB8" s="750"/>
      <c r="CD8" s="706" t="s">
        <v>242</v>
      </c>
      <c r="CE8" s="703"/>
      <c r="CF8" s="703"/>
      <c r="CG8" s="703"/>
      <c r="CH8" s="703"/>
      <c r="CI8" s="703"/>
      <c r="CJ8" s="703"/>
      <c r="CK8" s="703"/>
      <c r="CL8" s="703"/>
      <c r="CM8" s="703"/>
      <c r="CN8" s="703"/>
      <c r="CO8" s="703"/>
      <c r="CP8" s="703"/>
      <c r="CQ8" s="704"/>
      <c r="CR8" s="664">
        <v>16761721</v>
      </c>
      <c r="CS8" s="665"/>
      <c r="CT8" s="665"/>
      <c r="CU8" s="665"/>
      <c r="CV8" s="665"/>
      <c r="CW8" s="665"/>
      <c r="CX8" s="665"/>
      <c r="CY8" s="666"/>
      <c r="CZ8" s="691">
        <v>41.3</v>
      </c>
      <c r="DA8" s="691"/>
      <c r="DB8" s="691"/>
      <c r="DC8" s="691"/>
      <c r="DD8" s="670">
        <v>56899</v>
      </c>
      <c r="DE8" s="665"/>
      <c r="DF8" s="665"/>
      <c r="DG8" s="665"/>
      <c r="DH8" s="665"/>
      <c r="DI8" s="665"/>
      <c r="DJ8" s="665"/>
      <c r="DK8" s="665"/>
      <c r="DL8" s="665"/>
      <c r="DM8" s="665"/>
      <c r="DN8" s="665"/>
      <c r="DO8" s="665"/>
      <c r="DP8" s="666"/>
      <c r="DQ8" s="670">
        <v>6294972</v>
      </c>
      <c r="DR8" s="665"/>
      <c r="DS8" s="665"/>
      <c r="DT8" s="665"/>
      <c r="DU8" s="665"/>
      <c r="DV8" s="665"/>
      <c r="DW8" s="665"/>
      <c r="DX8" s="665"/>
      <c r="DY8" s="665"/>
      <c r="DZ8" s="665"/>
      <c r="EA8" s="665"/>
      <c r="EB8" s="665"/>
      <c r="EC8" s="705"/>
    </row>
    <row r="9" spans="2:143" ht="11.25" customHeight="1">
      <c r="B9" s="661" t="s">
        <v>243</v>
      </c>
      <c r="C9" s="662"/>
      <c r="D9" s="662"/>
      <c r="E9" s="662"/>
      <c r="F9" s="662"/>
      <c r="G9" s="662"/>
      <c r="H9" s="662"/>
      <c r="I9" s="662"/>
      <c r="J9" s="662"/>
      <c r="K9" s="662"/>
      <c r="L9" s="662"/>
      <c r="M9" s="662"/>
      <c r="N9" s="662"/>
      <c r="O9" s="662"/>
      <c r="P9" s="662"/>
      <c r="Q9" s="663"/>
      <c r="R9" s="664">
        <v>78098</v>
      </c>
      <c r="S9" s="665"/>
      <c r="T9" s="665"/>
      <c r="U9" s="665"/>
      <c r="V9" s="665"/>
      <c r="W9" s="665"/>
      <c r="X9" s="665"/>
      <c r="Y9" s="666"/>
      <c r="Z9" s="691">
        <v>0.2</v>
      </c>
      <c r="AA9" s="691"/>
      <c r="AB9" s="691"/>
      <c r="AC9" s="691"/>
      <c r="AD9" s="692">
        <v>78098</v>
      </c>
      <c r="AE9" s="692"/>
      <c r="AF9" s="692"/>
      <c r="AG9" s="692"/>
      <c r="AH9" s="692"/>
      <c r="AI9" s="692"/>
      <c r="AJ9" s="692"/>
      <c r="AK9" s="692"/>
      <c r="AL9" s="667">
        <v>0.4</v>
      </c>
      <c r="AM9" s="668"/>
      <c r="AN9" s="668"/>
      <c r="AO9" s="693"/>
      <c r="AP9" s="661" t="s">
        <v>565</v>
      </c>
      <c r="AQ9" s="662"/>
      <c r="AR9" s="662"/>
      <c r="AS9" s="662"/>
      <c r="AT9" s="662"/>
      <c r="AU9" s="662"/>
      <c r="AV9" s="662"/>
      <c r="AW9" s="662"/>
      <c r="AX9" s="662"/>
      <c r="AY9" s="662"/>
      <c r="AZ9" s="662"/>
      <c r="BA9" s="662"/>
      <c r="BB9" s="662"/>
      <c r="BC9" s="662"/>
      <c r="BD9" s="662"/>
      <c r="BE9" s="662"/>
      <c r="BF9" s="663"/>
      <c r="BG9" s="664">
        <v>4615629</v>
      </c>
      <c r="BH9" s="665"/>
      <c r="BI9" s="665"/>
      <c r="BJ9" s="665"/>
      <c r="BK9" s="665"/>
      <c r="BL9" s="665"/>
      <c r="BM9" s="665"/>
      <c r="BN9" s="666"/>
      <c r="BO9" s="691">
        <v>44.1</v>
      </c>
      <c r="BP9" s="691"/>
      <c r="BQ9" s="691"/>
      <c r="BR9" s="691"/>
      <c r="BS9" s="692" t="s">
        <v>562</v>
      </c>
      <c r="BT9" s="692"/>
      <c r="BU9" s="692"/>
      <c r="BV9" s="692"/>
      <c r="BW9" s="692"/>
      <c r="BX9" s="692"/>
      <c r="BY9" s="692"/>
      <c r="BZ9" s="692"/>
      <c r="CA9" s="692"/>
      <c r="CB9" s="750"/>
      <c r="CD9" s="706" t="s">
        <v>244</v>
      </c>
      <c r="CE9" s="703"/>
      <c r="CF9" s="703"/>
      <c r="CG9" s="703"/>
      <c r="CH9" s="703"/>
      <c r="CI9" s="703"/>
      <c r="CJ9" s="703"/>
      <c r="CK9" s="703"/>
      <c r="CL9" s="703"/>
      <c r="CM9" s="703"/>
      <c r="CN9" s="703"/>
      <c r="CO9" s="703"/>
      <c r="CP9" s="703"/>
      <c r="CQ9" s="704"/>
      <c r="CR9" s="664">
        <v>3985411</v>
      </c>
      <c r="CS9" s="665"/>
      <c r="CT9" s="665"/>
      <c r="CU9" s="665"/>
      <c r="CV9" s="665"/>
      <c r="CW9" s="665"/>
      <c r="CX9" s="665"/>
      <c r="CY9" s="666"/>
      <c r="CZ9" s="691">
        <v>9.8000000000000007</v>
      </c>
      <c r="DA9" s="691"/>
      <c r="DB9" s="691"/>
      <c r="DC9" s="691"/>
      <c r="DD9" s="670">
        <v>11783</v>
      </c>
      <c r="DE9" s="665"/>
      <c r="DF9" s="665"/>
      <c r="DG9" s="665"/>
      <c r="DH9" s="665"/>
      <c r="DI9" s="665"/>
      <c r="DJ9" s="665"/>
      <c r="DK9" s="665"/>
      <c r="DL9" s="665"/>
      <c r="DM9" s="665"/>
      <c r="DN9" s="665"/>
      <c r="DO9" s="665"/>
      <c r="DP9" s="666"/>
      <c r="DQ9" s="670">
        <v>2529714</v>
      </c>
      <c r="DR9" s="665"/>
      <c r="DS9" s="665"/>
      <c r="DT9" s="665"/>
      <c r="DU9" s="665"/>
      <c r="DV9" s="665"/>
      <c r="DW9" s="665"/>
      <c r="DX9" s="665"/>
      <c r="DY9" s="665"/>
      <c r="DZ9" s="665"/>
      <c r="EA9" s="665"/>
      <c r="EB9" s="665"/>
      <c r="EC9" s="705"/>
    </row>
    <row r="10" spans="2:143" ht="11.25" customHeight="1">
      <c r="B10" s="661" t="s">
        <v>566</v>
      </c>
      <c r="C10" s="662"/>
      <c r="D10" s="662"/>
      <c r="E10" s="662"/>
      <c r="F10" s="662"/>
      <c r="G10" s="662"/>
      <c r="H10" s="662"/>
      <c r="I10" s="662"/>
      <c r="J10" s="662"/>
      <c r="K10" s="662"/>
      <c r="L10" s="662"/>
      <c r="M10" s="662"/>
      <c r="N10" s="662"/>
      <c r="O10" s="662"/>
      <c r="P10" s="662"/>
      <c r="Q10" s="663"/>
      <c r="R10" s="664" t="s">
        <v>562</v>
      </c>
      <c r="S10" s="665"/>
      <c r="T10" s="665"/>
      <c r="U10" s="665"/>
      <c r="V10" s="665"/>
      <c r="W10" s="665"/>
      <c r="X10" s="665"/>
      <c r="Y10" s="666"/>
      <c r="Z10" s="691" t="s">
        <v>567</v>
      </c>
      <c r="AA10" s="691"/>
      <c r="AB10" s="691"/>
      <c r="AC10" s="691"/>
      <c r="AD10" s="692" t="s">
        <v>568</v>
      </c>
      <c r="AE10" s="692"/>
      <c r="AF10" s="692"/>
      <c r="AG10" s="692"/>
      <c r="AH10" s="692"/>
      <c r="AI10" s="692"/>
      <c r="AJ10" s="692"/>
      <c r="AK10" s="692"/>
      <c r="AL10" s="667" t="s">
        <v>562</v>
      </c>
      <c r="AM10" s="668"/>
      <c r="AN10" s="668"/>
      <c r="AO10" s="693"/>
      <c r="AP10" s="661" t="s">
        <v>569</v>
      </c>
      <c r="AQ10" s="662"/>
      <c r="AR10" s="662"/>
      <c r="AS10" s="662"/>
      <c r="AT10" s="662"/>
      <c r="AU10" s="662"/>
      <c r="AV10" s="662"/>
      <c r="AW10" s="662"/>
      <c r="AX10" s="662"/>
      <c r="AY10" s="662"/>
      <c r="AZ10" s="662"/>
      <c r="BA10" s="662"/>
      <c r="BB10" s="662"/>
      <c r="BC10" s="662"/>
      <c r="BD10" s="662"/>
      <c r="BE10" s="662"/>
      <c r="BF10" s="663"/>
      <c r="BG10" s="664">
        <v>173104</v>
      </c>
      <c r="BH10" s="665"/>
      <c r="BI10" s="665"/>
      <c r="BJ10" s="665"/>
      <c r="BK10" s="665"/>
      <c r="BL10" s="665"/>
      <c r="BM10" s="665"/>
      <c r="BN10" s="666"/>
      <c r="BO10" s="691">
        <v>1.7</v>
      </c>
      <c r="BP10" s="691"/>
      <c r="BQ10" s="691"/>
      <c r="BR10" s="691"/>
      <c r="BS10" s="692" t="s">
        <v>562</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10010</v>
      </c>
      <c r="CS10" s="665"/>
      <c r="CT10" s="665"/>
      <c r="CU10" s="665"/>
      <c r="CV10" s="665"/>
      <c r="CW10" s="665"/>
      <c r="CX10" s="665"/>
      <c r="CY10" s="666"/>
      <c r="CZ10" s="691">
        <v>0</v>
      </c>
      <c r="DA10" s="691"/>
      <c r="DB10" s="691"/>
      <c r="DC10" s="691"/>
      <c r="DD10" s="670" t="s">
        <v>562</v>
      </c>
      <c r="DE10" s="665"/>
      <c r="DF10" s="665"/>
      <c r="DG10" s="665"/>
      <c r="DH10" s="665"/>
      <c r="DI10" s="665"/>
      <c r="DJ10" s="665"/>
      <c r="DK10" s="665"/>
      <c r="DL10" s="665"/>
      <c r="DM10" s="665"/>
      <c r="DN10" s="665"/>
      <c r="DO10" s="665"/>
      <c r="DP10" s="666"/>
      <c r="DQ10" s="670">
        <v>10010</v>
      </c>
      <c r="DR10" s="665"/>
      <c r="DS10" s="665"/>
      <c r="DT10" s="665"/>
      <c r="DU10" s="665"/>
      <c r="DV10" s="665"/>
      <c r="DW10" s="665"/>
      <c r="DX10" s="665"/>
      <c r="DY10" s="665"/>
      <c r="DZ10" s="665"/>
      <c r="EA10" s="665"/>
      <c r="EB10" s="665"/>
      <c r="EC10" s="705"/>
    </row>
    <row r="11" spans="2:143" ht="11.25" customHeight="1">
      <c r="B11" s="661" t="s">
        <v>246</v>
      </c>
      <c r="C11" s="662"/>
      <c r="D11" s="662"/>
      <c r="E11" s="662"/>
      <c r="F11" s="662"/>
      <c r="G11" s="662"/>
      <c r="H11" s="662"/>
      <c r="I11" s="662"/>
      <c r="J11" s="662"/>
      <c r="K11" s="662"/>
      <c r="L11" s="662"/>
      <c r="M11" s="662"/>
      <c r="N11" s="662"/>
      <c r="O11" s="662"/>
      <c r="P11" s="662"/>
      <c r="Q11" s="663"/>
      <c r="R11" s="664">
        <v>2062235</v>
      </c>
      <c r="S11" s="665"/>
      <c r="T11" s="665"/>
      <c r="U11" s="665"/>
      <c r="V11" s="665"/>
      <c r="W11" s="665"/>
      <c r="X11" s="665"/>
      <c r="Y11" s="666"/>
      <c r="Z11" s="667">
        <v>4.8</v>
      </c>
      <c r="AA11" s="668"/>
      <c r="AB11" s="668"/>
      <c r="AC11" s="669"/>
      <c r="AD11" s="670">
        <v>2062235</v>
      </c>
      <c r="AE11" s="665"/>
      <c r="AF11" s="665"/>
      <c r="AG11" s="665"/>
      <c r="AH11" s="665"/>
      <c r="AI11" s="665"/>
      <c r="AJ11" s="665"/>
      <c r="AK11" s="666"/>
      <c r="AL11" s="667">
        <v>10</v>
      </c>
      <c r="AM11" s="668"/>
      <c r="AN11" s="668"/>
      <c r="AO11" s="693"/>
      <c r="AP11" s="661" t="s">
        <v>570</v>
      </c>
      <c r="AQ11" s="662"/>
      <c r="AR11" s="662"/>
      <c r="AS11" s="662"/>
      <c r="AT11" s="662"/>
      <c r="AU11" s="662"/>
      <c r="AV11" s="662"/>
      <c r="AW11" s="662"/>
      <c r="AX11" s="662"/>
      <c r="AY11" s="662"/>
      <c r="AZ11" s="662"/>
      <c r="BA11" s="662"/>
      <c r="BB11" s="662"/>
      <c r="BC11" s="662"/>
      <c r="BD11" s="662"/>
      <c r="BE11" s="662"/>
      <c r="BF11" s="663"/>
      <c r="BG11" s="664">
        <v>232106</v>
      </c>
      <c r="BH11" s="665"/>
      <c r="BI11" s="665"/>
      <c r="BJ11" s="665"/>
      <c r="BK11" s="665"/>
      <c r="BL11" s="665"/>
      <c r="BM11" s="665"/>
      <c r="BN11" s="666"/>
      <c r="BO11" s="691">
        <v>2.2000000000000002</v>
      </c>
      <c r="BP11" s="691"/>
      <c r="BQ11" s="691"/>
      <c r="BR11" s="691"/>
      <c r="BS11" s="692">
        <v>54350</v>
      </c>
      <c r="BT11" s="692"/>
      <c r="BU11" s="692"/>
      <c r="BV11" s="692"/>
      <c r="BW11" s="692"/>
      <c r="BX11" s="692"/>
      <c r="BY11" s="692"/>
      <c r="BZ11" s="692"/>
      <c r="CA11" s="692"/>
      <c r="CB11" s="750"/>
      <c r="CD11" s="706" t="s">
        <v>247</v>
      </c>
      <c r="CE11" s="703"/>
      <c r="CF11" s="703"/>
      <c r="CG11" s="703"/>
      <c r="CH11" s="703"/>
      <c r="CI11" s="703"/>
      <c r="CJ11" s="703"/>
      <c r="CK11" s="703"/>
      <c r="CL11" s="703"/>
      <c r="CM11" s="703"/>
      <c r="CN11" s="703"/>
      <c r="CO11" s="703"/>
      <c r="CP11" s="703"/>
      <c r="CQ11" s="704"/>
      <c r="CR11" s="664">
        <v>1149941</v>
      </c>
      <c r="CS11" s="665"/>
      <c r="CT11" s="665"/>
      <c r="CU11" s="665"/>
      <c r="CV11" s="665"/>
      <c r="CW11" s="665"/>
      <c r="CX11" s="665"/>
      <c r="CY11" s="666"/>
      <c r="CZ11" s="691">
        <v>2.8</v>
      </c>
      <c r="DA11" s="691"/>
      <c r="DB11" s="691"/>
      <c r="DC11" s="691"/>
      <c r="DD11" s="670">
        <v>759592</v>
      </c>
      <c r="DE11" s="665"/>
      <c r="DF11" s="665"/>
      <c r="DG11" s="665"/>
      <c r="DH11" s="665"/>
      <c r="DI11" s="665"/>
      <c r="DJ11" s="665"/>
      <c r="DK11" s="665"/>
      <c r="DL11" s="665"/>
      <c r="DM11" s="665"/>
      <c r="DN11" s="665"/>
      <c r="DO11" s="665"/>
      <c r="DP11" s="666"/>
      <c r="DQ11" s="670">
        <v>337277</v>
      </c>
      <c r="DR11" s="665"/>
      <c r="DS11" s="665"/>
      <c r="DT11" s="665"/>
      <c r="DU11" s="665"/>
      <c r="DV11" s="665"/>
      <c r="DW11" s="665"/>
      <c r="DX11" s="665"/>
      <c r="DY11" s="665"/>
      <c r="DZ11" s="665"/>
      <c r="EA11" s="665"/>
      <c r="EB11" s="665"/>
      <c r="EC11" s="705"/>
    </row>
    <row r="12" spans="2:143" ht="11.25" customHeight="1">
      <c r="B12" s="661" t="s">
        <v>248</v>
      </c>
      <c r="C12" s="662"/>
      <c r="D12" s="662"/>
      <c r="E12" s="662"/>
      <c r="F12" s="662"/>
      <c r="G12" s="662"/>
      <c r="H12" s="662"/>
      <c r="I12" s="662"/>
      <c r="J12" s="662"/>
      <c r="K12" s="662"/>
      <c r="L12" s="662"/>
      <c r="M12" s="662"/>
      <c r="N12" s="662"/>
      <c r="O12" s="662"/>
      <c r="P12" s="662"/>
      <c r="Q12" s="663"/>
      <c r="R12" s="664">
        <v>41379</v>
      </c>
      <c r="S12" s="665"/>
      <c r="T12" s="665"/>
      <c r="U12" s="665"/>
      <c r="V12" s="665"/>
      <c r="W12" s="665"/>
      <c r="X12" s="665"/>
      <c r="Y12" s="666"/>
      <c r="Z12" s="691">
        <v>0.1</v>
      </c>
      <c r="AA12" s="691"/>
      <c r="AB12" s="691"/>
      <c r="AC12" s="691"/>
      <c r="AD12" s="692">
        <v>41379</v>
      </c>
      <c r="AE12" s="692"/>
      <c r="AF12" s="692"/>
      <c r="AG12" s="692"/>
      <c r="AH12" s="692"/>
      <c r="AI12" s="692"/>
      <c r="AJ12" s="692"/>
      <c r="AK12" s="692"/>
      <c r="AL12" s="667">
        <v>0.2</v>
      </c>
      <c r="AM12" s="668"/>
      <c r="AN12" s="668"/>
      <c r="AO12" s="693"/>
      <c r="AP12" s="661" t="s">
        <v>571</v>
      </c>
      <c r="AQ12" s="662"/>
      <c r="AR12" s="662"/>
      <c r="AS12" s="662"/>
      <c r="AT12" s="662"/>
      <c r="AU12" s="662"/>
      <c r="AV12" s="662"/>
      <c r="AW12" s="662"/>
      <c r="AX12" s="662"/>
      <c r="AY12" s="662"/>
      <c r="AZ12" s="662"/>
      <c r="BA12" s="662"/>
      <c r="BB12" s="662"/>
      <c r="BC12" s="662"/>
      <c r="BD12" s="662"/>
      <c r="BE12" s="662"/>
      <c r="BF12" s="663"/>
      <c r="BG12" s="664">
        <v>3992252</v>
      </c>
      <c r="BH12" s="665"/>
      <c r="BI12" s="665"/>
      <c r="BJ12" s="665"/>
      <c r="BK12" s="665"/>
      <c r="BL12" s="665"/>
      <c r="BM12" s="665"/>
      <c r="BN12" s="666"/>
      <c r="BO12" s="691">
        <v>38.200000000000003</v>
      </c>
      <c r="BP12" s="691"/>
      <c r="BQ12" s="691"/>
      <c r="BR12" s="691"/>
      <c r="BS12" s="692" t="s">
        <v>572</v>
      </c>
      <c r="BT12" s="692"/>
      <c r="BU12" s="692"/>
      <c r="BV12" s="692"/>
      <c r="BW12" s="692"/>
      <c r="BX12" s="692"/>
      <c r="BY12" s="692"/>
      <c r="BZ12" s="692"/>
      <c r="CA12" s="692"/>
      <c r="CB12" s="750"/>
      <c r="CD12" s="706" t="s">
        <v>249</v>
      </c>
      <c r="CE12" s="703"/>
      <c r="CF12" s="703"/>
      <c r="CG12" s="703"/>
      <c r="CH12" s="703"/>
      <c r="CI12" s="703"/>
      <c r="CJ12" s="703"/>
      <c r="CK12" s="703"/>
      <c r="CL12" s="703"/>
      <c r="CM12" s="703"/>
      <c r="CN12" s="703"/>
      <c r="CO12" s="703"/>
      <c r="CP12" s="703"/>
      <c r="CQ12" s="704"/>
      <c r="CR12" s="664">
        <v>1035097</v>
      </c>
      <c r="CS12" s="665"/>
      <c r="CT12" s="665"/>
      <c r="CU12" s="665"/>
      <c r="CV12" s="665"/>
      <c r="CW12" s="665"/>
      <c r="CX12" s="665"/>
      <c r="CY12" s="666"/>
      <c r="CZ12" s="691">
        <v>2.6</v>
      </c>
      <c r="DA12" s="691"/>
      <c r="DB12" s="691"/>
      <c r="DC12" s="691"/>
      <c r="DD12" s="670">
        <v>34782</v>
      </c>
      <c r="DE12" s="665"/>
      <c r="DF12" s="665"/>
      <c r="DG12" s="665"/>
      <c r="DH12" s="665"/>
      <c r="DI12" s="665"/>
      <c r="DJ12" s="665"/>
      <c r="DK12" s="665"/>
      <c r="DL12" s="665"/>
      <c r="DM12" s="665"/>
      <c r="DN12" s="665"/>
      <c r="DO12" s="665"/>
      <c r="DP12" s="666"/>
      <c r="DQ12" s="670">
        <v>698680</v>
      </c>
      <c r="DR12" s="665"/>
      <c r="DS12" s="665"/>
      <c r="DT12" s="665"/>
      <c r="DU12" s="665"/>
      <c r="DV12" s="665"/>
      <c r="DW12" s="665"/>
      <c r="DX12" s="665"/>
      <c r="DY12" s="665"/>
      <c r="DZ12" s="665"/>
      <c r="EA12" s="665"/>
      <c r="EB12" s="665"/>
      <c r="EC12" s="705"/>
    </row>
    <row r="13" spans="2:143" ht="11.25" customHeight="1">
      <c r="B13" s="661" t="s">
        <v>250</v>
      </c>
      <c r="C13" s="662"/>
      <c r="D13" s="662"/>
      <c r="E13" s="662"/>
      <c r="F13" s="662"/>
      <c r="G13" s="662"/>
      <c r="H13" s="662"/>
      <c r="I13" s="662"/>
      <c r="J13" s="662"/>
      <c r="K13" s="662"/>
      <c r="L13" s="662"/>
      <c r="M13" s="662"/>
      <c r="N13" s="662"/>
      <c r="O13" s="662"/>
      <c r="P13" s="662"/>
      <c r="Q13" s="663"/>
      <c r="R13" s="664" t="s">
        <v>572</v>
      </c>
      <c r="S13" s="665"/>
      <c r="T13" s="665"/>
      <c r="U13" s="665"/>
      <c r="V13" s="665"/>
      <c r="W13" s="665"/>
      <c r="X13" s="665"/>
      <c r="Y13" s="666"/>
      <c r="Z13" s="691" t="s">
        <v>562</v>
      </c>
      <c r="AA13" s="691"/>
      <c r="AB13" s="691"/>
      <c r="AC13" s="691"/>
      <c r="AD13" s="692" t="s">
        <v>572</v>
      </c>
      <c r="AE13" s="692"/>
      <c r="AF13" s="692"/>
      <c r="AG13" s="692"/>
      <c r="AH13" s="692"/>
      <c r="AI13" s="692"/>
      <c r="AJ13" s="692"/>
      <c r="AK13" s="692"/>
      <c r="AL13" s="667" t="s">
        <v>562</v>
      </c>
      <c r="AM13" s="668"/>
      <c r="AN13" s="668"/>
      <c r="AO13" s="693"/>
      <c r="AP13" s="661" t="s">
        <v>573</v>
      </c>
      <c r="AQ13" s="662"/>
      <c r="AR13" s="662"/>
      <c r="AS13" s="662"/>
      <c r="AT13" s="662"/>
      <c r="AU13" s="662"/>
      <c r="AV13" s="662"/>
      <c r="AW13" s="662"/>
      <c r="AX13" s="662"/>
      <c r="AY13" s="662"/>
      <c r="AZ13" s="662"/>
      <c r="BA13" s="662"/>
      <c r="BB13" s="662"/>
      <c r="BC13" s="662"/>
      <c r="BD13" s="662"/>
      <c r="BE13" s="662"/>
      <c r="BF13" s="663"/>
      <c r="BG13" s="664">
        <v>3986617</v>
      </c>
      <c r="BH13" s="665"/>
      <c r="BI13" s="665"/>
      <c r="BJ13" s="665"/>
      <c r="BK13" s="665"/>
      <c r="BL13" s="665"/>
      <c r="BM13" s="665"/>
      <c r="BN13" s="666"/>
      <c r="BO13" s="691">
        <v>38.1</v>
      </c>
      <c r="BP13" s="691"/>
      <c r="BQ13" s="691"/>
      <c r="BR13" s="691"/>
      <c r="BS13" s="692" t="s">
        <v>572</v>
      </c>
      <c r="BT13" s="692"/>
      <c r="BU13" s="692"/>
      <c r="BV13" s="692"/>
      <c r="BW13" s="692"/>
      <c r="BX13" s="692"/>
      <c r="BY13" s="692"/>
      <c r="BZ13" s="692"/>
      <c r="CA13" s="692"/>
      <c r="CB13" s="750"/>
      <c r="CD13" s="706" t="s">
        <v>251</v>
      </c>
      <c r="CE13" s="703"/>
      <c r="CF13" s="703"/>
      <c r="CG13" s="703"/>
      <c r="CH13" s="703"/>
      <c r="CI13" s="703"/>
      <c r="CJ13" s="703"/>
      <c r="CK13" s="703"/>
      <c r="CL13" s="703"/>
      <c r="CM13" s="703"/>
      <c r="CN13" s="703"/>
      <c r="CO13" s="703"/>
      <c r="CP13" s="703"/>
      <c r="CQ13" s="704"/>
      <c r="CR13" s="664">
        <v>2150124</v>
      </c>
      <c r="CS13" s="665"/>
      <c r="CT13" s="665"/>
      <c r="CU13" s="665"/>
      <c r="CV13" s="665"/>
      <c r="CW13" s="665"/>
      <c r="CX13" s="665"/>
      <c r="CY13" s="666"/>
      <c r="CZ13" s="691">
        <v>5.3</v>
      </c>
      <c r="DA13" s="691"/>
      <c r="DB13" s="691"/>
      <c r="DC13" s="691"/>
      <c r="DD13" s="670">
        <v>530811</v>
      </c>
      <c r="DE13" s="665"/>
      <c r="DF13" s="665"/>
      <c r="DG13" s="665"/>
      <c r="DH13" s="665"/>
      <c r="DI13" s="665"/>
      <c r="DJ13" s="665"/>
      <c r="DK13" s="665"/>
      <c r="DL13" s="665"/>
      <c r="DM13" s="665"/>
      <c r="DN13" s="665"/>
      <c r="DO13" s="665"/>
      <c r="DP13" s="666"/>
      <c r="DQ13" s="670">
        <v>1841080</v>
      </c>
      <c r="DR13" s="665"/>
      <c r="DS13" s="665"/>
      <c r="DT13" s="665"/>
      <c r="DU13" s="665"/>
      <c r="DV13" s="665"/>
      <c r="DW13" s="665"/>
      <c r="DX13" s="665"/>
      <c r="DY13" s="665"/>
      <c r="DZ13" s="665"/>
      <c r="EA13" s="665"/>
      <c r="EB13" s="665"/>
      <c r="EC13" s="705"/>
    </row>
    <row r="14" spans="2:143" ht="11.25" customHeight="1">
      <c r="B14" s="661" t="s">
        <v>252</v>
      </c>
      <c r="C14" s="662"/>
      <c r="D14" s="662"/>
      <c r="E14" s="662"/>
      <c r="F14" s="662"/>
      <c r="G14" s="662"/>
      <c r="H14" s="662"/>
      <c r="I14" s="662"/>
      <c r="J14" s="662"/>
      <c r="K14" s="662"/>
      <c r="L14" s="662"/>
      <c r="M14" s="662"/>
      <c r="N14" s="662"/>
      <c r="O14" s="662"/>
      <c r="P14" s="662"/>
      <c r="Q14" s="663"/>
      <c r="R14" s="664" t="s">
        <v>572</v>
      </c>
      <c r="S14" s="665"/>
      <c r="T14" s="665"/>
      <c r="U14" s="665"/>
      <c r="V14" s="665"/>
      <c r="W14" s="665"/>
      <c r="X14" s="665"/>
      <c r="Y14" s="666"/>
      <c r="Z14" s="691" t="s">
        <v>572</v>
      </c>
      <c r="AA14" s="691"/>
      <c r="AB14" s="691"/>
      <c r="AC14" s="691"/>
      <c r="AD14" s="692" t="s">
        <v>572</v>
      </c>
      <c r="AE14" s="692"/>
      <c r="AF14" s="692"/>
      <c r="AG14" s="692"/>
      <c r="AH14" s="692"/>
      <c r="AI14" s="692"/>
      <c r="AJ14" s="692"/>
      <c r="AK14" s="692"/>
      <c r="AL14" s="667" t="s">
        <v>562</v>
      </c>
      <c r="AM14" s="668"/>
      <c r="AN14" s="668"/>
      <c r="AO14" s="693"/>
      <c r="AP14" s="661" t="s">
        <v>574</v>
      </c>
      <c r="AQ14" s="662"/>
      <c r="AR14" s="662"/>
      <c r="AS14" s="662"/>
      <c r="AT14" s="662"/>
      <c r="AU14" s="662"/>
      <c r="AV14" s="662"/>
      <c r="AW14" s="662"/>
      <c r="AX14" s="662"/>
      <c r="AY14" s="662"/>
      <c r="AZ14" s="662"/>
      <c r="BA14" s="662"/>
      <c r="BB14" s="662"/>
      <c r="BC14" s="662"/>
      <c r="BD14" s="662"/>
      <c r="BE14" s="662"/>
      <c r="BF14" s="663"/>
      <c r="BG14" s="664">
        <v>258714</v>
      </c>
      <c r="BH14" s="665"/>
      <c r="BI14" s="665"/>
      <c r="BJ14" s="665"/>
      <c r="BK14" s="665"/>
      <c r="BL14" s="665"/>
      <c r="BM14" s="665"/>
      <c r="BN14" s="666"/>
      <c r="BO14" s="691">
        <v>2.5</v>
      </c>
      <c r="BP14" s="691"/>
      <c r="BQ14" s="691"/>
      <c r="BR14" s="691"/>
      <c r="BS14" s="692" t="s">
        <v>562</v>
      </c>
      <c r="BT14" s="692"/>
      <c r="BU14" s="692"/>
      <c r="BV14" s="692"/>
      <c r="BW14" s="692"/>
      <c r="BX14" s="692"/>
      <c r="BY14" s="692"/>
      <c r="BZ14" s="692"/>
      <c r="CA14" s="692"/>
      <c r="CB14" s="750"/>
      <c r="CD14" s="706" t="s">
        <v>253</v>
      </c>
      <c r="CE14" s="703"/>
      <c r="CF14" s="703"/>
      <c r="CG14" s="703"/>
      <c r="CH14" s="703"/>
      <c r="CI14" s="703"/>
      <c r="CJ14" s="703"/>
      <c r="CK14" s="703"/>
      <c r="CL14" s="703"/>
      <c r="CM14" s="703"/>
      <c r="CN14" s="703"/>
      <c r="CO14" s="703"/>
      <c r="CP14" s="703"/>
      <c r="CQ14" s="704"/>
      <c r="CR14" s="664">
        <v>1237346</v>
      </c>
      <c r="CS14" s="665"/>
      <c r="CT14" s="665"/>
      <c r="CU14" s="665"/>
      <c r="CV14" s="665"/>
      <c r="CW14" s="665"/>
      <c r="CX14" s="665"/>
      <c r="CY14" s="666"/>
      <c r="CZ14" s="691">
        <v>3.1</v>
      </c>
      <c r="DA14" s="691"/>
      <c r="DB14" s="691"/>
      <c r="DC14" s="691"/>
      <c r="DD14" s="670">
        <v>87179</v>
      </c>
      <c r="DE14" s="665"/>
      <c r="DF14" s="665"/>
      <c r="DG14" s="665"/>
      <c r="DH14" s="665"/>
      <c r="DI14" s="665"/>
      <c r="DJ14" s="665"/>
      <c r="DK14" s="665"/>
      <c r="DL14" s="665"/>
      <c r="DM14" s="665"/>
      <c r="DN14" s="665"/>
      <c r="DO14" s="665"/>
      <c r="DP14" s="666"/>
      <c r="DQ14" s="670">
        <v>1120182</v>
      </c>
      <c r="DR14" s="665"/>
      <c r="DS14" s="665"/>
      <c r="DT14" s="665"/>
      <c r="DU14" s="665"/>
      <c r="DV14" s="665"/>
      <c r="DW14" s="665"/>
      <c r="DX14" s="665"/>
      <c r="DY14" s="665"/>
      <c r="DZ14" s="665"/>
      <c r="EA14" s="665"/>
      <c r="EB14" s="665"/>
      <c r="EC14" s="705"/>
    </row>
    <row r="15" spans="2:143" ht="11.25" customHeight="1">
      <c r="B15" s="661" t="s">
        <v>254</v>
      </c>
      <c r="C15" s="662"/>
      <c r="D15" s="662"/>
      <c r="E15" s="662"/>
      <c r="F15" s="662"/>
      <c r="G15" s="662"/>
      <c r="H15" s="662"/>
      <c r="I15" s="662"/>
      <c r="J15" s="662"/>
      <c r="K15" s="662"/>
      <c r="L15" s="662"/>
      <c r="M15" s="662"/>
      <c r="N15" s="662"/>
      <c r="O15" s="662"/>
      <c r="P15" s="662"/>
      <c r="Q15" s="663"/>
      <c r="R15" s="664" t="s">
        <v>562</v>
      </c>
      <c r="S15" s="665"/>
      <c r="T15" s="665"/>
      <c r="U15" s="665"/>
      <c r="V15" s="665"/>
      <c r="W15" s="665"/>
      <c r="X15" s="665"/>
      <c r="Y15" s="666"/>
      <c r="Z15" s="691" t="s">
        <v>572</v>
      </c>
      <c r="AA15" s="691"/>
      <c r="AB15" s="691"/>
      <c r="AC15" s="691"/>
      <c r="AD15" s="692" t="s">
        <v>562</v>
      </c>
      <c r="AE15" s="692"/>
      <c r="AF15" s="692"/>
      <c r="AG15" s="692"/>
      <c r="AH15" s="692"/>
      <c r="AI15" s="692"/>
      <c r="AJ15" s="692"/>
      <c r="AK15" s="692"/>
      <c r="AL15" s="667" t="s">
        <v>572</v>
      </c>
      <c r="AM15" s="668"/>
      <c r="AN15" s="668"/>
      <c r="AO15" s="693"/>
      <c r="AP15" s="661" t="s">
        <v>575</v>
      </c>
      <c r="AQ15" s="662"/>
      <c r="AR15" s="662"/>
      <c r="AS15" s="662"/>
      <c r="AT15" s="662"/>
      <c r="AU15" s="662"/>
      <c r="AV15" s="662"/>
      <c r="AW15" s="662"/>
      <c r="AX15" s="662"/>
      <c r="AY15" s="662"/>
      <c r="AZ15" s="662"/>
      <c r="BA15" s="662"/>
      <c r="BB15" s="662"/>
      <c r="BC15" s="662"/>
      <c r="BD15" s="662"/>
      <c r="BE15" s="662"/>
      <c r="BF15" s="663"/>
      <c r="BG15" s="664">
        <v>514839</v>
      </c>
      <c r="BH15" s="665"/>
      <c r="BI15" s="665"/>
      <c r="BJ15" s="665"/>
      <c r="BK15" s="665"/>
      <c r="BL15" s="665"/>
      <c r="BM15" s="665"/>
      <c r="BN15" s="666"/>
      <c r="BO15" s="691">
        <v>4.9000000000000004</v>
      </c>
      <c r="BP15" s="691"/>
      <c r="BQ15" s="691"/>
      <c r="BR15" s="691"/>
      <c r="BS15" s="692" t="s">
        <v>562</v>
      </c>
      <c r="BT15" s="692"/>
      <c r="BU15" s="692"/>
      <c r="BV15" s="692"/>
      <c r="BW15" s="692"/>
      <c r="BX15" s="692"/>
      <c r="BY15" s="692"/>
      <c r="BZ15" s="692"/>
      <c r="CA15" s="692"/>
      <c r="CB15" s="750"/>
      <c r="CD15" s="706" t="s">
        <v>255</v>
      </c>
      <c r="CE15" s="703"/>
      <c r="CF15" s="703"/>
      <c r="CG15" s="703"/>
      <c r="CH15" s="703"/>
      <c r="CI15" s="703"/>
      <c r="CJ15" s="703"/>
      <c r="CK15" s="703"/>
      <c r="CL15" s="703"/>
      <c r="CM15" s="703"/>
      <c r="CN15" s="703"/>
      <c r="CO15" s="703"/>
      <c r="CP15" s="703"/>
      <c r="CQ15" s="704"/>
      <c r="CR15" s="664">
        <v>4626902</v>
      </c>
      <c r="CS15" s="665"/>
      <c r="CT15" s="665"/>
      <c r="CU15" s="665"/>
      <c r="CV15" s="665"/>
      <c r="CW15" s="665"/>
      <c r="CX15" s="665"/>
      <c r="CY15" s="666"/>
      <c r="CZ15" s="691">
        <v>11.4</v>
      </c>
      <c r="DA15" s="691"/>
      <c r="DB15" s="691"/>
      <c r="DC15" s="691"/>
      <c r="DD15" s="670">
        <v>1443857</v>
      </c>
      <c r="DE15" s="665"/>
      <c r="DF15" s="665"/>
      <c r="DG15" s="665"/>
      <c r="DH15" s="665"/>
      <c r="DI15" s="665"/>
      <c r="DJ15" s="665"/>
      <c r="DK15" s="665"/>
      <c r="DL15" s="665"/>
      <c r="DM15" s="665"/>
      <c r="DN15" s="665"/>
      <c r="DO15" s="665"/>
      <c r="DP15" s="666"/>
      <c r="DQ15" s="670">
        <v>2937363</v>
      </c>
      <c r="DR15" s="665"/>
      <c r="DS15" s="665"/>
      <c r="DT15" s="665"/>
      <c r="DU15" s="665"/>
      <c r="DV15" s="665"/>
      <c r="DW15" s="665"/>
      <c r="DX15" s="665"/>
      <c r="DY15" s="665"/>
      <c r="DZ15" s="665"/>
      <c r="EA15" s="665"/>
      <c r="EB15" s="665"/>
      <c r="EC15" s="705"/>
    </row>
    <row r="16" spans="2:143" ht="11.25" customHeight="1">
      <c r="B16" s="661" t="s">
        <v>576</v>
      </c>
      <c r="C16" s="662"/>
      <c r="D16" s="662"/>
      <c r="E16" s="662"/>
      <c r="F16" s="662"/>
      <c r="G16" s="662"/>
      <c r="H16" s="662"/>
      <c r="I16" s="662"/>
      <c r="J16" s="662"/>
      <c r="K16" s="662"/>
      <c r="L16" s="662"/>
      <c r="M16" s="662"/>
      <c r="N16" s="662"/>
      <c r="O16" s="662"/>
      <c r="P16" s="662"/>
      <c r="Q16" s="663"/>
      <c r="R16" s="664">
        <v>43350</v>
      </c>
      <c r="S16" s="665"/>
      <c r="T16" s="665"/>
      <c r="U16" s="665"/>
      <c r="V16" s="665"/>
      <c r="W16" s="665"/>
      <c r="X16" s="665"/>
      <c r="Y16" s="666"/>
      <c r="Z16" s="691">
        <v>0.1</v>
      </c>
      <c r="AA16" s="691"/>
      <c r="AB16" s="691"/>
      <c r="AC16" s="691"/>
      <c r="AD16" s="692">
        <v>43350</v>
      </c>
      <c r="AE16" s="692"/>
      <c r="AF16" s="692"/>
      <c r="AG16" s="692"/>
      <c r="AH16" s="692"/>
      <c r="AI16" s="692"/>
      <c r="AJ16" s="692"/>
      <c r="AK16" s="692"/>
      <c r="AL16" s="667">
        <v>0.2</v>
      </c>
      <c r="AM16" s="668"/>
      <c r="AN16" s="668"/>
      <c r="AO16" s="693"/>
      <c r="AP16" s="661" t="s">
        <v>577</v>
      </c>
      <c r="AQ16" s="662"/>
      <c r="AR16" s="662"/>
      <c r="AS16" s="662"/>
      <c r="AT16" s="662"/>
      <c r="AU16" s="662"/>
      <c r="AV16" s="662"/>
      <c r="AW16" s="662"/>
      <c r="AX16" s="662"/>
      <c r="AY16" s="662"/>
      <c r="AZ16" s="662"/>
      <c r="BA16" s="662"/>
      <c r="BB16" s="662"/>
      <c r="BC16" s="662"/>
      <c r="BD16" s="662"/>
      <c r="BE16" s="662"/>
      <c r="BF16" s="663"/>
      <c r="BG16" s="664" t="s">
        <v>562</v>
      </c>
      <c r="BH16" s="665"/>
      <c r="BI16" s="665"/>
      <c r="BJ16" s="665"/>
      <c r="BK16" s="665"/>
      <c r="BL16" s="665"/>
      <c r="BM16" s="665"/>
      <c r="BN16" s="666"/>
      <c r="BO16" s="691" t="s">
        <v>562</v>
      </c>
      <c r="BP16" s="691"/>
      <c r="BQ16" s="691"/>
      <c r="BR16" s="691"/>
      <c r="BS16" s="692" t="s">
        <v>562</v>
      </c>
      <c r="BT16" s="692"/>
      <c r="BU16" s="692"/>
      <c r="BV16" s="692"/>
      <c r="BW16" s="692"/>
      <c r="BX16" s="692"/>
      <c r="BY16" s="692"/>
      <c r="BZ16" s="692"/>
      <c r="CA16" s="692"/>
      <c r="CB16" s="750"/>
      <c r="CD16" s="706" t="s">
        <v>256</v>
      </c>
      <c r="CE16" s="703"/>
      <c r="CF16" s="703"/>
      <c r="CG16" s="703"/>
      <c r="CH16" s="703"/>
      <c r="CI16" s="703"/>
      <c r="CJ16" s="703"/>
      <c r="CK16" s="703"/>
      <c r="CL16" s="703"/>
      <c r="CM16" s="703"/>
      <c r="CN16" s="703"/>
      <c r="CO16" s="703"/>
      <c r="CP16" s="703"/>
      <c r="CQ16" s="704"/>
      <c r="CR16" s="664">
        <v>37187</v>
      </c>
      <c r="CS16" s="665"/>
      <c r="CT16" s="665"/>
      <c r="CU16" s="665"/>
      <c r="CV16" s="665"/>
      <c r="CW16" s="665"/>
      <c r="CX16" s="665"/>
      <c r="CY16" s="666"/>
      <c r="CZ16" s="691">
        <v>0.1</v>
      </c>
      <c r="DA16" s="691"/>
      <c r="DB16" s="691"/>
      <c r="DC16" s="691"/>
      <c r="DD16" s="670" t="s">
        <v>572</v>
      </c>
      <c r="DE16" s="665"/>
      <c r="DF16" s="665"/>
      <c r="DG16" s="665"/>
      <c r="DH16" s="665"/>
      <c r="DI16" s="665"/>
      <c r="DJ16" s="665"/>
      <c r="DK16" s="665"/>
      <c r="DL16" s="665"/>
      <c r="DM16" s="665"/>
      <c r="DN16" s="665"/>
      <c r="DO16" s="665"/>
      <c r="DP16" s="666"/>
      <c r="DQ16" s="670">
        <v>4251</v>
      </c>
      <c r="DR16" s="665"/>
      <c r="DS16" s="665"/>
      <c r="DT16" s="665"/>
      <c r="DU16" s="665"/>
      <c r="DV16" s="665"/>
      <c r="DW16" s="665"/>
      <c r="DX16" s="665"/>
      <c r="DY16" s="665"/>
      <c r="DZ16" s="665"/>
      <c r="EA16" s="665"/>
      <c r="EB16" s="665"/>
      <c r="EC16" s="705"/>
    </row>
    <row r="17" spans="2:133" ht="11.25" customHeight="1">
      <c r="B17" s="661" t="s">
        <v>578</v>
      </c>
      <c r="C17" s="662"/>
      <c r="D17" s="662"/>
      <c r="E17" s="662"/>
      <c r="F17" s="662"/>
      <c r="G17" s="662"/>
      <c r="H17" s="662"/>
      <c r="I17" s="662"/>
      <c r="J17" s="662"/>
      <c r="K17" s="662"/>
      <c r="L17" s="662"/>
      <c r="M17" s="662"/>
      <c r="N17" s="662"/>
      <c r="O17" s="662"/>
      <c r="P17" s="662"/>
      <c r="Q17" s="663"/>
      <c r="R17" s="664">
        <v>79502</v>
      </c>
      <c r="S17" s="665"/>
      <c r="T17" s="665"/>
      <c r="U17" s="665"/>
      <c r="V17" s="665"/>
      <c r="W17" s="665"/>
      <c r="X17" s="665"/>
      <c r="Y17" s="666"/>
      <c r="Z17" s="691">
        <v>0.2</v>
      </c>
      <c r="AA17" s="691"/>
      <c r="AB17" s="691"/>
      <c r="AC17" s="691"/>
      <c r="AD17" s="692">
        <v>79502</v>
      </c>
      <c r="AE17" s="692"/>
      <c r="AF17" s="692"/>
      <c r="AG17" s="692"/>
      <c r="AH17" s="692"/>
      <c r="AI17" s="692"/>
      <c r="AJ17" s="692"/>
      <c r="AK17" s="692"/>
      <c r="AL17" s="667">
        <v>0.4</v>
      </c>
      <c r="AM17" s="668"/>
      <c r="AN17" s="668"/>
      <c r="AO17" s="693"/>
      <c r="AP17" s="661" t="s">
        <v>579</v>
      </c>
      <c r="AQ17" s="662"/>
      <c r="AR17" s="662"/>
      <c r="AS17" s="662"/>
      <c r="AT17" s="662"/>
      <c r="AU17" s="662"/>
      <c r="AV17" s="662"/>
      <c r="AW17" s="662"/>
      <c r="AX17" s="662"/>
      <c r="AY17" s="662"/>
      <c r="AZ17" s="662"/>
      <c r="BA17" s="662"/>
      <c r="BB17" s="662"/>
      <c r="BC17" s="662"/>
      <c r="BD17" s="662"/>
      <c r="BE17" s="662"/>
      <c r="BF17" s="663"/>
      <c r="BG17" s="664" t="s">
        <v>562</v>
      </c>
      <c r="BH17" s="665"/>
      <c r="BI17" s="665"/>
      <c r="BJ17" s="665"/>
      <c r="BK17" s="665"/>
      <c r="BL17" s="665"/>
      <c r="BM17" s="665"/>
      <c r="BN17" s="666"/>
      <c r="BO17" s="691" t="s">
        <v>572</v>
      </c>
      <c r="BP17" s="691"/>
      <c r="BQ17" s="691"/>
      <c r="BR17" s="691"/>
      <c r="BS17" s="692" t="s">
        <v>562</v>
      </c>
      <c r="BT17" s="692"/>
      <c r="BU17" s="692"/>
      <c r="BV17" s="692"/>
      <c r="BW17" s="692"/>
      <c r="BX17" s="692"/>
      <c r="BY17" s="692"/>
      <c r="BZ17" s="692"/>
      <c r="CA17" s="692"/>
      <c r="CB17" s="750"/>
      <c r="CD17" s="706" t="s">
        <v>257</v>
      </c>
      <c r="CE17" s="703"/>
      <c r="CF17" s="703"/>
      <c r="CG17" s="703"/>
      <c r="CH17" s="703"/>
      <c r="CI17" s="703"/>
      <c r="CJ17" s="703"/>
      <c r="CK17" s="703"/>
      <c r="CL17" s="703"/>
      <c r="CM17" s="703"/>
      <c r="CN17" s="703"/>
      <c r="CO17" s="703"/>
      <c r="CP17" s="703"/>
      <c r="CQ17" s="704"/>
      <c r="CR17" s="664">
        <v>2664604</v>
      </c>
      <c r="CS17" s="665"/>
      <c r="CT17" s="665"/>
      <c r="CU17" s="665"/>
      <c r="CV17" s="665"/>
      <c r="CW17" s="665"/>
      <c r="CX17" s="665"/>
      <c r="CY17" s="666"/>
      <c r="CZ17" s="691">
        <v>6.6</v>
      </c>
      <c r="DA17" s="691"/>
      <c r="DB17" s="691"/>
      <c r="DC17" s="691"/>
      <c r="DD17" s="670" t="s">
        <v>572</v>
      </c>
      <c r="DE17" s="665"/>
      <c r="DF17" s="665"/>
      <c r="DG17" s="665"/>
      <c r="DH17" s="665"/>
      <c r="DI17" s="665"/>
      <c r="DJ17" s="665"/>
      <c r="DK17" s="665"/>
      <c r="DL17" s="665"/>
      <c r="DM17" s="665"/>
      <c r="DN17" s="665"/>
      <c r="DO17" s="665"/>
      <c r="DP17" s="666"/>
      <c r="DQ17" s="670">
        <v>2656066</v>
      </c>
      <c r="DR17" s="665"/>
      <c r="DS17" s="665"/>
      <c r="DT17" s="665"/>
      <c r="DU17" s="665"/>
      <c r="DV17" s="665"/>
      <c r="DW17" s="665"/>
      <c r="DX17" s="665"/>
      <c r="DY17" s="665"/>
      <c r="DZ17" s="665"/>
      <c r="EA17" s="665"/>
      <c r="EB17" s="665"/>
      <c r="EC17" s="705"/>
    </row>
    <row r="18" spans="2:133" ht="11.25" customHeight="1">
      <c r="B18" s="661" t="s">
        <v>258</v>
      </c>
      <c r="C18" s="662"/>
      <c r="D18" s="662"/>
      <c r="E18" s="662"/>
      <c r="F18" s="662"/>
      <c r="G18" s="662"/>
      <c r="H18" s="662"/>
      <c r="I18" s="662"/>
      <c r="J18" s="662"/>
      <c r="K18" s="662"/>
      <c r="L18" s="662"/>
      <c r="M18" s="662"/>
      <c r="N18" s="662"/>
      <c r="O18" s="662"/>
      <c r="P18" s="662"/>
      <c r="Q18" s="663"/>
      <c r="R18" s="664">
        <v>322465</v>
      </c>
      <c r="S18" s="665"/>
      <c r="T18" s="665"/>
      <c r="U18" s="665"/>
      <c r="V18" s="665"/>
      <c r="W18" s="665"/>
      <c r="X18" s="665"/>
      <c r="Y18" s="666"/>
      <c r="Z18" s="691">
        <v>0.7</v>
      </c>
      <c r="AA18" s="691"/>
      <c r="AB18" s="691"/>
      <c r="AC18" s="691"/>
      <c r="AD18" s="692">
        <v>315755</v>
      </c>
      <c r="AE18" s="692"/>
      <c r="AF18" s="692"/>
      <c r="AG18" s="692"/>
      <c r="AH18" s="692"/>
      <c r="AI18" s="692"/>
      <c r="AJ18" s="692"/>
      <c r="AK18" s="692"/>
      <c r="AL18" s="667">
        <v>1.5</v>
      </c>
      <c r="AM18" s="668"/>
      <c r="AN18" s="668"/>
      <c r="AO18" s="693"/>
      <c r="AP18" s="661" t="s">
        <v>580</v>
      </c>
      <c r="AQ18" s="662"/>
      <c r="AR18" s="662"/>
      <c r="AS18" s="662"/>
      <c r="AT18" s="662"/>
      <c r="AU18" s="662"/>
      <c r="AV18" s="662"/>
      <c r="AW18" s="662"/>
      <c r="AX18" s="662"/>
      <c r="AY18" s="662"/>
      <c r="AZ18" s="662"/>
      <c r="BA18" s="662"/>
      <c r="BB18" s="662"/>
      <c r="BC18" s="662"/>
      <c r="BD18" s="662"/>
      <c r="BE18" s="662"/>
      <c r="BF18" s="663"/>
      <c r="BG18" s="664" t="s">
        <v>562</v>
      </c>
      <c r="BH18" s="665"/>
      <c r="BI18" s="665"/>
      <c r="BJ18" s="665"/>
      <c r="BK18" s="665"/>
      <c r="BL18" s="665"/>
      <c r="BM18" s="665"/>
      <c r="BN18" s="666"/>
      <c r="BO18" s="691" t="s">
        <v>562</v>
      </c>
      <c r="BP18" s="691"/>
      <c r="BQ18" s="691"/>
      <c r="BR18" s="691"/>
      <c r="BS18" s="692" t="s">
        <v>562</v>
      </c>
      <c r="BT18" s="692"/>
      <c r="BU18" s="692"/>
      <c r="BV18" s="692"/>
      <c r="BW18" s="692"/>
      <c r="BX18" s="692"/>
      <c r="BY18" s="692"/>
      <c r="BZ18" s="692"/>
      <c r="CA18" s="692"/>
      <c r="CB18" s="750"/>
      <c r="CD18" s="706" t="s">
        <v>259</v>
      </c>
      <c r="CE18" s="703"/>
      <c r="CF18" s="703"/>
      <c r="CG18" s="703"/>
      <c r="CH18" s="703"/>
      <c r="CI18" s="703"/>
      <c r="CJ18" s="703"/>
      <c r="CK18" s="703"/>
      <c r="CL18" s="703"/>
      <c r="CM18" s="703"/>
      <c r="CN18" s="703"/>
      <c r="CO18" s="703"/>
      <c r="CP18" s="703"/>
      <c r="CQ18" s="704"/>
      <c r="CR18" s="664">
        <v>191983</v>
      </c>
      <c r="CS18" s="665"/>
      <c r="CT18" s="665"/>
      <c r="CU18" s="665"/>
      <c r="CV18" s="665"/>
      <c r="CW18" s="665"/>
      <c r="CX18" s="665"/>
      <c r="CY18" s="666"/>
      <c r="CZ18" s="691">
        <v>0.5</v>
      </c>
      <c r="DA18" s="691"/>
      <c r="DB18" s="691"/>
      <c r="DC18" s="691"/>
      <c r="DD18" s="670" t="s">
        <v>567</v>
      </c>
      <c r="DE18" s="665"/>
      <c r="DF18" s="665"/>
      <c r="DG18" s="665"/>
      <c r="DH18" s="665"/>
      <c r="DI18" s="665"/>
      <c r="DJ18" s="665"/>
      <c r="DK18" s="665"/>
      <c r="DL18" s="665"/>
      <c r="DM18" s="665"/>
      <c r="DN18" s="665"/>
      <c r="DO18" s="665"/>
      <c r="DP18" s="666"/>
      <c r="DQ18" s="670">
        <v>191983</v>
      </c>
      <c r="DR18" s="665"/>
      <c r="DS18" s="665"/>
      <c r="DT18" s="665"/>
      <c r="DU18" s="665"/>
      <c r="DV18" s="665"/>
      <c r="DW18" s="665"/>
      <c r="DX18" s="665"/>
      <c r="DY18" s="665"/>
      <c r="DZ18" s="665"/>
      <c r="EA18" s="665"/>
      <c r="EB18" s="665"/>
      <c r="EC18" s="705"/>
    </row>
    <row r="19" spans="2:133" ht="11.25" customHeight="1">
      <c r="B19" s="661" t="s">
        <v>581</v>
      </c>
      <c r="C19" s="662"/>
      <c r="D19" s="662"/>
      <c r="E19" s="662"/>
      <c r="F19" s="662"/>
      <c r="G19" s="662"/>
      <c r="H19" s="662"/>
      <c r="I19" s="662"/>
      <c r="J19" s="662"/>
      <c r="K19" s="662"/>
      <c r="L19" s="662"/>
      <c r="M19" s="662"/>
      <c r="N19" s="662"/>
      <c r="O19" s="662"/>
      <c r="P19" s="662"/>
      <c r="Q19" s="663"/>
      <c r="R19" s="664">
        <v>98706</v>
      </c>
      <c r="S19" s="665"/>
      <c r="T19" s="665"/>
      <c r="U19" s="665"/>
      <c r="V19" s="665"/>
      <c r="W19" s="665"/>
      <c r="X19" s="665"/>
      <c r="Y19" s="666"/>
      <c r="Z19" s="691">
        <v>0.2</v>
      </c>
      <c r="AA19" s="691"/>
      <c r="AB19" s="691"/>
      <c r="AC19" s="691"/>
      <c r="AD19" s="692">
        <v>98706</v>
      </c>
      <c r="AE19" s="692"/>
      <c r="AF19" s="692"/>
      <c r="AG19" s="692"/>
      <c r="AH19" s="692"/>
      <c r="AI19" s="692"/>
      <c r="AJ19" s="692"/>
      <c r="AK19" s="692"/>
      <c r="AL19" s="667">
        <v>0.5</v>
      </c>
      <c r="AM19" s="668"/>
      <c r="AN19" s="668"/>
      <c r="AO19" s="693"/>
      <c r="AP19" s="661" t="s">
        <v>260</v>
      </c>
      <c r="AQ19" s="662"/>
      <c r="AR19" s="662"/>
      <c r="AS19" s="662"/>
      <c r="AT19" s="662"/>
      <c r="AU19" s="662"/>
      <c r="AV19" s="662"/>
      <c r="AW19" s="662"/>
      <c r="AX19" s="662"/>
      <c r="AY19" s="662"/>
      <c r="AZ19" s="662"/>
      <c r="BA19" s="662"/>
      <c r="BB19" s="662"/>
      <c r="BC19" s="662"/>
      <c r="BD19" s="662"/>
      <c r="BE19" s="662"/>
      <c r="BF19" s="663"/>
      <c r="BG19" s="664">
        <v>507870</v>
      </c>
      <c r="BH19" s="665"/>
      <c r="BI19" s="665"/>
      <c r="BJ19" s="665"/>
      <c r="BK19" s="665"/>
      <c r="BL19" s="665"/>
      <c r="BM19" s="665"/>
      <c r="BN19" s="666"/>
      <c r="BO19" s="691">
        <v>4.9000000000000004</v>
      </c>
      <c r="BP19" s="691"/>
      <c r="BQ19" s="691"/>
      <c r="BR19" s="691"/>
      <c r="BS19" s="692" t="s">
        <v>562</v>
      </c>
      <c r="BT19" s="692"/>
      <c r="BU19" s="692"/>
      <c r="BV19" s="692"/>
      <c r="BW19" s="692"/>
      <c r="BX19" s="692"/>
      <c r="BY19" s="692"/>
      <c r="BZ19" s="692"/>
      <c r="CA19" s="692"/>
      <c r="CB19" s="750"/>
      <c r="CD19" s="706" t="s">
        <v>582</v>
      </c>
      <c r="CE19" s="703"/>
      <c r="CF19" s="703"/>
      <c r="CG19" s="703"/>
      <c r="CH19" s="703"/>
      <c r="CI19" s="703"/>
      <c r="CJ19" s="703"/>
      <c r="CK19" s="703"/>
      <c r="CL19" s="703"/>
      <c r="CM19" s="703"/>
      <c r="CN19" s="703"/>
      <c r="CO19" s="703"/>
      <c r="CP19" s="703"/>
      <c r="CQ19" s="704"/>
      <c r="CR19" s="664" t="s">
        <v>572</v>
      </c>
      <c r="CS19" s="665"/>
      <c r="CT19" s="665"/>
      <c r="CU19" s="665"/>
      <c r="CV19" s="665"/>
      <c r="CW19" s="665"/>
      <c r="CX19" s="665"/>
      <c r="CY19" s="666"/>
      <c r="CZ19" s="691" t="s">
        <v>568</v>
      </c>
      <c r="DA19" s="691"/>
      <c r="DB19" s="691"/>
      <c r="DC19" s="691"/>
      <c r="DD19" s="670" t="s">
        <v>572</v>
      </c>
      <c r="DE19" s="665"/>
      <c r="DF19" s="665"/>
      <c r="DG19" s="665"/>
      <c r="DH19" s="665"/>
      <c r="DI19" s="665"/>
      <c r="DJ19" s="665"/>
      <c r="DK19" s="665"/>
      <c r="DL19" s="665"/>
      <c r="DM19" s="665"/>
      <c r="DN19" s="665"/>
      <c r="DO19" s="665"/>
      <c r="DP19" s="666"/>
      <c r="DQ19" s="670" t="s">
        <v>562</v>
      </c>
      <c r="DR19" s="665"/>
      <c r="DS19" s="665"/>
      <c r="DT19" s="665"/>
      <c r="DU19" s="665"/>
      <c r="DV19" s="665"/>
      <c r="DW19" s="665"/>
      <c r="DX19" s="665"/>
      <c r="DY19" s="665"/>
      <c r="DZ19" s="665"/>
      <c r="EA19" s="665"/>
      <c r="EB19" s="665"/>
      <c r="EC19" s="705"/>
    </row>
    <row r="20" spans="2:133" ht="11.25" customHeight="1">
      <c r="B20" s="661" t="s">
        <v>261</v>
      </c>
      <c r="C20" s="662"/>
      <c r="D20" s="662"/>
      <c r="E20" s="662"/>
      <c r="F20" s="662"/>
      <c r="G20" s="662"/>
      <c r="H20" s="662"/>
      <c r="I20" s="662"/>
      <c r="J20" s="662"/>
      <c r="K20" s="662"/>
      <c r="L20" s="662"/>
      <c r="M20" s="662"/>
      <c r="N20" s="662"/>
      <c r="O20" s="662"/>
      <c r="P20" s="662"/>
      <c r="Q20" s="663"/>
      <c r="R20" s="664">
        <v>14076</v>
      </c>
      <c r="S20" s="665"/>
      <c r="T20" s="665"/>
      <c r="U20" s="665"/>
      <c r="V20" s="665"/>
      <c r="W20" s="665"/>
      <c r="X20" s="665"/>
      <c r="Y20" s="666"/>
      <c r="Z20" s="691">
        <v>0</v>
      </c>
      <c r="AA20" s="691"/>
      <c r="AB20" s="691"/>
      <c r="AC20" s="691"/>
      <c r="AD20" s="692">
        <v>14076</v>
      </c>
      <c r="AE20" s="692"/>
      <c r="AF20" s="692"/>
      <c r="AG20" s="692"/>
      <c r="AH20" s="692"/>
      <c r="AI20" s="692"/>
      <c r="AJ20" s="692"/>
      <c r="AK20" s="692"/>
      <c r="AL20" s="667">
        <v>0.1</v>
      </c>
      <c r="AM20" s="668"/>
      <c r="AN20" s="668"/>
      <c r="AO20" s="693"/>
      <c r="AP20" s="661" t="s">
        <v>583</v>
      </c>
      <c r="AQ20" s="662"/>
      <c r="AR20" s="662"/>
      <c r="AS20" s="662"/>
      <c r="AT20" s="662"/>
      <c r="AU20" s="662"/>
      <c r="AV20" s="662"/>
      <c r="AW20" s="662"/>
      <c r="AX20" s="662"/>
      <c r="AY20" s="662"/>
      <c r="AZ20" s="662"/>
      <c r="BA20" s="662"/>
      <c r="BB20" s="662"/>
      <c r="BC20" s="662"/>
      <c r="BD20" s="662"/>
      <c r="BE20" s="662"/>
      <c r="BF20" s="663"/>
      <c r="BG20" s="664">
        <v>507870</v>
      </c>
      <c r="BH20" s="665"/>
      <c r="BI20" s="665"/>
      <c r="BJ20" s="665"/>
      <c r="BK20" s="665"/>
      <c r="BL20" s="665"/>
      <c r="BM20" s="665"/>
      <c r="BN20" s="666"/>
      <c r="BO20" s="691">
        <v>4.9000000000000004</v>
      </c>
      <c r="BP20" s="691"/>
      <c r="BQ20" s="691"/>
      <c r="BR20" s="691"/>
      <c r="BS20" s="692" t="s">
        <v>572</v>
      </c>
      <c r="BT20" s="692"/>
      <c r="BU20" s="692"/>
      <c r="BV20" s="692"/>
      <c r="BW20" s="692"/>
      <c r="BX20" s="692"/>
      <c r="BY20" s="692"/>
      <c r="BZ20" s="692"/>
      <c r="CA20" s="692"/>
      <c r="CB20" s="750"/>
      <c r="CD20" s="706" t="s">
        <v>262</v>
      </c>
      <c r="CE20" s="703"/>
      <c r="CF20" s="703"/>
      <c r="CG20" s="703"/>
      <c r="CH20" s="703"/>
      <c r="CI20" s="703"/>
      <c r="CJ20" s="703"/>
      <c r="CK20" s="703"/>
      <c r="CL20" s="703"/>
      <c r="CM20" s="703"/>
      <c r="CN20" s="703"/>
      <c r="CO20" s="703"/>
      <c r="CP20" s="703"/>
      <c r="CQ20" s="704"/>
      <c r="CR20" s="664">
        <v>40541851</v>
      </c>
      <c r="CS20" s="665"/>
      <c r="CT20" s="665"/>
      <c r="CU20" s="665"/>
      <c r="CV20" s="665"/>
      <c r="CW20" s="665"/>
      <c r="CX20" s="665"/>
      <c r="CY20" s="666"/>
      <c r="CZ20" s="691">
        <v>100</v>
      </c>
      <c r="DA20" s="691"/>
      <c r="DB20" s="691"/>
      <c r="DC20" s="691"/>
      <c r="DD20" s="670">
        <v>3085402</v>
      </c>
      <c r="DE20" s="665"/>
      <c r="DF20" s="665"/>
      <c r="DG20" s="665"/>
      <c r="DH20" s="665"/>
      <c r="DI20" s="665"/>
      <c r="DJ20" s="665"/>
      <c r="DK20" s="665"/>
      <c r="DL20" s="665"/>
      <c r="DM20" s="665"/>
      <c r="DN20" s="665"/>
      <c r="DO20" s="665"/>
      <c r="DP20" s="666"/>
      <c r="DQ20" s="670">
        <v>23904852</v>
      </c>
      <c r="DR20" s="665"/>
      <c r="DS20" s="665"/>
      <c r="DT20" s="665"/>
      <c r="DU20" s="665"/>
      <c r="DV20" s="665"/>
      <c r="DW20" s="665"/>
      <c r="DX20" s="665"/>
      <c r="DY20" s="665"/>
      <c r="DZ20" s="665"/>
      <c r="EA20" s="665"/>
      <c r="EB20" s="665"/>
      <c r="EC20" s="705"/>
    </row>
    <row r="21" spans="2:133" ht="11.25" customHeight="1">
      <c r="B21" s="661" t="s">
        <v>263</v>
      </c>
      <c r="C21" s="662"/>
      <c r="D21" s="662"/>
      <c r="E21" s="662"/>
      <c r="F21" s="662"/>
      <c r="G21" s="662"/>
      <c r="H21" s="662"/>
      <c r="I21" s="662"/>
      <c r="J21" s="662"/>
      <c r="K21" s="662"/>
      <c r="L21" s="662"/>
      <c r="M21" s="662"/>
      <c r="N21" s="662"/>
      <c r="O21" s="662"/>
      <c r="P21" s="662"/>
      <c r="Q21" s="663"/>
      <c r="R21" s="664">
        <v>3902</v>
      </c>
      <c r="S21" s="665"/>
      <c r="T21" s="665"/>
      <c r="U21" s="665"/>
      <c r="V21" s="665"/>
      <c r="W21" s="665"/>
      <c r="X21" s="665"/>
      <c r="Y21" s="666"/>
      <c r="Z21" s="691">
        <v>0</v>
      </c>
      <c r="AA21" s="691"/>
      <c r="AB21" s="691"/>
      <c r="AC21" s="691"/>
      <c r="AD21" s="692">
        <v>3902</v>
      </c>
      <c r="AE21" s="692"/>
      <c r="AF21" s="692"/>
      <c r="AG21" s="692"/>
      <c r="AH21" s="692"/>
      <c r="AI21" s="692"/>
      <c r="AJ21" s="692"/>
      <c r="AK21" s="692"/>
      <c r="AL21" s="667">
        <v>0</v>
      </c>
      <c r="AM21" s="668"/>
      <c r="AN21" s="668"/>
      <c r="AO21" s="693"/>
      <c r="AP21" s="757" t="s">
        <v>584</v>
      </c>
      <c r="AQ21" s="764"/>
      <c r="AR21" s="764"/>
      <c r="AS21" s="764"/>
      <c r="AT21" s="764"/>
      <c r="AU21" s="764"/>
      <c r="AV21" s="764"/>
      <c r="AW21" s="764"/>
      <c r="AX21" s="764"/>
      <c r="AY21" s="764"/>
      <c r="AZ21" s="764"/>
      <c r="BA21" s="764"/>
      <c r="BB21" s="764"/>
      <c r="BC21" s="764"/>
      <c r="BD21" s="764"/>
      <c r="BE21" s="764"/>
      <c r="BF21" s="759"/>
      <c r="BG21" s="664">
        <v>19288</v>
      </c>
      <c r="BH21" s="665"/>
      <c r="BI21" s="665"/>
      <c r="BJ21" s="665"/>
      <c r="BK21" s="665"/>
      <c r="BL21" s="665"/>
      <c r="BM21" s="665"/>
      <c r="BN21" s="666"/>
      <c r="BO21" s="691">
        <v>0.2</v>
      </c>
      <c r="BP21" s="691"/>
      <c r="BQ21" s="691"/>
      <c r="BR21" s="691"/>
      <c r="BS21" s="692" t="s">
        <v>562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585</v>
      </c>
      <c r="C22" s="728"/>
      <c r="D22" s="728"/>
      <c r="E22" s="728"/>
      <c r="F22" s="728"/>
      <c r="G22" s="728"/>
      <c r="H22" s="728"/>
      <c r="I22" s="728"/>
      <c r="J22" s="728"/>
      <c r="K22" s="728"/>
      <c r="L22" s="728"/>
      <c r="M22" s="728"/>
      <c r="N22" s="728"/>
      <c r="O22" s="728"/>
      <c r="P22" s="728"/>
      <c r="Q22" s="729"/>
      <c r="R22" s="664">
        <v>205781</v>
      </c>
      <c r="S22" s="665"/>
      <c r="T22" s="665"/>
      <c r="U22" s="665"/>
      <c r="V22" s="665"/>
      <c r="W22" s="665"/>
      <c r="X22" s="665"/>
      <c r="Y22" s="666"/>
      <c r="Z22" s="691">
        <v>0.5</v>
      </c>
      <c r="AA22" s="691"/>
      <c r="AB22" s="691"/>
      <c r="AC22" s="691"/>
      <c r="AD22" s="692">
        <v>199071</v>
      </c>
      <c r="AE22" s="692"/>
      <c r="AF22" s="692"/>
      <c r="AG22" s="692"/>
      <c r="AH22" s="692"/>
      <c r="AI22" s="692"/>
      <c r="AJ22" s="692"/>
      <c r="AK22" s="692"/>
      <c r="AL22" s="667">
        <v>1</v>
      </c>
      <c r="AM22" s="668"/>
      <c r="AN22" s="668"/>
      <c r="AO22" s="693"/>
      <c r="AP22" s="757" t="s">
        <v>586</v>
      </c>
      <c r="AQ22" s="764"/>
      <c r="AR22" s="764"/>
      <c r="AS22" s="764"/>
      <c r="AT22" s="764"/>
      <c r="AU22" s="764"/>
      <c r="AV22" s="764"/>
      <c r="AW22" s="764"/>
      <c r="AX22" s="764"/>
      <c r="AY22" s="764"/>
      <c r="AZ22" s="764"/>
      <c r="BA22" s="764"/>
      <c r="BB22" s="764"/>
      <c r="BC22" s="764"/>
      <c r="BD22" s="764"/>
      <c r="BE22" s="764"/>
      <c r="BF22" s="759"/>
      <c r="BG22" s="664" t="s">
        <v>562</v>
      </c>
      <c r="BH22" s="665"/>
      <c r="BI22" s="665"/>
      <c r="BJ22" s="665"/>
      <c r="BK22" s="665"/>
      <c r="BL22" s="665"/>
      <c r="BM22" s="665"/>
      <c r="BN22" s="666"/>
      <c r="BO22" s="691" t="s">
        <v>572</v>
      </c>
      <c r="BP22" s="691"/>
      <c r="BQ22" s="691"/>
      <c r="BR22" s="691"/>
      <c r="BS22" s="692" t="s">
        <v>562</v>
      </c>
      <c r="BT22" s="692"/>
      <c r="BU22" s="692"/>
      <c r="BV22" s="692"/>
      <c r="BW22" s="692"/>
      <c r="BX22" s="692"/>
      <c r="BY22" s="692"/>
      <c r="BZ22" s="692"/>
      <c r="CA22" s="692"/>
      <c r="CB22" s="750"/>
      <c r="CD22" s="766" t="s">
        <v>264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265</v>
      </c>
      <c r="C23" s="662"/>
      <c r="D23" s="662"/>
      <c r="E23" s="662"/>
      <c r="F23" s="662"/>
      <c r="G23" s="662"/>
      <c r="H23" s="662"/>
      <c r="I23" s="662"/>
      <c r="J23" s="662"/>
      <c r="K23" s="662"/>
      <c r="L23" s="662"/>
      <c r="M23" s="662"/>
      <c r="N23" s="662"/>
      <c r="O23" s="662"/>
      <c r="P23" s="662"/>
      <c r="Q23" s="663"/>
      <c r="R23" s="664">
        <v>8373719</v>
      </c>
      <c r="S23" s="665"/>
      <c r="T23" s="665"/>
      <c r="U23" s="665"/>
      <c r="V23" s="665"/>
      <c r="W23" s="665"/>
      <c r="X23" s="665"/>
      <c r="Y23" s="666"/>
      <c r="Z23" s="691">
        <v>19.399999999999999</v>
      </c>
      <c r="AA23" s="691"/>
      <c r="AB23" s="691"/>
      <c r="AC23" s="691"/>
      <c r="AD23" s="692">
        <v>7591392</v>
      </c>
      <c r="AE23" s="692"/>
      <c r="AF23" s="692"/>
      <c r="AG23" s="692"/>
      <c r="AH23" s="692"/>
      <c r="AI23" s="692"/>
      <c r="AJ23" s="692"/>
      <c r="AK23" s="692"/>
      <c r="AL23" s="667">
        <v>36.700000000000003</v>
      </c>
      <c r="AM23" s="668"/>
      <c r="AN23" s="668"/>
      <c r="AO23" s="693"/>
      <c r="AP23" s="757" t="s">
        <v>587</v>
      </c>
      <c r="AQ23" s="764"/>
      <c r="AR23" s="764"/>
      <c r="AS23" s="764"/>
      <c r="AT23" s="764"/>
      <c r="AU23" s="764"/>
      <c r="AV23" s="764"/>
      <c r="AW23" s="764"/>
      <c r="AX23" s="764"/>
      <c r="AY23" s="764"/>
      <c r="AZ23" s="764"/>
      <c r="BA23" s="764"/>
      <c r="BB23" s="764"/>
      <c r="BC23" s="764"/>
      <c r="BD23" s="764"/>
      <c r="BE23" s="764"/>
      <c r="BF23" s="759"/>
      <c r="BG23" s="664">
        <v>488582</v>
      </c>
      <c r="BH23" s="665"/>
      <c r="BI23" s="665"/>
      <c r="BJ23" s="665"/>
      <c r="BK23" s="665"/>
      <c r="BL23" s="665"/>
      <c r="BM23" s="665"/>
      <c r="BN23" s="666"/>
      <c r="BO23" s="691">
        <v>4.7</v>
      </c>
      <c r="BP23" s="691"/>
      <c r="BQ23" s="691"/>
      <c r="BR23" s="691"/>
      <c r="BS23" s="692" t="s">
        <v>562</v>
      </c>
      <c r="BT23" s="692"/>
      <c r="BU23" s="692"/>
      <c r="BV23" s="692"/>
      <c r="BW23" s="692"/>
      <c r="BX23" s="692"/>
      <c r="BY23" s="692"/>
      <c r="BZ23" s="692"/>
      <c r="CA23" s="692"/>
      <c r="CB23" s="750"/>
      <c r="CD23" s="766" t="s">
        <v>230</v>
      </c>
      <c r="CE23" s="767"/>
      <c r="CF23" s="767"/>
      <c r="CG23" s="767"/>
      <c r="CH23" s="767"/>
      <c r="CI23" s="767"/>
      <c r="CJ23" s="767"/>
      <c r="CK23" s="767"/>
      <c r="CL23" s="767"/>
      <c r="CM23" s="767"/>
      <c r="CN23" s="767"/>
      <c r="CO23" s="767"/>
      <c r="CP23" s="767"/>
      <c r="CQ23" s="768"/>
      <c r="CR23" s="766" t="s">
        <v>266</v>
      </c>
      <c r="CS23" s="767"/>
      <c r="CT23" s="767"/>
      <c r="CU23" s="767"/>
      <c r="CV23" s="767"/>
      <c r="CW23" s="767"/>
      <c r="CX23" s="767"/>
      <c r="CY23" s="768"/>
      <c r="CZ23" s="766" t="s">
        <v>588</v>
      </c>
      <c r="DA23" s="767"/>
      <c r="DB23" s="767"/>
      <c r="DC23" s="768"/>
      <c r="DD23" s="766" t="s">
        <v>589</v>
      </c>
      <c r="DE23" s="767"/>
      <c r="DF23" s="767"/>
      <c r="DG23" s="767"/>
      <c r="DH23" s="767"/>
      <c r="DI23" s="767"/>
      <c r="DJ23" s="767"/>
      <c r="DK23" s="768"/>
      <c r="DL23" s="775" t="s">
        <v>267</v>
      </c>
      <c r="DM23" s="776"/>
      <c r="DN23" s="776"/>
      <c r="DO23" s="776"/>
      <c r="DP23" s="776"/>
      <c r="DQ23" s="776"/>
      <c r="DR23" s="776"/>
      <c r="DS23" s="776"/>
      <c r="DT23" s="776"/>
      <c r="DU23" s="776"/>
      <c r="DV23" s="777"/>
      <c r="DW23" s="766" t="s">
        <v>268</v>
      </c>
      <c r="DX23" s="767"/>
      <c r="DY23" s="767"/>
      <c r="DZ23" s="767"/>
      <c r="EA23" s="767"/>
      <c r="EB23" s="767"/>
      <c r="EC23" s="768"/>
    </row>
    <row r="24" spans="2:133" ht="11.25" customHeight="1">
      <c r="B24" s="661" t="s">
        <v>590</v>
      </c>
      <c r="C24" s="662"/>
      <c r="D24" s="662"/>
      <c r="E24" s="662"/>
      <c r="F24" s="662"/>
      <c r="G24" s="662"/>
      <c r="H24" s="662"/>
      <c r="I24" s="662"/>
      <c r="J24" s="662"/>
      <c r="K24" s="662"/>
      <c r="L24" s="662"/>
      <c r="M24" s="662"/>
      <c r="N24" s="662"/>
      <c r="O24" s="662"/>
      <c r="P24" s="662"/>
      <c r="Q24" s="663"/>
      <c r="R24" s="664">
        <v>7591392</v>
      </c>
      <c r="S24" s="665"/>
      <c r="T24" s="665"/>
      <c r="U24" s="665"/>
      <c r="V24" s="665"/>
      <c r="W24" s="665"/>
      <c r="X24" s="665"/>
      <c r="Y24" s="666"/>
      <c r="Z24" s="691">
        <v>17.600000000000001</v>
      </c>
      <c r="AA24" s="691"/>
      <c r="AB24" s="691"/>
      <c r="AC24" s="691"/>
      <c r="AD24" s="692">
        <v>7591392</v>
      </c>
      <c r="AE24" s="692"/>
      <c r="AF24" s="692"/>
      <c r="AG24" s="692"/>
      <c r="AH24" s="692"/>
      <c r="AI24" s="692"/>
      <c r="AJ24" s="692"/>
      <c r="AK24" s="692"/>
      <c r="AL24" s="667">
        <v>36.700000000000003</v>
      </c>
      <c r="AM24" s="668"/>
      <c r="AN24" s="668"/>
      <c r="AO24" s="693"/>
      <c r="AP24" s="757" t="s">
        <v>591</v>
      </c>
      <c r="AQ24" s="764"/>
      <c r="AR24" s="764"/>
      <c r="AS24" s="764"/>
      <c r="AT24" s="764"/>
      <c r="AU24" s="764"/>
      <c r="AV24" s="764"/>
      <c r="AW24" s="764"/>
      <c r="AX24" s="764"/>
      <c r="AY24" s="764"/>
      <c r="AZ24" s="764"/>
      <c r="BA24" s="764"/>
      <c r="BB24" s="764"/>
      <c r="BC24" s="764"/>
      <c r="BD24" s="764"/>
      <c r="BE24" s="764"/>
      <c r="BF24" s="759"/>
      <c r="BG24" s="664" t="s">
        <v>572</v>
      </c>
      <c r="BH24" s="665"/>
      <c r="BI24" s="665"/>
      <c r="BJ24" s="665"/>
      <c r="BK24" s="665"/>
      <c r="BL24" s="665"/>
      <c r="BM24" s="665"/>
      <c r="BN24" s="666"/>
      <c r="BO24" s="691" t="s">
        <v>562</v>
      </c>
      <c r="BP24" s="691"/>
      <c r="BQ24" s="691"/>
      <c r="BR24" s="691"/>
      <c r="BS24" s="692" t="s">
        <v>568</v>
      </c>
      <c r="BT24" s="692"/>
      <c r="BU24" s="692"/>
      <c r="BV24" s="692"/>
      <c r="BW24" s="692"/>
      <c r="BX24" s="692"/>
      <c r="BY24" s="692"/>
      <c r="BZ24" s="692"/>
      <c r="CA24" s="692"/>
      <c r="CB24" s="750"/>
      <c r="CD24" s="720" t="s">
        <v>269</v>
      </c>
      <c r="CE24" s="721"/>
      <c r="CF24" s="721"/>
      <c r="CG24" s="721"/>
      <c r="CH24" s="721"/>
      <c r="CI24" s="721"/>
      <c r="CJ24" s="721"/>
      <c r="CK24" s="721"/>
      <c r="CL24" s="721"/>
      <c r="CM24" s="721"/>
      <c r="CN24" s="721"/>
      <c r="CO24" s="721"/>
      <c r="CP24" s="721"/>
      <c r="CQ24" s="722"/>
      <c r="CR24" s="717">
        <v>19310140</v>
      </c>
      <c r="CS24" s="718"/>
      <c r="CT24" s="718"/>
      <c r="CU24" s="718"/>
      <c r="CV24" s="718"/>
      <c r="CW24" s="718"/>
      <c r="CX24" s="718"/>
      <c r="CY24" s="761"/>
      <c r="CZ24" s="762">
        <v>47.6</v>
      </c>
      <c r="DA24" s="735"/>
      <c r="DB24" s="735"/>
      <c r="DC24" s="765"/>
      <c r="DD24" s="760">
        <v>9238859</v>
      </c>
      <c r="DE24" s="718"/>
      <c r="DF24" s="718"/>
      <c r="DG24" s="718"/>
      <c r="DH24" s="718"/>
      <c r="DI24" s="718"/>
      <c r="DJ24" s="718"/>
      <c r="DK24" s="761"/>
      <c r="DL24" s="760">
        <v>9030714</v>
      </c>
      <c r="DM24" s="718"/>
      <c r="DN24" s="718"/>
      <c r="DO24" s="718"/>
      <c r="DP24" s="718"/>
      <c r="DQ24" s="718"/>
      <c r="DR24" s="718"/>
      <c r="DS24" s="718"/>
      <c r="DT24" s="718"/>
      <c r="DU24" s="718"/>
      <c r="DV24" s="761"/>
      <c r="DW24" s="762">
        <v>41.7</v>
      </c>
      <c r="DX24" s="735"/>
      <c r="DY24" s="735"/>
      <c r="DZ24" s="735"/>
      <c r="EA24" s="735"/>
      <c r="EB24" s="735"/>
      <c r="EC24" s="763"/>
    </row>
    <row r="25" spans="2:133" ht="11.25" customHeight="1">
      <c r="B25" s="661" t="s">
        <v>592</v>
      </c>
      <c r="C25" s="662"/>
      <c r="D25" s="662"/>
      <c r="E25" s="662"/>
      <c r="F25" s="662"/>
      <c r="G25" s="662"/>
      <c r="H25" s="662"/>
      <c r="I25" s="662"/>
      <c r="J25" s="662"/>
      <c r="K25" s="662"/>
      <c r="L25" s="662"/>
      <c r="M25" s="662"/>
      <c r="N25" s="662"/>
      <c r="O25" s="662"/>
      <c r="P25" s="662"/>
      <c r="Q25" s="663"/>
      <c r="R25" s="664">
        <v>782327</v>
      </c>
      <c r="S25" s="665"/>
      <c r="T25" s="665"/>
      <c r="U25" s="665"/>
      <c r="V25" s="665"/>
      <c r="W25" s="665"/>
      <c r="X25" s="665"/>
      <c r="Y25" s="666"/>
      <c r="Z25" s="691">
        <v>1.8</v>
      </c>
      <c r="AA25" s="691"/>
      <c r="AB25" s="691"/>
      <c r="AC25" s="691"/>
      <c r="AD25" s="692" t="s">
        <v>562</v>
      </c>
      <c r="AE25" s="692"/>
      <c r="AF25" s="692"/>
      <c r="AG25" s="692"/>
      <c r="AH25" s="692"/>
      <c r="AI25" s="692"/>
      <c r="AJ25" s="692"/>
      <c r="AK25" s="692"/>
      <c r="AL25" s="667" t="s">
        <v>562</v>
      </c>
      <c r="AM25" s="668"/>
      <c r="AN25" s="668"/>
      <c r="AO25" s="693"/>
      <c r="AP25" s="757" t="s">
        <v>593</v>
      </c>
      <c r="AQ25" s="764"/>
      <c r="AR25" s="764"/>
      <c r="AS25" s="764"/>
      <c r="AT25" s="764"/>
      <c r="AU25" s="764"/>
      <c r="AV25" s="764"/>
      <c r="AW25" s="764"/>
      <c r="AX25" s="764"/>
      <c r="AY25" s="764"/>
      <c r="AZ25" s="764"/>
      <c r="BA25" s="764"/>
      <c r="BB25" s="764"/>
      <c r="BC25" s="764"/>
      <c r="BD25" s="764"/>
      <c r="BE25" s="764"/>
      <c r="BF25" s="759"/>
      <c r="BG25" s="664" t="s">
        <v>567</v>
      </c>
      <c r="BH25" s="665"/>
      <c r="BI25" s="665"/>
      <c r="BJ25" s="665"/>
      <c r="BK25" s="665"/>
      <c r="BL25" s="665"/>
      <c r="BM25" s="665"/>
      <c r="BN25" s="666"/>
      <c r="BO25" s="691" t="s">
        <v>572</v>
      </c>
      <c r="BP25" s="691"/>
      <c r="BQ25" s="691"/>
      <c r="BR25" s="691"/>
      <c r="BS25" s="692" t="s">
        <v>572</v>
      </c>
      <c r="BT25" s="692"/>
      <c r="BU25" s="692"/>
      <c r="BV25" s="692"/>
      <c r="BW25" s="692"/>
      <c r="BX25" s="692"/>
      <c r="BY25" s="692"/>
      <c r="BZ25" s="692"/>
      <c r="CA25" s="692"/>
      <c r="CB25" s="750"/>
      <c r="CD25" s="706" t="s">
        <v>594</v>
      </c>
      <c r="CE25" s="703"/>
      <c r="CF25" s="703"/>
      <c r="CG25" s="703"/>
      <c r="CH25" s="703"/>
      <c r="CI25" s="703"/>
      <c r="CJ25" s="703"/>
      <c r="CK25" s="703"/>
      <c r="CL25" s="703"/>
      <c r="CM25" s="703"/>
      <c r="CN25" s="703"/>
      <c r="CO25" s="703"/>
      <c r="CP25" s="703"/>
      <c r="CQ25" s="704"/>
      <c r="CR25" s="664">
        <v>4260147</v>
      </c>
      <c r="CS25" s="675"/>
      <c r="CT25" s="675"/>
      <c r="CU25" s="675"/>
      <c r="CV25" s="675"/>
      <c r="CW25" s="675"/>
      <c r="CX25" s="675"/>
      <c r="CY25" s="676"/>
      <c r="CZ25" s="667">
        <v>10.5</v>
      </c>
      <c r="DA25" s="677"/>
      <c r="DB25" s="677"/>
      <c r="DC25" s="678"/>
      <c r="DD25" s="670">
        <v>3855964</v>
      </c>
      <c r="DE25" s="675"/>
      <c r="DF25" s="675"/>
      <c r="DG25" s="675"/>
      <c r="DH25" s="675"/>
      <c r="DI25" s="675"/>
      <c r="DJ25" s="675"/>
      <c r="DK25" s="676"/>
      <c r="DL25" s="670">
        <v>3793188</v>
      </c>
      <c r="DM25" s="675"/>
      <c r="DN25" s="675"/>
      <c r="DO25" s="675"/>
      <c r="DP25" s="675"/>
      <c r="DQ25" s="675"/>
      <c r="DR25" s="675"/>
      <c r="DS25" s="675"/>
      <c r="DT25" s="675"/>
      <c r="DU25" s="675"/>
      <c r="DV25" s="676"/>
      <c r="DW25" s="667">
        <v>17.5</v>
      </c>
      <c r="DX25" s="677"/>
      <c r="DY25" s="677"/>
      <c r="DZ25" s="677"/>
      <c r="EA25" s="677"/>
      <c r="EB25" s="677"/>
      <c r="EC25" s="698"/>
    </row>
    <row r="26" spans="2:133" ht="11.25" customHeight="1">
      <c r="B26" s="661" t="s">
        <v>595</v>
      </c>
      <c r="C26" s="662"/>
      <c r="D26" s="662"/>
      <c r="E26" s="662"/>
      <c r="F26" s="662"/>
      <c r="G26" s="662"/>
      <c r="H26" s="662"/>
      <c r="I26" s="662"/>
      <c r="J26" s="662"/>
      <c r="K26" s="662"/>
      <c r="L26" s="662"/>
      <c r="M26" s="662"/>
      <c r="N26" s="662"/>
      <c r="O26" s="662"/>
      <c r="P26" s="662"/>
      <c r="Q26" s="663"/>
      <c r="R26" s="664" t="s">
        <v>572</v>
      </c>
      <c r="S26" s="665"/>
      <c r="T26" s="665"/>
      <c r="U26" s="665"/>
      <c r="V26" s="665"/>
      <c r="W26" s="665"/>
      <c r="X26" s="665"/>
      <c r="Y26" s="666"/>
      <c r="Z26" s="691" t="s">
        <v>562</v>
      </c>
      <c r="AA26" s="691"/>
      <c r="AB26" s="691"/>
      <c r="AC26" s="691"/>
      <c r="AD26" s="692" t="s">
        <v>567</v>
      </c>
      <c r="AE26" s="692"/>
      <c r="AF26" s="692"/>
      <c r="AG26" s="692"/>
      <c r="AH26" s="692"/>
      <c r="AI26" s="692"/>
      <c r="AJ26" s="692"/>
      <c r="AK26" s="692"/>
      <c r="AL26" s="667" t="s">
        <v>567</v>
      </c>
      <c r="AM26" s="668"/>
      <c r="AN26" s="668"/>
      <c r="AO26" s="693"/>
      <c r="AP26" s="757" t="s">
        <v>270</v>
      </c>
      <c r="AQ26" s="758"/>
      <c r="AR26" s="758"/>
      <c r="AS26" s="758"/>
      <c r="AT26" s="758"/>
      <c r="AU26" s="758"/>
      <c r="AV26" s="758"/>
      <c r="AW26" s="758"/>
      <c r="AX26" s="758"/>
      <c r="AY26" s="758"/>
      <c r="AZ26" s="758"/>
      <c r="BA26" s="758"/>
      <c r="BB26" s="758"/>
      <c r="BC26" s="758"/>
      <c r="BD26" s="758"/>
      <c r="BE26" s="758"/>
      <c r="BF26" s="759"/>
      <c r="BG26" s="664" t="s">
        <v>567</v>
      </c>
      <c r="BH26" s="665"/>
      <c r="BI26" s="665"/>
      <c r="BJ26" s="665"/>
      <c r="BK26" s="665"/>
      <c r="BL26" s="665"/>
      <c r="BM26" s="665"/>
      <c r="BN26" s="666"/>
      <c r="BO26" s="691" t="s">
        <v>562</v>
      </c>
      <c r="BP26" s="691"/>
      <c r="BQ26" s="691"/>
      <c r="BR26" s="691"/>
      <c r="BS26" s="692" t="s">
        <v>572</v>
      </c>
      <c r="BT26" s="692"/>
      <c r="BU26" s="692"/>
      <c r="BV26" s="692"/>
      <c r="BW26" s="692"/>
      <c r="BX26" s="692"/>
      <c r="BY26" s="692"/>
      <c r="BZ26" s="692"/>
      <c r="CA26" s="692"/>
      <c r="CB26" s="750"/>
      <c r="CD26" s="706" t="s">
        <v>271</v>
      </c>
      <c r="CE26" s="703"/>
      <c r="CF26" s="703"/>
      <c r="CG26" s="703"/>
      <c r="CH26" s="703"/>
      <c r="CI26" s="703"/>
      <c r="CJ26" s="703"/>
      <c r="CK26" s="703"/>
      <c r="CL26" s="703"/>
      <c r="CM26" s="703"/>
      <c r="CN26" s="703"/>
      <c r="CO26" s="703"/>
      <c r="CP26" s="703"/>
      <c r="CQ26" s="704"/>
      <c r="CR26" s="664">
        <v>2644566</v>
      </c>
      <c r="CS26" s="665"/>
      <c r="CT26" s="665"/>
      <c r="CU26" s="665"/>
      <c r="CV26" s="665"/>
      <c r="CW26" s="665"/>
      <c r="CX26" s="665"/>
      <c r="CY26" s="666"/>
      <c r="CZ26" s="667">
        <v>6.5</v>
      </c>
      <c r="DA26" s="677"/>
      <c r="DB26" s="677"/>
      <c r="DC26" s="678"/>
      <c r="DD26" s="670">
        <v>2355630</v>
      </c>
      <c r="DE26" s="665"/>
      <c r="DF26" s="665"/>
      <c r="DG26" s="665"/>
      <c r="DH26" s="665"/>
      <c r="DI26" s="665"/>
      <c r="DJ26" s="665"/>
      <c r="DK26" s="666"/>
      <c r="DL26" s="670" t="s">
        <v>562</v>
      </c>
      <c r="DM26" s="665"/>
      <c r="DN26" s="665"/>
      <c r="DO26" s="665"/>
      <c r="DP26" s="665"/>
      <c r="DQ26" s="665"/>
      <c r="DR26" s="665"/>
      <c r="DS26" s="665"/>
      <c r="DT26" s="665"/>
      <c r="DU26" s="665"/>
      <c r="DV26" s="666"/>
      <c r="DW26" s="667" t="s">
        <v>562</v>
      </c>
      <c r="DX26" s="677"/>
      <c r="DY26" s="677"/>
      <c r="DZ26" s="677"/>
      <c r="EA26" s="677"/>
      <c r="EB26" s="677"/>
      <c r="EC26" s="698"/>
    </row>
    <row r="27" spans="2:133" ht="11.25" customHeight="1">
      <c r="B27" s="661" t="s">
        <v>596</v>
      </c>
      <c r="C27" s="662"/>
      <c r="D27" s="662"/>
      <c r="E27" s="662"/>
      <c r="F27" s="662"/>
      <c r="G27" s="662"/>
      <c r="H27" s="662"/>
      <c r="I27" s="662"/>
      <c r="J27" s="662"/>
      <c r="K27" s="662"/>
      <c r="L27" s="662"/>
      <c r="M27" s="662"/>
      <c r="N27" s="662"/>
      <c r="O27" s="662"/>
      <c r="P27" s="662"/>
      <c r="Q27" s="663"/>
      <c r="R27" s="664">
        <v>21887778</v>
      </c>
      <c r="S27" s="665"/>
      <c r="T27" s="665"/>
      <c r="U27" s="665"/>
      <c r="V27" s="665"/>
      <c r="W27" s="665"/>
      <c r="X27" s="665"/>
      <c r="Y27" s="666"/>
      <c r="Z27" s="691">
        <v>50.8</v>
      </c>
      <c r="AA27" s="691"/>
      <c r="AB27" s="691"/>
      <c r="AC27" s="691"/>
      <c r="AD27" s="692">
        <v>20610159</v>
      </c>
      <c r="AE27" s="692"/>
      <c r="AF27" s="692"/>
      <c r="AG27" s="692"/>
      <c r="AH27" s="692"/>
      <c r="AI27" s="692"/>
      <c r="AJ27" s="692"/>
      <c r="AK27" s="692"/>
      <c r="AL27" s="667">
        <v>99.699996948242188</v>
      </c>
      <c r="AM27" s="668"/>
      <c r="AN27" s="668"/>
      <c r="AO27" s="693"/>
      <c r="AP27" s="661" t="s">
        <v>272</v>
      </c>
      <c r="AQ27" s="662"/>
      <c r="AR27" s="662"/>
      <c r="AS27" s="662"/>
      <c r="AT27" s="662"/>
      <c r="AU27" s="662"/>
      <c r="AV27" s="662"/>
      <c r="AW27" s="662"/>
      <c r="AX27" s="662"/>
      <c r="AY27" s="662"/>
      <c r="AZ27" s="662"/>
      <c r="BA27" s="662"/>
      <c r="BB27" s="662"/>
      <c r="BC27" s="662"/>
      <c r="BD27" s="662"/>
      <c r="BE27" s="662"/>
      <c r="BF27" s="663"/>
      <c r="BG27" s="664">
        <v>10457800</v>
      </c>
      <c r="BH27" s="665"/>
      <c r="BI27" s="665"/>
      <c r="BJ27" s="665"/>
      <c r="BK27" s="665"/>
      <c r="BL27" s="665"/>
      <c r="BM27" s="665"/>
      <c r="BN27" s="666"/>
      <c r="BO27" s="691">
        <v>100</v>
      </c>
      <c r="BP27" s="691"/>
      <c r="BQ27" s="691"/>
      <c r="BR27" s="691"/>
      <c r="BS27" s="692">
        <v>54350</v>
      </c>
      <c r="BT27" s="692"/>
      <c r="BU27" s="692"/>
      <c r="BV27" s="692"/>
      <c r="BW27" s="692"/>
      <c r="BX27" s="692"/>
      <c r="BY27" s="692"/>
      <c r="BZ27" s="692"/>
      <c r="CA27" s="692"/>
      <c r="CB27" s="750"/>
      <c r="CD27" s="706" t="s">
        <v>597</v>
      </c>
      <c r="CE27" s="703"/>
      <c r="CF27" s="703"/>
      <c r="CG27" s="703"/>
      <c r="CH27" s="703"/>
      <c r="CI27" s="703"/>
      <c r="CJ27" s="703"/>
      <c r="CK27" s="703"/>
      <c r="CL27" s="703"/>
      <c r="CM27" s="703"/>
      <c r="CN27" s="703"/>
      <c r="CO27" s="703"/>
      <c r="CP27" s="703"/>
      <c r="CQ27" s="704"/>
      <c r="CR27" s="664">
        <v>12385389</v>
      </c>
      <c r="CS27" s="675"/>
      <c r="CT27" s="675"/>
      <c r="CU27" s="675"/>
      <c r="CV27" s="675"/>
      <c r="CW27" s="675"/>
      <c r="CX27" s="675"/>
      <c r="CY27" s="676"/>
      <c r="CZ27" s="667">
        <v>30.5</v>
      </c>
      <c r="DA27" s="677"/>
      <c r="DB27" s="677"/>
      <c r="DC27" s="678"/>
      <c r="DD27" s="670">
        <v>2726829</v>
      </c>
      <c r="DE27" s="675"/>
      <c r="DF27" s="675"/>
      <c r="DG27" s="675"/>
      <c r="DH27" s="675"/>
      <c r="DI27" s="675"/>
      <c r="DJ27" s="675"/>
      <c r="DK27" s="676"/>
      <c r="DL27" s="670">
        <v>2581460</v>
      </c>
      <c r="DM27" s="675"/>
      <c r="DN27" s="675"/>
      <c r="DO27" s="675"/>
      <c r="DP27" s="675"/>
      <c r="DQ27" s="675"/>
      <c r="DR27" s="675"/>
      <c r="DS27" s="675"/>
      <c r="DT27" s="675"/>
      <c r="DU27" s="675"/>
      <c r="DV27" s="676"/>
      <c r="DW27" s="667">
        <v>11.9</v>
      </c>
      <c r="DX27" s="677"/>
      <c r="DY27" s="677"/>
      <c r="DZ27" s="677"/>
      <c r="EA27" s="677"/>
      <c r="EB27" s="677"/>
      <c r="EC27" s="698"/>
    </row>
    <row r="28" spans="2:133" ht="11.25" customHeight="1">
      <c r="B28" s="661" t="s">
        <v>598</v>
      </c>
      <c r="C28" s="662"/>
      <c r="D28" s="662"/>
      <c r="E28" s="662"/>
      <c r="F28" s="662"/>
      <c r="G28" s="662"/>
      <c r="H28" s="662"/>
      <c r="I28" s="662"/>
      <c r="J28" s="662"/>
      <c r="K28" s="662"/>
      <c r="L28" s="662"/>
      <c r="M28" s="662"/>
      <c r="N28" s="662"/>
      <c r="O28" s="662"/>
      <c r="P28" s="662"/>
      <c r="Q28" s="663"/>
      <c r="R28" s="664">
        <v>17162</v>
      </c>
      <c r="S28" s="665"/>
      <c r="T28" s="665"/>
      <c r="U28" s="665"/>
      <c r="V28" s="665"/>
      <c r="W28" s="665"/>
      <c r="X28" s="665"/>
      <c r="Y28" s="666"/>
      <c r="Z28" s="691">
        <v>0</v>
      </c>
      <c r="AA28" s="691"/>
      <c r="AB28" s="691"/>
      <c r="AC28" s="691"/>
      <c r="AD28" s="692">
        <v>17162</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599</v>
      </c>
      <c r="CE28" s="703"/>
      <c r="CF28" s="703"/>
      <c r="CG28" s="703"/>
      <c r="CH28" s="703"/>
      <c r="CI28" s="703"/>
      <c r="CJ28" s="703"/>
      <c r="CK28" s="703"/>
      <c r="CL28" s="703"/>
      <c r="CM28" s="703"/>
      <c r="CN28" s="703"/>
      <c r="CO28" s="703"/>
      <c r="CP28" s="703"/>
      <c r="CQ28" s="704"/>
      <c r="CR28" s="664">
        <v>2664604</v>
      </c>
      <c r="CS28" s="665"/>
      <c r="CT28" s="665"/>
      <c r="CU28" s="665"/>
      <c r="CV28" s="665"/>
      <c r="CW28" s="665"/>
      <c r="CX28" s="665"/>
      <c r="CY28" s="666"/>
      <c r="CZ28" s="667">
        <v>6.6</v>
      </c>
      <c r="DA28" s="677"/>
      <c r="DB28" s="677"/>
      <c r="DC28" s="678"/>
      <c r="DD28" s="670">
        <v>2656066</v>
      </c>
      <c r="DE28" s="665"/>
      <c r="DF28" s="665"/>
      <c r="DG28" s="665"/>
      <c r="DH28" s="665"/>
      <c r="DI28" s="665"/>
      <c r="DJ28" s="665"/>
      <c r="DK28" s="666"/>
      <c r="DL28" s="670">
        <v>2656066</v>
      </c>
      <c r="DM28" s="665"/>
      <c r="DN28" s="665"/>
      <c r="DO28" s="665"/>
      <c r="DP28" s="665"/>
      <c r="DQ28" s="665"/>
      <c r="DR28" s="665"/>
      <c r="DS28" s="665"/>
      <c r="DT28" s="665"/>
      <c r="DU28" s="665"/>
      <c r="DV28" s="666"/>
      <c r="DW28" s="667">
        <v>12.3</v>
      </c>
      <c r="DX28" s="677"/>
      <c r="DY28" s="677"/>
      <c r="DZ28" s="677"/>
      <c r="EA28" s="677"/>
      <c r="EB28" s="677"/>
      <c r="EC28" s="698"/>
    </row>
    <row r="29" spans="2:133" ht="11.25" customHeight="1">
      <c r="B29" s="661" t="s">
        <v>273</v>
      </c>
      <c r="C29" s="662"/>
      <c r="D29" s="662"/>
      <c r="E29" s="662"/>
      <c r="F29" s="662"/>
      <c r="G29" s="662"/>
      <c r="H29" s="662"/>
      <c r="I29" s="662"/>
      <c r="J29" s="662"/>
      <c r="K29" s="662"/>
      <c r="L29" s="662"/>
      <c r="M29" s="662"/>
      <c r="N29" s="662"/>
      <c r="O29" s="662"/>
      <c r="P29" s="662"/>
      <c r="Q29" s="663"/>
      <c r="R29" s="664">
        <v>396936</v>
      </c>
      <c r="S29" s="665"/>
      <c r="T29" s="665"/>
      <c r="U29" s="665"/>
      <c r="V29" s="665"/>
      <c r="W29" s="665"/>
      <c r="X29" s="665"/>
      <c r="Y29" s="666"/>
      <c r="Z29" s="691">
        <v>0.9</v>
      </c>
      <c r="AA29" s="691"/>
      <c r="AB29" s="691"/>
      <c r="AC29" s="691"/>
      <c r="AD29" s="692" t="s">
        <v>572</v>
      </c>
      <c r="AE29" s="692"/>
      <c r="AF29" s="692"/>
      <c r="AG29" s="692"/>
      <c r="AH29" s="692"/>
      <c r="AI29" s="692"/>
      <c r="AJ29" s="692"/>
      <c r="AK29" s="692"/>
      <c r="AL29" s="667" t="s">
        <v>572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274</v>
      </c>
      <c r="CE29" s="752"/>
      <c r="CF29" s="706" t="s">
        <v>600</v>
      </c>
      <c r="CG29" s="703"/>
      <c r="CH29" s="703"/>
      <c r="CI29" s="703"/>
      <c r="CJ29" s="703"/>
      <c r="CK29" s="703"/>
      <c r="CL29" s="703"/>
      <c r="CM29" s="703"/>
      <c r="CN29" s="703"/>
      <c r="CO29" s="703"/>
      <c r="CP29" s="703"/>
      <c r="CQ29" s="704"/>
      <c r="CR29" s="664">
        <v>2664604</v>
      </c>
      <c r="CS29" s="675"/>
      <c r="CT29" s="675"/>
      <c r="CU29" s="675"/>
      <c r="CV29" s="675"/>
      <c r="CW29" s="675"/>
      <c r="CX29" s="675"/>
      <c r="CY29" s="676"/>
      <c r="CZ29" s="667">
        <v>6.6</v>
      </c>
      <c r="DA29" s="677"/>
      <c r="DB29" s="677"/>
      <c r="DC29" s="678"/>
      <c r="DD29" s="670">
        <v>2656066</v>
      </c>
      <c r="DE29" s="675"/>
      <c r="DF29" s="675"/>
      <c r="DG29" s="675"/>
      <c r="DH29" s="675"/>
      <c r="DI29" s="675"/>
      <c r="DJ29" s="675"/>
      <c r="DK29" s="676"/>
      <c r="DL29" s="670">
        <v>2656066</v>
      </c>
      <c r="DM29" s="675"/>
      <c r="DN29" s="675"/>
      <c r="DO29" s="675"/>
      <c r="DP29" s="675"/>
      <c r="DQ29" s="675"/>
      <c r="DR29" s="675"/>
      <c r="DS29" s="675"/>
      <c r="DT29" s="675"/>
      <c r="DU29" s="675"/>
      <c r="DV29" s="676"/>
      <c r="DW29" s="667">
        <v>12.3</v>
      </c>
      <c r="DX29" s="677"/>
      <c r="DY29" s="677"/>
      <c r="DZ29" s="677"/>
      <c r="EA29" s="677"/>
      <c r="EB29" s="677"/>
      <c r="EC29" s="698"/>
    </row>
    <row r="30" spans="2:133" ht="11.25" customHeight="1">
      <c r="B30" s="661" t="s">
        <v>275</v>
      </c>
      <c r="C30" s="662"/>
      <c r="D30" s="662"/>
      <c r="E30" s="662"/>
      <c r="F30" s="662"/>
      <c r="G30" s="662"/>
      <c r="H30" s="662"/>
      <c r="I30" s="662"/>
      <c r="J30" s="662"/>
      <c r="K30" s="662"/>
      <c r="L30" s="662"/>
      <c r="M30" s="662"/>
      <c r="N30" s="662"/>
      <c r="O30" s="662"/>
      <c r="P30" s="662"/>
      <c r="Q30" s="663"/>
      <c r="R30" s="664">
        <v>174134</v>
      </c>
      <c r="S30" s="665"/>
      <c r="T30" s="665"/>
      <c r="U30" s="665"/>
      <c r="V30" s="665"/>
      <c r="W30" s="665"/>
      <c r="X30" s="665"/>
      <c r="Y30" s="666"/>
      <c r="Z30" s="691">
        <v>0.4</v>
      </c>
      <c r="AA30" s="691"/>
      <c r="AB30" s="691"/>
      <c r="AC30" s="691"/>
      <c r="AD30" s="692">
        <v>37420</v>
      </c>
      <c r="AE30" s="692"/>
      <c r="AF30" s="692"/>
      <c r="AG30" s="692"/>
      <c r="AH30" s="692"/>
      <c r="AI30" s="692"/>
      <c r="AJ30" s="692"/>
      <c r="AK30" s="692"/>
      <c r="AL30" s="667">
        <v>0.2</v>
      </c>
      <c r="AM30" s="668"/>
      <c r="AN30" s="668"/>
      <c r="AO30" s="693"/>
      <c r="AP30" s="723" t="s">
        <v>230</v>
      </c>
      <c r="AQ30" s="724"/>
      <c r="AR30" s="724"/>
      <c r="AS30" s="724"/>
      <c r="AT30" s="724"/>
      <c r="AU30" s="724"/>
      <c r="AV30" s="724"/>
      <c r="AW30" s="724"/>
      <c r="AX30" s="724"/>
      <c r="AY30" s="724"/>
      <c r="AZ30" s="724"/>
      <c r="BA30" s="724"/>
      <c r="BB30" s="724"/>
      <c r="BC30" s="724"/>
      <c r="BD30" s="724"/>
      <c r="BE30" s="724"/>
      <c r="BF30" s="725"/>
      <c r="BG30" s="723" t="s">
        <v>276</v>
      </c>
      <c r="BH30" s="748"/>
      <c r="BI30" s="748"/>
      <c r="BJ30" s="748"/>
      <c r="BK30" s="748"/>
      <c r="BL30" s="748"/>
      <c r="BM30" s="748"/>
      <c r="BN30" s="748"/>
      <c r="BO30" s="748"/>
      <c r="BP30" s="748"/>
      <c r="BQ30" s="749"/>
      <c r="BR30" s="723" t="s">
        <v>277</v>
      </c>
      <c r="BS30" s="748"/>
      <c r="BT30" s="748"/>
      <c r="BU30" s="748"/>
      <c r="BV30" s="748"/>
      <c r="BW30" s="748"/>
      <c r="BX30" s="748"/>
      <c r="BY30" s="748"/>
      <c r="BZ30" s="748"/>
      <c r="CA30" s="748"/>
      <c r="CB30" s="749"/>
      <c r="CD30" s="753"/>
      <c r="CE30" s="754"/>
      <c r="CF30" s="706" t="s">
        <v>601</v>
      </c>
      <c r="CG30" s="703"/>
      <c r="CH30" s="703"/>
      <c r="CI30" s="703"/>
      <c r="CJ30" s="703"/>
      <c r="CK30" s="703"/>
      <c r="CL30" s="703"/>
      <c r="CM30" s="703"/>
      <c r="CN30" s="703"/>
      <c r="CO30" s="703"/>
      <c r="CP30" s="703"/>
      <c r="CQ30" s="704"/>
      <c r="CR30" s="664">
        <v>2610974</v>
      </c>
      <c r="CS30" s="665"/>
      <c r="CT30" s="665"/>
      <c r="CU30" s="665"/>
      <c r="CV30" s="665"/>
      <c r="CW30" s="665"/>
      <c r="CX30" s="665"/>
      <c r="CY30" s="666"/>
      <c r="CZ30" s="667">
        <v>6.4</v>
      </c>
      <c r="DA30" s="677"/>
      <c r="DB30" s="677"/>
      <c r="DC30" s="678"/>
      <c r="DD30" s="670">
        <v>2602438</v>
      </c>
      <c r="DE30" s="665"/>
      <c r="DF30" s="665"/>
      <c r="DG30" s="665"/>
      <c r="DH30" s="665"/>
      <c r="DI30" s="665"/>
      <c r="DJ30" s="665"/>
      <c r="DK30" s="666"/>
      <c r="DL30" s="670">
        <v>2602438</v>
      </c>
      <c r="DM30" s="665"/>
      <c r="DN30" s="665"/>
      <c r="DO30" s="665"/>
      <c r="DP30" s="665"/>
      <c r="DQ30" s="665"/>
      <c r="DR30" s="665"/>
      <c r="DS30" s="665"/>
      <c r="DT30" s="665"/>
      <c r="DU30" s="665"/>
      <c r="DV30" s="666"/>
      <c r="DW30" s="667">
        <v>12</v>
      </c>
      <c r="DX30" s="677"/>
      <c r="DY30" s="677"/>
      <c r="DZ30" s="677"/>
      <c r="EA30" s="677"/>
      <c r="EB30" s="677"/>
      <c r="EC30" s="698"/>
    </row>
    <row r="31" spans="2:133" ht="11.25" customHeight="1">
      <c r="B31" s="661" t="s">
        <v>278</v>
      </c>
      <c r="C31" s="662"/>
      <c r="D31" s="662"/>
      <c r="E31" s="662"/>
      <c r="F31" s="662"/>
      <c r="G31" s="662"/>
      <c r="H31" s="662"/>
      <c r="I31" s="662"/>
      <c r="J31" s="662"/>
      <c r="K31" s="662"/>
      <c r="L31" s="662"/>
      <c r="M31" s="662"/>
      <c r="N31" s="662"/>
      <c r="O31" s="662"/>
      <c r="P31" s="662"/>
      <c r="Q31" s="663"/>
      <c r="R31" s="664">
        <v>343789</v>
      </c>
      <c r="S31" s="665"/>
      <c r="T31" s="665"/>
      <c r="U31" s="665"/>
      <c r="V31" s="665"/>
      <c r="W31" s="665"/>
      <c r="X31" s="665"/>
      <c r="Y31" s="666"/>
      <c r="Z31" s="691">
        <v>0.8</v>
      </c>
      <c r="AA31" s="691"/>
      <c r="AB31" s="691"/>
      <c r="AC31" s="691"/>
      <c r="AD31" s="692" t="s">
        <v>572</v>
      </c>
      <c r="AE31" s="692"/>
      <c r="AF31" s="692"/>
      <c r="AG31" s="692"/>
      <c r="AH31" s="692"/>
      <c r="AI31" s="692"/>
      <c r="AJ31" s="692"/>
      <c r="AK31" s="692"/>
      <c r="AL31" s="667" t="s">
        <v>562</v>
      </c>
      <c r="AM31" s="668"/>
      <c r="AN31" s="668"/>
      <c r="AO31" s="693"/>
      <c r="AP31" s="737" t="s">
        <v>279</v>
      </c>
      <c r="AQ31" s="738"/>
      <c r="AR31" s="738"/>
      <c r="AS31" s="738"/>
      <c r="AT31" s="743" t="s">
        <v>280</v>
      </c>
      <c r="AU31" s="366"/>
      <c r="AV31" s="366"/>
      <c r="AW31" s="366"/>
      <c r="AX31" s="730" t="s">
        <v>194</v>
      </c>
      <c r="AY31" s="731"/>
      <c r="AZ31" s="731"/>
      <c r="BA31" s="731"/>
      <c r="BB31" s="731"/>
      <c r="BC31" s="731"/>
      <c r="BD31" s="731"/>
      <c r="BE31" s="731"/>
      <c r="BF31" s="732"/>
      <c r="BG31" s="733">
        <v>99.5</v>
      </c>
      <c r="BH31" s="734"/>
      <c r="BI31" s="734"/>
      <c r="BJ31" s="734"/>
      <c r="BK31" s="734"/>
      <c r="BL31" s="734"/>
      <c r="BM31" s="735">
        <v>98.4</v>
      </c>
      <c r="BN31" s="734"/>
      <c r="BO31" s="734"/>
      <c r="BP31" s="734"/>
      <c r="BQ31" s="736"/>
      <c r="BR31" s="733">
        <v>98.7</v>
      </c>
      <c r="BS31" s="734"/>
      <c r="BT31" s="734"/>
      <c r="BU31" s="734"/>
      <c r="BV31" s="734"/>
      <c r="BW31" s="734"/>
      <c r="BX31" s="735">
        <v>97.4</v>
      </c>
      <c r="BY31" s="734"/>
      <c r="BZ31" s="734"/>
      <c r="CA31" s="734"/>
      <c r="CB31" s="736"/>
      <c r="CD31" s="753"/>
      <c r="CE31" s="754"/>
      <c r="CF31" s="706" t="s">
        <v>602</v>
      </c>
      <c r="CG31" s="703"/>
      <c r="CH31" s="703"/>
      <c r="CI31" s="703"/>
      <c r="CJ31" s="703"/>
      <c r="CK31" s="703"/>
      <c r="CL31" s="703"/>
      <c r="CM31" s="703"/>
      <c r="CN31" s="703"/>
      <c r="CO31" s="703"/>
      <c r="CP31" s="703"/>
      <c r="CQ31" s="704"/>
      <c r="CR31" s="664">
        <v>53630</v>
      </c>
      <c r="CS31" s="675"/>
      <c r="CT31" s="675"/>
      <c r="CU31" s="675"/>
      <c r="CV31" s="675"/>
      <c r="CW31" s="675"/>
      <c r="CX31" s="675"/>
      <c r="CY31" s="676"/>
      <c r="CZ31" s="667">
        <v>0.1</v>
      </c>
      <c r="DA31" s="677"/>
      <c r="DB31" s="677"/>
      <c r="DC31" s="678"/>
      <c r="DD31" s="670">
        <v>53628</v>
      </c>
      <c r="DE31" s="675"/>
      <c r="DF31" s="675"/>
      <c r="DG31" s="675"/>
      <c r="DH31" s="675"/>
      <c r="DI31" s="675"/>
      <c r="DJ31" s="675"/>
      <c r="DK31" s="676"/>
      <c r="DL31" s="670">
        <v>53628</v>
      </c>
      <c r="DM31" s="675"/>
      <c r="DN31" s="675"/>
      <c r="DO31" s="675"/>
      <c r="DP31" s="675"/>
      <c r="DQ31" s="675"/>
      <c r="DR31" s="675"/>
      <c r="DS31" s="675"/>
      <c r="DT31" s="675"/>
      <c r="DU31" s="675"/>
      <c r="DV31" s="676"/>
      <c r="DW31" s="667">
        <v>0.2</v>
      </c>
      <c r="DX31" s="677"/>
      <c r="DY31" s="677"/>
      <c r="DZ31" s="677"/>
      <c r="EA31" s="677"/>
      <c r="EB31" s="677"/>
      <c r="EC31" s="698"/>
    </row>
    <row r="32" spans="2:133" ht="11.25" customHeight="1">
      <c r="B32" s="661" t="s">
        <v>281</v>
      </c>
      <c r="C32" s="662"/>
      <c r="D32" s="662"/>
      <c r="E32" s="662"/>
      <c r="F32" s="662"/>
      <c r="G32" s="662"/>
      <c r="H32" s="662"/>
      <c r="I32" s="662"/>
      <c r="J32" s="662"/>
      <c r="K32" s="662"/>
      <c r="L32" s="662"/>
      <c r="M32" s="662"/>
      <c r="N32" s="662"/>
      <c r="O32" s="662"/>
      <c r="P32" s="662"/>
      <c r="Q32" s="663"/>
      <c r="R32" s="664">
        <v>10525960</v>
      </c>
      <c r="S32" s="665"/>
      <c r="T32" s="665"/>
      <c r="U32" s="665"/>
      <c r="V32" s="665"/>
      <c r="W32" s="665"/>
      <c r="X32" s="665"/>
      <c r="Y32" s="666"/>
      <c r="Z32" s="691">
        <v>24.4</v>
      </c>
      <c r="AA32" s="691"/>
      <c r="AB32" s="691"/>
      <c r="AC32" s="691"/>
      <c r="AD32" s="692" t="s">
        <v>572</v>
      </c>
      <c r="AE32" s="692"/>
      <c r="AF32" s="692"/>
      <c r="AG32" s="692"/>
      <c r="AH32" s="692"/>
      <c r="AI32" s="692"/>
      <c r="AJ32" s="692"/>
      <c r="AK32" s="692"/>
      <c r="AL32" s="667" t="s">
        <v>562</v>
      </c>
      <c r="AM32" s="668"/>
      <c r="AN32" s="668"/>
      <c r="AO32" s="693"/>
      <c r="AP32" s="739"/>
      <c r="AQ32" s="740"/>
      <c r="AR32" s="740"/>
      <c r="AS32" s="740"/>
      <c r="AT32" s="744"/>
      <c r="AU32" s="362" t="s">
        <v>603</v>
      </c>
      <c r="AV32" s="362"/>
      <c r="AW32" s="362"/>
      <c r="AX32" s="661" t="s">
        <v>282</v>
      </c>
      <c r="AY32" s="662"/>
      <c r="AZ32" s="662"/>
      <c r="BA32" s="662"/>
      <c r="BB32" s="662"/>
      <c r="BC32" s="662"/>
      <c r="BD32" s="662"/>
      <c r="BE32" s="662"/>
      <c r="BF32" s="663"/>
      <c r="BG32" s="746">
        <v>99.5</v>
      </c>
      <c r="BH32" s="675"/>
      <c r="BI32" s="675"/>
      <c r="BJ32" s="675"/>
      <c r="BK32" s="675"/>
      <c r="BL32" s="675"/>
      <c r="BM32" s="668">
        <v>98.5</v>
      </c>
      <c r="BN32" s="747"/>
      <c r="BO32" s="747"/>
      <c r="BP32" s="747"/>
      <c r="BQ32" s="702"/>
      <c r="BR32" s="746">
        <v>99.2</v>
      </c>
      <c r="BS32" s="675"/>
      <c r="BT32" s="675"/>
      <c r="BU32" s="675"/>
      <c r="BV32" s="675"/>
      <c r="BW32" s="675"/>
      <c r="BX32" s="668">
        <v>98.1</v>
      </c>
      <c r="BY32" s="747"/>
      <c r="BZ32" s="747"/>
      <c r="CA32" s="747"/>
      <c r="CB32" s="702"/>
      <c r="CD32" s="755"/>
      <c r="CE32" s="756"/>
      <c r="CF32" s="706" t="s">
        <v>604</v>
      </c>
      <c r="CG32" s="703"/>
      <c r="CH32" s="703"/>
      <c r="CI32" s="703"/>
      <c r="CJ32" s="703"/>
      <c r="CK32" s="703"/>
      <c r="CL32" s="703"/>
      <c r="CM32" s="703"/>
      <c r="CN32" s="703"/>
      <c r="CO32" s="703"/>
      <c r="CP32" s="703"/>
      <c r="CQ32" s="704"/>
      <c r="CR32" s="664" t="s">
        <v>562</v>
      </c>
      <c r="CS32" s="665"/>
      <c r="CT32" s="665"/>
      <c r="CU32" s="665"/>
      <c r="CV32" s="665"/>
      <c r="CW32" s="665"/>
      <c r="CX32" s="665"/>
      <c r="CY32" s="666"/>
      <c r="CZ32" s="667" t="s">
        <v>572</v>
      </c>
      <c r="DA32" s="677"/>
      <c r="DB32" s="677"/>
      <c r="DC32" s="678"/>
      <c r="DD32" s="670" t="s">
        <v>572</v>
      </c>
      <c r="DE32" s="665"/>
      <c r="DF32" s="665"/>
      <c r="DG32" s="665"/>
      <c r="DH32" s="665"/>
      <c r="DI32" s="665"/>
      <c r="DJ32" s="665"/>
      <c r="DK32" s="666"/>
      <c r="DL32" s="670" t="s">
        <v>562</v>
      </c>
      <c r="DM32" s="665"/>
      <c r="DN32" s="665"/>
      <c r="DO32" s="665"/>
      <c r="DP32" s="665"/>
      <c r="DQ32" s="665"/>
      <c r="DR32" s="665"/>
      <c r="DS32" s="665"/>
      <c r="DT32" s="665"/>
      <c r="DU32" s="665"/>
      <c r="DV32" s="666"/>
      <c r="DW32" s="667" t="s">
        <v>562</v>
      </c>
      <c r="DX32" s="677"/>
      <c r="DY32" s="677"/>
      <c r="DZ32" s="677"/>
      <c r="EA32" s="677"/>
      <c r="EB32" s="677"/>
      <c r="EC32" s="698"/>
    </row>
    <row r="33" spans="2:133" ht="11.25" customHeight="1">
      <c r="B33" s="727" t="s">
        <v>283</v>
      </c>
      <c r="C33" s="728"/>
      <c r="D33" s="728"/>
      <c r="E33" s="728"/>
      <c r="F33" s="728"/>
      <c r="G33" s="728"/>
      <c r="H33" s="728"/>
      <c r="I33" s="728"/>
      <c r="J33" s="728"/>
      <c r="K33" s="728"/>
      <c r="L33" s="728"/>
      <c r="M33" s="728"/>
      <c r="N33" s="728"/>
      <c r="O33" s="728"/>
      <c r="P33" s="728"/>
      <c r="Q33" s="729"/>
      <c r="R33" s="664" t="s">
        <v>562</v>
      </c>
      <c r="S33" s="665"/>
      <c r="T33" s="665"/>
      <c r="U33" s="665"/>
      <c r="V33" s="665"/>
      <c r="W33" s="665"/>
      <c r="X33" s="665"/>
      <c r="Y33" s="666"/>
      <c r="Z33" s="691" t="s">
        <v>567</v>
      </c>
      <c r="AA33" s="691"/>
      <c r="AB33" s="691"/>
      <c r="AC33" s="691"/>
      <c r="AD33" s="692" t="s">
        <v>568</v>
      </c>
      <c r="AE33" s="692"/>
      <c r="AF33" s="692"/>
      <c r="AG33" s="692"/>
      <c r="AH33" s="692"/>
      <c r="AI33" s="692"/>
      <c r="AJ33" s="692"/>
      <c r="AK33" s="692"/>
      <c r="AL33" s="667" t="s">
        <v>572</v>
      </c>
      <c r="AM33" s="668"/>
      <c r="AN33" s="668"/>
      <c r="AO33" s="693"/>
      <c r="AP33" s="741"/>
      <c r="AQ33" s="742"/>
      <c r="AR33" s="742"/>
      <c r="AS33" s="742"/>
      <c r="AT33" s="745"/>
      <c r="AU33" s="360"/>
      <c r="AV33" s="360"/>
      <c r="AW33" s="360"/>
      <c r="AX33" s="641" t="s">
        <v>284</v>
      </c>
      <c r="AY33" s="642"/>
      <c r="AZ33" s="642"/>
      <c r="BA33" s="642"/>
      <c r="BB33" s="642"/>
      <c r="BC33" s="642"/>
      <c r="BD33" s="642"/>
      <c r="BE33" s="642"/>
      <c r="BF33" s="643"/>
      <c r="BG33" s="726">
        <v>99.4</v>
      </c>
      <c r="BH33" s="645"/>
      <c r="BI33" s="645"/>
      <c r="BJ33" s="645"/>
      <c r="BK33" s="645"/>
      <c r="BL33" s="645"/>
      <c r="BM33" s="683">
        <v>98</v>
      </c>
      <c r="BN33" s="645"/>
      <c r="BO33" s="645"/>
      <c r="BP33" s="645"/>
      <c r="BQ33" s="694"/>
      <c r="BR33" s="726">
        <v>98</v>
      </c>
      <c r="BS33" s="645"/>
      <c r="BT33" s="645"/>
      <c r="BU33" s="645"/>
      <c r="BV33" s="645"/>
      <c r="BW33" s="645"/>
      <c r="BX33" s="683">
        <v>95.9</v>
      </c>
      <c r="BY33" s="645"/>
      <c r="BZ33" s="645"/>
      <c r="CA33" s="645"/>
      <c r="CB33" s="694"/>
      <c r="CD33" s="706" t="s">
        <v>285</v>
      </c>
      <c r="CE33" s="703"/>
      <c r="CF33" s="703"/>
      <c r="CG33" s="703"/>
      <c r="CH33" s="703"/>
      <c r="CI33" s="703"/>
      <c r="CJ33" s="703"/>
      <c r="CK33" s="703"/>
      <c r="CL33" s="703"/>
      <c r="CM33" s="703"/>
      <c r="CN33" s="703"/>
      <c r="CO33" s="703"/>
      <c r="CP33" s="703"/>
      <c r="CQ33" s="704"/>
      <c r="CR33" s="664">
        <v>18109122</v>
      </c>
      <c r="CS33" s="675"/>
      <c r="CT33" s="675"/>
      <c r="CU33" s="675"/>
      <c r="CV33" s="675"/>
      <c r="CW33" s="675"/>
      <c r="CX33" s="675"/>
      <c r="CY33" s="676"/>
      <c r="CZ33" s="667">
        <v>44.7</v>
      </c>
      <c r="DA33" s="677"/>
      <c r="DB33" s="677"/>
      <c r="DC33" s="678"/>
      <c r="DD33" s="670">
        <v>13793895</v>
      </c>
      <c r="DE33" s="675"/>
      <c r="DF33" s="675"/>
      <c r="DG33" s="675"/>
      <c r="DH33" s="675"/>
      <c r="DI33" s="675"/>
      <c r="DJ33" s="675"/>
      <c r="DK33" s="676"/>
      <c r="DL33" s="670">
        <v>9681474</v>
      </c>
      <c r="DM33" s="675"/>
      <c r="DN33" s="675"/>
      <c r="DO33" s="675"/>
      <c r="DP33" s="675"/>
      <c r="DQ33" s="675"/>
      <c r="DR33" s="675"/>
      <c r="DS33" s="675"/>
      <c r="DT33" s="675"/>
      <c r="DU33" s="675"/>
      <c r="DV33" s="676"/>
      <c r="DW33" s="667">
        <v>44.7</v>
      </c>
      <c r="DX33" s="677"/>
      <c r="DY33" s="677"/>
      <c r="DZ33" s="677"/>
      <c r="EA33" s="677"/>
      <c r="EB33" s="677"/>
      <c r="EC33" s="698"/>
    </row>
    <row r="34" spans="2:133" ht="11.25" customHeight="1">
      <c r="B34" s="661" t="s">
        <v>286</v>
      </c>
      <c r="C34" s="662"/>
      <c r="D34" s="662"/>
      <c r="E34" s="662"/>
      <c r="F34" s="662"/>
      <c r="G34" s="662"/>
      <c r="H34" s="662"/>
      <c r="I34" s="662"/>
      <c r="J34" s="662"/>
      <c r="K34" s="662"/>
      <c r="L34" s="662"/>
      <c r="M34" s="662"/>
      <c r="N34" s="662"/>
      <c r="O34" s="662"/>
      <c r="P34" s="662"/>
      <c r="Q34" s="663"/>
      <c r="R34" s="664">
        <v>3418542</v>
      </c>
      <c r="S34" s="665"/>
      <c r="T34" s="665"/>
      <c r="U34" s="665"/>
      <c r="V34" s="665"/>
      <c r="W34" s="665"/>
      <c r="X34" s="665"/>
      <c r="Y34" s="666"/>
      <c r="Z34" s="691">
        <v>7.9</v>
      </c>
      <c r="AA34" s="691"/>
      <c r="AB34" s="691"/>
      <c r="AC34" s="691"/>
      <c r="AD34" s="692" t="s">
        <v>562</v>
      </c>
      <c r="AE34" s="692"/>
      <c r="AF34" s="692"/>
      <c r="AG34" s="692"/>
      <c r="AH34" s="692"/>
      <c r="AI34" s="692"/>
      <c r="AJ34" s="692"/>
      <c r="AK34" s="692"/>
      <c r="AL34" s="667" t="s">
        <v>562</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605</v>
      </c>
      <c r="CE34" s="703"/>
      <c r="CF34" s="703"/>
      <c r="CG34" s="703"/>
      <c r="CH34" s="703"/>
      <c r="CI34" s="703"/>
      <c r="CJ34" s="703"/>
      <c r="CK34" s="703"/>
      <c r="CL34" s="703"/>
      <c r="CM34" s="703"/>
      <c r="CN34" s="703"/>
      <c r="CO34" s="703"/>
      <c r="CP34" s="703"/>
      <c r="CQ34" s="704"/>
      <c r="CR34" s="664">
        <v>6450438</v>
      </c>
      <c r="CS34" s="665"/>
      <c r="CT34" s="665"/>
      <c r="CU34" s="665"/>
      <c r="CV34" s="665"/>
      <c r="CW34" s="665"/>
      <c r="CX34" s="665"/>
      <c r="CY34" s="666"/>
      <c r="CZ34" s="667">
        <v>15.9</v>
      </c>
      <c r="DA34" s="677"/>
      <c r="DB34" s="677"/>
      <c r="DC34" s="678"/>
      <c r="DD34" s="670">
        <v>4108437</v>
      </c>
      <c r="DE34" s="665"/>
      <c r="DF34" s="665"/>
      <c r="DG34" s="665"/>
      <c r="DH34" s="665"/>
      <c r="DI34" s="665"/>
      <c r="DJ34" s="665"/>
      <c r="DK34" s="666"/>
      <c r="DL34" s="670">
        <v>3653542</v>
      </c>
      <c r="DM34" s="665"/>
      <c r="DN34" s="665"/>
      <c r="DO34" s="665"/>
      <c r="DP34" s="665"/>
      <c r="DQ34" s="665"/>
      <c r="DR34" s="665"/>
      <c r="DS34" s="665"/>
      <c r="DT34" s="665"/>
      <c r="DU34" s="665"/>
      <c r="DV34" s="666"/>
      <c r="DW34" s="667">
        <v>16.899999999999999</v>
      </c>
      <c r="DX34" s="677"/>
      <c r="DY34" s="677"/>
      <c r="DZ34" s="677"/>
      <c r="EA34" s="677"/>
      <c r="EB34" s="677"/>
      <c r="EC34" s="698"/>
    </row>
    <row r="35" spans="2:133" ht="11.25" customHeight="1">
      <c r="B35" s="661" t="s">
        <v>287</v>
      </c>
      <c r="C35" s="662"/>
      <c r="D35" s="662"/>
      <c r="E35" s="662"/>
      <c r="F35" s="662"/>
      <c r="G35" s="662"/>
      <c r="H35" s="662"/>
      <c r="I35" s="662"/>
      <c r="J35" s="662"/>
      <c r="K35" s="662"/>
      <c r="L35" s="662"/>
      <c r="M35" s="662"/>
      <c r="N35" s="662"/>
      <c r="O35" s="662"/>
      <c r="P35" s="662"/>
      <c r="Q35" s="663"/>
      <c r="R35" s="664">
        <v>177331</v>
      </c>
      <c r="S35" s="665"/>
      <c r="T35" s="665"/>
      <c r="U35" s="665"/>
      <c r="V35" s="665"/>
      <c r="W35" s="665"/>
      <c r="X35" s="665"/>
      <c r="Y35" s="666"/>
      <c r="Z35" s="691">
        <v>0.4</v>
      </c>
      <c r="AA35" s="691"/>
      <c r="AB35" s="691"/>
      <c r="AC35" s="691"/>
      <c r="AD35" s="692">
        <v>5432</v>
      </c>
      <c r="AE35" s="692"/>
      <c r="AF35" s="692"/>
      <c r="AG35" s="692"/>
      <c r="AH35" s="692"/>
      <c r="AI35" s="692"/>
      <c r="AJ35" s="692"/>
      <c r="AK35" s="692"/>
      <c r="AL35" s="667">
        <v>0</v>
      </c>
      <c r="AM35" s="668"/>
      <c r="AN35" s="668"/>
      <c r="AO35" s="693"/>
      <c r="AP35" s="218"/>
      <c r="AQ35" s="723" t="s">
        <v>288</v>
      </c>
      <c r="AR35" s="724"/>
      <c r="AS35" s="724"/>
      <c r="AT35" s="724"/>
      <c r="AU35" s="724"/>
      <c r="AV35" s="724"/>
      <c r="AW35" s="724"/>
      <c r="AX35" s="724"/>
      <c r="AY35" s="724"/>
      <c r="AZ35" s="724"/>
      <c r="BA35" s="724"/>
      <c r="BB35" s="724"/>
      <c r="BC35" s="724"/>
      <c r="BD35" s="724"/>
      <c r="BE35" s="724"/>
      <c r="BF35" s="725"/>
      <c r="BG35" s="723" t="s">
        <v>289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606</v>
      </c>
      <c r="CE35" s="703"/>
      <c r="CF35" s="703"/>
      <c r="CG35" s="703"/>
      <c r="CH35" s="703"/>
      <c r="CI35" s="703"/>
      <c r="CJ35" s="703"/>
      <c r="CK35" s="703"/>
      <c r="CL35" s="703"/>
      <c r="CM35" s="703"/>
      <c r="CN35" s="703"/>
      <c r="CO35" s="703"/>
      <c r="CP35" s="703"/>
      <c r="CQ35" s="704"/>
      <c r="CR35" s="664">
        <v>176820</v>
      </c>
      <c r="CS35" s="675"/>
      <c r="CT35" s="675"/>
      <c r="CU35" s="675"/>
      <c r="CV35" s="675"/>
      <c r="CW35" s="675"/>
      <c r="CX35" s="675"/>
      <c r="CY35" s="676"/>
      <c r="CZ35" s="667">
        <v>0.4</v>
      </c>
      <c r="DA35" s="677"/>
      <c r="DB35" s="677"/>
      <c r="DC35" s="678"/>
      <c r="DD35" s="670">
        <v>152595</v>
      </c>
      <c r="DE35" s="675"/>
      <c r="DF35" s="675"/>
      <c r="DG35" s="675"/>
      <c r="DH35" s="675"/>
      <c r="DI35" s="675"/>
      <c r="DJ35" s="675"/>
      <c r="DK35" s="676"/>
      <c r="DL35" s="670">
        <v>152595</v>
      </c>
      <c r="DM35" s="675"/>
      <c r="DN35" s="675"/>
      <c r="DO35" s="675"/>
      <c r="DP35" s="675"/>
      <c r="DQ35" s="675"/>
      <c r="DR35" s="675"/>
      <c r="DS35" s="675"/>
      <c r="DT35" s="675"/>
      <c r="DU35" s="675"/>
      <c r="DV35" s="676"/>
      <c r="DW35" s="667">
        <v>0.7</v>
      </c>
      <c r="DX35" s="677"/>
      <c r="DY35" s="677"/>
      <c r="DZ35" s="677"/>
      <c r="EA35" s="677"/>
      <c r="EB35" s="677"/>
      <c r="EC35" s="698"/>
    </row>
    <row r="36" spans="2:133" ht="11.25" customHeight="1">
      <c r="B36" s="661" t="s">
        <v>290</v>
      </c>
      <c r="C36" s="662"/>
      <c r="D36" s="662"/>
      <c r="E36" s="662"/>
      <c r="F36" s="662"/>
      <c r="G36" s="662"/>
      <c r="H36" s="662"/>
      <c r="I36" s="662"/>
      <c r="J36" s="662"/>
      <c r="K36" s="662"/>
      <c r="L36" s="662"/>
      <c r="M36" s="662"/>
      <c r="N36" s="662"/>
      <c r="O36" s="662"/>
      <c r="P36" s="662"/>
      <c r="Q36" s="663"/>
      <c r="R36" s="664">
        <v>1417294</v>
      </c>
      <c r="S36" s="665"/>
      <c r="T36" s="665"/>
      <c r="U36" s="665"/>
      <c r="V36" s="665"/>
      <c r="W36" s="665"/>
      <c r="X36" s="665"/>
      <c r="Y36" s="666"/>
      <c r="Z36" s="691">
        <v>3.3</v>
      </c>
      <c r="AA36" s="691"/>
      <c r="AB36" s="691"/>
      <c r="AC36" s="691"/>
      <c r="AD36" s="692" t="s">
        <v>562</v>
      </c>
      <c r="AE36" s="692"/>
      <c r="AF36" s="692"/>
      <c r="AG36" s="692"/>
      <c r="AH36" s="692"/>
      <c r="AI36" s="692"/>
      <c r="AJ36" s="692"/>
      <c r="AK36" s="692"/>
      <c r="AL36" s="667" t="s">
        <v>572</v>
      </c>
      <c r="AM36" s="668"/>
      <c r="AN36" s="668"/>
      <c r="AO36" s="693"/>
      <c r="AP36" s="218"/>
      <c r="AQ36" s="714" t="s">
        <v>607</v>
      </c>
      <c r="AR36" s="715"/>
      <c r="AS36" s="715"/>
      <c r="AT36" s="715"/>
      <c r="AU36" s="715"/>
      <c r="AV36" s="715"/>
      <c r="AW36" s="715"/>
      <c r="AX36" s="715"/>
      <c r="AY36" s="716"/>
      <c r="AZ36" s="717">
        <v>4459872</v>
      </c>
      <c r="BA36" s="718"/>
      <c r="BB36" s="718"/>
      <c r="BC36" s="718"/>
      <c r="BD36" s="718"/>
      <c r="BE36" s="718"/>
      <c r="BF36" s="719"/>
      <c r="BG36" s="720" t="s">
        <v>291</v>
      </c>
      <c r="BH36" s="721"/>
      <c r="BI36" s="721"/>
      <c r="BJ36" s="721"/>
      <c r="BK36" s="721"/>
      <c r="BL36" s="721"/>
      <c r="BM36" s="721"/>
      <c r="BN36" s="721"/>
      <c r="BO36" s="721"/>
      <c r="BP36" s="721"/>
      <c r="BQ36" s="721"/>
      <c r="BR36" s="721"/>
      <c r="BS36" s="721"/>
      <c r="BT36" s="721"/>
      <c r="BU36" s="722"/>
      <c r="BV36" s="717">
        <v>194330</v>
      </c>
      <c r="BW36" s="718"/>
      <c r="BX36" s="718"/>
      <c r="BY36" s="718"/>
      <c r="BZ36" s="718"/>
      <c r="CA36" s="718"/>
      <c r="CB36" s="719"/>
      <c r="CD36" s="706" t="s">
        <v>292</v>
      </c>
      <c r="CE36" s="703"/>
      <c r="CF36" s="703"/>
      <c r="CG36" s="703"/>
      <c r="CH36" s="703"/>
      <c r="CI36" s="703"/>
      <c r="CJ36" s="703"/>
      <c r="CK36" s="703"/>
      <c r="CL36" s="703"/>
      <c r="CM36" s="703"/>
      <c r="CN36" s="703"/>
      <c r="CO36" s="703"/>
      <c r="CP36" s="703"/>
      <c r="CQ36" s="704"/>
      <c r="CR36" s="664">
        <v>5387314</v>
      </c>
      <c r="CS36" s="665"/>
      <c r="CT36" s="665"/>
      <c r="CU36" s="665"/>
      <c r="CV36" s="665"/>
      <c r="CW36" s="665"/>
      <c r="CX36" s="665"/>
      <c r="CY36" s="666"/>
      <c r="CZ36" s="667">
        <v>13.3</v>
      </c>
      <c r="DA36" s="677"/>
      <c r="DB36" s="677"/>
      <c r="DC36" s="678"/>
      <c r="DD36" s="670">
        <v>4404487</v>
      </c>
      <c r="DE36" s="665"/>
      <c r="DF36" s="665"/>
      <c r="DG36" s="665"/>
      <c r="DH36" s="665"/>
      <c r="DI36" s="665"/>
      <c r="DJ36" s="665"/>
      <c r="DK36" s="666"/>
      <c r="DL36" s="670">
        <v>3162231</v>
      </c>
      <c r="DM36" s="665"/>
      <c r="DN36" s="665"/>
      <c r="DO36" s="665"/>
      <c r="DP36" s="665"/>
      <c r="DQ36" s="665"/>
      <c r="DR36" s="665"/>
      <c r="DS36" s="665"/>
      <c r="DT36" s="665"/>
      <c r="DU36" s="665"/>
      <c r="DV36" s="666"/>
      <c r="DW36" s="667">
        <v>14.6</v>
      </c>
      <c r="DX36" s="677"/>
      <c r="DY36" s="677"/>
      <c r="DZ36" s="677"/>
      <c r="EA36" s="677"/>
      <c r="EB36" s="677"/>
      <c r="EC36" s="698"/>
    </row>
    <row r="37" spans="2:133" ht="11.25" customHeight="1">
      <c r="B37" s="661" t="s">
        <v>293</v>
      </c>
      <c r="C37" s="662"/>
      <c r="D37" s="662"/>
      <c r="E37" s="662"/>
      <c r="F37" s="662"/>
      <c r="G37" s="662"/>
      <c r="H37" s="662"/>
      <c r="I37" s="662"/>
      <c r="J37" s="662"/>
      <c r="K37" s="662"/>
      <c r="L37" s="662"/>
      <c r="M37" s="662"/>
      <c r="N37" s="662"/>
      <c r="O37" s="662"/>
      <c r="P37" s="662"/>
      <c r="Q37" s="663"/>
      <c r="R37" s="664">
        <v>847099</v>
      </c>
      <c r="S37" s="665"/>
      <c r="T37" s="665"/>
      <c r="U37" s="665"/>
      <c r="V37" s="665"/>
      <c r="W37" s="665"/>
      <c r="X37" s="665"/>
      <c r="Y37" s="666"/>
      <c r="Z37" s="691">
        <v>2</v>
      </c>
      <c r="AA37" s="691"/>
      <c r="AB37" s="691"/>
      <c r="AC37" s="691"/>
      <c r="AD37" s="692" t="s">
        <v>562</v>
      </c>
      <c r="AE37" s="692"/>
      <c r="AF37" s="692"/>
      <c r="AG37" s="692"/>
      <c r="AH37" s="692"/>
      <c r="AI37" s="692"/>
      <c r="AJ37" s="692"/>
      <c r="AK37" s="692"/>
      <c r="AL37" s="667" t="s">
        <v>562</v>
      </c>
      <c r="AM37" s="668"/>
      <c r="AN37" s="668"/>
      <c r="AO37" s="693"/>
      <c r="AQ37" s="699" t="s">
        <v>608</v>
      </c>
      <c r="AR37" s="700"/>
      <c r="AS37" s="700"/>
      <c r="AT37" s="700"/>
      <c r="AU37" s="700"/>
      <c r="AV37" s="700"/>
      <c r="AW37" s="700"/>
      <c r="AX37" s="700"/>
      <c r="AY37" s="701"/>
      <c r="AZ37" s="664">
        <v>631888</v>
      </c>
      <c r="BA37" s="665"/>
      <c r="BB37" s="665"/>
      <c r="BC37" s="665"/>
      <c r="BD37" s="675"/>
      <c r="BE37" s="675"/>
      <c r="BF37" s="702"/>
      <c r="BG37" s="706" t="s">
        <v>294</v>
      </c>
      <c r="BH37" s="703"/>
      <c r="BI37" s="703"/>
      <c r="BJ37" s="703"/>
      <c r="BK37" s="703"/>
      <c r="BL37" s="703"/>
      <c r="BM37" s="703"/>
      <c r="BN37" s="703"/>
      <c r="BO37" s="703"/>
      <c r="BP37" s="703"/>
      <c r="BQ37" s="703"/>
      <c r="BR37" s="703"/>
      <c r="BS37" s="703"/>
      <c r="BT37" s="703"/>
      <c r="BU37" s="704"/>
      <c r="BV37" s="664">
        <v>43671</v>
      </c>
      <c r="BW37" s="665"/>
      <c r="BX37" s="665"/>
      <c r="BY37" s="665"/>
      <c r="BZ37" s="665"/>
      <c r="CA37" s="665"/>
      <c r="CB37" s="705"/>
      <c r="CD37" s="706" t="s">
        <v>609</v>
      </c>
      <c r="CE37" s="703"/>
      <c r="CF37" s="703"/>
      <c r="CG37" s="703"/>
      <c r="CH37" s="703"/>
      <c r="CI37" s="703"/>
      <c r="CJ37" s="703"/>
      <c r="CK37" s="703"/>
      <c r="CL37" s="703"/>
      <c r="CM37" s="703"/>
      <c r="CN37" s="703"/>
      <c r="CO37" s="703"/>
      <c r="CP37" s="703"/>
      <c r="CQ37" s="704"/>
      <c r="CR37" s="664">
        <v>2317445</v>
      </c>
      <c r="CS37" s="675"/>
      <c r="CT37" s="675"/>
      <c r="CU37" s="675"/>
      <c r="CV37" s="675"/>
      <c r="CW37" s="675"/>
      <c r="CX37" s="675"/>
      <c r="CY37" s="676"/>
      <c r="CZ37" s="667">
        <v>5.7</v>
      </c>
      <c r="DA37" s="677"/>
      <c r="DB37" s="677"/>
      <c r="DC37" s="678"/>
      <c r="DD37" s="670">
        <v>2317445</v>
      </c>
      <c r="DE37" s="675"/>
      <c r="DF37" s="675"/>
      <c r="DG37" s="675"/>
      <c r="DH37" s="675"/>
      <c r="DI37" s="675"/>
      <c r="DJ37" s="675"/>
      <c r="DK37" s="676"/>
      <c r="DL37" s="670">
        <v>2133939</v>
      </c>
      <c r="DM37" s="675"/>
      <c r="DN37" s="675"/>
      <c r="DO37" s="675"/>
      <c r="DP37" s="675"/>
      <c r="DQ37" s="675"/>
      <c r="DR37" s="675"/>
      <c r="DS37" s="675"/>
      <c r="DT37" s="675"/>
      <c r="DU37" s="675"/>
      <c r="DV37" s="676"/>
      <c r="DW37" s="667">
        <v>9.9</v>
      </c>
      <c r="DX37" s="677"/>
      <c r="DY37" s="677"/>
      <c r="DZ37" s="677"/>
      <c r="EA37" s="677"/>
      <c r="EB37" s="677"/>
      <c r="EC37" s="698"/>
    </row>
    <row r="38" spans="2:133" ht="11.25" customHeight="1">
      <c r="B38" s="661" t="s">
        <v>295</v>
      </c>
      <c r="C38" s="662"/>
      <c r="D38" s="662"/>
      <c r="E38" s="662"/>
      <c r="F38" s="662"/>
      <c r="G38" s="662"/>
      <c r="H38" s="662"/>
      <c r="I38" s="662"/>
      <c r="J38" s="662"/>
      <c r="K38" s="662"/>
      <c r="L38" s="662"/>
      <c r="M38" s="662"/>
      <c r="N38" s="662"/>
      <c r="O38" s="662"/>
      <c r="P38" s="662"/>
      <c r="Q38" s="663"/>
      <c r="R38" s="664">
        <v>1273258</v>
      </c>
      <c r="S38" s="665"/>
      <c r="T38" s="665"/>
      <c r="U38" s="665"/>
      <c r="V38" s="665"/>
      <c r="W38" s="665"/>
      <c r="X38" s="665"/>
      <c r="Y38" s="666"/>
      <c r="Z38" s="691">
        <v>3</v>
      </c>
      <c r="AA38" s="691"/>
      <c r="AB38" s="691"/>
      <c r="AC38" s="691"/>
      <c r="AD38" s="692" t="s">
        <v>562</v>
      </c>
      <c r="AE38" s="692"/>
      <c r="AF38" s="692"/>
      <c r="AG38" s="692"/>
      <c r="AH38" s="692"/>
      <c r="AI38" s="692"/>
      <c r="AJ38" s="692"/>
      <c r="AK38" s="692"/>
      <c r="AL38" s="667" t="s">
        <v>572</v>
      </c>
      <c r="AM38" s="668"/>
      <c r="AN38" s="668"/>
      <c r="AO38" s="693"/>
      <c r="AQ38" s="699" t="s">
        <v>610</v>
      </c>
      <c r="AR38" s="700"/>
      <c r="AS38" s="700"/>
      <c r="AT38" s="700"/>
      <c r="AU38" s="700"/>
      <c r="AV38" s="700"/>
      <c r="AW38" s="700"/>
      <c r="AX38" s="700"/>
      <c r="AY38" s="701"/>
      <c r="AZ38" s="664">
        <v>191983</v>
      </c>
      <c r="BA38" s="665"/>
      <c r="BB38" s="665"/>
      <c r="BC38" s="665"/>
      <c r="BD38" s="675"/>
      <c r="BE38" s="675"/>
      <c r="BF38" s="702"/>
      <c r="BG38" s="706" t="s">
        <v>296</v>
      </c>
      <c r="BH38" s="703"/>
      <c r="BI38" s="703"/>
      <c r="BJ38" s="703"/>
      <c r="BK38" s="703"/>
      <c r="BL38" s="703"/>
      <c r="BM38" s="703"/>
      <c r="BN38" s="703"/>
      <c r="BO38" s="703"/>
      <c r="BP38" s="703"/>
      <c r="BQ38" s="703"/>
      <c r="BR38" s="703"/>
      <c r="BS38" s="703"/>
      <c r="BT38" s="703"/>
      <c r="BU38" s="704"/>
      <c r="BV38" s="664">
        <v>12448</v>
      </c>
      <c r="BW38" s="665"/>
      <c r="BX38" s="665"/>
      <c r="BY38" s="665"/>
      <c r="BZ38" s="665"/>
      <c r="CA38" s="665"/>
      <c r="CB38" s="705"/>
      <c r="CD38" s="706" t="s">
        <v>611</v>
      </c>
      <c r="CE38" s="703"/>
      <c r="CF38" s="703"/>
      <c r="CG38" s="703"/>
      <c r="CH38" s="703"/>
      <c r="CI38" s="703"/>
      <c r="CJ38" s="703"/>
      <c r="CK38" s="703"/>
      <c r="CL38" s="703"/>
      <c r="CM38" s="703"/>
      <c r="CN38" s="703"/>
      <c r="CO38" s="703"/>
      <c r="CP38" s="703"/>
      <c r="CQ38" s="704"/>
      <c r="CR38" s="664">
        <v>3792452</v>
      </c>
      <c r="CS38" s="665"/>
      <c r="CT38" s="665"/>
      <c r="CU38" s="665"/>
      <c r="CV38" s="665"/>
      <c r="CW38" s="665"/>
      <c r="CX38" s="665"/>
      <c r="CY38" s="666"/>
      <c r="CZ38" s="667">
        <v>9.4</v>
      </c>
      <c r="DA38" s="677"/>
      <c r="DB38" s="677"/>
      <c r="DC38" s="678"/>
      <c r="DD38" s="670">
        <v>3101768</v>
      </c>
      <c r="DE38" s="665"/>
      <c r="DF38" s="665"/>
      <c r="DG38" s="665"/>
      <c r="DH38" s="665"/>
      <c r="DI38" s="665"/>
      <c r="DJ38" s="665"/>
      <c r="DK38" s="666"/>
      <c r="DL38" s="670">
        <v>2713106</v>
      </c>
      <c r="DM38" s="665"/>
      <c r="DN38" s="665"/>
      <c r="DO38" s="665"/>
      <c r="DP38" s="665"/>
      <c r="DQ38" s="665"/>
      <c r="DR38" s="665"/>
      <c r="DS38" s="665"/>
      <c r="DT38" s="665"/>
      <c r="DU38" s="665"/>
      <c r="DV38" s="666"/>
      <c r="DW38" s="667">
        <v>12.5</v>
      </c>
      <c r="DX38" s="677"/>
      <c r="DY38" s="677"/>
      <c r="DZ38" s="677"/>
      <c r="EA38" s="677"/>
      <c r="EB38" s="677"/>
      <c r="EC38" s="698"/>
    </row>
    <row r="39" spans="2:133" ht="11.25" customHeight="1">
      <c r="B39" s="661" t="s">
        <v>297</v>
      </c>
      <c r="C39" s="662"/>
      <c r="D39" s="662"/>
      <c r="E39" s="662"/>
      <c r="F39" s="662"/>
      <c r="G39" s="662"/>
      <c r="H39" s="662"/>
      <c r="I39" s="662"/>
      <c r="J39" s="662"/>
      <c r="K39" s="662"/>
      <c r="L39" s="662"/>
      <c r="M39" s="662"/>
      <c r="N39" s="662"/>
      <c r="O39" s="662"/>
      <c r="P39" s="662"/>
      <c r="Q39" s="663"/>
      <c r="R39" s="664">
        <v>533068</v>
      </c>
      <c r="S39" s="665"/>
      <c r="T39" s="665"/>
      <c r="U39" s="665"/>
      <c r="V39" s="665"/>
      <c r="W39" s="665"/>
      <c r="X39" s="665"/>
      <c r="Y39" s="666"/>
      <c r="Z39" s="691">
        <v>1.2</v>
      </c>
      <c r="AA39" s="691"/>
      <c r="AB39" s="691"/>
      <c r="AC39" s="691"/>
      <c r="AD39" s="692" t="s">
        <v>562</v>
      </c>
      <c r="AE39" s="692"/>
      <c r="AF39" s="692"/>
      <c r="AG39" s="692"/>
      <c r="AH39" s="692"/>
      <c r="AI39" s="692"/>
      <c r="AJ39" s="692"/>
      <c r="AK39" s="692"/>
      <c r="AL39" s="667" t="s">
        <v>562</v>
      </c>
      <c r="AM39" s="668"/>
      <c r="AN39" s="668"/>
      <c r="AO39" s="693"/>
      <c r="AQ39" s="699" t="s">
        <v>612</v>
      </c>
      <c r="AR39" s="700"/>
      <c r="AS39" s="700"/>
      <c r="AT39" s="700"/>
      <c r="AU39" s="700"/>
      <c r="AV39" s="700"/>
      <c r="AW39" s="700"/>
      <c r="AX39" s="700"/>
      <c r="AY39" s="701"/>
      <c r="AZ39" s="664">
        <v>35532</v>
      </c>
      <c r="BA39" s="665"/>
      <c r="BB39" s="665"/>
      <c r="BC39" s="665"/>
      <c r="BD39" s="675"/>
      <c r="BE39" s="675"/>
      <c r="BF39" s="702"/>
      <c r="BG39" s="706" t="s">
        <v>298</v>
      </c>
      <c r="BH39" s="703"/>
      <c r="BI39" s="703"/>
      <c r="BJ39" s="703"/>
      <c r="BK39" s="703"/>
      <c r="BL39" s="703"/>
      <c r="BM39" s="703"/>
      <c r="BN39" s="703"/>
      <c r="BO39" s="703"/>
      <c r="BP39" s="703"/>
      <c r="BQ39" s="703"/>
      <c r="BR39" s="703"/>
      <c r="BS39" s="703"/>
      <c r="BT39" s="703"/>
      <c r="BU39" s="704"/>
      <c r="BV39" s="664">
        <v>19354</v>
      </c>
      <c r="BW39" s="665"/>
      <c r="BX39" s="665"/>
      <c r="BY39" s="665"/>
      <c r="BZ39" s="665"/>
      <c r="CA39" s="665"/>
      <c r="CB39" s="705"/>
      <c r="CD39" s="706" t="s">
        <v>613</v>
      </c>
      <c r="CE39" s="703"/>
      <c r="CF39" s="703"/>
      <c r="CG39" s="703"/>
      <c r="CH39" s="703"/>
      <c r="CI39" s="703"/>
      <c r="CJ39" s="703"/>
      <c r="CK39" s="703"/>
      <c r="CL39" s="703"/>
      <c r="CM39" s="703"/>
      <c r="CN39" s="703"/>
      <c r="CO39" s="703"/>
      <c r="CP39" s="703"/>
      <c r="CQ39" s="704"/>
      <c r="CR39" s="664">
        <v>2118337</v>
      </c>
      <c r="CS39" s="675"/>
      <c r="CT39" s="675"/>
      <c r="CU39" s="675"/>
      <c r="CV39" s="675"/>
      <c r="CW39" s="675"/>
      <c r="CX39" s="675"/>
      <c r="CY39" s="676"/>
      <c r="CZ39" s="667">
        <v>5.2</v>
      </c>
      <c r="DA39" s="677"/>
      <c r="DB39" s="677"/>
      <c r="DC39" s="678"/>
      <c r="DD39" s="670">
        <v>2023947</v>
      </c>
      <c r="DE39" s="675"/>
      <c r="DF39" s="675"/>
      <c r="DG39" s="675"/>
      <c r="DH39" s="675"/>
      <c r="DI39" s="675"/>
      <c r="DJ39" s="675"/>
      <c r="DK39" s="676"/>
      <c r="DL39" s="670" t="s">
        <v>562</v>
      </c>
      <c r="DM39" s="675"/>
      <c r="DN39" s="675"/>
      <c r="DO39" s="675"/>
      <c r="DP39" s="675"/>
      <c r="DQ39" s="675"/>
      <c r="DR39" s="675"/>
      <c r="DS39" s="675"/>
      <c r="DT39" s="675"/>
      <c r="DU39" s="675"/>
      <c r="DV39" s="676"/>
      <c r="DW39" s="667" t="s">
        <v>562</v>
      </c>
      <c r="DX39" s="677"/>
      <c r="DY39" s="677"/>
      <c r="DZ39" s="677"/>
      <c r="EA39" s="677"/>
      <c r="EB39" s="677"/>
      <c r="EC39" s="698"/>
    </row>
    <row r="40" spans="2:133" ht="11.25" customHeight="1">
      <c r="B40" s="661" t="s">
        <v>299</v>
      </c>
      <c r="C40" s="662"/>
      <c r="D40" s="662"/>
      <c r="E40" s="662"/>
      <c r="F40" s="662"/>
      <c r="G40" s="662"/>
      <c r="H40" s="662"/>
      <c r="I40" s="662"/>
      <c r="J40" s="662"/>
      <c r="K40" s="662"/>
      <c r="L40" s="662"/>
      <c r="M40" s="662"/>
      <c r="N40" s="662"/>
      <c r="O40" s="662"/>
      <c r="P40" s="662"/>
      <c r="Q40" s="663"/>
      <c r="R40" s="664">
        <v>2047694</v>
      </c>
      <c r="S40" s="665"/>
      <c r="T40" s="665"/>
      <c r="U40" s="665"/>
      <c r="V40" s="665"/>
      <c r="W40" s="665"/>
      <c r="X40" s="665"/>
      <c r="Y40" s="666"/>
      <c r="Z40" s="691">
        <v>4.8</v>
      </c>
      <c r="AA40" s="691"/>
      <c r="AB40" s="691"/>
      <c r="AC40" s="691"/>
      <c r="AD40" s="692" t="s">
        <v>562</v>
      </c>
      <c r="AE40" s="692"/>
      <c r="AF40" s="692"/>
      <c r="AG40" s="692"/>
      <c r="AH40" s="692"/>
      <c r="AI40" s="692"/>
      <c r="AJ40" s="692"/>
      <c r="AK40" s="692"/>
      <c r="AL40" s="667" t="s">
        <v>568</v>
      </c>
      <c r="AM40" s="668"/>
      <c r="AN40" s="668"/>
      <c r="AO40" s="693"/>
      <c r="AQ40" s="699" t="s">
        <v>614</v>
      </c>
      <c r="AR40" s="700"/>
      <c r="AS40" s="700"/>
      <c r="AT40" s="700"/>
      <c r="AU40" s="700"/>
      <c r="AV40" s="700"/>
      <c r="AW40" s="700"/>
      <c r="AX40" s="700"/>
      <c r="AY40" s="701"/>
      <c r="AZ40" s="664" t="s">
        <v>562</v>
      </c>
      <c r="BA40" s="665"/>
      <c r="BB40" s="665"/>
      <c r="BC40" s="665"/>
      <c r="BD40" s="675"/>
      <c r="BE40" s="675"/>
      <c r="BF40" s="702"/>
      <c r="BG40" s="707" t="s">
        <v>615</v>
      </c>
      <c r="BH40" s="708"/>
      <c r="BI40" s="708"/>
      <c r="BJ40" s="708"/>
      <c r="BK40" s="708"/>
      <c r="BL40" s="364"/>
      <c r="BM40" s="703" t="s">
        <v>616</v>
      </c>
      <c r="BN40" s="703"/>
      <c r="BO40" s="703"/>
      <c r="BP40" s="703"/>
      <c r="BQ40" s="703"/>
      <c r="BR40" s="703"/>
      <c r="BS40" s="703"/>
      <c r="BT40" s="703"/>
      <c r="BU40" s="704"/>
      <c r="BV40" s="664">
        <v>97</v>
      </c>
      <c r="BW40" s="665"/>
      <c r="BX40" s="665"/>
      <c r="BY40" s="665"/>
      <c r="BZ40" s="665"/>
      <c r="CA40" s="665"/>
      <c r="CB40" s="705"/>
      <c r="CD40" s="706" t="s">
        <v>617</v>
      </c>
      <c r="CE40" s="703"/>
      <c r="CF40" s="703"/>
      <c r="CG40" s="703"/>
      <c r="CH40" s="703"/>
      <c r="CI40" s="703"/>
      <c r="CJ40" s="703"/>
      <c r="CK40" s="703"/>
      <c r="CL40" s="703"/>
      <c r="CM40" s="703"/>
      <c r="CN40" s="703"/>
      <c r="CO40" s="703"/>
      <c r="CP40" s="703"/>
      <c r="CQ40" s="704"/>
      <c r="CR40" s="664">
        <v>183761</v>
      </c>
      <c r="CS40" s="665"/>
      <c r="CT40" s="665"/>
      <c r="CU40" s="665"/>
      <c r="CV40" s="665"/>
      <c r="CW40" s="665"/>
      <c r="CX40" s="665"/>
      <c r="CY40" s="666"/>
      <c r="CZ40" s="667">
        <v>0.5</v>
      </c>
      <c r="DA40" s="677"/>
      <c r="DB40" s="677"/>
      <c r="DC40" s="678"/>
      <c r="DD40" s="670">
        <v>2661</v>
      </c>
      <c r="DE40" s="665"/>
      <c r="DF40" s="665"/>
      <c r="DG40" s="665"/>
      <c r="DH40" s="665"/>
      <c r="DI40" s="665"/>
      <c r="DJ40" s="665"/>
      <c r="DK40" s="666"/>
      <c r="DL40" s="670" t="s">
        <v>562</v>
      </c>
      <c r="DM40" s="665"/>
      <c r="DN40" s="665"/>
      <c r="DO40" s="665"/>
      <c r="DP40" s="665"/>
      <c r="DQ40" s="665"/>
      <c r="DR40" s="665"/>
      <c r="DS40" s="665"/>
      <c r="DT40" s="665"/>
      <c r="DU40" s="665"/>
      <c r="DV40" s="666"/>
      <c r="DW40" s="667" t="s">
        <v>562</v>
      </c>
      <c r="DX40" s="677"/>
      <c r="DY40" s="677"/>
      <c r="DZ40" s="677"/>
      <c r="EA40" s="677"/>
      <c r="EB40" s="677"/>
      <c r="EC40" s="698"/>
    </row>
    <row r="41" spans="2:133" ht="11.25" customHeight="1">
      <c r="B41" s="661" t="s">
        <v>300</v>
      </c>
      <c r="C41" s="662"/>
      <c r="D41" s="662"/>
      <c r="E41" s="662"/>
      <c r="F41" s="662"/>
      <c r="G41" s="662"/>
      <c r="H41" s="662"/>
      <c r="I41" s="662"/>
      <c r="J41" s="662"/>
      <c r="K41" s="662"/>
      <c r="L41" s="662"/>
      <c r="M41" s="662"/>
      <c r="N41" s="662"/>
      <c r="O41" s="662"/>
      <c r="P41" s="662"/>
      <c r="Q41" s="663"/>
      <c r="R41" s="664" t="s">
        <v>562</v>
      </c>
      <c r="S41" s="665"/>
      <c r="T41" s="665"/>
      <c r="U41" s="665"/>
      <c r="V41" s="665"/>
      <c r="W41" s="665"/>
      <c r="X41" s="665"/>
      <c r="Y41" s="666"/>
      <c r="Z41" s="691" t="s">
        <v>572</v>
      </c>
      <c r="AA41" s="691"/>
      <c r="AB41" s="691"/>
      <c r="AC41" s="691"/>
      <c r="AD41" s="692" t="s">
        <v>562</v>
      </c>
      <c r="AE41" s="692"/>
      <c r="AF41" s="692"/>
      <c r="AG41" s="692"/>
      <c r="AH41" s="692"/>
      <c r="AI41" s="692"/>
      <c r="AJ41" s="692"/>
      <c r="AK41" s="692"/>
      <c r="AL41" s="667" t="s">
        <v>562</v>
      </c>
      <c r="AM41" s="668"/>
      <c r="AN41" s="668"/>
      <c r="AO41" s="693"/>
      <c r="AQ41" s="699" t="s">
        <v>618</v>
      </c>
      <c r="AR41" s="700"/>
      <c r="AS41" s="700"/>
      <c r="AT41" s="700"/>
      <c r="AU41" s="700"/>
      <c r="AV41" s="700"/>
      <c r="AW41" s="700"/>
      <c r="AX41" s="700"/>
      <c r="AY41" s="701"/>
      <c r="AZ41" s="664">
        <v>832444</v>
      </c>
      <c r="BA41" s="665"/>
      <c r="BB41" s="665"/>
      <c r="BC41" s="665"/>
      <c r="BD41" s="675"/>
      <c r="BE41" s="675"/>
      <c r="BF41" s="702"/>
      <c r="BG41" s="707"/>
      <c r="BH41" s="708"/>
      <c r="BI41" s="708"/>
      <c r="BJ41" s="708"/>
      <c r="BK41" s="708"/>
      <c r="BL41" s="364"/>
      <c r="BM41" s="703" t="s">
        <v>619</v>
      </c>
      <c r="BN41" s="703"/>
      <c r="BO41" s="703"/>
      <c r="BP41" s="703"/>
      <c r="BQ41" s="703"/>
      <c r="BR41" s="703"/>
      <c r="BS41" s="703"/>
      <c r="BT41" s="703"/>
      <c r="BU41" s="704"/>
      <c r="BV41" s="664" t="s">
        <v>562</v>
      </c>
      <c r="BW41" s="665"/>
      <c r="BX41" s="665"/>
      <c r="BY41" s="665"/>
      <c r="BZ41" s="665"/>
      <c r="CA41" s="665"/>
      <c r="CB41" s="705"/>
      <c r="CD41" s="706" t="s">
        <v>620</v>
      </c>
      <c r="CE41" s="703"/>
      <c r="CF41" s="703"/>
      <c r="CG41" s="703"/>
      <c r="CH41" s="703"/>
      <c r="CI41" s="703"/>
      <c r="CJ41" s="703"/>
      <c r="CK41" s="703"/>
      <c r="CL41" s="703"/>
      <c r="CM41" s="703"/>
      <c r="CN41" s="703"/>
      <c r="CO41" s="703"/>
      <c r="CP41" s="703"/>
      <c r="CQ41" s="704"/>
      <c r="CR41" s="664" t="s">
        <v>562</v>
      </c>
      <c r="CS41" s="675"/>
      <c r="CT41" s="675"/>
      <c r="CU41" s="675"/>
      <c r="CV41" s="675"/>
      <c r="CW41" s="675"/>
      <c r="CX41" s="675"/>
      <c r="CY41" s="676"/>
      <c r="CZ41" s="667" t="s">
        <v>572</v>
      </c>
      <c r="DA41" s="677"/>
      <c r="DB41" s="677"/>
      <c r="DC41" s="678"/>
      <c r="DD41" s="670" t="s">
        <v>572</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621</v>
      </c>
      <c r="C42" s="662"/>
      <c r="D42" s="662"/>
      <c r="E42" s="662"/>
      <c r="F42" s="662"/>
      <c r="G42" s="662"/>
      <c r="H42" s="662"/>
      <c r="I42" s="662"/>
      <c r="J42" s="662"/>
      <c r="K42" s="662"/>
      <c r="L42" s="662"/>
      <c r="M42" s="662"/>
      <c r="N42" s="662"/>
      <c r="O42" s="662"/>
      <c r="P42" s="662"/>
      <c r="Q42" s="663"/>
      <c r="R42" s="664" t="s">
        <v>562</v>
      </c>
      <c r="S42" s="665"/>
      <c r="T42" s="665"/>
      <c r="U42" s="665"/>
      <c r="V42" s="665"/>
      <c r="W42" s="665"/>
      <c r="X42" s="665"/>
      <c r="Y42" s="666"/>
      <c r="Z42" s="691" t="s">
        <v>562</v>
      </c>
      <c r="AA42" s="691"/>
      <c r="AB42" s="691"/>
      <c r="AC42" s="691"/>
      <c r="AD42" s="692" t="s">
        <v>562</v>
      </c>
      <c r="AE42" s="692"/>
      <c r="AF42" s="692"/>
      <c r="AG42" s="692"/>
      <c r="AH42" s="692"/>
      <c r="AI42" s="692"/>
      <c r="AJ42" s="692"/>
      <c r="AK42" s="692"/>
      <c r="AL42" s="667" t="s">
        <v>572</v>
      </c>
      <c r="AM42" s="668"/>
      <c r="AN42" s="668"/>
      <c r="AO42" s="693"/>
      <c r="AQ42" s="711" t="s">
        <v>622</v>
      </c>
      <c r="AR42" s="712"/>
      <c r="AS42" s="712"/>
      <c r="AT42" s="712"/>
      <c r="AU42" s="712"/>
      <c r="AV42" s="712"/>
      <c r="AW42" s="712"/>
      <c r="AX42" s="712"/>
      <c r="AY42" s="713"/>
      <c r="AZ42" s="644">
        <v>2768025</v>
      </c>
      <c r="BA42" s="679"/>
      <c r="BB42" s="679"/>
      <c r="BC42" s="679"/>
      <c r="BD42" s="645"/>
      <c r="BE42" s="645"/>
      <c r="BF42" s="694"/>
      <c r="BG42" s="709"/>
      <c r="BH42" s="710"/>
      <c r="BI42" s="710"/>
      <c r="BJ42" s="710"/>
      <c r="BK42" s="710"/>
      <c r="BL42" s="365"/>
      <c r="BM42" s="695" t="s">
        <v>623</v>
      </c>
      <c r="BN42" s="695"/>
      <c r="BO42" s="695"/>
      <c r="BP42" s="695"/>
      <c r="BQ42" s="695"/>
      <c r="BR42" s="695"/>
      <c r="BS42" s="695"/>
      <c r="BT42" s="695"/>
      <c r="BU42" s="696"/>
      <c r="BV42" s="644">
        <v>364</v>
      </c>
      <c r="BW42" s="679"/>
      <c r="BX42" s="679"/>
      <c r="BY42" s="679"/>
      <c r="BZ42" s="679"/>
      <c r="CA42" s="679"/>
      <c r="CB42" s="697"/>
      <c r="CD42" s="661" t="s">
        <v>301</v>
      </c>
      <c r="CE42" s="662"/>
      <c r="CF42" s="662"/>
      <c r="CG42" s="662"/>
      <c r="CH42" s="662"/>
      <c r="CI42" s="662"/>
      <c r="CJ42" s="662"/>
      <c r="CK42" s="662"/>
      <c r="CL42" s="662"/>
      <c r="CM42" s="662"/>
      <c r="CN42" s="662"/>
      <c r="CO42" s="662"/>
      <c r="CP42" s="662"/>
      <c r="CQ42" s="663"/>
      <c r="CR42" s="664">
        <v>3122589</v>
      </c>
      <c r="CS42" s="675"/>
      <c r="CT42" s="675"/>
      <c r="CU42" s="675"/>
      <c r="CV42" s="675"/>
      <c r="CW42" s="675"/>
      <c r="CX42" s="675"/>
      <c r="CY42" s="676"/>
      <c r="CZ42" s="667">
        <v>7.7</v>
      </c>
      <c r="DA42" s="677"/>
      <c r="DB42" s="677"/>
      <c r="DC42" s="678"/>
      <c r="DD42" s="670">
        <v>872098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624</v>
      </c>
      <c r="C43" s="662"/>
      <c r="D43" s="662"/>
      <c r="E43" s="662"/>
      <c r="F43" s="662"/>
      <c r="G43" s="662"/>
      <c r="H43" s="662"/>
      <c r="I43" s="662"/>
      <c r="J43" s="662"/>
      <c r="K43" s="662"/>
      <c r="L43" s="662"/>
      <c r="M43" s="662"/>
      <c r="N43" s="662"/>
      <c r="O43" s="662"/>
      <c r="P43" s="662"/>
      <c r="Q43" s="663"/>
      <c r="R43" s="664">
        <v>989000</v>
      </c>
      <c r="S43" s="665"/>
      <c r="T43" s="665"/>
      <c r="U43" s="665"/>
      <c r="V43" s="665"/>
      <c r="W43" s="665"/>
      <c r="X43" s="665"/>
      <c r="Y43" s="666"/>
      <c r="Z43" s="691">
        <v>2.2999999999999998</v>
      </c>
      <c r="AA43" s="691"/>
      <c r="AB43" s="691"/>
      <c r="AC43" s="691"/>
      <c r="AD43" s="692" t="s">
        <v>572</v>
      </c>
      <c r="AE43" s="692"/>
      <c r="AF43" s="692"/>
      <c r="AG43" s="692"/>
      <c r="AH43" s="692"/>
      <c r="AI43" s="692"/>
      <c r="AJ43" s="692"/>
      <c r="AK43" s="692"/>
      <c r="AL43" s="667" t="s">
        <v>567</v>
      </c>
      <c r="AM43" s="668"/>
      <c r="AN43" s="668"/>
      <c r="AO43" s="693"/>
      <c r="BV43" s="219"/>
      <c r="BW43" s="219"/>
      <c r="BX43" s="219"/>
      <c r="BY43" s="219"/>
      <c r="BZ43" s="219"/>
      <c r="CA43" s="219"/>
      <c r="CB43" s="219"/>
      <c r="CD43" s="661" t="s">
        <v>625</v>
      </c>
      <c r="CE43" s="662"/>
      <c r="CF43" s="662"/>
      <c r="CG43" s="662"/>
      <c r="CH43" s="662"/>
      <c r="CI43" s="662"/>
      <c r="CJ43" s="662"/>
      <c r="CK43" s="662"/>
      <c r="CL43" s="662"/>
      <c r="CM43" s="662"/>
      <c r="CN43" s="662"/>
      <c r="CO43" s="662"/>
      <c r="CP43" s="662"/>
      <c r="CQ43" s="663"/>
      <c r="CR43" s="664">
        <v>34546</v>
      </c>
      <c r="CS43" s="675"/>
      <c r="CT43" s="675"/>
      <c r="CU43" s="675"/>
      <c r="CV43" s="675"/>
      <c r="CW43" s="675"/>
      <c r="CX43" s="675"/>
      <c r="CY43" s="676"/>
      <c r="CZ43" s="667">
        <v>0.1</v>
      </c>
      <c r="DA43" s="677"/>
      <c r="DB43" s="677"/>
      <c r="DC43" s="678"/>
      <c r="DD43" s="670">
        <v>33298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626</v>
      </c>
      <c r="C44" s="642"/>
      <c r="D44" s="642"/>
      <c r="E44" s="642"/>
      <c r="F44" s="642"/>
      <c r="G44" s="642"/>
      <c r="H44" s="642"/>
      <c r="I44" s="642"/>
      <c r="J44" s="642"/>
      <c r="K44" s="642"/>
      <c r="L44" s="642"/>
      <c r="M44" s="642"/>
      <c r="N44" s="642"/>
      <c r="O44" s="642"/>
      <c r="P44" s="642"/>
      <c r="Q44" s="643"/>
      <c r="R44" s="644">
        <v>43060045</v>
      </c>
      <c r="S44" s="679"/>
      <c r="T44" s="679"/>
      <c r="U44" s="679"/>
      <c r="V44" s="679"/>
      <c r="W44" s="679"/>
      <c r="X44" s="679"/>
      <c r="Y44" s="680"/>
      <c r="Z44" s="681">
        <v>100</v>
      </c>
      <c r="AA44" s="681"/>
      <c r="AB44" s="681"/>
      <c r="AC44" s="681"/>
      <c r="AD44" s="682">
        <v>20670173</v>
      </c>
      <c r="AE44" s="682"/>
      <c r="AF44" s="682"/>
      <c r="AG44" s="682"/>
      <c r="AH44" s="682"/>
      <c r="AI44" s="682"/>
      <c r="AJ44" s="682"/>
      <c r="AK44" s="682"/>
      <c r="AL44" s="647">
        <v>100</v>
      </c>
      <c r="AM44" s="683"/>
      <c r="AN44" s="683"/>
      <c r="AO44" s="684"/>
      <c r="CD44" s="685" t="s">
        <v>274</v>
      </c>
      <c r="CE44" s="686"/>
      <c r="CF44" s="661" t="s">
        <v>627</v>
      </c>
      <c r="CG44" s="662"/>
      <c r="CH44" s="662"/>
      <c r="CI44" s="662"/>
      <c r="CJ44" s="662"/>
      <c r="CK44" s="662"/>
      <c r="CL44" s="662"/>
      <c r="CM44" s="662"/>
      <c r="CN44" s="662"/>
      <c r="CO44" s="662"/>
      <c r="CP44" s="662"/>
      <c r="CQ44" s="663"/>
      <c r="CR44" s="664">
        <v>3085402</v>
      </c>
      <c r="CS44" s="665"/>
      <c r="CT44" s="665"/>
      <c r="CU44" s="665"/>
      <c r="CV44" s="665"/>
      <c r="CW44" s="665"/>
      <c r="CX44" s="665"/>
      <c r="CY44" s="666"/>
      <c r="CZ44" s="667">
        <v>7.6</v>
      </c>
      <c r="DA44" s="668"/>
      <c r="DB44" s="668"/>
      <c r="DC44" s="669"/>
      <c r="DD44" s="670">
        <v>867847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628</v>
      </c>
      <c r="CG45" s="662"/>
      <c r="CH45" s="662"/>
      <c r="CI45" s="662"/>
      <c r="CJ45" s="662"/>
      <c r="CK45" s="662"/>
      <c r="CL45" s="662"/>
      <c r="CM45" s="662"/>
      <c r="CN45" s="662"/>
      <c r="CO45" s="662"/>
      <c r="CP45" s="662"/>
      <c r="CQ45" s="663"/>
      <c r="CR45" s="664">
        <v>1330104</v>
      </c>
      <c r="CS45" s="675"/>
      <c r="CT45" s="675"/>
      <c r="CU45" s="675"/>
      <c r="CV45" s="675"/>
      <c r="CW45" s="675"/>
      <c r="CX45" s="675"/>
      <c r="CY45" s="676"/>
      <c r="CZ45" s="667">
        <v>3.3</v>
      </c>
      <c r="DA45" s="677"/>
      <c r="DB45" s="677"/>
      <c r="DC45" s="678"/>
      <c r="DD45" s="670">
        <v>126453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302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629</v>
      </c>
      <c r="CG46" s="662"/>
      <c r="CH46" s="662"/>
      <c r="CI46" s="662"/>
      <c r="CJ46" s="662"/>
      <c r="CK46" s="662"/>
      <c r="CL46" s="662"/>
      <c r="CM46" s="662"/>
      <c r="CN46" s="662"/>
      <c r="CO46" s="662"/>
      <c r="CP46" s="662"/>
      <c r="CQ46" s="663"/>
      <c r="CR46" s="664">
        <v>1652311</v>
      </c>
      <c r="CS46" s="665"/>
      <c r="CT46" s="665"/>
      <c r="CU46" s="665"/>
      <c r="CV46" s="665"/>
      <c r="CW46" s="665"/>
      <c r="CX46" s="665"/>
      <c r="CY46" s="666"/>
      <c r="CZ46" s="667">
        <v>4.0999999999999996</v>
      </c>
      <c r="DA46" s="668"/>
      <c r="DB46" s="668"/>
      <c r="DC46" s="669"/>
      <c r="DD46" s="670">
        <v>734357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303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630</v>
      </c>
      <c r="CG47" s="662"/>
      <c r="CH47" s="662"/>
      <c r="CI47" s="662"/>
      <c r="CJ47" s="662"/>
      <c r="CK47" s="662"/>
      <c r="CL47" s="662"/>
      <c r="CM47" s="662"/>
      <c r="CN47" s="662"/>
      <c r="CO47" s="662"/>
      <c r="CP47" s="662"/>
      <c r="CQ47" s="663"/>
      <c r="CR47" s="664">
        <v>37187</v>
      </c>
      <c r="CS47" s="675"/>
      <c r="CT47" s="675"/>
      <c r="CU47" s="675"/>
      <c r="CV47" s="675"/>
      <c r="CW47" s="675"/>
      <c r="CX47" s="675"/>
      <c r="CY47" s="676"/>
      <c r="CZ47" s="667">
        <v>0.1</v>
      </c>
      <c r="DA47" s="677"/>
      <c r="DB47" s="677"/>
      <c r="DC47" s="678"/>
      <c r="DD47" s="670">
        <v>4251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304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631</v>
      </c>
      <c r="CG48" s="662"/>
      <c r="CH48" s="662"/>
      <c r="CI48" s="662"/>
      <c r="CJ48" s="662"/>
      <c r="CK48" s="662"/>
      <c r="CL48" s="662"/>
      <c r="CM48" s="662"/>
      <c r="CN48" s="662"/>
      <c r="CO48" s="662"/>
      <c r="CP48" s="662"/>
      <c r="CQ48" s="663"/>
      <c r="CR48" s="664" t="s">
        <v>562</v>
      </c>
      <c r="CS48" s="665"/>
      <c r="CT48" s="665"/>
      <c r="CU48" s="665"/>
      <c r="CV48" s="665"/>
      <c r="CW48" s="665"/>
      <c r="CX48" s="665"/>
      <c r="CY48" s="666"/>
      <c r="CZ48" s="667" t="s">
        <v>572</v>
      </c>
      <c r="DA48" s="668"/>
      <c r="DB48" s="668"/>
      <c r="DC48" s="669"/>
      <c r="DD48" s="670" t="s">
        <v>572</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632</v>
      </c>
      <c r="CE49" s="642"/>
      <c r="CF49" s="642"/>
      <c r="CG49" s="642"/>
      <c r="CH49" s="642"/>
      <c r="CI49" s="642"/>
      <c r="CJ49" s="642"/>
      <c r="CK49" s="642"/>
      <c r="CL49" s="642"/>
      <c r="CM49" s="642"/>
      <c r="CN49" s="642"/>
      <c r="CO49" s="642"/>
      <c r="CP49" s="642"/>
      <c r="CQ49" s="643"/>
      <c r="CR49" s="644">
        <v>40541851</v>
      </c>
      <c r="CS49" s="645"/>
      <c r="CT49" s="645"/>
      <c r="CU49" s="645"/>
      <c r="CV49" s="645"/>
      <c r="CW49" s="645"/>
      <c r="CX49" s="645"/>
      <c r="CY49" s="646"/>
      <c r="CZ49" s="647">
        <v>100</v>
      </c>
      <c r="DA49" s="648"/>
      <c r="DB49" s="648"/>
      <c r="DC49" s="649"/>
      <c r="DD49" s="650">
        <v>23904852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Zm1OgTupIeDn8nVwKbt7PFtIwPW/Ysm3a8aZoERNqSx2xZG6lLec2v0COGG3+cb84ET53Wh8iMl29tcyF/PTA==" saltValue="mnf3Y7LGcGAWREjpW/aIf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85" zoomScaleNormal="85" zoomScaleSheetLayoutView="70" workbookViewId="0">
      <selection activeCell="AK29" sqref="AK29:AO29"/>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305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306</v>
      </c>
      <c r="DK2" s="1157"/>
      <c r="DL2" s="1157"/>
      <c r="DM2" s="1157"/>
      <c r="DN2" s="1157"/>
      <c r="DO2" s="1158"/>
      <c r="DP2" s="224"/>
      <c r="DQ2" s="1156" t="s">
        <v>307</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308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4" t="s">
        <v>309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60" t="s">
        <v>310</v>
      </c>
      <c r="B5" s="1061"/>
      <c r="C5" s="1061"/>
      <c r="D5" s="1061"/>
      <c r="E5" s="1061"/>
      <c r="F5" s="1061"/>
      <c r="G5" s="1061"/>
      <c r="H5" s="1061"/>
      <c r="I5" s="1061"/>
      <c r="J5" s="1061"/>
      <c r="K5" s="1061"/>
      <c r="L5" s="1061"/>
      <c r="M5" s="1061"/>
      <c r="N5" s="1061"/>
      <c r="O5" s="1061"/>
      <c r="P5" s="1062"/>
      <c r="Q5" s="1066" t="s">
        <v>311</v>
      </c>
      <c r="R5" s="1067"/>
      <c r="S5" s="1067"/>
      <c r="T5" s="1067"/>
      <c r="U5" s="1068"/>
      <c r="V5" s="1066" t="s">
        <v>312</v>
      </c>
      <c r="W5" s="1067"/>
      <c r="X5" s="1067"/>
      <c r="Y5" s="1067"/>
      <c r="Z5" s="1068"/>
      <c r="AA5" s="1066" t="s">
        <v>313</v>
      </c>
      <c r="AB5" s="1067"/>
      <c r="AC5" s="1067"/>
      <c r="AD5" s="1067"/>
      <c r="AE5" s="1067"/>
      <c r="AF5" s="1159" t="s">
        <v>314</v>
      </c>
      <c r="AG5" s="1067"/>
      <c r="AH5" s="1067"/>
      <c r="AI5" s="1067"/>
      <c r="AJ5" s="1080"/>
      <c r="AK5" s="1067" t="s">
        <v>315</v>
      </c>
      <c r="AL5" s="1067"/>
      <c r="AM5" s="1067"/>
      <c r="AN5" s="1067"/>
      <c r="AO5" s="1068"/>
      <c r="AP5" s="1066" t="s">
        <v>316</v>
      </c>
      <c r="AQ5" s="1067"/>
      <c r="AR5" s="1067"/>
      <c r="AS5" s="1067"/>
      <c r="AT5" s="1068"/>
      <c r="AU5" s="1066" t="s">
        <v>317</v>
      </c>
      <c r="AV5" s="1067"/>
      <c r="AW5" s="1067"/>
      <c r="AX5" s="1067"/>
      <c r="AY5" s="1080"/>
      <c r="AZ5" s="228"/>
      <c r="BA5" s="228"/>
      <c r="BB5" s="228"/>
      <c r="BC5" s="228"/>
      <c r="BD5" s="228"/>
      <c r="BE5" s="229"/>
      <c r="BF5" s="229"/>
      <c r="BG5" s="229"/>
      <c r="BH5" s="229"/>
      <c r="BI5" s="229"/>
      <c r="BJ5" s="229"/>
      <c r="BK5" s="229"/>
      <c r="BL5" s="229"/>
      <c r="BM5" s="229"/>
      <c r="BN5" s="229"/>
      <c r="BO5" s="229"/>
      <c r="BP5" s="229"/>
      <c r="BQ5" s="1060" t="s">
        <v>318</v>
      </c>
      <c r="BR5" s="1061"/>
      <c r="BS5" s="1061"/>
      <c r="BT5" s="1061"/>
      <c r="BU5" s="1061"/>
      <c r="BV5" s="1061"/>
      <c r="BW5" s="1061"/>
      <c r="BX5" s="1061"/>
      <c r="BY5" s="1061"/>
      <c r="BZ5" s="1061"/>
      <c r="CA5" s="1061"/>
      <c r="CB5" s="1061"/>
      <c r="CC5" s="1061"/>
      <c r="CD5" s="1061"/>
      <c r="CE5" s="1061"/>
      <c r="CF5" s="1061"/>
      <c r="CG5" s="1062"/>
      <c r="CH5" s="1066" t="s">
        <v>319</v>
      </c>
      <c r="CI5" s="1067"/>
      <c r="CJ5" s="1067"/>
      <c r="CK5" s="1067"/>
      <c r="CL5" s="1068"/>
      <c r="CM5" s="1066" t="s">
        <v>320</v>
      </c>
      <c r="CN5" s="1067"/>
      <c r="CO5" s="1067"/>
      <c r="CP5" s="1067"/>
      <c r="CQ5" s="1068"/>
      <c r="CR5" s="1066" t="s">
        <v>321</v>
      </c>
      <c r="CS5" s="1067"/>
      <c r="CT5" s="1067"/>
      <c r="CU5" s="1067"/>
      <c r="CV5" s="1068"/>
      <c r="CW5" s="1066" t="s">
        <v>322</v>
      </c>
      <c r="CX5" s="1067"/>
      <c r="CY5" s="1067"/>
      <c r="CZ5" s="1067"/>
      <c r="DA5" s="1068"/>
      <c r="DB5" s="1066" t="s">
        <v>323</v>
      </c>
      <c r="DC5" s="1067"/>
      <c r="DD5" s="1067"/>
      <c r="DE5" s="1067"/>
      <c r="DF5" s="1068"/>
      <c r="DG5" s="1149" t="s">
        <v>324</v>
      </c>
      <c r="DH5" s="1150"/>
      <c r="DI5" s="1150"/>
      <c r="DJ5" s="1150"/>
      <c r="DK5" s="1151"/>
      <c r="DL5" s="1149" t="s">
        <v>325</v>
      </c>
      <c r="DM5" s="1150"/>
      <c r="DN5" s="1150"/>
      <c r="DO5" s="1150"/>
      <c r="DP5" s="1151"/>
      <c r="DQ5" s="1066" t="s">
        <v>326</v>
      </c>
      <c r="DR5" s="1067"/>
      <c r="DS5" s="1067"/>
      <c r="DT5" s="1067"/>
      <c r="DU5" s="1068"/>
      <c r="DV5" s="1066" t="s">
        <v>317</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327</v>
      </c>
      <c r="C7" s="1113"/>
      <c r="D7" s="1113"/>
      <c r="E7" s="1113"/>
      <c r="F7" s="1113"/>
      <c r="G7" s="1113"/>
      <c r="H7" s="1113"/>
      <c r="I7" s="1113"/>
      <c r="J7" s="1113"/>
      <c r="K7" s="1113"/>
      <c r="L7" s="1113"/>
      <c r="M7" s="1113"/>
      <c r="N7" s="1113"/>
      <c r="O7" s="1113"/>
      <c r="P7" s="1114"/>
      <c r="Q7" s="1167">
        <v>43055</v>
      </c>
      <c r="R7" s="1168"/>
      <c r="S7" s="1168"/>
      <c r="T7" s="1168"/>
      <c r="U7" s="1168"/>
      <c r="V7" s="1168">
        <v>40537</v>
      </c>
      <c r="W7" s="1168"/>
      <c r="X7" s="1168"/>
      <c r="Y7" s="1168"/>
      <c r="Z7" s="1168"/>
      <c r="AA7" s="1168">
        <v>2518</v>
      </c>
      <c r="AB7" s="1168"/>
      <c r="AC7" s="1168"/>
      <c r="AD7" s="1168"/>
      <c r="AE7" s="1169"/>
      <c r="AF7" s="1170">
        <v>2118</v>
      </c>
      <c r="AG7" s="1171"/>
      <c r="AH7" s="1171"/>
      <c r="AI7" s="1171"/>
      <c r="AJ7" s="1172"/>
      <c r="AK7" s="1173" t="s">
        <v>524</v>
      </c>
      <c r="AL7" s="1174"/>
      <c r="AM7" s="1174"/>
      <c r="AN7" s="1174"/>
      <c r="AO7" s="1174"/>
      <c r="AP7" s="1174">
        <v>22863</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545</v>
      </c>
      <c r="BT7" s="1165"/>
      <c r="BU7" s="1165"/>
      <c r="BV7" s="1165"/>
      <c r="BW7" s="1165"/>
      <c r="BX7" s="1165"/>
      <c r="BY7" s="1165"/>
      <c r="BZ7" s="1165"/>
      <c r="CA7" s="1165"/>
      <c r="CB7" s="1165"/>
      <c r="CC7" s="1165"/>
      <c r="CD7" s="1165"/>
      <c r="CE7" s="1165"/>
      <c r="CF7" s="1165"/>
      <c r="CG7" s="1177"/>
      <c r="CH7" s="1161">
        <v>-10</v>
      </c>
      <c r="CI7" s="1162"/>
      <c r="CJ7" s="1162"/>
      <c r="CK7" s="1162"/>
      <c r="CL7" s="1163"/>
      <c r="CM7" s="1161">
        <v>220</v>
      </c>
      <c r="CN7" s="1162"/>
      <c r="CO7" s="1162"/>
      <c r="CP7" s="1162"/>
      <c r="CQ7" s="1163"/>
      <c r="CR7" s="1161">
        <v>10</v>
      </c>
      <c r="CS7" s="1162"/>
      <c r="CT7" s="1162"/>
      <c r="CU7" s="1162"/>
      <c r="CV7" s="1163"/>
      <c r="CW7" s="1161" t="s">
        <v>527</v>
      </c>
      <c r="CX7" s="1162"/>
      <c r="CY7" s="1162"/>
      <c r="CZ7" s="1162"/>
      <c r="DA7" s="1163"/>
      <c r="DB7" s="1161" t="s">
        <v>524</v>
      </c>
      <c r="DC7" s="1162"/>
      <c r="DD7" s="1162"/>
      <c r="DE7" s="1162"/>
      <c r="DF7" s="1163"/>
      <c r="DG7" s="1161" t="s">
        <v>527</v>
      </c>
      <c r="DH7" s="1162"/>
      <c r="DI7" s="1162"/>
      <c r="DJ7" s="1162"/>
      <c r="DK7" s="1163"/>
      <c r="DL7" s="1161" t="s">
        <v>547</v>
      </c>
      <c r="DM7" s="1162"/>
      <c r="DN7" s="1162"/>
      <c r="DO7" s="1162"/>
      <c r="DP7" s="1163"/>
      <c r="DQ7" s="1161" t="s">
        <v>526</v>
      </c>
      <c r="DR7" s="1162"/>
      <c r="DS7" s="1162"/>
      <c r="DT7" s="1162"/>
      <c r="DU7" s="1163"/>
      <c r="DV7" s="1164"/>
      <c r="DW7" s="1165"/>
      <c r="DX7" s="1165"/>
      <c r="DY7" s="1165"/>
      <c r="DZ7" s="1166"/>
      <c r="EA7" s="230"/>
    </row>
    <row r="8" spans="1:131" s="231" customFormat="1" ht="26.25" customHeight="1">
      <c r="A8" s="234">
        <v>2</v>
      </c>
      <c r="B8" s="1095" t="s">
        <v>328</v>
      </c>
      <c r="C8" s="1096"/>
      <c r="D8" s="1096"/>
      <c r="E8" s="1096"/>
      <c r="F8" s="1096"/>
      <c r="G8" s="1096"/>
      <c r="H8" s="1096"/>
      <c r="I8" s="1096"/>
      <c r="J8" s="1096"/>
      <c r="K8" s="1096"/>
      <c r="L8" s="1096"/>
      <c r="M8" s="1096"/>
      <c r="N8" s="1096"/>
      <c r="O8" s="1096"/>
      <c r="P8" s="1097"/>
      <c r="Q8" s="1103">
        <v>217</v>
      </c>
      <c r="R8" s="1104"/>
      <c r="S8" s="1104"/>
      <c r="T8" s="1104"/>
      <c r="U8" s="1104"/>
      <c r="V8" s="1104">
        <v>217</v>
      </c>
      <c r="W8" s="1104"/>
      <c r="X8" s="1104"/>
      <c r="Y8" s="1104"/>
      <c r="Z8" s="1104"/>
      <c r="AA8" s="1104" t="s">
        <v>525</v>
      </c>
      <c r="AB8" s="1104"/>
      <c r="AC8" s="1104"/>
      <c r="AD8" s="1104"/>
      <c r="AE8" s="1105"/>
      <c r="AF8" s="1100" t="s">
        <v>329</v>
      </c>
      <c r="AG8" s="1101"/>
      <c r="AH8" s="1101"/>
      <c r="AI8" s="1101"/>
      <c r="AJ8" s="1102"/>
      <c r="AK8" s="1145" t="s">
        <v>524</v>
      </c>
      <c r="AL8" s="1146"/>
      <c r="AM8" s="1146"/>
      <c r="AN8" s="1146"/>
      <c r="AO8" s="1146"/>
      <c r="AP8" s="1146" t="s">
        <v>524</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546</v>
      </c>
      <c r="BT8" s="1058"/>
      <c r="BU8" s="1058"/>
      <c r="BV8" s="1058"/>
      <c r="BW8" s="1058"/>
      <c r="BX8" s="1058"/>
      <c r="BY8" s="1058"/>
      <c r="BZ8" s="1058"/>
      <c r="CA8" s="1058"/>
      <c r="CB8" s="1058"/>
      <c r="CC8" s="1058"/>
      <c r="CD8" s="1058"/>
      <c r="CE8" s="1058"/>
      <c r="CF8" s="1058"/>
      <c r="CG8" s="1079"/>
      <c r="CH8" s="1054">
        <v>0</v>
      </c>
      <c r="CI8" s="1055"/>
      <c r="CJ8" s="1055"/>
      <c r="CK8" s="1055"/>
      <c r="CL8" s="1056"/>
      <c r="CM8" s="1054">
        <v>-275</v>
      </c>
      <c r="CN8" s="1055"/>
      <c r="CO8" s="1055"/>
      <c r="CP8" s="1055"/>
      <c r="CQ8" s="1056"/>
      <c r="CR8" s="1054">
        <v>5</v>
      </c>
      <c r="CS8" s="1055"/>
      <c r="CT8" s="1055"/>
      <c r="CU8" s="1055"/>
      <c r="CV8" s="1056"/>
      <c r="CW8" s="1054" t="s">
        <v>524</v>
      </c>
      <c r="CX8" s="1055"/>
      <c r="CY8" s="1055"/>
      <c r="CZ8" s="1055"/>
      <c r="DA8" s="1056"/>
      <c r="DB8" s="1054">
        <v>337</v>
      </c>
      <c r="DC8" s="1055"/>
      <c r="DD8" s="1055"/>
      <c r="DE8" s="1055"/>
      <c r="DF8" s="1056"/>
      <c r="DG8" s="1054">
        <v>103</v>
      </c>
      <c r="DH8" s="1055"/>
      <c r="DI8" s="1055"/>
      <c r="DJ8" s="1055"/>
      <c r="DK8" s="1056"/>
      <c r="DL8" s="1054" t="s">
        <v>524</v>
      </c>
      <c r="DM8" s="1055"/>
      <c r="DN8" s="1055"/>
      <c r="DO8" s="1055"/>
      <c r="DP8" s="1056"/>
      <c r="DQ8" s="1054" t="s">
        <v>524</v>
      </c>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330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331</v>
      </c>
      <c r="B23" s="1001" t="s">
        <v>332</v>
      </c>
      <c r="C23" s="1002"/>
      <c r="D23" s="1002"/>
      <c r="E23" s="1002"/>
      <c r="F23" s="1002"/>
      <c r="G23" s="1002"/>
      <c r="H23" s="1002"/>
      <c r="I23" s="1002"/>
      <c r="J23" s="1002"/>
      <c r="K23" s="1002"/>
      <c r="L23" s="1002"/>
      <c r="M23" s="1002"/>
      <c r="N23" s="1002"/>
      <c r="O23" s="1002"/>
      <c r="P23" s="1012"/>
      <c r="Q23" s="1132">
        <v>43060</v>
      </c>
      <c r="R23" s="1126"/>
      <c r="S23" s="1126"/>
      <c r="T23" s="1126"/>
      <c r="U23" s="1126"/>
      <c r="V23" s="1126">
        <v>40542</v>
      </c>
      <c r="W23" s="1126"/>
      <c r="X23" s="1126"/>
      <c r="Y23" s="1126"/>
      <c r="Z23" s="1126"/>
      <c r="AA23" s="1126">
        <v>2518</v>
      </c>
      <c r="AB23" s="1126"/>
      <c r="AC23" s="1126"/>
      <c r="AD23" s="1126"/>
      <c r="AE23" s="1133"/>
      <c r="AF23" s="1134">
        <v>2118</v>
      </c>
      <c r="AG23" s="1126"/>
      <c r="AH23" s="1126"/>
      <c r="AI23" s="1126"/>
      <c r="AJ23" s="1135"/>
      <c r="AK23" s="1136"/>
      <c r="AL23" s="1137"/>
      <c r="AM23" s="1137"/>
      <c r="AN23" s="1137"/>
      <c r="AO23" s="1137"/>
      <c r="AP23" s="1126">
        <v>22863</v>
      </c>
      <c r="AQ23" s="1126"/>
      <c r="AR23" s="1126"/>
      <c r="AS23" s="1126"/>
      <c r="AT23" s="1126"/>
      <c r="AU23" s="1127"/>
      <c r="AV23" s="1127"/>
      <c r="AW23" s="1127"/>
      <c r="AX23" s="1127"/>
      <c r="AY23" s="1128"/>
      <c r="AZ23" s="1129" t="s">
        <v>333</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334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335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310</v>
      </c>
      <c r="B26" s="1061"/>
      <c r="C26" s="1061"/>
      <c r="D26" s="1061"/>
      <c r="E26" s="1061"/>
      <c r="F26" s="1061"/>
      <c r="G26" s="1061"/>
      <c r="H26" s="1061"/>
      <c r="I26" s="1061"/>
      <c r="J26" s="1061"/>
      <c r="K26" s="1061"/>
      <c r="L26" s="1061"/>
      <c r="M26" s="1061"/>
      <c r="N26" s="1061"/>
      <c r="O26" s="1061"/>
      <c r="P26" s="1062"/>
      <c r="Q26" s="1066" t="s">
        <v>336</v>
      </c>
      <c r="R26" s="1067"/>
      <c r="S26" s="1067"/>
      <c r="T26" s="1067"/>
      <c r="U26" s="1068"/>
      <c r="V26" s="1066" t="s">
        <v>337</v>
      </c>
      <c r="W26" s="1067"/>
      <c r="X26" s="1067"/>
      <c r="Y26" s="1067"/>
      <c r="Z26" s="1068"/>
      <c r="AA26" s="1066" t="s">
        <v>338</v>
      </c>
      <c r="AB26" s="1067"/>
      <c r="AC26" s="1067"/>
      <c r="AD26" s="1067"/>
      <c r="AE26" s="1067"/>
      <c r="AF26" s="1120" t="s">
        <v>339</v>
      </c>
      <c r="AG26" s="1073"/>
      <c r="AH26" s="1073"/>
      <c r="AI26" s="1073"/>
      <c r="AJ26" s="1121"/>
      <c r="AK26" s="1067" t="s">
        <v>340</v>
      </c>
      <c r="AL26" s="1067"/>
      <c r="AM26" s="1067"/>
      <c r="AN26" s="1067"/>
      <c r="AO26" s="1068"/>
      <c r="AP26" s="1066" t="s">
        <v>341</v>
      </c>
      <c r="AQ26" s="1067"/>
      <c r="AR26" s="1067"/>
      <c r="AS26" s="1067"/>
      <c r="AT26" s="1068"/>
      <c r="AU26" s="1066" t="s">
        <v>342</v>
      </c>
      <c r="AV26" s="1067"/>
      <c r="AW26" s="1067"/>
      <c r="AX26" s="1067"/>
      <c r="AY26" s="1068"/>
      <c r="AZ26" s="1066" t="s">
        <v>343</v>
      </c>
      <c r="BA26" s="1067"/>
      <c r="BB26" s="1067"/>
      <c r="BC26" s="1067"/>
      <c r="BD26" s="1068"/>
      <c r="BE26" s="1066" t="s">
        <v>317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344</v>
      </c>
      <c r="C28" s="1113"/>
      <c r="D28" s="1113"/>
      <c r="E28" s="1113"/>
      <c r="F28" s="1113"/>
      <c r="G28" s="1113"/>
      <c r="H28" s="1113"/>
      <c r="I28" s="1113"/>
      <c r="J28" s="1113"/>
      <c r="K28" s="1113"/>
      <c r="L28" s="1113"/>
      <c r="M28" s="1113"/>
      <c r="N28" s="1113"/>
      <c r="O28" s="1113"/>
      <c r="P28" s="1114"/>
      <c r="Q28" s="1115">
        <v>10251</v>
      </c>
      <c r="R28" s="1116"/>
      <c r="S28" s="1116"/>
      <c r="T28" s="1116"/>
      <c r="U28" s="1116"/>
      <c r="V28" s="1116">
        <v>10057</v>
      </c>
      <c r="W28" s="1116"/>
      <c r="X28" s="1116"/>
      <c r="Y28" s="1116"/>
      <c r="Z28" s="1116"/>
      <c r="AA28" s="1116">
        <v>194</v>
      </c>
      <c r="AB28" s="1116"/>
      <c r="AC28" s="1116"/>
      <c r="AD28" s="1116"/>
      <c r="AE28" s="1117"/>
      <c r="AF28" s="1118">
        <v>194</v>
      </c>
      <c r="AG28" s="1116"/>
      <c r="AH28" s="1116"/>
      <c r="AI28" s="1116"/>
      <c r="AJ28" s="1119"/>
      <c r="AK28" s="1107">
        <v>902</v>
      </c>
      <c r="AL28" s="1108"/>
      <c r="AM28" s="1108"/>
      <c r="AN28" s="1108"/>
      <c r="AO28" s="1108"/>
      <c r="AP28" s="1108" t="s">
        <v>526</v>
      </c>
      <c r="AQ28" s="1108"/>
      <c r="AR28" s="1108"/>
      <c r="AS28" s="1108"/>
      <c r="AT28" s="1108"/>
      <c r="AU28" s="1108" t="s">
        <v>526</v>
      </c>
      <c r="AV28" s="1108"/>
      <c r="AW28" s="1108"/>
      <c r="AX28" s="1108"/>
      <c r="AY28" s="1108"/>
      <c r="AZ28" s="1109" t="s">
        <v>524</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345</v>
      </c>
      <c r="C29" s="1096"/>
      <c r="D29" s="1096"/>
      <c r="E29" s="1096"/>
      <c r="F29" s="1096"/>
      <c r="G29" s="1096"/>
      <c r="H29" s="1096"/>
      <c r="I29" s="1096"/>
      <c r="J29" s="1096"/>
      <c r="K29" s="1096"/>
      <c r="L29" s="1096"/>
      <c r="M29" s="1096"/>
      <c r="N29" s="1096"/>
      <c r="O29" s="1096"/>
      <c r="P29" s="1097"/>
      <c r="Q29" s="1103">
        <v>78</v>
      </c>
      <c r="R29" s="1104"/>
      <c r="S29" s="1104"/>
      <c r="T29" s="1104"/>
      <c r="U29" s="1104"/>
      <c r="V29" s="1104">
        <v>69</v>
      </c>
      <c r="W29" s="1104"/>
      <c r="X29" s="1104"/>
      <c r="Y29" s="1104"/>
      <c r="Z29" s="1104"/>
      <c r="AA29" s="1104">
        <v>9</v>
      </c>
      <c r="AB29" s="1104"/>
      <c r="AC29" s="1104"/>
      <c r="AD29" s="1104"/>
      <c r="AE29" s="1105"/>
      <c r="AF29" s="1100">
        <v>9</v>
      </c>
      <c r="AG29" s="1101"/>
      <c r="AH29" s="1101"/>
      <c r="AI29" s="1101"/>
      <c r="AJ29" s="1102"/>
      <c r="AK29" s="1045">
        <v>11</v>
      </c>
      <c r="AL29" s="1035"/>
      <c r="AM29" s="1035"/>
      <c r="AN29" s="1035"/>
      <c r="AO29" s="1035"/>
      <c r="AP29" s="1035">
        <v>7</v>
      </c>
      <c r="AQ29" s="1035"/>
      <c r="AR29" s="1035"/>
      <c r="AS29" s="1035"/>
      <c r="AT29" s="1035"/>
      <c r="AU29" s="1035" t="s">
        <v>524</v>
      </c>
      <c r="AV29" s="1035"/>
      <c r="AW29" s="1035"/>
      <c r="AX29" s="1035"/>
      <c r="AY29" s="1035"/>
      <c r="AZ29" s="1106" t="s">
        <v>524</v>
      </c>
      <c r="BA29" s="1106"/>
      <c r="BB29" s="1106"/>
      <c r="BC29" s="1106"/>
      <c r="BD29" s="1106"/>
      <c r="BE29" s="1036"/>
      <c r="BF29" s="1036"/>
      <c r="BG29" s="1036"/>
      <c r="BH29" s="1036"/>
      <c r="BI29" s="1037"/>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346</v>
      </c>
      <c r="C30" s="1096"/>
      <c r="D30" s="1096"/>
      <c r="E30" s="1096"/>
      <c r="F30" s="1096"/>
      <c r="G30" s="1096"/>
      <c r="H30" s="1096"/>
      <c r="I30" s="1096"/>
      <c r="J30" s="1096"/>
      <c r="K30" s="1096"/>
      <c r="L30" s="1096"/>
      <c r="M30" s="1096"/>
      <c r="N30" s="1096"/>
      <c r="O30" s="1096"/>
      <c r="P30" s="1097"/>
      <c r="Q30" s="1103">
        <v>1657</v>
      </c>
      <c r="R30" s="1104"/>
      <c r="S30" s="1104"/>
      <c r="T30" s="1104"/>
      <c r="U30" s="1104"/>
      <c r="V30" s="1104">
        <v>1614</v>
      </c>
      <c r="W30" s="1104"/>
      <c r="X30" s="1104"/>
      <c r="Y30" s="1104"/>
      <c r="Z30" s="1104"/>
      <c r="AA30" s="1104">
        <v>43</v>
      </c>
      <c r="AB30" s="1104"/>
      <c r="AC30" s="1104"/>
      <c r="AD30" s="1104"/>
      <c r="AE30" s="1105"/>
      <c r="AF30" s="1100">
        <v>43</v>
      </c>
      <c r="AG30" s="1101"/>
      <c r="AH30" s="1101"/>
      <c r="AI30" s="1101"/>
      <c r="AJ30" s="1102"/>
      <c r="AK30" s="1045">
        <v>309</v>
      </c>
      <c r="AL30" s="1035"/>
      <c r="AM30" s="1035"/>
      <c r="AN30" s="1035"/>
      <c r="AO30" s="1035"/>
      <c r="AP30" s="1035" t="s">
        <v>526</v>
      </c>
      <c r="AQ30" s="1035"/>
      <c r="AR30" s="1035"/>
      <c r="AS30" s="1035"/>
      <c r="AT30" s="1035"/>
      <c r="AU30" s="1035" t="s">
        <v>526</v>
      </c>
      <c r="AV30" s="1035"/>
      <c r="AW30" s="1035"/>
      <c r="AX30" s="1035"/>
      <c r="AY30" s="1035"/>
      <c r="AZ30" s="1106" t="s">
        <v>524</v>
      </c>
      <c r="BA30" s="1106"/>
      <c r="BB30" s="1106"/>
      <c r="BC30" s="1106"/>
      <c r="BD30" s="1106"/>
      <c r="BE30" s="1036"/>
      <c r="BF30" s="1036"/>
      <c r="BG30" s="1036"/>
      <c r="BH30" s="1036"/>
      <c r="BI30" s="1037"/>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347</v>
      </c>
      <c r="C31" s="1096"/>
      <c r="D31" s="1096"/>
      <c r="E31" s="1096"/>
      <c r="F31" s="1096"/>
      <c r="G31" s="1096"/>
      <c r="H31" s="1096"/>
      <c r="I31" s="1096"/>
      <c r="J31" s="1096"/>
      <c r="K31" s="1096"/>
      <c r="L31" s="1096"/>
      <c r="M31" s="1096"/>
      <c r="N31" s="1096"/>
      <c r="O31" s="1096"/>
      <c r="P31" s="1097"/>
      <c r="Q31" s="1103">
        <v>7998</v>
      </c>
      <c r="R31" s="1104"/>
      <c r="S31" s="1104"/>
      <c r="T31" s="1104"/>
      <c r="U31" s="1104"/>
      <c r="V31" s="1104">
        <v>7788</v>
      </c>
      <c r="W31" s="1104"/>
      <c r="X31" s="1104"/>
      <c r="Y31" s="1104"/>
      <c r="Z31" s="1104"/>
      <c r="AA31" s="1104">
        <v>210</v>
      </c>
      <c r="AB31" s="1104"/>
      <c r="AC31" s="1104"/>
      <c r="AD31" s="1104"/>
      <c r="AE31" s="1105"/>
      <c r="AF31" s="1100">
        <v>210</v>
      </c>
      <c r="AG31" s="1101"/>
      <c r="AH31" s="1101"/>
      <c r="AI31" s="1101"/>
      <c r="AJ31" s="1102"/>
      <c r="AK31" s="1045">
        <v>1227</v>
      </c>
      <c r="AL31" s="1035"/>
      <c r="AM31" s="1035"/>
      <c r="AN31" s="1035"/>
      <c r="AO31" s="1035"/>
      <c r="AP31" s="1035" t="s">
        <v>526</v>
      </c>
      <c r="AQ31" s="1035"/>
      <c r="AR31" s="1035"/>
      <c r="AS31" s="1035"/>
      <c r="AT31" s="1035"/>
      <c r="AU31" s="1035" t="s">
        <v>527</v>
      </c>
      <c r="AV31" s="1035"/>
      <c r="AW31" s="1035"/>
      <c r="AX31" s="1035"/>
      <c r="AY31" s="1035"/>
      <c r="AZ31" s="1106" t="s">
        <v>526</v>
      </c>
      <c r="BA31" s="1106"/>
      <c r="BB31" s="1106"/>
      <c r="BC31" s="1106"/>
      <c r="BD31" s="1106"/>
      <c r="BE31" s="1036"/>
      <c r="BF31" s="1036"/>
      <c r="BG31" s="1036"/>
      <c r="BH31" s="1036"/>
      <c r="BI31" s="1037"/>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348</v>
      </c>
      <c r="C32" s="1096"/>
      <c r="D32" s="1096"/>
      <c r="E32" s="1096"/>
      <c r="F32" s="1096"/>
      <c r="G32" s="1096"/>
      <c r="H32" s="1096"/>
      <c r="I32" s="1096"/>
      <c r="J32" s="1096"/>
      <c r="K32" s="1096"/>
      <c r="L32" s="1096"/>
      <c r="M32" s="1096"/>
      <c r="N32" s="1096"/>
      <c r="O32" s="1096"/>
      <c r="P32" s="1097"/>
      <c r="Q32" s="1103">
        <v>2857</v>
      </c>
      <c r="R32" s="1104"/>
      <c r="S32" s="1104"/>
      <c r="T32" s="1104"/>
      <c r="U32" s="1104"/>
      <c r="V32" s="1104">
        <v>2370</v>
      </c>
      <c r="W32" s="1104"/>
      <c r="X32" s="1104"/>
      <c r="Y32" s="1104"/>
      <c r="Z32" s="1104"/>
      <c r="AA32" s="1104">
        <v>487</v>
      </c>
      <c r="AB32" s="1104"/>
      <c r="AC32" s="1104"/>
      <c r="AD32" s="1104"/>
      <c r="AE32" s="1105"/>
      <c r="AF32" s="1100">
        <v>1837</v>
      </c>
      <c r="AG32" s="1101"/>
      <c r="AH32" s="1101"/>
      <c r="AI32" s="1101"/>
      <c r="AJ32" s="1102"/>
      <c r="AK32" s="1045">
        <v>609</v>
      </c>
      <c r="AL32" s="1035"/>
      <c r="AM32" s="1035"/>
      <c r="AN32" s="1035"/>
      <c r="AO32" s="1035"/>
      <c r="AP32" s="1035">
        <v>8388</v>
      </c>
      <c r="AQ32" s="1035"/>
      <c r="AR32" s="1035"/>
      <c r="AS32" s="1035"/>
      <c r="AT32" s="1035"/>
      <c r="AU32" s="1035">
        <v>2626</v>
      </c>
      <c r="AV32" s="1035"/>
      <c r="AW32" s="1035"/>
      <c r="AX32" s="1035"/>
      <c r="AY32" s="1035"/>
      <c r="AZ32" s="1106" t="s">
        <v>528</v>
      </c>
      <c r="BA32" s="1106"/>
      <c r="BB32" s="1106"/>
      <c r="BC32" s="1106"/>
      <c r="BD32" s="1106"/>
      <c r="BE32" s="1036" t="s">
        <v>349</v>
      </c>
      <c r="BF32" s="1036"/>
      <c r="BG32" s="1036"/>
      <c r="BH32" s="1036"/>
      <c r="BI32" s="1037"/>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350</v>
      </c>
      <c r="C33" s="1096"/>
      <c r="D33" s="1096"/>
      <c r="E33" s="1096"/>
      <c r="F33" s="1096"/>
      <c r="G33" s="1096"/>
      <c r="H33" s="1096"/>
      <c r="I33" s="1096"/>
      <c r="J33" s="1096"/>
      <c r="K33" s="1096"/>
      <c r="L33" s="1096"/>
      <c r="M33" s="1096"/>
      <c r="N33" s="1096"/>
      <c r="O33" s="1096"/>
      <c r="P33" s="1097"/>
      <c r="Q33" s="1103">
        <v>550</v>
      </c>
      <c r="R33" s="1104"/>
      <c r="S33" s="1104"/>
      <c r="T33" s="1104"/>
      <c r="U33" s="1104"/>
      <c r="V33" s="1104">
        <v>550</v>
      </c>
      <c r="W33" s="1104"/>
      <c r="X33" s="1104"/>
      <c r="Y33" s="1104"/>
      <c r="Z33" s="1104"/>
      <c r="AA33" s="1104" t="s">
        <v>553</v>
      </c>
      <c r="AB33" s="1104"/>
      <c r="AC33" s="1104"/>
      <c r="AD33" s="1104"/>
      <c r="AE33" s="1105"/>
      <c r="AF33" s="1100" t="s">
        <v>351</v>
      </c>
      <c r="AG33" s="1101"/>
      <c r="AH33" s="1101"/>
      <c r="AI33" s="1101"/>
      <c r="AJ33" s="1102"/>
      <c r="AK33" s="1045">
        <v>192</v>
      </c>
      <c r="AL33" s="1035"/>
      <c r="AM33" s="1035"/>
      <c r="AN33" s="1035"/>
      <c r="AO33" s="1035"/>
      <c r="AP33" s="1035">
        <v>457</v>
      </c>
      <c r="AQ33" s="1035"/>
      <c r="AR33" s="1035"/>
      <c r="AS33" s="1035"/>
      <c r="AT33" s="1035"/>
      <c r="AU33" s="1035">
        <v>173</v>
      </c>
      <c r="AV33" s="1035"/>
      <c r="AW33" s="1035"/>
      <c r="AX33" s="1035"/>
      <c r="AY33" s="1035"/>
      <c r="AZ33" s="1106" t="s">
        <v>528</v>
      </c>
      <c r="BA33" s="1106"/>
      <c r="BB33" s="1106"/>
      <c r="BC33" s="1106"/>
      <c r="BD33" s="1106"/>
      <c r="BE33" s="1036" t="s">
        <v>352</v>
      </c>
      <c r="BF33" s="1036"/>
      <c r="BG33" s="1036"/>
      <c r="BH33" s="1036"/>
      <c r="BI33" s="1037"/>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5"/>
      <c r="AM34" s="1035"/>
      <c r="AN34" s="1035"/>
      <c r="AO34" s="1035"/>
      <c r="AP34" s="1035"/>
      <c r="AQ34" s="1035"/>
      <c r="AR34" s="1035"/>
      <c r="AS34" s="1035"/>
      <c r="AT34" s="1035"/>
      <c r="AU34" s="1035"/>
      <c r="AV34" s="1035"/>
      <c r="AW34" s="1035"/>
      <c r="AX34" s="1035"/>
      <c r="AY34" s="1035"/>
      <c r="AZ34" s="1106"/>
      <c r="BA34" s="1106"/>
      <c r="BB34" s="1106"/>
      <c r="BC34" s="1106"/>
      <c r="BD34" s="1106"/>
      <c r="BE34" s="1036"/>
      <c r="BF34" s="1036"/>
      <c r="BG34" s="1036"/>
      <c r="BH34" s="1036"/>
      <c r="BI34" s="1037"/>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5"/>
      <c r="AM35" s="1035"/>
      <c r="AN35" s="1035"/>
      <c r="AO35" s="1035"/>
      <c r="AP35" s="1035"/>
      <c r="AQ35" s="1035"/>
      <c r="AR35" s="1035"/>
      <c r="AS35" s="1035"/>
      <c r="AT35" s="1035"/>
      <c r="AU35" s="1035"/>
      <c r="AV35" s="1035"/>
      <c r="AW35" s="1035"/>
      <c r="AX35" s="1035"/>
      <c r="AY35" s="1035"/>
      <c r="AZ35" s="1106"/>
      <c r="BA35" s="1106"/>
      <c r="BB35" s="1106"/>
      <c r="BC35" s="1106"/>
      <c r="BD35" s="1106"/>
      <c r="BE35" s="1036"/>
      <c r="BF35" s="1036"/>
      <c r="BG35" s="1036"/>
      <c r="BH35" s="1036"/>
      <c r="BI35" s="1037"/>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5"/>
      <c r="AM36" s="1035"/>
      <c r="AN36" s="1035"/>
      <c r="AO36" s="1035"/>
      <c r="AP36" s="1035"/>
      <c r="AQ36" s="1035"/>
      <c r="AR36" s="1035"/>
      <c r="AS36" s="1035"/>
      <c r="AT36" s="1035"/>
      <c r="AU36" s="1035"/>
      <c r="AV36" s="1035"/>
      <c r="AW36" s="1035"/>
      <c r="AX36" s="1035"/>
      <c r="AY36" s="1035"/>
      <c r="AZ36" s="1106"/>
      <c r="BA36" s="1106"/>
      <c r="BB36" s="1106"/>
      <c r="BC36" s="1106"/>
      <c r="BD36" s="1106"/>
      <c r="BE36" s="1036"/>
      <c r="BF36" s="1036"/>
      <c r="BG36" s="1036"/>
      <c r="BH36" s="1036"/>
      <c r="BI36" s="1037"/>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5"/>
      <c r="AM37" s="1035"/>
      <c r="AN37" s="1035"/>
      <c r="AO37" s="1035"/>
      <c r="AP37" s="1035"/>
      <c r="AQ37" s="1035"/>
      <c r="AR37" s="1035"/>
      <c r="AS37" s="1035"/>
      <c r="AT37" s="1035"/>
      <c r="AU37" s="1035"/>
      <c r="AV37" s="1035"/>
      <c r="AW37" s="1035"/>
      <c r="AX37" s="1035"/>
      <c r="AY37" s="1035"/>
      <c r="AZ37" s="1106"/>
      <c r="BA37" s="1106"/>
      <c r="BB37" s="1106"/>
      <c r="BC37" s="1106"/>
      <c r="BD37" s="1106"/>
      <c r="BE37" s="1036"/>
      <c r="BF37" s="1036"/>
      <c r="BG37" s="1036"/>
      <c r="BH37" s="1036"/>
      <c r="BI37" s="1037"/>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5"/>
      <c r="AM38" s="1035"/>
      <c r="AN38" s="1035"/>
      <c r="AO38" s="1035"/>
      <c r="AP38" s="1035"/>
      <c r="AQ38" s="1035"/>
      <c r="AR38" s="1035"/>
      <c r="AS38" s="1035"/>
      <c r="AT38" s="1035"/>
      <c r="AU38" s="1035"/>
      <c r="AV38" s="1035"/>
      <c r="AW38" s="1035"/>
      <c r="AX38" s="1035"/>
      <c r="AY38" s="1035"/>
      <c r="AZ38" s="1106"/>
      <c r="BA38" s="1106"/>
      <c r="BB38" s="1106"/>
      <c r="BC38" s="1106"/>
      <c r="BD38" s="1106"/>
      <c r="BE38" s="1036"/>
      <c r="BF38" s="1036"/>
      <c r="BG38" s="1036"/>
      <c r="BH38" s="1036"/>
      <c r="BI38" s="1037"/>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5"/>
      <c r="AM39" s="1035"/>
      <c r="AN39" s="1035"/>
      <c r="AO39" s="1035"/>
      <c r="AP39" s="1035"/>
      <c r="AQ39" s="1035"/>
      <c r="AR39" s="1035"/>
      <c r="AS39" s="1035"/>
      <c r="AT39" s="1035"/>
      <c r="AU39" s="1035"/>
      <c r="AV39" s="1035"/>
      <c r="AW39" s="1035"/>
      <c r="AX39" s="1035"/>
      <c r="AY39" s="1035"/>
      <c r="AZ39" s="1106"/>
      <c r="BA39" s="1106"/>
      <c r="BB39" s="1106"/>
      <c r="BC39" s="1106"/>
      <c r="BD39" s="1106"/>
      <c r="BE39" s="1036"/>
      <c r="BF39" s="1036"/>
      <c r="BG39" s="1036"/>
      <c r="BH39" s="1036"/>
      <c r="BI39" s="1037"/>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5"/>
      <c r="AM40" s="1035"/>
      <c r="AN40" s="1035"/>
      <c r="AO40" s="1035"/>
      <c r="AP40" s="1035"/>
      <c r="AQ40" s="1035"/>
      <c r="AR40" s="1035"/>
      <c r="AS40" s="1035"/>
      <c r="AT40" s="1035"/>
      <c r="AU40" s="1035"/>
      <c r="AV40" s="1035"/>
      <c r="AW40" s="1035"/>
      <c r="AX40" s="1035"/>
      <c r="AY40" s="1035"/>
      <c r="AZ40" s="1106"/>
      <c r="BA40" s="1106"/>
      <c r="BB40" s="1106"/>
      <c r="BC40" s="1106"/>
      <c r="BD40" s="1106"/>
      <c r="BE40" s="1036"/>
      <c r="BF40" s="1036"/>
      <c r="BG40" s="1036"/>
      <c r="BH40" s="1036"/>
      <c r="BI40" s="1037"/>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5"/>
      <c r="AM41" s="1035"/>
      <c r="AN41" s="1035"/>
      <c r="AO41" s="1035"/>
      <c r="AP41" s="1035"/>
      <c r="AQ41" s="1035"/>
      <c r="AR41" s="1035"/>
      <c r="AS41" s="1035"/>
      <c r="AT41" s="1035"/>
      <c r="AU41" s="1035"/>
      <c r="AV41" s="1035"/>
      <c r="AW41" s="1035"/>
      <c r="AX41" s="1035"/>
      <c r="AY41" s="1035"/>
      <c r="AZ41" s="1106"/>
      <c r="BA41" s="1106"/>
      <c r="BB41" s="1106"/>
      <c r="BC41" s="1106"/>
      <c r="BD41" s="1106"/>
      <c r="BE41" s="1036"/>
      <c r="BF41" s="1036"/>
      <c r="BG41" s="1036"/>
      <c r="BH41" s="1036"/>
      <c r="BI41" s="1037"/>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5"/>
      <c r="AM42" s="1035"/>
      <c r="AN42" s="1035"/>
      <c r="AO42" s="1035"/>
      <c r="AP42" s="1035"/>
      <c r="AQ42" s="1035"/>
      <c r="AR42" s="1035"/>
      <c r="AS42" s="1035"/>
      <c r="AT42" s="1035"/>
      <c r="AU42" s="1035"/>
      <c r="AV42" s="1035"/>
      <c r="AW42" s="1035"/>
      <c r="AX42" s="1035"/>
      <c r="AY42" s="1035"/>
      <c r="AZ42" s="1106"/>
      <c r="BA42" s="1106"/>
      <c r="BB42" s="1106"/>
      <c r="BC42" s="1106"/>
      <c r="BD42" s="1106"/>
      <c r="BE42" s="1036"/>
      <c r="BF42" s="1036"/>
      <c r="BG42" s="1036"/>
      <c r="BH42" s="1036"/>
      <c r="BI42" s="1037"/>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5"/>
      <c r="AM43" s="1035"/>
      <c r="AN43" s="1035"/>
      <c r="AO43" s="1035"/>
      <c r="AP43" s="1035"/>
      <c r="AQ43" s="1035"/>
      <c r="AR43" s="1035"/>
      <c r="AS43" s="1035"/>
      <c r="AT43" s="1035"/>
      <c r="AU43" s="1035"/>
      <c r="AV43" s="1035"/>
      <c r="AW43" s="1035"/>
      <c r="AX43" s="1035"/>
      <c r="AY43" s="1035"/>
      <c r="AZ43" s="1106"/>
      <c r="BA43" s="1106"/>
      <c r="BB43" s="1106"/>
      <c r="BC43" s="1106"/>
      <c r="BD43" s="1106"/>
      <c r="BE43" s="1036"/>
      <c r="BF43" s="1036"/>
      <c r="BG43" s="1036"/>
      <c r="BH43" s="1036"/>
      <c r="BI43" s="1037"/>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5"/>
      <c r="AM44" s="1035"/>
      <c r="AN44" s="1035"/>
      <c r="AO44" s="1035"/>
      <c r="AP44" s="1035"/>
      <c r="AQ44" s="1035"/>
      <c r="AR44" s="1035"/>
      <c r="AS44" s="1035"/>
      <c r="AT44" s="1035"/>
      <c r="AU44" s="1035"/>
      <c r="AV44" s="1035"/>
      <c r="AW44" s="1035"/>
      <c r="AX44" s="1035"/>
      <c r="AY44" s="1035"/>
      <c r="AZ44" s="1106"/>
      <c r="BA44" s="1106"/>
      <c r="BB44" s="1106"/>
      <c r="BC44" s="1106"/>
      <c r="BD44" s="1106"/>
      <c r="BE44" s="1036"/>
      <c r="BF44" s="1036"/>
      <c r="BG44" s="1036"/>
      <c r="BH44" s="1036"/>
      <c r="BI44" s="1037"/>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5"/>
      <c r="AM45" s="1035"/>
      <c r="AN45" s="1035"/>
      <c r="AO45" s="1035"/>
      <c r="AP45" s="1035"/>
      <c r="AQ45" s="1035"/>
      <c r="AR45" s="1035"/>
      <c r="AS45" s="1035"/>
      <c r="AT45" s="1035"/>
      <c r="AU45" s="1035"/>
      <c r="AV45" s="1035"/>
      <c r="AW45" s="1035"/>
      <c r="AX45" s="1035"/>
      <c r="AY45" s="1035"/>
      <c r="AZ45" s="1106"/>
      <c r="BA45" s="1106"/>
      <c r="BB45" s="1106"/>
      <c r="BC45" s="1106"/>
      <c r="BD45" s="1106"/>
      <c r="BE45" s="1036"/>
      <c r="BF45" s="1036"/>
      <c r="BG45" s="1036"/>
      <c r="BH45" s="1036"/>
      <c r="BI45" s="1037"/>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5"/>
      <c r="AM46" s="1035"/>
      <c r="AN46" s="1035"/>
      <c r="AO46" s="1035"/>
      <c r="AP46" s="1035"/>
      <c r="AQ46" s="1035"/>
      <c r="AR46" s="1035"/>
      <c r="AS46" s="1035"/>
      <c r="AT46" s="1035"/>
      <c r="AU46" s="1035"/>
      <c r="AV46" s="1035"/>
      <c r="AW46" s="1035"/>
      <c r="AX46" s="1035"/>
      <c r="AY46" s="1035"/>
      <c r="AZ46" s="1106"/>
      <c r="BA46" s="1106"/>
      <c r="BB46" s="1106"/>
      <c r="BC46" s="1106"/>
      <c r="BD46" s="1106"/>
      <c r="BE46" s="1036"/>
      <c r="BF46" s="1036"/>
      <c r="BG46" s="1036"/>
      <c r="BH46" s="1036"/>
      <c r="BI46" s="1037"/>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5"/>
      <c r="AM47" s="1035"/>
      <c r="AN47" s="1035"/>
      <c r="AO47" s="1035"/>
      <c r="AP47" s="1035"/>
      <c r="AQ47" s="1035"/>
      <c r="AR47" s="1035"/>
      <c r="AS47" s="1035"/>
      <c r="AT47" s="1035"/>
      <c r="AU47" s="1035"/>
      <c r="AV47" s="1035"/>
      <c r="AW47" s="1035"/>
      <c r="AX47" s="1035"/>
      <c r="AY47" s="1035"/>
      <c r="AZ47" s="1106"/>
      <c r="BA47" s="1106"/>
      <c r="BB47" s="1106"/>
      <c r="BC47" s="1106"/>
      <c r="BD47" s="1106"/>
      <c r="BE47" s="1036"/>
      <c r="BF47" s="1036"/>
      <c r="BG47" s="1036"/>
      <c r="BH47" s="1036"/>
      <c r="BI47" s="1037"/>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5"/>
      <c r="AM48" s="1035"/>
      <c r="AN48" s="1035"/>
      <c r="AO48" s="1035"/>
      <c r="AP48" s="1035"/>
      <c r="AQ48" s="1035"/>
      <c r="AR48" s="1035"/>
      <c r="AS48" s="1035"/>
      <c r="AT48" s="1035"/>
      <c r="AU48" s="1035"/>
      <c r="AV48" s="1035"/>
      <c r="AW48" s="1035"/>
      <c r="AX48" s="1035"/>
      <c r="AY48" s="1035"/>
      <c r="AZ48" s="1106"/>
      <c r="BA48" s="1106"/>
      <c r="BB48" s="1106"/>
      <c r="BC48" s="1106"/>
      <c r="BD48" s="1106"/>
      <c r="BE48" s="1036"/>
      <c r="BF48" s="1036"/>
      <c r="BG48" s="1036"/>
      <c r="BH48" s="1036"/>
      <c r="BI48" s="1037"/>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5"/>
      <c r="AM49" s="1035"/>
      <c r="AN49" s="1035"/>
      <c r="AO49" s="1035"/>
      <c r="AP49" s="1035"/>
      <c r="AQ49" s="1035"/>
      <c r="AR49" s="1035"/>
      <c r="AS49" s="1035"/>
      <c r="AT49" s="1035"/>
      <c r="AU49" s="1035"/>
      <c r="AV49" s="1035"/>
      <c r="AW49" s="1035"/>
      <c r="AX49" s="1035"/>
      <c r="AY49" s="1035"/>
      <c r="AZ49" s="1106"/>
      <c r="BA49" s="1106"/>
      <c r="BB49" s="1106"/>
      <c r="BC49" s="1106"/>
      <c r="BD49" s="1106"/>
      <c r="BE49" s="1036"/>
      <c r="BF49" s="1036"/>
      <c r="BG49" s="1036"/>
      <c r="BH49" s="1036"/>
      <c r="BI49" s="1037"/>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6"/>
      <c r="BF50" s="1036"/>
      <c r="BG50" s="1036"/>
      <c r="BH50" s="1036"/>
      <c r="BI50" s="1037"/>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6"/>
      <c r="BF51" s="1036"/>
      <c r="BG51" s="1036"/>
      <c r="BH51" s="1036"/>
      <c r="BI51" s="1037"/>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6"/>
      <c r="BF52" s="1036"/>
      <c r="BG52" s="1036"/>
      <c r="BH52" s="1036"/>
      <c r="BI52" s="1037"/>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6"/>
      <c r="BF53" s="1036"/>
      <c r="BG53" s="1036"/>
      <c r="BH53" s="1036"/>
      <c r="BI53" s="1037"/>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6"/>
      <c r="BF54" s="1036"/>
      <c r="BG54" s="1036"/>
      <c r="BH54" s="1036"/>
      <c r="BI54" s="1037"/>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6"/>
      <c r="BF55" s="1036"/>
      <c r="BG55" s="1036"/>
      <c r="BH55" s="1036"/>
      <c r="BI55" s="1037"/>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6"/>
      <c r="BF56" s="1036"/>
      <c r="BG56" s="1036"/>
      <c r="BH56" s="1036"/>
      <c r="BI56" s="1037"/>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6"/>
      <c r="BF57" s="1036"/>
      <c r="BG57" s="1036"/>
      <c r="BH57" s="1036"/>
      <c r="BI57" s="1037"/>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6"/>
      <c r="BF58" s="1036"/>
      <c r="BG58" s="1036"/>
      <c r="BH58" s="1036"/>
      <c r="BI58" s="1037"/>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6"/>
      <c r="BF59" s="1036"/>
      <c r="BG59" s="1036"/>
      <c r="BH59" s="1036"/>
      <c r="BI59" s="1037"/>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6"/>
      <c r="BF60" s="1036"/>
      <c r="BG60" s="1036"/>
      <c r="BH60" s="1036"/>
      <c r="BI60" s="1037"/>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6"/>
      <c r="BF61" s="1036"/>
      <c r="BG61" s="1036"/>
      <c r="BH61" s="1036"/>
      <c r="BI61" s="1037"/>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6"/>
      <c r="BF62" s="1036"/>
      <c r="BG62" s="1036"/>
      <c r="BH62" s="1036"/>
      <c r="BI62" s="1037"/>
      <c r="BJ62" s="1092" t="s">
        <v>353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331</v>
      </c>
      <c r="B63" s="1001" t="s">
        <v>354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5"/>
      <c r="AF63" s="1086">
        <v>2293</v>
      </c>
      <c r="AG63" s="1023"/>
      <c r="AH63" s="1023"/>
      <c r="AI63" s="1023"/>
      <c r="AJ63" s="1087"/>
      <c r="AK63" s="1088"/>
      <c r="AL63" s="1027"/>
      <c r="AM63" s="1027"/>
      <c r="AN63" s="1027"/>
      <c r="AO63" s="1027"/>
      <c r="AP63" s="1023">
        <v>8852</v>
      </c>
      <c r="AQ63" s="1023"/>
      <c r="AR63" s="1023"/>
      <c r="AS63" s="1023"/>
      <c r="AT63" s="1023"/>
      <c r="AU63" s="1023">
        <v>2799</v>
      </c>
      <c r="AV63" s="1023"/>
      <c r="AW63" s="1023"/>
      <c r="AX63" s="1023"/>
      <c r="AY63" s="1023"/>
      <c r="AZ63" s="1082"/>
      <c r="BA63" s="1082"/>
      <c r="BB63" s="1082"/>
      <c r="BC63" s="1082"/>
      <c r="BD63" s="1082"/>
      <c r="BE63" s="1024"/>
      <c r="BF63" s="1024"/>
      <c r="BG63" s="1024"/>
      <c r="BH63" s="1024"/>
      <c r="BI63" s="1025"/>
      <c r="BJ63" s="1083" t="s">
        <v>355</v>
      </c>
      <c r="BK63" s="1017"/>
      <c r="BL63" s="1017"/>
      <c r="BM63" s="1017"/>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356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357</v>
      </c>
      <c r="B66" s="1061"/>
      <c r="C66" s="1061"/>
      <c r="D66" s="1061"/>
      <c r="E66" s="1061"/>
      <c r="F66" s="1061"/>
      <c r="G66" s="1061"/>
      <c r="H66" s="1061"/>
      <c r="I66" s="1061"/>
      <c r="J66" s="1061"/>
      <c r="K66" s="1061"/>
      <c r="L66" s="1061"/>
      <c r="M66" s="1061"/>
      <c r="N66" s="1061"/>
      <c r="O66" s="1061"/>
      <c r="P66" s="1062"/>
      <c r="Q66" s="1066" t="s">
        <v>358</v>
      </c>
      <c r="R66" s="1067"/>
      <c r="S66" s="1067"/>
      <c r="T66" s="1067"/>
      <c r="U66" s="1068"/>
      <c r="V66" s="1066" t="s">
        <v>359</v>
      </c>
      <c r="W66" s="1067"/>
      <c r="X66" s="1067"/>
      <c r="Y66" s="1067"/>
      <c r="Z66" s="1068"/>
      <c r="AA66" s="1066" t="s">
        <v>360</v>
      </c>
      <c r="AB66" s="1067"/>
      <c r="AC66" s="1067"/>
      <c r="AD66" s="1067"/>
      <c r="AE66" s="1068"/>
      <c r="AF66" s="1072" t="s">
        <v>361</v>
      </c>
      <c r="AG66" s="1073"/>
      <c r="AH66" s="1073"/>
      <c r="AI66" s="1073"/>
      <c r="AJ66" s="1074"/>
      <c r="AK66" s="1066" t="s">
        <v>362</v>
      </c>
      <c r="AL66" s="1061"/>
      <c r="AM66" s="1061"/>
      <c r="AN66" s="1061"/>
      <c r="AO66" s="1062"/>
      <c r="AP66" s="1066" t="s">
        <v>363</v>
      </c>
      <c r="AQ66" s="1067"/>
      <c r="AR66" s="1067"/>
      <c r="AS66" s="1067"/>
      <c r="AT66" s="1068"/>
      <c r="AU66" s="1066" t="s">
        <v>364</v>
      </c>
      <c r="AV66" s="1067"/>
      <c r="AW66" s="1067"/>
      <c r="AX66" s="1067"/>
      <c r="AY66" s="1068"/>
      <c r="AZ66" s="1066" t="s">
        <v>317</v>
      </c>
      <c r="BA66" s="1067"/>
      <c r="BB66" s="1067"/>
      <c r="BC66" s="1067"/>
      <c r="BD66" s="1080"/>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50" t="s">
        <v>529</v>
      </c>
      <c r="C68" s="1051"/>
      <c r="D68" s="1051"/>
      <c r="E68" s="1051"/>
      <c r="F68" s="1051"/>
      <c r="G68" s="1051"/>
      <c r="H68" s="1051"/>
      <c r="I68" s="1051"/>
      <c r="J68" s="1051"/>
      <c r="K68" s="1051"/>
      <c r="L68" s="1051"/>
      <c r="M68" s="1051"/>
      <c r="N68" s="1051"/>
      <c r="O68" s="1051"/>
      <c r="P68" s="1052"/>
      <c r="Q68" s="1053">
        <v>3344</v>
      </c>
      <c r="R68" s="1047"/>
      <c r="S68" s="1047"/>
      <c r="T68" s="1047"/>
      <c r="U68" s="1047"/>
      <c r="V68" s="1047">
        <v>3290</v>
      </c>
      <c r="W68" s="1047"/>
      <c r="X68" s="1047"/>
      <c r="Y68" s="1047"/>
      <c r="Z68" s="1047"/>
      <c r="AA68" s="1047">
        <v>54</v>
      </c>
      <c r="AB68" s="1047"/>
      <c r="AC68" s="1047"/>
      <c r="AD68" s="1047"/>
      <c r="AE68" s="1047"/>
      <c r="AF68" s="1047">
        <v>54</v>
      </c>
      <c r="AG68" s="1047"/>
      <c r="AH68" s="1047"/>
      <c r="AI68" s="1047"/>
      <c r="AJ68" s="1047"/>
      <c r="AK68" s="1047">
        <v>281</v>
      </c>
      <c r="AL68" s="1047"/>
      <c r="AM68" s="1047"/>
      <c r="AN68" s="1047"/>
      <c r="AO68" s="1047"/>
      <c r="AP68" s="1047">
        <v>741</v>
      </c>
      <c r="AQ68" s="1047"/>
      <c r="AR68" s="1047"/>
      <c r="AS68" s="1047"/>
      <c r="AT68" s="1047"/>
      <c r="AU68" s="1047">
        <v>741</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530</v>
      </c>
      <c r="C69" s="1039"/>
      <c r="D69" s="1039"/>
      <c r="E69" s="1039"/>
      <c r="F69" s="1039"/>
      <c r="G69" s="1039"/>
      <c r="H69" s="1039"/>
      <c r="I69" s="1039"/>
      <c r="J69" s="1039"/>
      <c r="K69" s="1039"/>
      <c r="L69" s="1039"/>
      <c r="M69" s="1039"/>
      <c r="N69" s="1039"/>
      <c r="O69" s="1039"/>
      <c r="P69" s="1040"/>
      <c r="Q69" s="1041">
        <v>86</v>
      </c>
      <c r="R69" s="1035"/>
      <c r="S69" s="1035"/>
      <c r="T69" s="1035"/>
      <c r="U69" s="1035"/>
      <c r="V69" s="1035">
        <v>83</v>
      </c>
      <c r="W69" s="1035"/>
      <c r="X69" s="1035"/>
      <c r="Y69" s="1035"/>
      <c r="Z69" s="1035"/>
      <c r="AA69" s="1035">
        <v>3</v>
      </c>
      <c r="AB69" s="1035"/>
      <c r="AC69" s="1035"/>
      <c r="AD69" s="1035"/>
      <c r="AE69" s="1035"/>
      <c r="AF69" s="1035">
        <v>3</v>
      </c>
      <c r="AG69" s="1035"/>
      <c r="AH69" s="1035"/>
      <c r="AI69" s="1035"/>
      <c r="AJ69" s="1035"/>
      <c r="AK69" s="1035" t="s">
        <v>461</v>
      </c>
      <c r="AL69" s="1035"/>
      <c r="AM69" s="1035"/>
      <c r="AN69" s="1035"/>
      <c r="AO69" s="1035"/>
      <c r="AP69" s="1035" t="s">
        <v>461</v>
      </c>
      <c r="AQ69" s="1035"/>
      <c r="AR69" s="1035"/>
      <c r="AS69" s="1035"/>
      <c r="AT69" s="1035"/>
      <c r="AU69" s="1035" t="s">
        <v>526</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531</v>
      </c>
      <c r="C70" s="1039"/>
      <c r="D70" s="1039"/>
      <c r="E70" s="1039"/>
      <c r="F70" s="1039"/>
      <c r="G70" s="1039"/>
      <c r="H70" s="1039"/>
      <c r="I70" s="1039"/>
      <c r="J70" s="1039"/>
      <c r="K70" s="1039"/>
      <c r="L70" s="1039"/>
      <c r="M70" s="1039"/>
      <c r="N70" s="1039"/>
      <c r="O70" s="1039"/>
      <c r="P70" s="1040"/>
      <c r="Q70" s="1041">
        <v>10461</v>
      </c>
      <c r="R70" s="1035"/>
      <c r="S70" s="1035"/>
      <c r="T70" s="1035"/>
      <c r="U70" s="1035"/>
      <c r="V70" s="1035">
        <v>10445</v>
      </c>
      <c r="W70" s="1035"/>
      <c r="X70" s="1035"/>
      <c r="Y70" s="1035"/>
      <c r="Z70" s="1035"/>
      <c r="AA70" s="1035">
        <v>17</v>
      </c>
      <c r="AB70" s="1035"/>
      <c r="AC70" s="1035"/>
      <c r="AD70" s="1035"/>
      <c r="AE70" s="1035"/>
      <c r="AF70" s="1035">
        <v>17</v>
      </c>
      <c r="AG70" s="1035"/>
      <c r="AH70" s="1035"/>
      <c r="AI70" s="1035"/>
      <c r="AJ70" s="1035"/>
      <c r="AK70" s="1035" t="s">
        <v>461</v>
      </c>
      <c r="AL70" s="1035"/>
      <c r="AM70" s="1035"/>
      <c r="AN70" s="1035"/>
      <c r="AO70" s="1035"/>
      <c r="AP70" s="1035" t="s">
        <v>461</v>
      </c>
      <c r="AQ70" s="1035"/>
      <c r="AR70" s="1035"/>
      <c r="AS70" s="1035"/>
      <c r="AT70" s="1035"/>
      <c r="AU70" s="1035" t="s">
        <v>526</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532</v>
      </c>
      <c r="C71" s="1039"/>
      <c r="D71" s="1039"/>
      <c r="E71" s="1039"/>
      <c r="F71" s="1039"/>
      <c r="G71" s="1039"/>
      <c r="H71" s="1039"/>
      <c r="I71" s="1039"/>
      <c r="J71" s="1039"/>
      <c r="K71" s="1039"/>
      <c r="L71" s="1039"/>
      <c r="M71" s="1039"/>
      <c r="N71" s="1039"/>
      <c r="O71" s="1039"/>
      <c r="P71" s="1040"/>
      <c r="Q71" s="1041">
        <v>63</v>
      </c>
      <c r="R71" s="1035"/>
      <c r="S71" s="1035"/>
      <c r="T71" s="1035"/>
      <c r="U71" s="1035"/>
      <c r="V71" s="1035">
        <v>63</v>
      </c>
      <c r="W71" s="1035"/>
      <c r="X71" s="1035"/>
      <c r="Y71" s="1035"/>
      <c r="Z71" s="1035"/>
      <c r="AA71" s="1035" t="s">
        <v>461</v>
      </c>
      <c r="AB71" s="1035"/>
      <c r="AC71" s="1035"/>
      <c r="AD71" s="1035"/>
      <c r="AE71" s="1035"/>
      <c r="AF71" s="1035" t="s">
        <v>461</v>
      </c>
      <c r="AG71" s="1035"/>
      <c r="AH71" s="1035"/>
      <c r="AI71" s="1035"/>
      <c r="AJ71" s="1035"/>
      <c r="AK71" s="1035" t="s">
        <v>461</v>
      </c>
      <c r="AL71" s="1035"/>
      <c r="AM71" s="1035"/>
      <c r="AN71" s="1035"/>
      <c r="AO71" s="1035"/>
      <c r="AP71" s="1035" t="s">
        <v>461</v>
      </c>
      <c r="AQ71" s="1035"/>
      <c r="AR71" s="1035"/>
      <c r="AS71" s="1035"/>
      <c r="AT71" s="1035"/>
      <c r="AU71" s="1035" t="s">
        <v>526</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533</v>
      </c>
      <c r="C72" s="1039"/>
      <c r="D72" s="1039"/>
      <c r="E72" s="1039"/>
      <c r="F72" s="1039"/>
      <c r="G72" s="1039"/>
      <c r="H72" s="1039"/>
      <c r="I72" s="1039"/>
      <c r="J72" s="1039"/>
      <c r="K72" s="1039"/>
      <c r="L72" s="1039"/>
      <c r="M72" s="1039"/>
      <c r="N72" s="1039"/>
      <c r="O72" s="1039"/>
      <c r="P72" s="1040"/>
      <c r="Q72" s="1041">
        <v>11656</v>
      </c>
      <c r="R72" s="1035"/>
      <c r="S72" s="1035"/>
      <c r="T72" s="1035"/>
      <c r="U72" s="1035"/>
      <c r="V72" s="1035">
        <v>10459</v>
      </c>
      <c r="W72" s="1035"/>
      <c r="X72" s="1035"/>
      <c r="Y72" s="1035"/>
      <c r="Z72" s="1035"/>
      <c r="AA72" s="1035">
        <v>1196</v>
      </c>
      <c r="AB72" s="1035"/>
      <c r="AC72" s="1035"/>
      <c r="AD72" s="1035"/>
      <c r="AE72" s="1035"/>
      <c r="AF72" s="1035">
        <v>7363</v>
      </c>
      <c r="AG72" s="1035"/>
      <c r="AH72" s="1035"/>
      <c r="AI72" s="1035"/>
      <c r="AJ72" s="1035"/>
      <c r="AK72" s="1035">
        <v>1109</v>
      </c>
      <c r="AL72" s="1035"/>
      <c r="AM72" s="1035"/>
      <c r="AN72" s="1035"/>
      <c r="AO72" s="1035"/>
      <c r="AP72" s="1035">
        <v>9502</v>
      </c>
      <c r="AQ72" s="1035"/>
      <c r="AR72" s="1035"/>
      <c r="AS72" s="1035"/>
      <c r="AT72" s="1035"/>
      <c r="AU72" s="1035" t="s">
        <v>524</v>
      </c>
      <c r="AV72" s="1035"/>
      <c r="AW72" s="1035"/>
      <c r="AX72" s="1035"/>
      <c r="AY72" s="1035"/>
      <c r="AZ72" s="1036" t="s">
        <v>555</v>
      </c>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534</v>
      </c>
      <c r="C73" s="1039"/>
      <c r="D73" s="1039"/>
      <c r="E73" s="1039"/>
      <c r="F73" s="1039"/>
      <c r="G73" s="1039"/>
      <c r="H73" s="1039"/>
      <c r="I73" s="1039"/>
      <c r="J73" s="1039"/>
      <c r="K73" s="1039"/>
      <c r="L73" s="1039"/>
      <c r="M73" s="1039"/>
      <c r="N73" s="1039"/>
      <c r="O73" s="1039"/>
      <c r="P73" s="1040"/>
      <c r="Q73" s="1041">
        <v>2068</v>
      </c>
      <c r="R73" s="1035"/>
      <c r="S73" s="1035"/>
      <c r="T73" s="1035"/>
      <c r="U73" s="1035"/>
      <c r="V73" s="1035">
        <v>1968</v>
      </c>
      <c r="W73" s="1035"/>
      <c r="X73" s="1035"/>
      <c r="Y73" s="1035"/>
      <c r="Z73" s="1035"/>
      <c r="AA73" s="1035">
        <v>100</v>
      </c>
      <c r="AB73" s="1035"/>
      <c r="AC73" s="1035"/>
      <c r="AD73" s="1035"/>
      <c r="AE73" s="1035"/>
      <c r="AF73" s="1035">
        <v>33</v>
      </c>
      <c r="AG73" s="1035"/>
      <c r="AH73" s="1035"/>
      <c r="AI73" s="1035"/>
      <c r="AJ73" s="1035"/>
      <c r="AK73" s="1035">
        <v>15</v>
      </c>
      <c r="AL73" s="1035"/>
      <c r="AM73" s="1035"/>
      <c r="AN73" s="1035"/>
      <c r="AO73" s="1035"/>
      <c r="AP73" s="1035">
        <v>580</v>
      </c>
      <c r="AQ73" s="1035"/>
      <c r="AR73" s="1035"/>
      <c r="AS73" s="1035"/>
      <c r="AT73" s="1035"/>
      <c r="AU73" s="1035">
        <v>342</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535</v>
      </c>
      <c r="C74" s="1039"/>
      <c r="D74" s="1039"/>
      <c r="E74" s="1039"/>
      <c r="F74" s="1039"/>
      <c r="G74" s="1039"/>
      <c r="H74" s="1039"/>
      <c r="I74" s="1039"/>
      <c r="J74" s="1039"/>
      <c r="K74" s="1039"/>
      <c r="L74" s="1039"/>
      <c r="M74" s="1039"/>
      <c r="N74" s="1039"/>
      <c r="O74" s="1039"/>
      <c r="P74" s="1040"/>
      <c r="Q74" s="1041">
        <v>278</v>
      </c>
      <c r="R74" s="1035"/>
      <c r="S74" s="1035"/>
      <c r="T74" s="1035"/>
      <c r="U74" s="1035"/>
      <c r="V74" s="1035">
        <v>256</v>
      </c>
      <c r="W74" s="1035"/>
      <c r="X74" s="1035"/>
      <c r="Y74" s="1035"/>
      <c r="Z74" s="1035"/>
      <c r="AA74" s="1035">
        <v>22</v>
      </c>
      <c r="AB74" s="1035"/>
      <c r="AC74" s="1035"/>
      <c r="AD74" s="1035"/>
      <c r="AE74" s="1035"/>
      <c r="AF74" s="1035">
        <v>22</v>
      </c>
      <c r="AG74" s="1035"/>
      <c r="AH74" s="1035"/>
      <c r="AI74" s="1035"/>
      <c r="AJ74" s="1035"/>
      <c r="AK74" s="1035" t="s">
        <v>461</v>
      </c>
      <c r="AL74" s="1035"/>
      <c r="AM74" s="1035"/>
      <c r="AN74" s="1035"/>
      <c r="AO74" s="1035"/>
      <c r="AP74" s="1035">
        <v>77</v>
      </c>
      <c r="AQ74" s="1035"/>
      <c r="AR74" s="1035"/>
      <c r="AS74" s="1035"/>
      <c r="AT74" s="1035"/>
      <c r="AU74" s="1035">
        <v>52</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t="s">
        <v>536</v>
      </c>
      <c r="C75" s="1039"/>
      <c r="D75" s="1039"/>
      <c r="E75" s="1039"/>
      <c r="F75" s="1039"/>
      <c r="G75" s="1039"/>
      <c r="H75" s="1039"/>
      <c r="I75" s="1039"/>
      <c r="J75" s="1039"/>
      <c r="K75" s="1039"/>
      <c r="L75" s="1039"/>
      <c r="M75" s="1039"/>
      <c r="N75" s="1039"/>
      <c r="O75" s="1039"/>
      <c r="P75" s="1040"/>
      <c r="Q75" s="1043">
        <v>3422</v>
      </c>
      <c r="R75" s="1044"/>
      <c r="S75" s="1044"/>
      <c r="T75" s="1044"/>
      <c r="U75" s="1045"/>
      <c r="V75" s="1046">
        <v>2974</v>
      </c>
      <c r="W75" s="1044"/>
      <c r="X75" s="1044"/>
      <c r="Y75" s="1044"/>
      <c r="Z75" s="1045"/>
      <c r="AA75" s="1046">
        <v>448</v>
      </c>
      <c r="AB75" s="1044"/>
      <c r="AC75" s="1044"/>
      <c r="AD75" s="1044"/>
      <c r="AE75" s="1045"/>
      <c r="AF75" s="1046">
        <v>6231</v>
      </c>
      <c r="AG75" s="1044"/>
      <c r="AH75" s="1044"/>
      <c r="AI75" s="1044"/>
      <c r="AJ75" s="1045"/>
      <c r="AK75" s="1046">
        <v>47</v>
      </c>
      <c r="AL75" s="1044"/>
      <c r="AM75" s="1044"/>
      <c r="AN75" s="1044"/>
      <c r="AO75" s="1045"/>
      <c r="AP75" s="1046">
        <v>3434</v>
      </c>
      <c r="AQ75" s="1044"/>
      <c r="AR75" s="1044"/>
      <c r="AS75" s="1044"/>
      <c r="AT75" s="1045"/>
      <c r="AU75" s="1046">
        <v>181</v>
      </c>
      <c r="AV75" s="1044"/>
      <c r="AW75" s="1044"/>
      <c r="AX75" s="1044"/>
      <c r="AY75" s="1045"/>
      <c r="AZ75" s="1036" t="s">
        <v>555</v>
      </c>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t="s">
        <v>537</v>
      </c>
      <c r="C76" s="1039"/>
      <c r="D76" s="1039"/>
      <c r="E76" s="1039"/>
      <c r="F76" s="1039"/>
      <c r="G76" s="1039"/>
      <c r="H76" s="1039"/>
      <c r="I76" s="1039"/>
      <c r="J76" s="1039"/>
      <c r="K76" s="1039"/>
      <c r="L76" s="1039"/>
      <c r="M76" s="1039"/>
      <c r="N76" s="1039"/>
      <c r="O76" s="1039"/>
      <c r="P76" s="1040"/>
      <c r="Q76" s="1043">
        <v>86</v>
      </c>
      <c r="R76" s="1044"/>
      <c r="S76" s="1044"/>
      <c r="T76" s="1044"/>
      <c r="U76" s="1045"/>
      <c r="V76" s="1046">
        <v>76</v>
      </c>
      <c r="W76" s="1044"/>
      <c r="X76" s="1044"/>
      <c r="Y76" s="1044"/>
      <c r="Z76" s="1045"/>
      <c r="AA76" s="1046">
        <v>10</v>
      </c>
      <c r="AB76" s="1044"/>
      <c r="AC76" s="1044"/>
      <c r="AD76" s="1044"/>
      <c r="AE76" s="1045"/>
      <c r="AF76" s="1046" t="s">
        <v>554</v>
      </c>
      <c r="AG76" s="1044"/>
      <c r="AH76" s="1044"/>
      <c r="AI76" s="1044"/>
      <c r="AJ76" s="1045"/>
      <c r="AK76" s="1046">
        <v>20</v>
      </c>
      <c r="AL76" s="1044"/>
      <c r="AM76" s="1044"/>
      <c r="AN76" s="1044"/>
      <c r="AO76" s="1045"/>
      <c r="AP76" s="1046">
        <v>69</v>
      </c>
      <c r="AQ76" s="1044"/>
      <c r="AR76" s="1044"/>
      <c r="AS76" s="1044"/>
      <c r="AT76" s="1045"/>
      <c r="AU76" s="1046" t="s">
        <v>526</v>
      </c>
      <c r="AV76" s="1044"/>
      <c r="AW76" s="1044"/>
      <c r="AX76" s="1044"/>
      <c r="AY76" s="1045"/>
      <c r="AZ76" s="1036" t="s">
        <v>556</v>
      </c>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t="s">
        <v>538</v>
      </c>
      <c r="C77" s="1039"/>
      <c r="D77" s="1039"/>
      <c r="E77" s="1039"/>
      <c r="F77" s="1039"/>
      <c r="G77" s="1039"/>
      <c r="H77" s="1039"/>
      <c r="I77" s="1039"/>
      <c r="J77" s="1039"/>
      <c r="K77" s="1039"/>
      <c r="L77" s="1039"/>
      <c r="M77" s="1039"/>
      <c r="N77" s="1039"/>
      <c r="O77" s="1039"/>
      <c r="P77" s="1040"/>
      <c r="Q77" s="1043">
        <v>379</v>
      </c>
      <c r="R77" s="1044"/>
      <c r="S77" s="1044"/>
      <c r="T77" s="1044"/>
      <c r="U77" s="1045"/>
      <c r="V77" s="1046">
        <v>370</v>
      </c>
      <c r="W77" s="1044"/>
      <c r="X77" s="1044"/>
      <c r="Y77" s="1044"/>
      <c r="Z77" s="1045"/>
      <c r="AA77" s="1046">
        <v>8</v>
      </c>
      <c r="AB77" s="1044"/>
      <c r="AC77" s="1044"/>
      <c r="AD77" s="1044"/>
      <c r="AE77" s="1045"/>
      <c r="AF77" s="1046">
        <v>8</v>
      </c>
      <c r="AG77" s="1044"/>
      <c r="AH77" s="1044"/>
      <c r="AI77" s="1044"/>
      <c r="AJ77" s="1045"/>
      <c r="AK77" s="1046">
        <v>165</v>
      </c>
      <c r="AL77" s="1044"/>
      <c r="AM77" s="1044"/>
      <c r="AN77" s="1044"/>
      <c r="AO77" s="1045"/>
      <c r="AP77" s="1046" t="s">
        <v>461</v>
      </c>
      <c r="AQ77" s="1044"/>
      <c r="AR77" s="1044"/>
      <c r="AS77" s="1044"/>
      <c r="AT77" s="1045"/>
      <c r="AU77" s="1046" t="s">
        <v>527</v>
      </c>
      <c r="AV77" s="1044"/>
      <c r="AW77" s="1044"/>
      <c r="AX77" s="1044"/>
      <c r="AY77" s="1045"/>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t="s">
        <v>539</v>
      </c>
      <c r="C78" s="1039"/>
      <c r="D78" s="1039"/>
      <c r="E78" s="1039"/>
      <c r="F78" s="1039"/>
      <c r="G78" s="1039"/>
      <c r="H78" s="1039"/>
      <c r="I78" s="1039"/>
      <c r="J78" s="1039"/>
      <c r="K78" s="1039"/>
      <c r="L78" s="1039"/>
      <c r="M78" s="1039"/>
      <c r="N78" s="1039"/>
      <c r="O78" s="1039"/>
      <c r="P78" s="1040"/>
      <c r="Q78" s="1041">
        <v>63</v>
      </c>
      <c r="R78" s="1035"/>
      <c r="S78" s="1035"/>
      <c r="T78" s="1035"/>
      <c r="U78" s="1035"/>
      <c r="V78" s="1035">
        <v>63</v>
      </c>
      <c r="W78" s="1035"/>
      <c r="X78" s="1035"/>
      <c r="Y78" s="1035"/>
      <c r="Z78" s="1035"/>
      <c r="AA78" s="1035" t="s">
        <v>461</v>
      </c>
      <c r="AB78" s="1035"/>
      <c r="AC78" s="1035"/>
      <c r="AD78" s="1035"/>
      <c r="AE78" s="1035"/>
      <c r="AF78" s="1035" t="s">
        <v>461</v>
      </c>
      <c r="AG78" s="1035"/>
      <c r="AH78" s="1035"/>
      <c r="AI78" s="1035"/>
      <c r="AJ78" s="1035"/>
      <c r="AK78" s="1035" t="s">
        <v>461</v>
      </c>
      <c r="AL78" s="1035"/>
      <c r="AM78" s="1035"/>
      <c r="AN78" s="1035"/>
      <c r="AO78" s="1035"/>
      <c r="AP78" s="1035" t="s">
        <v>461</v>
      </c>
      <c r="AQ78" s="1035"/>
      <c r="AR78" s="1035"/>
      <c r="AS78" s="1035"/>
      <c r="AT78" s="1035"/>
      <c r="AU78" s="1035" t="s">
        <v>524</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t="s">
        <v>540</v>
      </c>
      <c r="C79" s="1039"/>
      <c r="D79" s="1039"/>
      <c r="E79" s="1039"/>
      <c r="F79" s="1039"/>
      <c r="G79" s="1039"/>
      <c r="H79" s="1039"/>
      <c r="I79" s="1039"/>
      <c r="J79" s="1039"/>
      <c r="K79" s="1039"/>
      <c r="L79" s="1039"/>
      <c r="M79" s="1039"/>
      <c r="N79" s="1039"/>
      <c r="O79" s="1039"/>
      <c r="P79" s="1040"/>
      <c r="Q79" s="1041">
        <v>319</v>
      </c>
      <c r="R79" s="1035"/>
      <c r="S79" s="1035"/>
      <c r="T79" s="1035"/>
      <c r="U79" s="1035"/>
      <c r="V79" s="1035">
        <v>246</v>
      </c>
      <c r="W79" s="1035"/>
      <c r="X79" s="1035"/>
      <c r="Y79" s="1035"/>
      <c r="Z79" s="1035"/>
      <c r="AA79" s="1035">
        <v>73</v>
      </c>
      <c r="AB79" s="1035"/>
      <c r="AC79" s="1035"/>
      <c r="AD79" s="1035"/>
      <c r="AE79" s="1035"/>
      <c r="AF79" s="1035">
        <v>73</v>
      </c>
      <c r="AG79" s="1035"/>
      <c r="AH79" s="1035"/>
      <c r="AI79" s="1035"/>
      <c r="AJ79" s="1035"/>
      <c r="AK79" s="1035" t="s">
        <v>461</v>
      </c>
      <c r="AL79" s="1035"/>
      <c r="AM79" s="1035"/>
      <c r="AN79" s="1035"/>
      <c r="AO79" s="1035"/>
      <c r="AP79" s="1035" t="s">
        <v>461</v>
      </c>
      <c r="AQ79" s="1035"/>
      <c r="AR79" s="1035"/>
      <c r="AS79" s="1035"/>
      <c r="AT79" s="1035"/>
      <c r="AU79" s="1035" t="s">
        <v>526</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t="s">
        <v>542</v>
      </c>
      <c r="C80" s="1039"/>
      <c r="D80" s="1039"/>
      <c r="E80" s="1039"/>
      <c r="F80" s="1039"/>
      <c r="G80" s="1039"/>
      <c r="H80" s="1039"/>
      <c r="I80" s="1039"/>
      <c r="J80" s="1039"/>
      <c r="K80" s="1039"/>
      <c r="L80" s="1039"/>
      <c r="M80" s="1039"/>
      <c r="N80" s="1039"/>
      <c r="O80" s="1039"/>
      <c r="P80" s="1040"/>
      <c r="Q80" s="1041">
        <v>23</v>
      </c>
      <c r="R80" s="1035"/>
      <c r="S80" s="1035"/>
      <c r="T80" s="1035"/>
      <c r="U80" s="1035"/>
      <c r="V80" s="1035">
        <v>23</v>
      </c>
      <c r="W80" s="1035"/>
      <c r="X80" s="1035"/>
      <c r="Y80" s="1035"/>
      <c r="Z80" s="1035"/>
      <c r="AA80" s="1035" t="s">
        <v>461</v>
      </c>
      <c r="AB80" s="1035"/>
      <c r="AC80" s="1035"/>
      <c r="AD80" s="1035"/>
      <c r="AE80" s="1035"/>
      <c r="AF80" s="1035" t="s">
        <v>461</v>
      </c>
      <c r="AG80" s="1035"/>
      <c r="AH80" s="1035"/>
      <c r="AI80" s="1035"/>
      <c r="AJ80" s="1035"/>
      <c r="AK80" s="1035">
        <v>23</v>
      </c>
      <c r="AL80" s="1035"/>
      <c r="AM80" s="1035"/>
      <c r="AN80" s="1035"/>
      <c r="AO80" s="1035"/>
      <c r="AP80" s="1035" t="s">
        <v>461</v>
      </c>
      <c r="AQ80" s="1035"/>
      <c r="AR80" s="1035"/>
      <c r="AS80" s="1035"/>
      <c r="AT80" s="1035"/>
      <c r="AU80" s="1035" t="s">
        <v>527</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t="s">
        <v>541</v>
      </c>
      <c r="C81" s="1039"/>
      <c r="D81" s="1039"/>
      <c r="E81" s="1039"/>
      <c r="F81" s="1039"/>
      <c r="G81" s="1039"/>
      <c r="H81" s="1039"/>
      <c r="I81" s="1039"/>
      <c r="J81" s="1039"/>
      <c r="K81" s="1039"/>
      <c r="L81" s="1039"/>
      <c r="M81" s="1039"/>
      <c r="N81" s="1039"/>
      <c r="O81" s="1039"/>
      <c r="P81" s="1040"/>
      <c r="Q81" s="1041">
        <v>6185</v>
      </c>
      <c r="R81" s="1035"/>
      <c r="S81" s="1035"/>
      <c r="T81" s="1035"/>
      <c r="U81" s="1035"/>
      <c r="V81" s="1035">
        <v>6049</v>
      </c>
      <c r="W81" s="1035"/>
      <c r="X81" s="1035"/>
      <c r="Y81" s="1035"/>
      <c r="Z81" s="1035"/>
      <c r="AA81" s="1035">
        <v>136</v>
      </c>
      <c r="AB81" s="1035"/>
      <c r="AC81" s="1035"/>
      <c r="AD81" s="1035"/>
      <c r="AE81" s="1035"/>
      <c r="AF81" s="1035">
        <v>136</v>
      </c>
      <c r="AG81" s="1035"/>
      <c r="AH81" s="1035"/>
      <c r="AI81" s="1035"/>
      <c r="AJ81" s="1035"/>
      <c r="AK81" s="1035" t="s">
        <v>461</v>
      </c>
      <c r="AL81" s="1035"/>
      <c r="AM81" s="1035"/>
      <c r="AN81" s="1035"/>
      <c r="AO81" s="1035"/>
      <c r="AP81" s="1035" t="s">
        <v>461</v>
      </c>
      <c r="AQ81" s="1035"/>
      <c r="AR81" s="1035"/>
      <c r="AS81" s="1035"/>
      <c r="AT81" s="1035"/>
      <c r="AU81" s="1035" t="s">
        <v>526</v>
      </c>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t="s">
        <v>543</v>
      </c>
      <c r="C82" s="1039"/>
      <c r="D82" s="1039"/>
      <c r="E82" s="1039"/>
      <c r="F82" s="1039"/>
      <c r="G82" s="1039"/>
      <c r="H82" s="1039"/>
      <c r="I82" s="1039"/>
      <c r="J82" s="1039"/>
      <c r="K82" s="1039"/>
      <c r="L82" s="1039"/>
      <c r="M82" s="1039"/>
      <c r="N82" s="1039"/>
      <c r="O82" s="1039"/>
      <c r="P82" s="1040"/>
      <c r="Q82" s="1041">
        <v>194</v>
      </c>
      <c r="R82" s="1035"/>
      <c r="S82" s="1035"/>
      <c r="T82" s="1035"/>
      <c r="U82" s="1035"/>
      <c r="V82" s="1035">
        <v>161</v>
      </c>
      <c r="W82" s="1035"/>
      <c r="X82" s="1035"/>
      <c r="Y82" s="1035"/>
      <c r="Z82" s="1035"/>
      <c r="AA82" s="1035">
        <v>33</v>
      </c>
      <c r="AB82" s="1035"/>
      <c r="AC82" s="1035"/>
      <c r="AD82" s="1035"/>
      <c r="AE82" s="1035"/>
      <c r="AF82" s="1035">
        <v>33</v>
      </c>
      <c r="AG82" s="1035"/>
      <c r="AH82" s="1035"/>
      <c r="AI82" s="1035"/>
      <c r="AJ82" s="1035"/>
      <c r="AK82" s="1035" t="s">
        <v>461</v>
      </c>
      <c r="AL82" s="1035"/>
      <c r="AM82" s="1035"/>
      <c r="AN82" s="1035"/>
      <c r="AO82" s="1035"/>
      <c r="AP82" s="1035" t="s">
        <v>461</v>
      </c>
      <c r="AQ82" s="1035"/>
      <c r="AR82" s="1035"/>
      <c r="AS82" s="1035"/>
      <c r="AT82" s="1035"/>
      <c r="AU82" s="1035" t="s">
        <v>524</v>
      </c>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t="s">
        <v>544</v>
      </c>
      <c r="C83" s="1039"/>
      <c r="D83" s="1039"/>
      <c r="E83" s="1039"/>
      <c r="F83" s="1039"/>
      <c r="G83" s="1039"/>
      <c r="H83" s="1039"/>
      <c r="I83" s="1039"/>
      <c r="J83" s="1039"/>
      <c r="K83" s="1039"/>
      <c r="L83" s="1039"/>
      <c r="M83" s="1039"/>
      <c r="N83" s="1039"/>
      <c r="O83" s="1039"/>
      <c r="P83" s="1040"/>
      <c r="Q83" s="1041">
        <v>814330</v>
      </c>
      <c r="R83" s="1035"/>
      <c r="S83" s="1035"/>
      <c r="T83" s="1035"/>
      <c r="U83" s="1035"/>
      <c r="V83" s="1035">
        <v>784571</v>
      </c>
      <c r="W83" s="1035"/>
      <c r="X83" s="1035"/>
      <c r="Y83" s="1035"/>
      <c r="Z83" s="1035"/>
      <c r="AA83" s="1035">
        <v>29760</v>
      </c>
      <c r="AB83" s="1035"/>
      <c r="AC83" s="1035"/>
      <c r="AD83" s="1035"/>
      <c r="AE83" s="1035"/>
      <c r="AF83" s="1035">
        <v>29760</v>
      </c>
      <c r="AG83" s="1035"/>
      <c r="AH83" s="1035"/>
      <c r="AI83" s="1035"/>
      <c r="AJ83" s="1035"/>
      <c r="AK83" s="1035">
        <v>5568</v>
      </c>
      <c r="AL83" s="1035"/>
      <c r="AM83" s="1035"/>
      <c r="AN83" s="1035"/>
      <c r="AO83" s="1035"/>
      <c r="AP83" s="1035" t="s">
        <v>461</v>
      </c>
      <c r="AQ83" s="1035"/>
      <c r="AR83" s="1035"/>
      <c r="AS83" s="1035"/>
      <c r="AT83" s="1035"/>
      <c r="AU83" s="1035" t="s">
        <v>524</v>
      </c>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42"/>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331</v>
      </c>
      <c r="B88" s="1001" t="s">
        <v>365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43731</v>
      </c>
      <c r="AG88" s="1023"/>
      <c r="AH88" s="1023"/>
      <c r="AI88" s="1023"/>
      <c r="AJ88" s="1023"/>
      <c r="AK88" s="1027"/>
      <c r="AL88" s="1027"/>
      <c r="AM88" s="1027"/>
      <c r="AN88" s="1027"/>
      <c r="AO88" s="1027"/>
      <c r="AP88" s="1023">
        <v>14404</v>
      </c>
      <c r="AQ88" s="1023"/>
      <c r="AR88" s="1023"/>
      <c r="AS88" s="1023"/>
      <c r="AT88" s="1023"/>
      <c r="AU88" s="1023">
        <v>1316</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331</v>
      </c>
      <c r="BR102" s="1001" t="s">
        <v>366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15</v>
      </c>
      <c r="CS102" s="1017"/>
      <c r="CT102" s="1017"/>
      <c r="CU102" s="1017"/>
      <c r="CV102" s="1018"/>
      <c r="CW102" s="1016" t="s">
        <v>634</v>
      </c>
      <c r="CX102" s="1017"/>
      <c r="CY102" s="1017"/>
      <c r="CZ102" s="1017"/>
      <c r="DA102" s="1018"/>
      <c r="DB102" s="1016">
        <v>337</v>
      </c>
      <c r="DC102" s="1017"/>
      <c r="DD102" s="1017"/>
      <c r="DE102" s="1017"/>
      <c r="DF102" s="1018"/>
      <c r="DG102" s="1016">
        <v>103</v>
      </c>
      <c r="DH102" s="1017"/>
      <c r="DI102" s="1017"/>
      <c r="DJ102" s="1017"/>
      <c r="DK102" s="1018"/>
      <c r="DL102" s="1016" t="s">
        <v>635</v>
      </c>
      <c r="DM102" s="1017"/>
      <c r="DN102" s="1017"/>
      <c r="DO102" s="1017"/>
      <c r="DP102" s="1018"/>
      <c r="DQ102" s="1016" t="s">
        <v>635</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370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371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372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373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374</v>
      </c>
      <c r="AB109" s="960"/>
      <c r="AC109" s="960"/>
      <c r="AD109" s="960"/>
      <c r="AE109" s="961"/>
      <c r="AF109" s="962" t="s">
        <v>375</v>
      </c>
      <c r="AG109" s="960"/>
      <c r="AH109" s="960"/>
      <c r="AI109" s="960"/>
      <c r="AJ109" s="961"/>
      <c r="AK109" s="962" t="s">
        <v>276</v>
      </c>
      <c r="AL109" s="960"/>
      <c r="AM109" s="960"/>
      <c r="AN109" s="960"/>
      <c r="AO109" s="961"/>
      <c r="AP109" s="962" t="s">
        <v>376</v>
      </c>
      <c r="AQ109" s="960"/>
      <c r="AR109" s="960"/>
      <c r="AS109" s="960"/>
      <c r="AT109" s="993"/>
      <c r="AU109" s="959" t="s">
        <v>373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374</v>
      </c>
      <c r="BR109" s="960"/>
      <c r="BS109" s="960"/>
      <c r="BT109" s="960"/>
      <c r="BU109" s="961"/>
      <c r="BV109" s="962" t="s">
        <v>375</v>
      </c>
      <c r="BW109" s="960"/>
      <c r="BX109" s="960"/>
      <c r="BY109" s="960"/>
      <c r="BZ109" s="961"/>
      <c r="CA109" s="962" t="s">
        <v>276</v>
      </c>
      <c r="CB109" s="960"/>
      <c r="CC109" s="960"/>
      <c r="CD109" s="960"/>
      <c r="CE109" s="961"/>
      <c r="CF109" s="1000" t="s">
        <v>376</v>
      </c>
      <c r="CG109" s="1000"/>
      <c r="CH109" s="1000"/>
      <c r="CI109" s="1000"/>
      <c r="CJ109" s="1000"/>
      <c r="CK109" s="962" t="s">
        <v>377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374</v>
      </c>
      <c r="DH109" s="960"/>
      <c r="DI109" s="960"/>
      <c r="DJ109" s="960"/>
      <c r="DK109" s="961"/>
      <c r="DL109" s="962" t="s">
        <v>375</v>
      </c>
      <c r="DM109" s="960"/>
      <c r="DN109" s="960"/>
      <c r="DO109" s="960"/>
      <c r="DP109" s="961"/>
      <c r="DQ109" s="962" t="s">
        <v>276</v>
      </c>
      <c r="DR109" s="960"/>
      <c r="DS109" s="960"/>
      <c r="DT109" s="960"/>
      <c r="DU109" s="961"/>
      <c r="DV109" s="962" t="s">
        <v>376</v>
      </c>
      <c r="DW109" s="960"/>
      <c r="DX109" s="960"/>
      <c r="DY109" s="960"/>
      <c r="DZ109" s="993"/>
    </row>
    <row r="110" spans="1:131" s="226" customFormat="1" ht="26.25" customHeight="1">
      <c r="A110" s="871" t="s">
        <v>378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2532633</v>
      </c>
      <c r="AB110" s="953"/>
      <c r="AC110" s="953"/>
      <c r="AD110" s="953"/>
      <c r="AE110" s="954"/>
      <c r="AF110" s="955">
        <v>2604342</v>
      </c>
      <c r="AG110" s="953"/>
      <c r="AH110" s="953"/>
      <c r="AI110" s="953"/>
      <c r="AJ110" s="954"/>
      <c r="AK110" s="955">
        <v>2664604</v>
      </c>
      <c r="AL110" s="953"/>
      <c r="AM110" s="953"/>
      <c r="AN110" s="953"/>
      <c r="AO110" s="954"/>
      <c r="AP110" s="956">
        <v>14.7</v>
      </c>
      <c r="AQ110" s="957"/>
      <c r="AR110" s="957"/>
      <c r="AS110" s="957"/>
      <c r="AT110" s="958"/>
      <c r="AU110" s="994" t="s">
        <v>73</v>
      </c>
      <c r="AV110" s="995"/>
      <c r="AW110" s="995"/>
      <c r="AX110" s="995"/>
      <c r="AY110" s="995"/>
      <c r="AZ110" s="924" t="s">
        <v>379</v>
      </c>
      <c r="BA110" s="872"/>
      <c r="BB110" s="872"/>
      <c r="BC110" s="872"/>
      <c r="BD110" s="872"/>
      <c r="BE110" s="872"/>
      <c r="BF110" s="872"/>
      <c r="BG110" s="872"/>
      <c r="BH110" s="872"/>
      <c r="BI110" s="872"/>
      <c r="BJ110" s="872"/>
      <c r="BK110" s="872"/>
      <c r="BL110" s="872"/>
      <c r="BM110" s="872"/>
      <c r="BN110" s="872"/>
      <c r="BO110" s="872"/>
      <c r="BP110" s="873"/>
      <c r="BQ110" s="925">
        <v>25353750</v>
      </c>
      <c r="BR110" s="906"/>
      <c r="BS110" s="906"/>
      <c r="BT110" s="906"/>
      <c r="BU110" s="906"/>
      <c r="BV110" s="906">
        <v>23426207</v>
      </c>
      <c r="BW110" s="906"/>
      <c r="BX110" s="906"/>
      <c r="BY110" s="906"/>
      <c r="BZ110" s="906"/>
      <c r="CA110" s="906">
        <v>22862927</v>
      </c>
      <c r="CB110" s="906"/>
      <c r="CC110" s="906"/>
      <c r="CD110" s="906"/>
      <c r="CE110" s="906"/>
      <c r="CF110" s="930">
        <v>126</v>
      </c>
      <c r="CG110" s="931"/>
      <c r="CH110" s="931"/>
      <c r="CI110" s="931"/>
      <c r="CJ110" s="931"/>
      <c r="CK110" s="990" t="s">
        <v>380</v>
      </c>
      <c r="CL110" s="883"/>
      <c r="CM110" s="924" t="s">
        <v>381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382</v>
      </c>
      <c r="DH110" s="906"/>
      <c r="DI110" s="906"/>
      <c r="DJ110" s="906"/>
      <c r="DK110" s="906"/>
      <c r="DL110" s="906" t="s">
        <v>382</v>
      </c>
      <c r="DM110" s="906"/>
      <c r="DN110" s="906"/>
      <c r="DO110" s="906"/>
      <c r="DP110" s="906"/>
      <c r="DQ110" s="906" t="s">
        <v>383</v>
      </c>
      <c r="DR110" s="906"/>
      <c r="DS110" s="906"/>
      <c r="DT110" s="906"/>
      <c r="DU110" s="906"/>
      <c r="DV110" s="907" t="s">
        <v>382</v>
      </c>
      <c r="DW110" s="907"/>
      <c r="DX110" s="907"/>
      <c r="DY110" s="907"/>
      <c r="DZ110" s="908"/>
    </row>
    <row r="111" spans="1:131" s="226" customFormat="1" ht="26.25" customHeight="1">
      <c r="A111" s="838" t="s">
        <v>384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382</v>
      </c>
      <c r="AB111" s="983"/>
      <c r="AC111" s="983"/>
      <c r="AD111" s="983"/>
      <c r="AE111" s="984"/>
      <c r="AF111" s="985" t="s">
        <v>382</v>
      </c>
      <c r="AG111" s="983"/>
      <c r="AH111" s="983"/>
      <c r="AI111" s="983"/>
      <c r="AJ111" s="984"/>
      <c r="AK111" s="985" t="s">
        <v>383</v>
      </c>
      <c r="AL111" s="983"/>
      <c r="AM111" s="983"/>
      <c r="AN111" s="983"/>
      <c r="AO111" s="984"/>
      <c r="AP111" s="986" t="s">
        <v>333</v>
      </c>
      <c r="AQ111" s="987"/>
      <c r="AR111" s="987"/>
      <c r="AS111" s="987"/>
      <c r="AT111" s="988"/>
      <c r="AU111" s="996"/>
      <c r="AV111" s="997"/>
      <c r="AW111" s="997"/>
      <c r="AX111" s="997"/>
      <c r="AY111" s="997"/>
      <c r="AZ111" s="879" t="s">
        <v>385</v>
      </c>
      <c r="BA111" s="816"/>
      <c r="BB111" s="816"/>
      <c r="BC111" s="816"/>
      <c r="BD111" s="816"/>
      <c r="BE111" s="816"/>
      <c r="BF111" s="816"/>
      <c r="BG111" s="816"/>
      <c r="BH111" s="816"/>
      <c r="BI111" s="816"/>
      <c r="BJ111" s="816"/>
      <c r="BK111" s="816"/>
      <c r="BL111" s="816"/>
      <c r="BM111" s="816"/>
      <c r="BN111" s="816"/>
      <c r="BO111" s="816"/>
      <c r="BP111" s="817"/>
      <c r="BQ111" s="880">
        <v>103223</v>
      </c>
      <c r="BR111" s="881"/>
      <c r="BS111" s="881"/>
      <c r="BT111" s="881"/>
      <c r="BU111" s="881"/>
      <c r="BV111" s="881">
        <v>103388</v>
      </c>
      <c r="BW111" s="881"/>
      <c r="BX111" s="881"/>
      <c r="BY111" s="881"/>
      <c r="BZ111" s="881"/>
      <c r="CA111" s="881">
        <v>103554</v>
      </c>
      <c r="CB111" s="881"/>
      <c r="CC111" s="881"/>
      <c r="CD111" s="881"/>
      <c r="CE111" s="881"/>
      <c r="CF111" s="939">
        <v>0.6</v>
      </c>
      <c r="CG111" s="940"/>
      <c r="CH111" s="940"/>
      <c r="CI111" s="940"/>
      <c r="CJ111" s="940"/>
      <c r="CK111" s="991"/>
      <c r="CL111" s="885"/>
      <c r="CM111" s="879" t="s">
        <v>386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382</v>
      </c>
      <c r="DH111" s="881"/>
      <c r="DI111" s="881"/>
      <c r="DJ111" s="881"/>
      <c r="DK111" s="881"/>
      <c r="DL111" s="881" t="s">
        <v>382</v>
      </c>
      <c r="DM111" s="881"/>
      <c r="DN111" s="881"/>
      <c r="DO111" s="881"/>
      <c r="DP111" s="881"/>
      <c r="DQ111" s="881" t="s">
        <v>382</v>
      </c>
      <c r="DR111" s="881"/>
      <c r="DS111" s="881"/>
      <c r="DT111" s="881"/>
      <c r="DU111" s="881"/>
      <c r="DV111" s="858" t="s">
        <v>383</v>
      </c>
      <c r="DW111" s="858"/>
      <c r="DX111" s="858"/>
      <c r="DY111" s="858"/>
      <c r="DZ111" s="859"/>
    </row>
    <row r="112" spans="1:131" s="226" customFormat="1" ht="26.25" customHeight="1">
      <c r="A112" s="976" t="s">
        <v>387</v>
      </c>
      <c r="B112" s="977"/>
      <c r="C112" s="816" t="s">
        <v>388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13333</v>
      </c>
      <c r="AB112" s="844"/>
      <c r="AC112" s="844"/>
      <c r="AD112" s="844"/>
      <c r="AE112" s="845"/>
      <c r="AF112" s="846">
        <v>6667</v>
      </c>
      <c r="AG112" s="844"/>
      <c r="AH112" s="844"/>
      <c r="AI112" s="844"/>
      <c r="AJ112" s="845"/>
      <c r="AK112" s="846" t="s">
        <v>333</v>
      </c>
      <c r="AL112" s="844"/>
      <c r="AM112" s="844"/>
      <c r="AN112" s="844"/>
      <c r="AO112" s="845"/>
      <c r="AP112" s="888" t="s">
        <v>383</v>
      </c>
      <c r="AQ112" s="889"/>
      <c r="AR112" s="889"/>
      <c r="AS112" s="889"/>
      <c r="AT112" s="890"/>
      <c r="AU112" s="996"/>
      <c r="AV112" s="997"/>
      <c r="AW112" s="997"/>
      <c r="AX112" s="997"/>
      <c r="AY112" s="997"/>
      <c r="AZ112" s="879" t="s">
        <v>389</v>
      </c>
      <c r="BA112" s="816"/>
      <c r="BB112" s="816"/>
      <c r="BC112" s="816"/>
      <c r="BD112" s="816"/>
      <c r="BE112" s="816"/>
      <c r="BF112" s="816"/>
      <c r="BG112" s="816"/>
      <c r="BH112" s="816"/>
      <c r="BI112" s="816"/>
      <c r="BJ112" s="816"/>
      <c r="BK112" s="816"/>
      <c r="BL112" s="816"/>
      <c r="BM112" s="816"/>
      <c r="BN112" s="816"/>
      <c r="BO112" s="816"/>
      <c r="BP112" s="817"/>
      <c r="BQ112" s="880">
        <v>3412752</v>
      </c>
      <c r="BR112" s="881"/>
      <c r="BS112" s="881"/>
      <c r="BT112" s="881"/>
      <c r="BU112" s="881"/>
      <c r="BV112" s="881">
        <v>2952896</v>
      </c>
      <c r="BW112" s="881"/>
      <c r="BX112" s="881"/>
      <c r="BY112" s="881"/>
      <c r="BZ112" s="881"/>
      <c r="CA112" s="881">
        <v>2798423</v>
      </c>
      <c r="CB112" s="881"/>
      <c r="CC112" s="881"/>
      <c r="CD112" s="881"/>
      <c r="CE112" s="881"/>
      <c r="CF112" s="939">
        <v>15.4</v>
      </c>
      <c r="CG112" s="940"/>
      <c r="CH112" s="940"/>
      <c r="CI112" s="940"/>
      <c r="CJ112" s="940"/>
      <c r="CK112" s="991"/>
      <c r="CL112" s="885"/>
      <c r="CM112" s="879" t="s">
        <v>390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333</v>
      </c>
      <c r="DH112" s="881"/>
      <c r="DI112" s="881"/>
      <c r="DJ112" s="881"/>
      <c r="DK112" s="881"/>
      <c r="DL112" s="881" t="s">
        <v>382</v>
      </c>
      <c r="DM112" s="881"/>
      <c r="DN112" s="881"/>
      <c r="DO112" s="881"/>
      <c r="DP112" s="881"/>
      <c r="DQ112" s="881" t="s">
        <v>383</v>
      </c>
      <c r="DR112" s="881"/>
      <c r="DS112" s="881"/>
      <c r="DT112" s="881"/>
      <c r="DU112" s="881"/>
      <c r="DV112" s="858" t="s">
        <v>382</v>
      </c>
      <c r="DW112" s="858"/>
      <c r="DX112" s="858"/>
      <c r="DY112" s="858"/>
      <c r="DZ112" s="859"/>
    </row>
    <row r="113" spans="1:130" s="226" customFormat="1" ht="26.25" customHeight="1">
      <c r="A113" s="978"/>
      <c r="B113" s="979"/>
      <c r="C113" s="816" t="s">
        <v>391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394431</v>
      </c>
      <c r="AB113" s="983"/>
      <c r="AC113" s="983"/>
      <c r="AD113" s="983"/>
      <c r="AE113" s="984"/>
      <c r="AF113" s="985">
        <v>396080</v>
      </c>
      <c r="AG113" s="983"/>
      <c r="AH113" s="983"/>
      <c r="AI113" s="983"/>
      <c r="AJ113" s="984"/>
      <c r="AK113" s="985">
        <v>381392</v>
      </c>
      <c r="AL113" s="983"/>
      <c r="AM113" s="983"/>
      <c r="AN113" s="983"/>
      <c r="AO113" s="984"/>
      <c r="AP113" s="986">
        <v>2.1</v>
      </c>
      <c r="AQ113" s="987"/>
      <c r="AR113" s="987"/>
      <c r="AS113" s="987"/>
      <c r="AT113" s="988"/>
      <c r="AU113" s="996"/>
      <c r="AV113" s="997"/>
      <c r="AW113" s="997"/>
      <c r="AX113" s="997"/>
      <c r="AY113" s="997"/>
      <c r="AZ113" s="879" t="s">
        <v>392</v>
      </c>
      <c r="BA113" s="816"/>
      <c r="BB113" s="816"/>
      <c r="BC113" s="816"/>
      <c r="BD113" s="816"/>
      <c r="BE113" s="816"/>
      <c r="BF113" s="816"/>
      <c r="BG113" s="816"/>
      <c r="BH113" s="816"/>
      <c r="BI113" s="816"/>
      <c r="BJ113" s="816"/>
      <c r="BK113" s="816"/>
      <c r="BL113" s="816"/>
      <c r="BM113" s="816"/>
      <c r="BN113" s="816"/>
      <c r="BO113" s="816"/>
      <c r="BP113" s="817"/>
      <c r="BQ113" s="880">
        <v>1822907</v>
      </c>
      <c r="BR113" s="881"/>
      <c r="BS113" s="881"/>
      <c r="BT113" s="881"/>
      <c r="BU113" s="881"/>
      <c r="BV113" s="881">
        <v>1600983</v>
      </c>
      <c r="BW113" s="881"/>
      <c r="BX113" s="881"/>
      <c r="BY113" s="881"/>
      <c r="BZ113" s="881"/>
      <c r="CA113" s="881">
        <v>1316013</v>
      </c>
      <c r="CB113" s="881"/>
      <c r="CC113" s="881"/>
      <c r="CD113" s="881"/>
      <c r="CE113" s="881"/>
      <c r="CF113" s="939">
        <v>7.3</v>
      </c>
      <c r="CG113" s="940"/>
      <c r="CH113" s="940"/>
      <c r="CI113" s="940"/>
      <c r="CJ113" s="940"/>
      <c r="CK113" s="991"/>
      <c r="CL113" s="885"/>
      <c r="CM113" s="879" t="s">
        <v>393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382</v>
      </c>
      <c r="DH113" s="844"/>
      <c r="DI113" s="844"/>
      <c r="DJ113" s="844"/>
      <c r="DK113" s="845"/>
      <c r="DL113" s="846" t="s">
        <v>382</v>
      </c>
      <c r="DM113" s="844"/>
      <c r="DN113" s="844"/>
      <c r="DO113" s="844"/>
      <c r="DP113" s="845"/>
      <c r="DQ113" s="846" t="s">
        <v>383</v>
      </c>
      <c r="DR113" s="844"/>
      <c r="DS113" s="844"/>
      <c r="DT113" s="844"/>
      <c r="DU113" s="845"/>
      <c r="DV113" s="888" t="s">
        <v>382</v>
      </c>
      <c r="DW113" s="889"/>
      <c r="DX113" s="889"/>
      <c r="DY113" s="889"/>
      <c r="DZ113" s="890"/>
    </row>
    <row r="114" spans="1:130" s="226" customFormat="1" ht="26.25" customHeight="1">
      <c r="A114" s="978"/>
      <c r="B114" s="979"/>
      <c r="C114" s="816" t="s">
        <v>394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27304</v>
      </c>
      <c r="AB114" s="844"/>
      <c r="AC114" s="844"/>
      <c r="AD114" s="844"/>
      <c r="AE114" s="845"/>
      <c r="AF114" s="846">
        <v>20455</v>
      </c>
      <c r="AG114" s="844"/>
      <c r="AH114" s="844"/>
      <c r="AI114" s="844"/>
      <c r="AJ114" s="845"/>
      <c r="AK114" s="846">
        <v>38725</v>
      </c>
      <c r="AL114" s="844"/>
      <c r="AM114" s="844"/>
      <c r="AN114" s="844"/>
      <c r="AO114" s="845"/>
      <c r="AP114" s="888">
        <v>0.2</v>
      </c>
      <c r="AQ114" s="889"/>
      <c r="AR114" s="889"/>
      <c r="AS114" s="889"/>
      <c r="AT114" s="890"/>
      <c r="AU114" s="996"/>
      <c r="AV114" s="997"/>
      <c r="AW114" s="997"/>
      <c r="AX114" s="997"/>
      <c r="AY114" s="997"/>
      <c r="AZ114" s="879" t="s">
        <v>395</v>
      </c>
      <c r="BA114" s="816"/>
      <c r="BB114" s="816"/>
      <c r="BC114" s="816"/>
      <c r="BD114" s="816"/>
      <c r="BE114" s="816"/>
      <c r="BF114" s="816"/>
      <c r="BG114" s="816"/>
      <c r="BH114" s="816"/>
      <c r="BI114" s="816"/>
      <c r="BJ114" s="816"/>
      <c r="BK114" s="816"/>
      <c r="BL114" s="816"/>
      <c r="BM114" s="816"/>
      <c r="BN114" s="816"/>
      <c r="BO114" s="816"/>
      <c r="BP114" s="817"/>
      <c r="BQ114" s="880">
        <v>1845190</v>
      </c>
      <c r="BR114" s="881"/>
      <c r="BS114" s="881"/>
      <c r="BT114" s="881"/>
      <c r="BU114" s="881"/>
      <c r="BV114" s="881">
        <v>1872967</v>
      </c>
      <c r="BW114" s="881"/>
      <c r="BX114" s="881"/>
      <c r="BY114" s="881"/>
      <c r="BZ114" s="881"/>
      <c r="CA114" s="881">
        <v>1829926</v>
      </c>
      <c r="CB114" s="881"/>
      <c r="CC114" s="881"/>
      <c r="CD114" s="881"/>
      <c r="CE114" s="881"/>
      <c r="CF114" s="939">
        <v>10.1</v>
      </c>
      <c r="CG114" s="940"/>
      <c r="CH114" s="940"/>
      <c r="CI114" s="940"/>
      <c r="CJ114" s="940"/>
      <c r="CK114" s="991"/>
      <c r="CL114" s="885"/>
      <c r="CM114" s="879" t="s">
        <v>396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383</v>
      </c>
      <c r="DH114" s="844"/>
      <c r="DI114" s="844"/>
      <c r="DJ114" s="844"/>
      <c r="DK114" s="845"/>
      <c r="DL114" s="846" t="s">
        <v>383</v>
      </c>
      <c r="DM114" s="844"/>
      <c r="DN114" s="844"/>
      <c r="DO114" s="844"/>
      <c r="DP114" s="845"/>
      <c r="DQ114" s="846" t="s">
        <v>333</v>
      </c>
      <c r="DR114" s="844"/>
      <c r="DS114" s="844"/>
      <c r="DT114" s="844"/>
      <c r="DU114" s="845"/>
      <c r="DV114" s="888" t="s">
        <v>383</v>
      </c>
      <c r="DW114" s="889"/>
      <c r="DX114" s="889"/>
      <c r="DY114" s="889"/>
      <c r="DZ114" s="890"/>
    </row>
    <row r="115" spans="1:130" s="226" customFormat="1" ht="26.25" customHeight="1">
      <c r="A115" s="978"/>
      <c r="B115" s="979"/>
      <c r="C115" s="816" t="s">
        <v>397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220757</v>
      </c>
      <c r="AB115" s="983"/>
      <c r="AC115" s="983"/>
      <c r="AD115" s="983"/>
      <c r="AE115" s="984"/>
      <c r="AF115" s="985">
        <v>269252</v>
      </c>
      <c r="AG115" s="983"/>
      <c r="AH115" s="983"/>
      <c r="AI115" s="983"/>
      <c r="AJ115" s="984"/>
      <c r="AK115" s="985">
        <v>252986</v>
      </c>
      <c r="AL115" s="983"/>
      <c r="AM115" s="983"/>
      <c r="AN115" s="983"/>
      <c r="AO115" s="984"/>
      <c r="AP115" s="986">
        <v>1.4</v>
      </c>
      <c r="AQ115" s="987"/>
      <c r="AR115" s="987"/>
      <c r="AS115" s="987"/>
      <c r="AT115" s="988"/>
      <c r="AU115" s="996"/>
      <c r="AV115" s="997"/>
      <c r="AW115" s="997"/>
      <c r="AX115" s="997"/>
      <c r="AY115" s="997"/>
      <c r="AZ115" s="879" t="s">
        <v>398</v>
      </c>
      <c r="BA115" s="816"/>
      <c r="BB115" s="816"/>
      <c r="BC115" s="816"/>
      <c r="BD115" s="816"/>
      <c r="BE115" s="816"/>
      <c r="BF115" s="816"/>
      <c r="BG115" s="816"/>
      <c r="BH115" s="816"/>
      <c r="BI115" s="816"/>
      <c r="BJ115" s="816"/>
      <c r="BK115" s="816"/>
      <c r="BL115" s="816"/>
      <c r="BM115" s="816"/>
      <c r="BN115" s="816"/>
      <c r="BO115" s="816"/>
      <c r="BP115" s="817"/>
      <c r="BQ115" s="880" t="s">
        <v>382</v>
      </c>
      <c r="BR115" s="881"/>
      <c r="BS115" s="881"/>
      <c r="BT115" s="881"/>
      <c r="BU115" s="881"/>
      <c r="BV115" s="881" t="s">
        <v>383</v>
      </c>
      <c r="BW115" s="881"/>
      <c r="BX115" s="881"/>
      <c r="BY115" s="881"/>
      <c r="BZ115" s="881"/>
      <c r="CA115" s="881" t="s">
        <v>333</v>
      </c>
      <c r="CB115" s="881"/>
      <c r="CC115" s="881"/>
      <c r="CD115" s="881"/>
      <c r="CE115" s="881"/>
      <c r="CF115" s="939" t="s">
        <v>383</v>
      </c>
      <c r="CG115" s="940"/>
      <c r="CH115" s="940"/>
      <c r="CI115" s="940"/>
      <c r="CJ115" s="940"/>
      <c r="CK115" s="991"/>
      <c r="CL115" s="885"/>
      <c r="CM115" s="879" t="s">
        <v>399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103223</v>
      </c>
      <c r="DH115" s="844"/>
      <c r="DI115" s="844"/>
      <c r="DJ115" s="844"/>
      <c r="DK115" s="845"/>
      <c r="DL115" s="846">
        <v>103388</v>
      </c>
      <c r="DM115" s="844"/>
      <c r="DN115" s="844"/>
      <c r="DO115" s="844"/>
      <c r="DP115" s="845"/>
      <c r="DQ115" s="846">
        <v>103554</v>
      </c>
      <c r="DR115" s="844"/>
      <c r="DS115" s="844"/>
      <c r="DT115" s="844"/>
      <c r="DU115" s="845"/>
      <c r="DV115" s="888">
        <v>0.6</v>
      </c>
      <c r="DW115" s="889"/>
      <c r="DX115" s="889"/>
      <c r="DY115" s="889"/>
      <c r="DZ115" s="890"/>
    </row>
    <row r="116" spans="1:130" s="226" customFormat="1" ht="26.25" customHeight="1">
      <c r="A116" s="980"/>
      <c r="B116" s="981"/>
      <c r="C116" s="903" t="s">
        <v>400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382</v>
      </c>
      <c r="AB116" s="844"/>
      <c r="AC116" s="844"/>
      <c r="AD116" s="844"/>
      <c r="AE116" s="845"/>
      <c r="AF116" s="846" t="s">
        <v>382</v>
      </c>
      <c r="AG116" s="844"/>
      <c r="AH116" s="844"/>
      <c r="AI116" s="844"/>
      <c r="AJ116" s="845"/>
      <c r="AK116" s="846" t="s">
        <v>382</v>
      </c>
      <c r="AL116" s="844"/>
      <c r="AM116" s="844"/>
      <c r="AN116" s="844"/>
      <c r="AO116" s="845"/>
      <c r="AP116" s="888" t="s">
        <v>382</v>
      </c>
      <c r="AQ116" s="889"/>
      <c r="AR116" s="889"/>
      <c r="AS116" s="889"/>
      <c r="AT116" s="890"/>
      <c r="AU116" s="996"/>
      <c r="AV116" s="997"/>
      <c r="AW116" s="997"/>
      <c r="AX116" s="997"/>
      <c r="AY116" s="997"/>
      <c r="AZ116" s="973" t="s">
        <v>401</v>
      </c>
      <c r="BA116" s="974"/>
      <c r="BB116" s="974"/>
      <c r="BC116" s="974"/>
      <c r="BD116" s="974"/>
      <c r="BE116" s="974"/>
      <c r="BF116" s="974"/>
      <c r="BG116" s="974"/>
      <c r="BH116" s="974"/>
      <c r="BI116" s="974"/>
      <c r="BJ116" s="974"/>
      <c r="BK116" s="974"/>
      <c r="BL116" s="974"/>
      <c r="BM116" s="974"/>
      <c r="BN116" s="974"/>
      <c r="BO116" s="974"/>
      <c r="BP116" s="975"/>
      <c r="BQ116" s="880" t="s">
        <v>383</v>
      </c>
      <c r="BR116" s="881"/>
      <c r="BS116" s="881"/>
      <c r="BT116" s="881"/>
      <c r="BU116" s="881"/>
      <c r="BV116" s="881" t="s">
        <v>383</v>
      </c>
      <c r="BW116" s="881"/>
      <c r="BX116" s="881"/>
      <c r="BY116" s="881"/>
      <c r="BZ116" s="881"/>
      <c r="CA116" s="881" t="s">
        <v>383</v>
      </c>
      <c r="CB116" s="881"/>
      <c r="CC116" s="881"/>
      <c r="CD116" s="881"/>
      <c r="CE116" s="881"/>
      <c r="CF116" s="939" t="s">
        <v>333</v>
      </c>
      <c r="CG116" s="940"/>
      <c r="CH116" s="940"/>
      <c r="CI116" s="940"/>
      <c r="CJ116" s="940"/>
      <c r="CK116" s="991"/>
      <c r="CL116" s="885"/>
      <c r="CM116" s="879" t="s">
        <v>402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382</v>
      </c>
      <c r="DH116" s="844"/>
      <c r="DI116" s="844"/>
      <c r="DJ116" s="844"/>
      <c r="DK116" s="845"/>
      <c r="DL116" s="846" t="s">
        <v>333</v>
      </c>
      <c r="DM116" s="844"/>
      <c r="DN116" s="844"/>
      <c r="DO116" s="844"/>
      <c r="DP116" s="845"/>
      <c r="DQ116" s="846" t="s">
        <v>383</v>
      </c>
      <c r="DR116" s="844"/>
      <c r="DS116" s="844"/>
      <c r="DT116" s="844"/>
      <c r="DU116" s="845"/>
      <c r="DV116" s="888" t="s">
        <v>333</v>
      </c>
      <c r="DW116" s="889"/>
      <c r="DX116" s="889"/>
      <c r="DY116" s="889"/>
      <c r="DZ116" s="890"/>
    </row>
    <row r="117" spans="1:130" s="226" customFormat="1" ht="26.25" customHeight="1">
      <c r="A117" s="959" t="s">
        <v>194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403</v>
      </c>
      <c r="Z117" s="961"/>
      <c r="AA117" s="966">
        <v>3188458</v>
      </c>
      <c r="AB117" s="967"/>
      <c r="AC117" s="967"/>
      <c r="AD117" s="967"/>
      <c r="AE117" s="968"/>
      <c r="AF117" s="969">
        <v>3296796</v>
      </c>
      <c r="AG117" s="967"/>
      <c r="AH117" s="967"/>
      <c r="AI117" s="967"/>
      <c r="AJ117" s="968"/>
      <c r="AK117" s="969">
        <v>3337707</v>
      </c>
      <c r="AL117" s="967"/>
      <c r="AM117" s="967"/>
      <c r="AN117" s="967"/>
      <c r="AO117" s="968"/>
      <c r="AP117" s="970"/>
      <c r="AQ117" s="971"/>
      <c r="AR117" s="971"/>
      <c r="AS117" s="971"/>
      <c r="AT117" s="972"/>
      <c r="AU117" s="996"/>
      <c r="AV117" s="997"/>
      <c r="AW117" s="997"/>
      <c r="AX117" s="997"/>
      <c r="AY117" s="997"/>
      <c r="AZ117" s="927" t="s">
        <v>404</v>
      </c>
      <c r="BA117" s="928"/>
      <c r="BB117" s="928"/>
      <c r="BC117" s="928"/>
      <c r="BD117" s="928"/>
      <c r="BE117" s="928"/>
      <c r="BF117" s="928"/>
      <c r="BG117" s="928"/>
      <c r="BH117" s="928"/>
      <c r="BI117" s="928"/>
      <c r="BJ117" s="928"/>
      <c r="BK117" s="928"/>
      <c r="BL117" s="928"/>
      <c r="BM117" s="928"/>
      <c r="BN117" s="928"/>
      <c r="BO117" s="928"/>
      <c r="BP117" s="929"/>
      <c r="BQ117" s="880" t="s">
        <v>382</v>
      </c>
      <c r="BR117" s="881"/>
      <c r="BS117" s="881"/>
      <c r="BT117" s="881"/>
      <c r="BU117" s="881"/>
      <c r="BV117" s="881" t="s">
        <v>383</v>
      </c>
      <c r="BW117" s="881"/>
      <c r="BX117" s="881"/>
      <c r="BY117" s="881"/>
      <c r="BZ117" s="881"/>
      <c r="CA117" s="881" t="s">
        <v>383</v>
      </c>
      <c r="CB117" s="881"/>
      <c r="CC117" s="881"/>
      <c r="CD117" s="881"/>
      <c r="CE117" s="881"/>
      <c r="CF117" s="939" t="s">
        <v>333</v>
      </c>
      <c r="CG117" s="940"/>
      <c r="CH117" s="940"/>
      <c r="CI117" s="940"/>
      <c r="CJ117" s="940"/>
      <c r="CK117" s="991"/>
      <c r="CL117" s="885"/>
      <c r="CM117" s="879" t="s">
        <v>405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383</v>
      </c>
      <c r="DH117" s="844"/>
      <c r="DI117" s="844"/>
      <c r="DJ117" s="844"/>
      <c r="DK117" s="845"/>
      <c r="DL117" s="846" t="s">
        <v>383</v>
      </c>
      <c r="DM117" s="844"/>
      <c r="DN117" s="844"/>
      <c r="DO117" s="844"/>
      <c r="DP117" s="845"/>
      <c r="DQ117" s="846" t="s">
        <v>383</v>
      </c>
      <c r="DR117" s="844"/>
      <c r="DS117" s="844"/>
      <c r="DT117" s="844"/>
      <c r="DU117" s="845"/>
      <c r="DV117" s="888" t="s">
        <v>333</v>
      </c>
      <c r="DW117" s="889"/>
      <c r="DX117" s="889"/>
      <c r="DY117" s="889"/>
      <c r="DZ117" s="890"/>
    </row>
    <row r="118" spans="1:130" s="226" customFormat="1" ht="26.25" customHeight="1">
      <c r="A118" s="959" t="s">
        <v>377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374</v>
      </c>
      <c r="AB118" s="960"/>
      <c r="AC118" s="960"/>
      <c r="AD118" s="960"/>
      <c r="AE118" s="961"/>
      <c r="AF118" s="962" t="s">
        <v>375</v>
      </c>
      <c r="AG118" s="960"/>
      <c r="AH118" s="960"/>
      <c r="AI118" s="960"/>
      <c r="AJ118" s="961"/>
      <c r="AK118" s="962" t="s">
        <v>276</v>
      </c>
      <c r="AL118" s="960"/>
      <c r="AM118" s="960"/>
      <c r="AN118" s="960"/>
      <c r="AO118" s="961"/>
      <c r="AP118" s="963" t="s">
        <v>376</v>
      </c>
      <c r="AQ118" s="964"/>
      <c r="AR118" s="964"/>
      <c r="AS118" s="964"/>
      <c r="AT118" s="965"/>
      <c r="AU118" s="996"/>
      <c r="AV118" s="997"/>
      <c r="AW118" s="997"/>
      <c r="AX118" s="997"/>
      <c r="AY118" s="997"/>
      <c r="AZ118" s="902" t="s">
        <v>406</v>
      </c>
      <c r="BA118" s="903"/>
      <c r="BB118" s="903"/>
      <c r="BC118" s="903"/>
      <c r="BD118" s="903"/>
      <c r="BE118" s="903"/>
      <c r="BF118" s="903"/>
      <c r="BG118" s="903"/>
      <c r="BH118" s="903"/>
      <c r="BI118" s="903"/>
      <c r="BJ118" s="903"/>
      <c r="BK118" s="903"/>
      <c r="BL118" s="903"/>
      <c r="BM118" s="903"/>
      <c r="BN118" s="903"/>
      <c r="BO118" s="903"/>
      <c r="BP118" s="904"/>
      <c r="BQ118" s="943" t="s">
        <v>383</v>
      </c>
      <c r="BR118" s="909"/>
      <c r="BS118" s="909"/>
      <c r="BT118" s="909"/>
      <c r="BU118" s="909"/>
      <c r="BV118" s="909" t="s">
        <v>382</v>
      </c>
      <c r="BW118" s="909"/>
      <c r="BX118" s="909"/>
      <c r="BY118" s="909"/>
      <c r="BZ118" s="909"/>
      <c r="CA118" s="909" t="s">
        <v>382</v>
      </c>
      <c r="CB118" s="909"/>
      <c r="CC118" s="909"/>
      <c r="CD118" s="909"/>
      <c r="CE118" s="909"/>
      <c r="CF118" s="939" t="s">
        <v>333</v>
      </c>
      <c r="CG118" s="940"/>
      <c r="CH118" s="940"/>
      <c r="CI118" s="940"/>
      <c r="CJ118" s="940"/>
      <c r="CK118" s="991"/>
      <c r="CL118" s="885"/>
      <c r="CM118" s="879" t="s">
        <v>407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383</v>
      </c>
      <c r="DH118" s="844"/>
      <c r="DI118" s="844"/>
      <c r="DJ118" s="844"/>
      <c r="DK118" s="845"/>
      <c r="DL118" s="846" t="s">
        <v>333</v>
      </c>
      <c r="DM118" s="844"/>
      <c r="DN118" s="844"/>
      <c r="DO118" s="844"/>
      <c r="DP118" s="845"/>
      <c r="DQ118" s="846" t="s">
        <v>383</v>
      </c>
      <c r="DR118" s="844"/>
      <c r="DS118" s="844"/>
      <c r="DT118" s="844"/>
      <c r="DU118" s="845"/>
      <c r="DV118" s="888" t="s">
        <v>383</v>
      </c>
      <c r="DW118" s="889"/>
      <c r="DX118" s="889"/>
      <c r="DY118" s="889"/>
      <c r="DZ118" s="890"/>
    </row>
    <row r="119" spans="1:130" s="226" customFormat="1" ht="26.25" customHeight="1">
      <c r="A119" s="882" t="s">
        <v>380</v>
      </c>
      <c r="B119" s="883"/>
      <c r="C119" s="924" t="s">
        <v>381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383</v>
      </c>
      <c r="AB119" s="953"/>
      <c r="AC119" s="953"/>
      <c r="AD119" s="953"/>
      <c r="AE119" s="954"/>
      <c r="AF119" s="955" t="s">
        <v>333</v>
      </c>
      <c r="AG119" s="953"/>
      <c r="AH119" s="953"/>
      <c r="AI119" s="953"/>
      <c r="AJ119" s="954"/>
      <c r="AK119" s="955" t="s">
        <v>333</v>
      </c>
      <c r="AL119" s="953"/>
      <c r="AM119" s="953"/>
      <c r="AN119" s="953"/>
      <c r="AO119" s="954"/>
      <c r="AP119" s="956" t="s">
        <v>383</v>
      </c>
      <c r="AQ119" s="957"/>
      <c r="AR119" s="957"/>
      <c r="AS119" s="957"/>
      <c r="AT119" s="958"/>
      <c r="AU119" s="998"/>
      <c r="AV119" s="999"/>
      <c r="AW119" s="999"/>
      <c r="AX119" s="999"/>
      <c r="AY119" s="999"/>
      <c r="AZ119" s="247" t="s">
        <v>194</v>
      </c>
      <c r="BA119" s="247"/>
      <c r="BB119" s="247"/>
      <c r="BC119" s="247"/>
      <c r="BD119" s="247"/>
      <c r="BE119" s="247"/>
      <c r="BF119" s="247"/>
      <c r="BG119" s="247"/>
      <c r="BH119" s="247"/>
      <c r="BI119" s="247"/>
      <c r="BJ119" s="247"/>
      <c r="BK119" s="247"/>
      <c r="BL119" s="247"/>
      <c r="BM119" s="247"/>
      <c r="BN119" s="247"/>
      <c r="BO119" s="941" t="s">
        <v>408</v>
      </c>
      <c r="BP119" s="942"/>
      <c r="BQ119" s="943">
        <v>32537822</v>
      </c>
      <c r="BR119" s="909"/>
      <c r="BS119" s="909"/>
      <c r="BT119" s="909"/>
      <c r="BU119" s="909"/>
      <c r="BV119" s="909">
        <v>29956441</v>
      </c>
      <c r="BW119" s="909"/>
      <c r="BX119" s="909"/>
      <c r="BY119" s="909"/>
      <c r="BZ119" s="909"/>
      <c r="CA119" s="909">
        <v>28910843</v>
      </c>
      <c r="CB119" s="909"/>
      <c r="CC119" s="909"/>
      <c r="CD119" s="909"/>
      <c r="CE119" s="909"/>
      <c r="CF119" s="812"/>
      <c r="CG119" s="813"/>
      <c r="CH119" s="813"/>
      <c r="CI119" s="813"/>
      <c r="CJ119" s="898"/>
      <c r="CK119" s="992"/>
      <c r="CL119" s="887"/>
      <c r="CM119" s="902" t="s">
        <v>409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333</v>
      </c>
      <c r="DH119" s="828"/>
      <c r="DI119" s="828"/>
      <c r="DJ119" s="828"/>
      <c r="DK119" s="829"/>
      <c r="DL119" s="830" t="s">
        <v>333</v>
      </c>
      <c r="DM119" s="828"/>
      <c r="DN119" s="828"/>
      <c r="DO119" s="828"/>
      <c r="DP119" s="829"/>
      <c r="DQ119" s="830" t="s">
        <v>333</v>
      </c>
      <c r="DR119" s="828"/>
      <c r="DS119" s="828"/>
      <c r="DT119" s="828"/>
      <c r="DU119" s="829"/>
      <c r="DV119" s="912" t="s">
        <v>383</v>
      </c>
      <c r="DW119" s="913"/>
      <c r="DX119" s="913"/>
      <c r="DY119" s="913"/>
      <c r="DZ119" s="914"/>
    </row>
    <row r="120" spans="1:130" s="226" customFormat="1" ht="26.25" customHeight="1">
      <c r="A120" s="884"/>
      <c r="B120" s="885"/>
      <c r="C120" s="879" t="s">
        <v>386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333</v>
      </c>
      <c r="AB120" s="844"/>
      <c r="AC120" s="844"/>
      <c r="AD120" s="844"/>
      <c r="AE120" s="845"/>
      <c r="AF120" s="846" t="s">
        <v>333</v>
      </c>
      <c r="AG120" s="844"/>
      <c r="AH120" s="844"/>
      <c r="AI120" s="844"/>
      <c r="AJ120" s="845"/>
      <c r="AK120" s="846" t="s">
        <v>383</v>
      </c>
      <c r="AL120" s="844"/>
      <c r="AM120" s="844"/>
      <c r="AN120" s="844"/>
      <c r="AO120" s="845"/>
      <c r="AP120" s="888" t="s">
        <v>333</v>
      </c>
      <c r="AQ120" s="889"/>
      <c r="AR120" s="889"/>
      <c r="AS120" s="889"/>
      <c r="AT120" s="890"/>
      <c r="AU120" s="944" t="s">
        <v>410</v>
      </c>
      <c r="AV120" s="945"/>
      <c r="AW120" s="945"/>
      <c r="AX120" s="945"/>
      <c r="AY120" s="946"/>
      <c r="AZ120" s="924" t="s">
        <v>411</v>
      </c>
      <c r="BA120" s="872"/>
      <c r="BB120" s="872"/>
      <c r="BC120" s="872"/>
      <c r="BD120" s="872"/>
      <c r="BE120" s="872"/>
      <c r="BF120" s="872"/>
      <c r="BG120" s="872"/>
      <c r="BH120" s="872"/>
      <c r="BI120" s="872"/>
      <c r="BJ120" s="872"/>
      <c r="BK120" s="872"/>
      <c r="BL120" s="872"/>
      <c r="BM120" s="872"/>
      <c r="BN120" s="872"/>
      <c r="BO120" s="872"/>
      <c r="BP120" s="873"/>
      <c r="BQ120" s="925">
        <v>16136009</v>
      </c>
      <c r="BR120" s="906"/>
      <c r="BS120" s="906"/>
      <c r="BT120" s="906"/>
      <c r="BU120" s="906"/>
      <c r="BV120" s="906">
        <v>16310229</v>
      </c>
      <c r="BW120" s="906"/>
      <c r="BX120" s="906"/>
      <c r="BY120" s="906"/>
      <c r="BZ120" s="906"/>
      <c r="CA120" s="906">
        <v>17382226</v>
      </c>
      <c r="CB120" s="906"/>
      <c r="CC120" s="906"/>
      <c r="CD120" s="906"/>
      <c r="CE120" s="906"/>
      <c r="CF120" s="930">
        <v>95.8</v>
      </c>
      <c r="CG120" s="931"/>
      <c r="CH120" s="931"/>
      <c r="CI120" s="931"/>
      <c r="CJ120" s="931"/>
      <c r="CK120" s="932" t="s">
        <v>412</v>
      </c>
      <c r="CL120" s="916"/>
      <c r="CM120" s="916"/>
      <c r="CN120" s="916"/>
      <c r="CO120" s="917"/>
      <c r="CP120" s="936" t="s">
        <v>413</v>
      </c>
      <c r="CQ120" s="937"/>
      <c r="CR120" s="937"/>
      <c r="CS120" s="937"/>
      <c r="CT120" s="937"/>
      <c r="CU120" s="937"/>
      <c r="CV120" s="937"/>
      <c r="CW120" s="937"/>
      <c r="CX120" s="937"/>
      <c r="CY120" s="937"/>
      <c r="CZ120" s="937"/>
      <c r="DA120" s="937"/>
      <c r="DB120" s="937"/>
      <c r="DC120" s="937"/>
      <c r="DD120" s="937"/>
      <c r="DE120" s="937"/>
      <c r="DF120" s="938"/>
      <c r="DG120" s="925">
        <v>2597532</v>
      </c>
      <c r="DH120" s="906"/>
      <c r="DI120" s="906"/>
      <c r="DJ120" s="906"/>
      <c r="DK120" s="906"/>
      <c r="DL120" s="906">
        <v>2747485</v>
      </c>
      <c r="DM120" s="906"/>
      <c r="DN120" s="906"/>
      <c r="DO120" s="906"/>
      <c r="DP120" s="906"/>
      <c r="DQ120" s="906">
        <v>2625565</v>
      </c>
      <c r="DR120" s="906"/>
      <c r="DS120" s="906"/>
      <c r="DT120" s="906"/>
      <c r="DU120" s="906"/>
      <c r="DV120" s="907">
        <v>14.5</v>
      </c>
      <c r="DW120" s="907"/>
      <c r="DX120" s="907"/>
      <c r="DY120" s="907"/>
      <c r="DZ120" s="908"/>
    </row>
    <row r="121" spans="1:130" s="226" customFormat="1" ht="26.25" customHeight="1">
      <c r="A121" s="884"/>
      <c r="B121" s="885"/>
      <c r="C121" s="927" t="s">
        <v>414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382</v>
      </c>
      <c r="AB121" s="844"/>
      <c r="AC121" s="844"/>
      <c r="AD121" s="844"/>
      <c r="AE121" s="845"/>
      <c r="AF121" s="846" t="s">
        <v>333</v>
      </c>
      <c r="AG121" s="844"/>
      <c r="AH121" s="844"/>
      <c r="AI121" s="844"/>
      <c r="AJ121" s="845"/>
      <c r="AK121" s="846" t="s">
        <v>333</v>
      </c>
      <c r="AL121" s="844"/>
      <c r="AM121" s="844"/>
      <c r="AN121" s="844"/>
      <c r="AO121" s="845"/>
      <c r="AP121" s="888" t="s">
        <v>333</v>
      </c>
      <c r="AQ121" s="889"/>
      <c r="AR121" s="889"/>
      <c r="AS121" s="889"/>
      <c r="AT121" s="890"/>
      <c r="AU121" s="947"/>
      <c r="AV121" s="948"/>
      <c r="AW121" s="948"/>
      <c r="AX121" s="948"/>
      <c r="AY121" s="949"/>
      <c r="AZ121" s="879" t="s">
        <v>415</v>
      </c>
      <c r="BA121" s="816"/>
      <c r="BB121" s="816"/>
      <c r="BC121" s="816"/>
      <c r="BD121" s="816"/>
      <c r="BE121" s="816"/>
      <c r="BF121" s="816"/>
      <c r="BG121" s="816"/>
      <c r="BH121" s="816"/>
      <c r="BI121" s="816"/>
      <c r="BJ121" s="816"/>
      <c r="BK121" s="816"/>
      <c r="BL121" s="816"/>
      <c r="BM121" s="816"/>
      <c r="BN121" s="816"/>
      <c r="BO121" s="816"/>
      <c r="BP121" s="817"/>
      <c r="BQ121" s="880">
        <v>2541431</v>
      </c>
      <c r="BR121" s="881"/>
      <c r="BS121" s="881"/>
      <c r="BT121" s="881"/>
      <c r="BU121" s="881"/>
      <c r="BV121" s="881">
        <v>2413509</v>
      </c>
      <c r="BW121" s="881"/>
      <c r="BX121" s="881"/>
      <c r="BY121" s="881"/>
      <c r="BZ121" s="881"/>
      <c r="CA121" s="881">
        <v>2522737</v>
      </c>
      <c r="CB121" s="881"/>
      <c r="CC121" s="881"/>
      <c r="CD121" s="881"/>
      <c r="CE121" s="881"/>
      <c r="CF121" s="939">
        <v>13.9</v>
      </c>
      <c r="CG121" s="940"/>
      <c r="CH121" s="940"/>
      <c r="CI121" s="940"/>
      <c r="CJ121" s="940"/>
      <c r="CK121" s="933"/>
      <c r="CL121" s="919"/>
      <c r="CM121" s="919"/>
      <c r="CN121" s="919"/>
      <c r="CO121" s="920"/>
      <c r="CP121" s="899" t="s">
        <v>416</v>
      </c>
      <c r="CQ121" s="900"/>
      <c r="CR121" s="900"/>
      <c r="CS121" s="900"/>
      <c r="CT121" s="900"/>
      <c r="CU121" s="900"/>
      <c r="CV121" s="900"/>
      <c r="CW121" s="900"/>
      <c r="CX121" s="900"/>
      <c r="CY121" s="900"/>
      <c r="CZ121" s="900"/>
      <c r="DA121" s="900"/>
      <c r="DB121" s="900"/>
      <c r="DC121" s="900"/>
      <c r="DD121" s="900"/>
      <c r="DE121" s="900"/>
      <c r="DF121" s="901"/>
      <c r="DG121" s="880">
        <v>161099</v>
      </c>
      <c r="DH121" s="881"/>
      <c r="DI121" s="881"/>
      <c r="DJ121" s="881"/>
      <c r="DK121" s="881"/>
      <c r="DL121" s="881">
        <v>205411</v>
      </c>
      <c r="DM121" s="881"/>
      <c r="DN121" s="881"/>
      <c r="DO121" s="881"/>
      <c r="DP121" s="881"/>
      <c r="DQ121" s="881">
        <v>172858</v>
      </c>
      <c r="DR121" s="881"/>
      <c r="DS121" s="881"/>
      <c r="DT121" s="881"/>
      <c r="DU121" s="881"/>
      <c r="DV121" s="858">
        <v>1</v>
      </c>
      <c r="DW121" s="858"/>
      <c r="DX121" s="858"/>
      <c r="DY121" s="858"/>
      <c r="DZ121" s="859"/>
    </row>
    <row r="122" spans="1:130" s="226" customFormat="1" ht="26.25" customHeight="1">
      <c r="A122" s="884"/>
      <c r="B122" s="885"/>
      <c r="C122" s="879" t="s">
        <v>396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382</v>
      </c>
      <c r="AB122" s="844"/>
      <c r="AC122" s="844"/>
      <c r="AD122" s="844"/>
      <c r="AE122" s="845"/>
      <c r="AF122" s="846" t="s">
        <v>333</v>
      </c>
      <c r="AG122" s="844"/>
      <c r="AH122" s="844"/>
      <c r="AI122" s="844"/>
      <c r="AJ122" s="845"/>
      <c r="AK122" s="846" t="s">
        <v>333</v>
      </c>
      <c r="AL122" s="844"/>
      <c r="AM122" s="844"/>
      <c r="AN122" s="844"/>
      <c r="AO122" s="845"/>
      <c r="AP122" s="888" t="s">
        <v>382</v>
      </c>
      <c r="AQ122" s="889"/>
      <c r="AR122" s="889"/>
      <c r="AS122" s="889"/>
      <c r="AT122" s="890"/>
      <c r="AU122" s="947"/>
      <c r="AV122" s="948"/>
      <c r="AW122" s="948"/>
      <c r="AX122" s="948"/>
      <c r="AY122" s="949"/>
      <c r="AZ122" s="902" t="s">
        <v>417</v>
      </c>
      <c r="BA122" s="903"/>
      <c r="BB122" s="903"/>
      <c r="BC122" s="903"/>
      <c r="BD122" s="903"/>
      <c r="BE122" s="903"/>
      <c r="BF122" s="903"/>
      <c r="BG122" s="903"/>
      <c r="BH122" s="903"/>
      <c r="BI122" s="903"/>
      <c r="BJ122" s="903"/>
      <c r="BK122" s="903"/>
      <c r="BL122" s="903"/>
      <c r="BM122" s="903"/>
      <c r="BN122" s="903"/>
      <c r="BO122" s="903"/>
      <c r="BP122" s="904"/>
      <c r="BQ122" s="943">
        <v>34424758</v>
      </c>
      <c r="BR122" s="909"/>
      <c r="BS122" s="909"/>
      <c r="BT122" s="909"/>
      <c r="BU122" s="909"/>
      <c r="BV122" s="909">
        <v>32912031</v>
      </c>
      <c r="BW122" s="909"/>
      <c r="BX122" s="909"/>
      <c r="BY122" s="909"/>
      <c r="BZ122" s="909"/>
      <c r="CA122" s="909">
        <v>31343357</v>
      </c>
      <c r="CB122" s="909"/>
      <c r="CC122" s="909"/>
      <c r="CD122" s="909"/>
      <c r="CE122" s="909"/>
      <c r="CF122" s="910">
        <v>172.7</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c r="A123" s="884"/>
      <c r="B123" s="885"/>
      <c r="C123" s="879" t="s">
        <v>402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333</v>
      </c>
      <c r="AB123" s="844"/>
      <c r="AC123" s="844"/>
      <c r="AD123" s="844"/>
      <c r="AE123" s="845"/>
      <c r="AF123" s="846" t="s">
        <v>333</v>
      </c>
      <c r="AG123" s="844"/>
      <c r="AH123" s="844"/>
      <c r="AI123" s="844"/>
      <c r="AJ123" s="845"/>
      <c r="AK123" s="846" t="s">
        <v>383</v>
      </c>
      <c r="AL123" s="844"/>
      <c r="AM123" s="844"/>
      <c r="AN123" s="844"/>
      <c r="AO123" s="845"/>
      <c r="AP123" s="888" t="s">
        <v>383</v>
      </c>
      <c r="AQ123" s="889"/>
      <c r="AR123" s="889"/>
      <c r="AS123" s="889"/>
      <c r="AT123" s="890"/>
      <c r="AU123" s="950"/>
      <c r="AV123" s="951"/>
      <c r="AW123" s="951"/>
      <c r="AX123" s="951"/>
      <c r="AY123" s="951"/>
      <c r="AZ123" s="247" t="s">
        <v>194</v>
      </c>
      <c r="BA123" s="247"/>
      <c r="BB123" s="247"/>
      <c r="BC123" s="247"/>
      <c r="BD123" s="247"/>
      <c r="BE123" s="247"/>
      <c r="BF123" s="247"/>
      <c r="BG123" s="247"/>
      <c r="BH123" s="247"/>
      <c r="BI123" s="247"/>
      <c r="BJ123" s="247"/>
      <c r="BK123" s="247"/>
      <c r="BL123" s="247"/>
      <c r="BM123" s="247"/>
      <c r="BN123" s="247"/>
      <c r="BO123" s="941" t="s">
        <v>418</v>
      </c>
      <c r="BP123" s="942"/>
      <c r="BQ123" s="896">
        <v>53102198</v>
      </c>
      <c r="BR123" s="897"/>
      <c r="BS123" s="897"/>
      <c r="BT123" s="897"/>
      <c r="BU123" s="897"/>
      <c r="BV123" s="897">
        <v>51635769</v>
      </c>
      <c r="BW123" s="897"/>
      <c r="BX123" s="897"/>
      <c r="BY123" s="897"/>
      <c r="BZ123" s="897"/>
      <c r="CA123" s="897">
        <v>51248320</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c r="A124" s="884"/>
      <c r="B124" s="885"/>
      <c r="C124" s="879" t="s">
        <v>405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333</v>
      </c>
      <c r="AB124" s="844"/>
      <c r="AC124" s="844"/>
      <c r="AD124" s="844"/>
      <c r="AE124" s="845"/>
      <c r="AF124" s="846" t="s">
        <v>333</v>
      </c>
      <c r="AG124" s="844"/>
      <c r="AH124" s="844"/>
      <c r="AI124" s="844"/>
      <c r="AJ124" s="845"/>
      <c r="AK124" s="846" t="s">
        <v>333</v>
      </c>
      <c r="AL124" s="844"/>
      <c r="AM124" s="844"/>
      <c r="AN124" s="844"/>
      <c r="AO124" s="845"/>
      <c r="AP124" s="888" t="s">
        <v>333</v>
      </c>
      <c r="AQ124" s="889"/>
      <c r="AR124" s="889"/>
      <c r="AS124" s="889"/>
      <c r="AT124" s="890"/>
      <c r="AU124" s="891" t="s">
        <v>419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333</v>
      </c>
      <c r="BR124" s="895"/>
      <c r="BS124" s="895"/>
      <c r="BT124" s="895"/>
      <c r="BU124" s="895"/>
      <c r="BV124" s="895" t="s">
        <v>333</v>
      </c>
      <c r="BW124" s="895"/>
      <c r="BX124" s="895"/>
      <c r="BY124" s="895"/>
      <c r="BZ124" s="895"/>
      <c r="CA124" s="895" t="s">
        <v>333</v>
      </c>
      <c r="CB124" s="895"/>
      <c r="CC124" s="895"/>
      <c r="CD124" s="895"/>
      <c r="CE124" s="895"/>
      <c r="CF124" s="790"/>
      <c r="CG124" s="791"/>
      <c r="CH124" s="791"/>
      <c r="CI124" s="791"/>
      <c r="CJ124" s="926"/>
      <c r="CK124" s="934"/>
      <c r="CL124" s="934"/>
      <c r="CM124" s="934"/>
      <c r="CN124" s="934"/>
      <c r="CO124" s="935"/>
      <c r="CP124" s="899" t="s">
        <v>420</v>
      </c>
      <c r="CQ124" s="900"/>
      <c r="CR124" s="900"/>
      <c r="CS124" s="900"/>
      <c r="CT124" s="900"/>
      <c r="CU124" s="900"/>
      <c r="CV124" s="900"/>
      <c r="CW124" s="900"/>
      <c r="CX124" s="900"/>
      <c r="CY124" s="900"/>
      <c r="CZ124" s="900"/>
      <c r="DA124" s="900"/>
      <c r="DB124" s="900"/>
      <c r="DC124" s="900"/>
      <c r="DD124" s="900"/>
      <c r="DE124" s="900"/>
      <c r="DF124" s="901"/>
      <c r="DG124" s="827">
        <v>654121</v>
      </c>
      <c r="DH124" s="828"/>
      <c r="DI124" s="828"/>
      <c r="DJ124" s="828"/>
      <c r="DK124" s="829"/>
      <c r="DL124" s="830" t="s">
        <v>421</v>
      </c>
      <c r="DM124" s="828"/>
      <c r="DN124" s="828"/>
      <c r="DO124" s="828"/>
      <c r="DP124" s="829"/>
      <c r="DQ124" s="830" t="s">
        <v>383</v>
      </c>
      <c r="DR124" s="828"/>
      <c r="DS124" s="828"/>
      <c r="DT124" s="828"/>
      <c r="DU124" s="829"/>
      <c r="DV124" s="912" t="s">
        <v>383</v>
      </c>
      <c r="DW124" s="913"/>
      <c r="DX124" s="913"/>
      <c r="DY124" s="913"/>
      <c r="DZ124" s="914"/>
    </row>
    <row r="125" spans="1:130" s="226" customFormat="1" ht="26.25" customHeight="1">
      <c r="A125" s="884"/>
      <c r="B125" s="885"/>
      <c r="C125" s="879" t="s">
        <v>407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333</v>
      </c>
      <c r="AB125" s="844"/>
      <c r="AC125" s="844"/>
      <c r="AD125" s="844"/>
      <c r="AE125" s="845"/>
      <c r="AF125" s="846" t="s">
        <v>383</v>
      </c>
      <c r="AG125" s="844"/>
      <c r="AH125" s="844"/>
      <c r="AI125" s="844"/>
      <c r="AJ125" s="845"/>
      <c r="AK125" s="846" t="s">
        <v>422</v>
      </c>
      <c r="AL125" s="844"/>
      <c r="AM125" s="844"/>
      <c r="AN125" s="844"/>
      <c r="AO125" s="845"/>
      <c r="AP125" s="888" t="s">
        <v>139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423</v>
      </c>
      <c r="CL125" s="916"/>
      <c r="CM125" s="916"/>
      <c r="CN125" s="916"/>
      <c r="CO125" s="917"/>
      <c r="CP125" s="924" t="s">
        <v>424</v>
      </c>
      <c r="CQ125" s="872"/>
      <c r="CR125" s="872"/>
      <c r="CS125" s="872"/>
      <c r="CT125" s="872"/>
      <c r="CU125" s="872"/>
      <c r="CV125" s="872"/>
      <c r="CW125" s="872"/>
      <c r="CX125" s="872"/>
      <c r="CY125" s="872"/>
      <c r="CZ125" s="872"/>
      <c r="DA125" s="872"/>
      <c r="DB125" s="872"/>
      <c r="DC125" s="872"/>
      <c r="DD125" s="872"/>
      <c r="DE125" s="872"/>
      <c r="DF125" s="873"/>
      <c r="DG125" s="925" t="s">
        <v>422</v>
      </c>
      <c r="DH125" s="906"/>
      <c r="DI125" s="906"/>
      <c r="DJ125" s="906"/>
      <c r="DK125" s="906"/>
      <c r="DL125" s="906" t="s">
        <v>333</v>
      </c>
      <c r="DM125" s="906"/>
      <c r="DN125" s="906"/>
      <c r="DO125" s="906"/>
      <c r="DP125" s="906"/>
      <c r="DQ125" s="906" t="s">
        <v>383</v>
      </c>
      <c r="DR125" s="906"/>
      <c r="DS125" s="906"/>
      <c r="DT125" s="906"/>
      <c r="DU125" s="906"/>
      <c r="DV125" s="907" t="s">
        <v>383</v>
      </c>
      <c r="DW125" s="907"/>
      <c r="DX125" s="907"/>
      <c r="DY125" s="907"/>
      <c r="DZ125" s="908"/>
    </row>
    <row r="126" spans="1:130" s="226" customFormat="1" ht="26.25" customHeight="1" thickBot="1">
      <c r="A126" s="884"/>
      <c r="B126" s="885"/>
      <c r="C126" s="879" t="s">
        <v>409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220056</v>
      </c>
      <c r="AB126" s="844"/>
      <c r="AC126" s="844"/>
      <c r="AD126" s="844"/>
      <c r="AE126" s="845"/>
      <c r="AF126" s="846">
        <v>268073</v>
      </c>
      <c r="AG126" s="844"/>
      <c r="AH126" s="844"/>
      <c r="AI126" s="844"/>
      <c r="AJ126" s="845"/>
      <c r="AK126" s="846">
        <v>251975</v>
      </c>
      <c r="AL126" s="844"/>
      <c r="AM126" s="844"/>
      <c r="AN126" s="844"/>
      <c r="AO126" s="845"/>
      <c r="AP126" s="888">
        <v>1.4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425</v>
      </c>
      <c r="CQ126" s="816"/>
      <c r="CR126" s="816"/>
      <c r="CS126" s="816"/>
      <c r="CT126" s="816"/>
      <c r="CU126" s="816"/>
      <c r="CV126" s="816"/>
      <c r="CW126" s="816"/>
      <c r="CX126" s="816"/>
      <c r="CY126" s="816"/>
      <c r="CZ126" s="816"/>
      <c r="DA126" s="816"/>
      <c r="DB126" s="816"/>
      <c r="DC126" s="816"/>
      <c r="DD126" s="816"/>
      <c r="DE126" s="816"/>
      <c r="DF126" s="817"/>
      <c r="DG126" s="880" t="s">
        <v>383</v>
      </c>
      <c r="DH126" s="881"/>
      <c r="DI126" s="881"/>
      <c r="DJ126" s="881"/>
      <c r="DK126" s="881"/>
      <c r="DL126" s="881" t="s">
        <v>421</v>
      </c>
      <c r="DM126" s="881"/>
      <c r="DN126" s="881"/>
      <c r="DO126" s="881"/>
      <c r="DP126" s="881"/>
      <c r="DQ126" s="881" t="s">
        <v>333</v>
      </c>
      <c r="DR126" s="881"/>
      <c r="DS126" s="881"/>
      <c r="DT126" s="881"/>
      <c r="DU126" s="881"/>
      <c r="DV126" s="858" t="s">
        <v>383</v>
      </c>
      <c r="DW126" s="858"/>
      <c r="DX126" s="858"/>
      <c r="DY126" s="858"/>
      <c r="DZ126" s="859"/>
    </row>
    <row r="127" spans="1:130" s="226" customFormat="1" ht="26.25" customHeight="1">
      <c r="A127" s="886"/>
      <c r="B127" s="887"/>
      <c r="C127" s="902" t="s">
        <v>426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701</v>
      </c>
      <c r="AB127" s="844"/>
      <c r="AC127" s="844"/>
      <c r="AD127" s="844"/>
      <c r="AE127" s="845"/>
      <c r="AF127" s="846">
        <v>1179</v>
      </c>
      <c r="AG127" s="844"/>
      <c r="AH127" s="844"/>
      <c r="AI127" s="844"/>
      <c r="AJ127" s="845"/>
      <c r="AK127" s="846">
        <v>1011</v>
      </c>
      <c r="AL127" s="844"/>
      <c r="AM127" s="844"/>
      <c r="AN127" s="844"/>
      <c r="AO127" s="845"/>
      <c r="AP127" s="888">
        <v>0</v>
      </c>
      <c r="AQ127" s="889"/>
      <c r="AR127" s="889"/>
      <c r="AS127" s="889"/>
      <c r="AT127" s="890"/>
      <c r="AU127" s="228"/>
      <c r="AV127" s="228"/>
      <c r="AW127" s="228"/>
      <c r="AX127" s="905" t="s">
        <v>427</v>
      </c>
      <c r="AY127" s="876"/>
      <c r="AZ127" s="876"/>
      <c r="BA127" s="876"/>
      <c r="BB127" s="876"/>
      <c r="BC127" s="876"/>
      <c r="BD127" s="876"/>
      <c r="BE127" s="877"/>
      <c r="BF127" s="875" t="s">
        <v>428</v>
      </c>
      <c r="BG127" s="876"/>
      <c r="BH127" s="876"/>
      <c r="BI127" s="876"/>
      <c r="BJ127" s="876"/>
      <c r="BK127" s="876"/>
      <c r="BL127" s="877"/>
      <c r="BM127" s="875" t="s">
        <v>429</v>
      </c>
      <c r="BN127" s="876"/>
      <c r="BO127" s="876"/>
      <c r="BP127" s="876"/>
      <c r="BQ127" s="876"/>
      <c r="BR127" s="876"/>
      <c r="BS127" s="877"/>
      <c r="BT127" s="875" t="s">
        <v>430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431</v>
      </c>
      <c r="CQ127" s="816"/>
      <c r="CR127" s="816"/>
      <c r="CS127" s="816"/>
      <c r="CT127" s="816"/>
      <c r="CU127" s="816"/>
      <c r="CV127" s="816"/>
      <c r="CW127" s="816"/>
      <c r="CX127" s="816"/>
      <c r="CY127" s="816"/>
      <c r="CZ127" s="816"/>
      <c r="DA127" s="816"/>
      <c r="DB127" s="816"/>
      <c r="DC127" s="816"/>
      <c r="DD127" s="816"/>
      <c r="DE127" s="816"/>
      <c r="DF127" s="817"/>
      <c r="DG127" s="880" t="s">
        <v>383</v>
      </c>
      <c r="DH127" s="881"/>
      <c r="DI127" s="881"/>
      <c r="DJ127" s="881"/>
      <c r="DK127" s="881"/>
      <c r="DL127" s="881" t="s">
        <v>422</v>
      </c>
      <c r="DM127" s="881"/>
      <c r="DN127" s="881"/>
      <c r="DO127" s="881"/>
      <c r="DP127" s="881"/>
      <c r="DQ127" s="881" t="s">
        <v>139</v>
      </c>
      <c r="DR127" s="881"/>
      <c r="DS127" s="881"/>
      <c r="DT127" s="881"/>
      <c r="DU127" s="881"/>
      <c r="DV127" s="858" t="s">
        <v>432</v>
      </c>
      <c r="DW127" s="858"/>
      <c r="DX127" s="858"/>
      <c r="DY127" s="858"/>
      <c r="DZ127" s="859"/>
    </row>
    <row r="128" spans="1:130" s="226" customFormat="1" ht="26.25" customHeight="1" thickBot="1">
      <c r="A128" s="860" t="s">
        <v>433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434</v>
      </c>
      <c r="X128" s="862"/>
      <c r="Y128" s="862"/>
      <c r="Z128" s="863"/>
      <c r="AA128" s="864">
        <v>366920</v>
      </c>
      <c r="AB128" s="865"/>
      <c r="AC128" s="865"/>
      <c r="AD128" s="865"/>
      <c r="AE128" s="866"/>
      <c r="AF128" s="867">
        <v>348807</v>
      </c>
      <c r="AG128" s="865"/>
      <c r="AH128" s="865"/>
      <c r="AI128" s="865"/>
      <c r="AJ128" s="866"/>
      <c r="AK128" s="867">
        <v>326742</v>
      </c>
      <c r="AL128" s="865"/>
      <c r="AM128" s="865"/>
      <c r="AN128" s="865"/>
      <c r="AO128" s="866"/>
      <c r="AP128" s="868"/>
      <c r="AQ128" s="869"/>
      <c r="AR128" s="869"/>
      <c r="AS128" s="869"/>
      <c r="AT128" s="870"/>
      <c r="AU128" s="228"/>
      <c r="AV128" s="228"/>
      <c r="AW128" s="228"/>
      <c r="AX128" s="871" t="s">
        <v>435</v>
      </c>
      <c r="AY128" s="872"/>
      <c r="AZ128" s="872"/>
      <c r="BA128" s="872"/>
      <c r="BB128" s="872"/>
      <c r="BC128" s="872"/>
      <c r="BD128" s="872"/>
      <c r="BE128" s="873"/>
      <c r="BF128" s="850" t="s">
        <v>421</v>
      </c>
      <c r="BG128" s="851"/>
      <c r="BH128" s="851"/>
      <c r="BI128" s="851"/>
      <c r="BJ128" s="851"/>
      <c r="BK128" s="851"/>
      <c r="BL128" s="874"/>
      <c r="BM128" s="850">
        <v>12.36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436</v>
      </c>
      <c r="CQ128" s="794"/>
      <c r="CR128" s="794"/>
      <c r="CS128" s="794"/>
      <c r="CT128" s="794"/>
      <c r="CU128" s="794"/>
      <c r="CV128" s="794"/>
      <c r="CW128" s="794"/>
      <c r="CX128" s="794"/>
      <c r="CY128" s="794"/>
      <c r="CZ128" s="794"/>
      <c r="DA128" s="794"/>
      <c r="DB128" s="794"/>
      <c r="DC128" s="794"/>
      <c r="DD128" s="794"/>
      <c r="DE128" s="794"/>
      <c r="DF128" s="795"/>
      <c r="DG128" s="854" t="s">
        <v>422</v>
      </c>
      <c r="DH128" s="855"/>
      <c r="DI128" s="855"/>
      <c r="DJ128" s="855"/>
      <c r="DK128" s="855"/>
      <c r="DL128" s="855" t="s">
        <v>437</v>
      </c>
      <c r="DM128" s="855"/>
      <c r="DN128" s="855"/>
      <c r="DO128" s="855"/>
      <c r="DP128" s="855"/>
      <c r="DQ128" s="855" t="s">
        <v>438</v>
      </c>
      <c r="DR128" s="855"/>
      <c r="DS128" s="855"/>
      <c r="DT128" s="855"/>
      <c r="DU128" s="855"/>
      <c r="DV128" s="856" t="s">
        <v>432</v>
      </c>
      <c r="DW128" s="856"/>
      <c r="DX128" s="856"/>
      <c r="DY128" s="856"/>
      <c r="DZ128" s="857"/>
    </row>
    <row r="129" spans="1:131" s="226"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439</v>
      </c>
      <c r="X129" s="841"/>
      <c r="Y129" s="841"/>
      <c r="Z129" s="842"/>
      <c r="AA129" s="843">
        <v>19776265</v>
      </c>
      <c r="AB129" s="844"/>
      <c r="AC129" s="844"/>
      <c r="AD129" s="844"/>
      <c r="AE129" s="845"/>
      <c r="AF129" s="846">
        <v>20246485</v>
      </c>
      <c r="AG129" s="844"/>
      <c r="AH129" s="844"/>
      <c r="AI129" s="844"/>
      <c r="AJ129" s="845"/>
      <c r="AK129" s="846">
        <v>21399636</v>
      </c>
      <c r="AL129" s="844"/>
      <c r="AM129" s="844"/>
      <c r="AN129" s="844"/>
      <c r="AO129" s="845"/>
      <c r="AP129" s="847"/>
      <c r="AQ129" s="848"/>
      <c r="AR129" s="848"/>
      <c r="AS129" s="848"/>
      <c r="AT129" s="849"/>
      <c r="AU129" s="229"/>
      <c r="AV129" s="229"/>
      <c r="AW129" s="229"/>
      <c r="AX129" s="815" t="s">
        <v>440</v>
      </c>
      <c r="AY129" s="816"/>
      <c r="AZ129" s="816"/>
      <c r="BA129" s="816"/>
      <c r="BB129" s="816"/>
      <c r="BC129" s="816"/>
      <c r="BD129" s="816"/>
      <c r="BE129" s="817"/>
      <c r="BF129" s="834" t="s">
        <v>139</v>
      </c>
      <c r="BG129" s="835"/>
      <c r="BH129" s="835"/>
      <c r="BI129" s="835"/>
      <c r="BJ129" s="835"/>
      <c r="BK129" s="835"/>
      <c r="BL129" s="836"/>
      <c r="BM129" s="834">
        <v>17.36</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441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442</v>
      </c>
      <c r="X130" s="841"/>
      <c r="Y130" s="841"/>
      <c r="Z130" s="842"/>
      <c r="AA130" s="843">
        <v>3364989</v>
      </c>
      <c r="AB130" s="844"/>
      <c r="AC130" s="844"/>
      <c r="AD130" s="844"/>
      <c r="AE130" s="845"/>
      <c r="AF130" s="846">
        <v>3363748</v>
      </c>
      <c r="AG130" s="844"/>
      <c r="AH130" s="844"/>
      <c r="AI130" s="844"/>
      <c r="AJ130" s="845"/>
      <c r="AK130" s="846">
        <v>3251587</v>
      </c>
      <c r="AL130" s="844"/>
      <c r="AM130" s="844"/>
      <c r="AN130" s="844"/>
      <c r="AO130" s="845"/>
      <c r="AP130" s="847"/>
      <c r="AQ130" s="848"/>
      <c r="AR130" s="848"/>
      <c r="AS130" s="848"/>
      <c r="AT130" s="849"/>
      <c r="AU130" s="229"/>
      <c r="AV130" s="229"/>
      <c r="AW130" s="229"/>
      <c r="AX130" s="815" t="s">
        <v>443</v>
      </c>
      <c r="AY130" s="816"/>
      <c r="AZ130" s="816"/>
      <c r="BA130" s="816"/>
      <c r="BB130" s="816"/>
      <c r="BC130" s="816"/>
      <c r="BD130" s="816"/>
      <c r="BE130" s="817"/>
      <c r="BF130" s="818">
        <v>-2.2999999999999998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444</v>
      </c>
      <c r="X131" s="825"/>
      <c r="Y131" s="825"/>
      <c r="Z131" s="826"/>
      <c r="AA131" s="827">
        <v>16411276</v>
      </c>
      <c r="AB131" s="828"/>
      <c r="AC131" s="828"/>
      <c r="AD131" s="828"/>
      <c r="AE131" s="829"/>
      <c r="AF131" s="830">
        <v>16882737</v>
      </c>
      <c r="AG131" s="828"/>
      <c r="AH131" s="828"/>
      <c r="AI131" s="828"/>
      <c r="AJ131" s="829"/>
      <c r="AK131" s="830">
        <v>18148049</v>
      </c>
      <c r="AL131" s="828"/>
      <c r="AM131" s="828"/>
      <c r="AN131" s="828"/>
      <c r="AO131" s="829"/>
      <c r="AP131" s="831"/>
      <c r="AQ131" s="832"/>
      <c r="AR131" s="832"/>
      <c r="AS131" s="832"/>
      <c r="AT131" s="833"/>
      <c r="AU131" s="229"/>
      <c r="AV131" s="229"/>
      <c r="AW131" s="229"/>
      <c r="AX131" s="793" t="s">
        <v>445</v>
      </c>
      <c r="AY131" s="794"/>
      <c r="AZ131" s="794"/>
      <c r="BA131" s="794"/>
      <c r="BB131" s="794"/>
      <c r="BC131" s="794"/>
      <c r="BD131" s="794"/>
      <c r="BE131" s="795"/>
      <c r="BF131" s="796" t="s">
        <v>432</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446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447</v>
      </c>
      <c r="W132" s="806"/>
      <c r="X132" s="806"/>
      <c r="Y132" s="806"/>
      <c r="Z132" s="807"/>
      <c r="AA132" s="808">
        <v>-3.3114487869999998</v>
      </c>
      <c r="AB132" s="809"/>
      <c r="AC132" s="809"/>
      <c r="AD132" s="809"/>
      <c r="AE132" s="810"/>
      <c r="AF132" s="811">
        <v>-2.4626279489999998</v>
      </c>
      <c r="AG132" s="809"/>
      <c r="AH132" s="809"/>
      <c r="AI132" s="809"/>
      <c r="AJ132" s="810"/>
      <c r="AK132" s="811">
        <v>-1.32588357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448</v>
      </c>
      <c r="W133" s="785"/>
      <c r="X133" s="785"/>
      <c r="Y133" s="785"/>
      <c r="Z133" s="786"/>
      <c r="AA133" s="787">
        <v>-2.2000000000000002</v>
      </c>
      <c r="AB133" s="788"/>
      <c r="AC133" s="788"/>
      <c r="AD133" s="788"/>
      <c r="AE133" s="789"/>
      <c r="AF133" s="787">
        <v>-2.7</v>
      </c>
      <c r="AG133" s="788"/>
      <c r="AH133" s="788"/>
      <c r="AI133" s="788"/>
      <c r="AJ133" s="789"/>
      <c r="AK133" s="787">
        <v>-2.2999999999999998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ZxtE1Y+6xwcp2tvRQ77tFneXbJKQpmSDVNAE8CUm58sYXit5cjpVjVGZzfDRaJVlXDDRaKHC1tVTwznx64hgQ==" saltValue="IBrYCEE0CPlLvebnUi1g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28" zoomScaleNormal="85" zoomScaleSheetLayoutView="100" workbookViewId="0">
      <selection activeCell="CQ28" sqref="CQ28"/>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449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election activeCell="BV2" sqref="BV2"/>
    </sheetView>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GlxHovEMkIuEd+PhlMDNZ43/hbJF0SYiDEolvd5SWZFUnzCn/GagpWHUZoP1GfeAGhVXjE3s/cnFbYrXoCleA==" saltValue="/lqQUN1JgnePt3DFPfeFI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CD8" sqref="CD8:CY8"/>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452</v>
      </c>
      <c r="AP7" s="268"/>
      <c r="AQ7" s="269" t="s">
        <v>453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454</v>
      </c>
      <c r="AQ8" s="275" t="s">
        <v>455</v>
      </c>
      <c r="AR8" s="276" t="s">
        <v>456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457</v>
      </c>
      <c r="AL9" s="1196"/>
      <c r="AM9" s="1196"/>
      <c r="AN9" s="1197"/>
      <c r="AO9" s="277">
        <v>4260147</v>
      </c>
      <c r="AP9" s="277">
        <v>43822</v>
      </c>
      <c r="AQ9" s="278">
        <v>65025</v>
      </c>
      <c r="AR9" s="279">
        <v>-32.6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458</v>
      </c>
      <c r="AL10" s="1196"/>
      <c r="AM10" s="1196"/>
      <c r="AN10" s="1197"/>
      <c r="AO10" s="280">
        <v>749340</v>
      </c>
      <c r="AP10" s="280">
        <v>7708</v>
      </c>
      <c r="AQ10" s="281">
        <v>6119</v>
      </c>
      <c r="AR10" s="282">
        <v>26</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459</v>
      </c>
      <c r="AL11" s="1196"/>
      <c r="AM11" s="1196"/>
      <c r="AN11" s="1197"/>
      <c r="AO11" s="280">
        <v>23300</v>
      </c>
      <c r="AP11" s="280">
        <v>240</v>
      </c>
      <c r="AQ11" s="281">
        <v>1220</v>
      </c>
      <c r="AR11" s="282">
        <v>-80.3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460</v>
      </c>
      <c r="AL12" s="1196"/>
      <c r="AM12" s="1196"/>
      <c r="AN12" s="1197"/>
      <c r="AO12" s="280" t="s">
        <v>461</v>
      </c>
      <c r="AP12" s="280" t="s">
        <v>461</v>
      </c>
      <c r="AQ12" s="281">
        <v>12</v>
      </c>
      <c r="AR12" s="282" t="s">
        <v>461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462</v>
      </c>
      <c r="AL13" s="1196"/>
      <c r="AM13" s="1196"/>
      <c r="AN13" s="1197"/>
      <c r="AO13" s="280">
        <v>238177</v>
      </c>
      <c r="AP13" s="280">
        <v>2450</v>
      </c>
      <c r="AQ13" s="281">
        <v>2792</v>
      </c>
      <c r="AR13" s="282">
        <v>-12.2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463</v>
      </c>
      <c r="AL14" s="1196"/>
      <c r="AM14" s="1196"/>
      <c r="AN14" s="1197"/>
      <c r="AO14" s="280">
        <v>34546</v>
      </c>
      <c r="AP14" s="280">
        <v>355</v>
      </c>
      <c r="AQ14" s="281">
        <v>1408</v>
      </c>
      <c r="AR14" s="282">
        <v>-74.8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464</v>
      </c>
      <c r="AL15" s="1199"/>
      <c r="AM15" s="1199"/>
      <c r="AN15" s="1200"/>
      <c r="AO15" s="280">
        <v>-281246</v>
      </c>
      <c r="AP15" s="280">
        <v>-2893</v>
      </c>
      <c r="AQ15" s="281">
        <v>-3962</v>
      </c>
      <c r="AR15" s="282">
        <v>-27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194</v>
      </c>
      <c r="AL16" s="1199"/>
      <c r="AM16" s="1199"/>
      <c r="AN16" s="1200"/>
      <c r="AO16" s="280">
        <v>5024264</v>
      </c>
      <c r="AP16" s="280">
        <v>51683</v>
      </c>
      <c r="AQ16" s="281">
        <v>72615</v>
      </c>
      <c r="AR16" s="282">
        <v>-28.8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466</v>
      </c>
      <c r="AP20" s="289" t="s">
        <v>467</v>
      </c>
      <c r="AQ20" s="290" t="s">
        <v>468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469</v>
      </c>
      <c r="AL21" s="1202"/>
      <c r="AM21" s="1202"/>
      <c r="AN21" s="1203"/>
      <c r="AO21" s="293">
        <v>4.3600000000000003</v>
      </c>
      <c r="AP21" s="294">
        <v>6.51</v>
      </c>
      <c r="AQ21" s="295">
        <v>-2.15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470</v>
      </c>
      <c r="AL22" s="1202"/>
      <c r="AM22" s="1202"/>
      <c r="AN22" s="1203"/>
      <c r="AO22" s="298">
        <v>97.8</v>
      </c>
      <c r="AP22" s="299">
        <v>98.4</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471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472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452</v>
      </c>
      <c r="AP30" s="268"/>
      <c r="AQ30" s="269" t="s">
        <v>453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454</v>
      </c>
      <c r="AQ31" s="275" t="s">
        <v>455</v>
      </c>
      <c r="AR31" s="276" t="s">
        <v>456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474</v>
      </c>
      <c r="AL32" s="1186"/>
      <c r="AM32" s="1186"/>
      <c r="AN32" s="1187"/>
      <c r="AO32" s="308">
        <v>2664604</v>
      </c>
      <c r="AP32" s="308">
        <v>27410</v>
      </c>
      <c r="AQ32" s="309">
        <v>34910</v>
      </c>
      <c r="AR32" s="310">
        <v>-21.5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475</v>
      </c>
      <c r="AL33" s="1186"/>
      <c r="AM33" s="1186"/>
      <c r="AN33" s="1187"/>
      <c r="AO33" s="308" t="s">
        <v>461</v>
      </c>
      <c r="AP33" s="308" t="s">
        <v>461</v>
      </c>
      <c r="AQ33" s="309" t="s">
        <v>461</v>
      </c>
      <c r="AR33" s="310" t="s">
        <v>461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476</v>
      </c>
      <c r="AL34" s="1186"/>
      <c r="AM34" s="1186"/>
      <c r="AN34" s="1187"/>
      <c r="AO34" s="308" t="s">
        <v>461</v>
      </c>
      <c r="AP34" s="308" t="s">
        <v>461</v>
      </c>
      <c r="AQ34" s="309">
        <v>4</v>
      </c>
      <c r="AR34" s="310" t="s">
        <v>461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477</v>
      </c>
      <c r="AL35" s="1186"/>
      <c r="AM35" s="1186"/>
      <c r="AN35" s="1187"/>
      <c r="AO35" s="308">
        <v>381392</v>
      </c>
      <c r="AP35" s="308">
        <v>3923</v>
      </c>
      <c r="AQ35" s="309">
        <v>8517</v>
      </c>
      <c r="AR35" s="310">
        <v>-53.9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478</v>
      </c>
      <c r="AL36" s="1186"/>
      <c r="AM36" s="1186"/>
      <c r="AN36" s="1187"/>
      <c r="AO36" s="308">
        <v>38725</v>
      </c>
      <c r="AP36" s="308">
        <v>398</v>
      </c>
      <c r="AQ36" s="309">
        <v>1600</v>
      </c>
      <c r="AR36" s="310">
        <v>-75.099999999999994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479</v>
      </c>
      <c r="AL37" s="1186"/>
      <c r="AM37" s="1186"/>
      <c r="AN37" s="1187"/>
      <c r="AO37" s="308">
        <v>252986</v>
      </c>
      <c r="AP37" s="308">
        <v>2602</v>
      </c>
      <c r="AQ37" s="309">
        <v>1669</v>
      </c>
      <c r="AR37" s="310">
        <v>55.9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480</v>
      </c>
      <c r="AL38" s="1189"/>
      <c r="AM38" s="1189"/>
      <c r="AN38" s="1190"/>
      <c r="AO38" s="311" t="s">
        <v>461</v>
      </c>
      <c r="AP38" s="311" t="s">
        <v>461</v>
      </c>
      <c r="AQ38" s="312">
        <v>1</v>
      </c>
      <c r="AR38" s="300" t="s">
        <v>461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481</v>
      </c>
      <c r="AL39" s="1189"/>
      <c r="AM39" s="1189"/>
      <c r="AN39" s="1190"/>
      <c r="AO39" s="308">
        <v>-326742</v>
      </c>
      <c r="AP39" s="308">
        <v>-3361</v>
      </c>
      <c r="AQ39" s="309">
        <v>-6461</v>
      </c>
      <c r="AR39" s="310">
        <v>-48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482</v>
      </c>
      <c r="AL40" s="1186"/>
      <c r="AM40" s="1186"/>
      <c r="AN40" s="1187"/>
      <c r="AO40" s="308">
        <v>-3251587</v>
      </c>
      <c r="AP40" s="308">
        <v>-33448</v>
      </c>
      <c r="AQ40" s="309">
        <v>-28321</v>
      </c>
      <c r="AR40" s="310">
        <v>18.100000000000001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272</v>
      </c>
      <c r="AL41" s="1192"/>
      <c r="AM41" s="1192"/>
      <c r="AN41" s="1193"/>
      <c r="AO41" s="308">
        <v>-240622</v>
      </c>
      <c r="AP41" s="308">
        <v>-2475</v>
      </c>
      <c r="AQ41" s="309">
        <v>11918</v>
      </c>
      <c r="AR41" s="310">
        <v>-120.8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484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452</v>
      </c>
      <c r="AN49" s="1180" t="s">
        <v>486</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487</v>
      </c>
      <c r="AO50" s="325" t="s">
        <v>488</v>
      </c>
      <c r="AP50" s="326" t="s">
        <v>489</v>
      </c>
      <c r="AQ50" s="327" t="s">
        <v>490</v>
      </c>
      <c r="AR50" s="328" t="s">
        <v>491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492</v>
      </c>
      <c r="AL51" s="321"/>
      <c r="AM51" s="329">
        <v>5330411</v>
      </c>
      <c r="AN51" s="330">
        <v>54774</v>
      </c>
      <c r="AO51" s="331">
        <v>55.7</v>
      </c>
      <c r="AP51" s="332">
        <v>47820</v>
      </c>
      <c r="AQ51" s="333">
        <v>7.5</v>
      </c>
      <c r="AR51" s="334">
        <v>48.2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493</v>
      </c>
      <c r="AM52" s="337">
        <v>2722370</v>
      </c>
      <c r="AN52" s="338">
        <v>27974</v>
      </c>
      <c r="AO52" s="339">
        <v>57.1</v>
      </c>
      <c r="AP52" s="340">
        <v>25855</v>
      </c>
      <c r="AQ52" s="341">
        <v>-0.1</v>
      </c>
      <c r="AR52" s="342">
        <v>57.2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494</v>
      </c>
      <c r="AL53" s="321"/>
      <c r="AM53" s="329">
        <v>4032027</v>
      </c>
      <c r="AN53" s="330">
        <v>41509</v>
      </c>
      <c r="AO53" s="331">
        <v>-24.2</v>
      </c>
      <c r="AP53" s="332">
        <v>41934</v>
      </c>
      <c r="AQ53" s="333">
        <v>-12.3</v>
      </c>
      <c r="AR53" s="334">
        <v>-11.9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493</v>
      </c>
      <c r="AM54" s="337">
        <v>2228506</v>
      </c>
      <c r="AN54" s="338">
        <v>22942</v>
      </c>
      <c r="AO54" s="339">
        <v>-18</v>
      </c>
      <c r="AP54" s="340">
        <v>23352</v>
      </c>
      <c r="AQ54" s="341">
        <v>-9.6999999999999993</v>
      </c>
      <c r="AR54" s="342">
        <v>-8.3000000000000007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495</v>
      </c>
      <c r="AL55" s="321"/>
      <c r="AM55" s="329">
        <v>4179031</v>
      </c>
      <c r="AN55" s="330">
        <v>43045</v>
      </c>
      <c r="AO55" s="331">
        <v>3.7</v>
      </c>
      <c r="AP55" s="332">
        <v>45588</v>
      </c>
      <c r="AQ55" s="333">
        <v>8.6999999999999993</v>
      </c>
      <c r="AR55" s="334">
        <v>-5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493</v>
      </c>
      <c r="AM56" s="337">
        <v>1842249</v>
      </c>
      <c r="AN56" s="338">
        <v>18976</v>
      </c>
      <c r="AO56" s="339">
        <v>-17.3</v>
      </c>
      <c r="AP56" s="340">
        <v>24150</v>
      </c>
      <c r="AQ56" s="341">
        <v>3.4</v>
      </c>
      <c r="AR56" s="342">
        <v>-20.7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496</v>
      </c>
      <c r="AL57" s="321"/>
      <c r="AM57" s="329">
        <v>2409009</v>
      </c>
      <c r="AN57" s="330">
        <v>24784</v>
      </c>
      <c r="AO57" s="331">
        <v>-42.4</v>
      </c>
      <c r="AP57" s="332">
        <v>45483</v>
      </c>
      <c r="AQ57" s="333">
        <v>-0.2</v>
      </c>
      <c r="AR57" s="334">
        <v>-42.2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493</v>
      </c>
      <c r="AM58" s="337">
        <v>1342416</v>
      </c>
      <c r="AN58" s="338">
        <v>13811</v>
      </c>
      <c r="AO58" s="339">
        <v>-27.2</v>
      </c>
      <c r="AP58" s="340">
        <v>24241</v>
      </c>
      <c r="AQ58" s="341">
        <v>0.4</v>
      </c>
      <c r="AR58" s="342">
        <v>-27.6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497</v>
      </c>
      <c r="AL59" s="321"/>
      <c r="AM59" s="329">
        <v>3085402</v>
      </c>
      <c r="AN59" s="330">
        <v>31738</v>
      </c>
      <c r="AO59" s="331">
        <v>28.1</v>
      </c>
      <c r="AP59" s="332">
        <v>45945</v>
      </c>
      <c r="AQ59" s="333">
        <v>1</v>
      </c>
      <c r="AR59" s="334">
        <v>27.1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493</v>
      </c>
      <c r="AM60" s="337">
        <v>1652311</v>
      </c>
      <c r="AN60" s="338">
        <v>16997</v>
      </c>
      <c r="AO60" s="339">
        <v>23.1</v>
      </c>
      <c r="AP60" s="340">
        <v>25180</v>
      </c>
      <c r="AQ60" s="341">
        <v>3.9</v>
      </c>
      <c r="AR60" s="342">
        <v>19.2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498</v>
      </c>
      <c r="AL61" s="343"/>
      <c r="AM61" s="344">
        <v>3807176</v>
      </c>
      <c r="AN61" s="345">
        <v>39170</v>
      </c>
      <c r="AO61" s="346">
        <v>4.2</v>
      </c>
      <c r="AP61" s="347">
        <v>45354</v>
      </c>
      <c r="AQ61" s="348">
        <v>0.9</v>
      </c>
      <c r="AR61" s="334">
        <v>3.3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493</v>
      </c>
      <c r="AM62" s="337">
        <v>1957570</v>
      </c>
      <c r="AN62" s="338">
        <v>20140</v>
      </c>
      <c r="AO62" s="339">
        <v>3.5</v>
      </c>
      <c r="AP62" s="340">
        <v>24556</v>
      </c>
      <c r="AQ62" s="341">
        <v>-0.4</v>
      </c>
      <c r="AR62" s="342">
        <v>3.9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kJiW9uP3N24DGLvwjGJotrqIZARr7j2YFUhzUEfeW8xRvZteAiyTiuJO1qhwh/gvxIYWk6Fkmi23cRoUoY+9wQ==" saltValue="F//kWPqBJlTIKSTpI52r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5" zoomScaleNormal="85" zoomScaleSheetLayoutView="55" workbookViewId="0">
      <selection activeCell="CN100" sqref="CN100"/>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500</v>
      </c>
    </row>
    <row r="120" spans="125:125" ht="13.5" hidden="1" customHeight="1"/>
    <row r="121" spans="125:125" ht="13.5" hidden="1" customHeight="1">
      <c r="DU121" s="255"/>
    </row>
  </sheetData>
  <sheetProtection algorithmName="SHA-512" hashValue="I4Xd6K05XIXnRw3BvwAZd4W4Xq/6bVsuGRnNvL68Fje/fYJwiN2DIUTnAPaQwJh/9Pyovhdmt1DBqoGlEnxi4Q==" saltValue="YZX4YFfvz5Va1EPb9snCB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Z100" zoomScaleNormal="100" zoomScaleSheetLayoutView="55" workbookViewId="0">
      <selection activeCell="CD8" sqref="CD8:CY8"/>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501</v>
      </c>
    </row>
  </sheetData>
  <sheetProtection algorithmName="SHA-512" hashValue="qM0GqxORkh7Os5guGQ7bBI5uTZmSi6N2mol/XYxEMUnknVwiNVl56YObiuBXWBl8ejD4+ZxAr12Z/rF/9tLbXQ==" saltValue="OLE7PSybXy31FvaS6D3nF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4" zoomScaleSheetLayoutView="100" workbookViewId="0">
      <selection activeCell="K44" sqref="K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502</v>
      </c>
      <c r="G46" s="8" t="s">
        <v>503</v>
      </c>
      <c r="H46" s="8" t="s">
        <v>504</v>
      </c>
      <c r="I46" s="8" t="s">
        <v>505</v>
      </c>
      <c r="J46" s="9" t="s">
        <v>506</v>
      </c>
    </row>
    <row r="47" spans="2:10" ht="57.75" customHeight="1">
      <c r="B47" s="10"/>
      <c r="C47" s="1204" t="s">
        <v>3</v>
      </c>
      <c r="D47" s="1204"/>
      <c r="E47" s="1205"/>
      <c r="F47" s="11">
        <v>30.44</v>
      </c>
      <c r="G47" s="12">
        <v>26.74</v>
      </c>
      <c r="H47" s="12">
        <v>27.45</v>
      </c>
      <c r="I47" s="12">
        <v>28.8</v>
      </c>
      <c r="J47" s="13">
        <v>27.35</v>
      </c>
    </row>
    <row r="48" spans="2:10" ht="57.75" customHeight="1">
      <c r="B48" s="14"/>
      <c r="C48" s="1206" t="s">
        <v>4</v>
      </c>
      <c r="D48" s="1206"/>
      <c r="E48" s="1207"/>
      <c r="F48" s="15">
        <v>5.28</v>
      </c>
      <c r="G48" s="16">
        <v>2.25</v>
      </c>
      <c r="H48" s="16">
        <v>5.59</v>
      </c>
      <c r="I48" s="16">
        <v>4.75</v>
      </c>
      <c r="J48" s="17">
        <v>9.9</v>
      </c>
    </row>
    <row r="49" spans="2:10" ht="57.75" customHeight="1" thickBot="1">
      <c r="B49" s="18"/>
      <c r="C49" s="1208" t="s">
        <v>5</v>
      </c>
      <c r="D49" s="1208"/>
      <c r="E49" s="1209"/>
      <c r="F49" s="19">
        <v>4.08</v>
      </c>
      <c r="G49" s="20" t="s">
        <v>507</v>
      </c>
      <c r="H49" s="20">
        <v>8.93</v>
      </c>
      <c r="I49" s="20">
        <v>6.24</v>
      </c>
      <c r="J49" s="21">
        <v>5.52</v>
      </c>
    </row>
    <row r="50" spans="2:10"/>
  </sheetData>
  <sheetProtection algorithmName="SHA-512" hashValue="lHGWQWcRi5Kj2EnqibpZfY2mQ1ZoZpbiMujDdHKMhcfgiMzWOtriO2q67ONjPQYinTNBmOyp+gEg+MW2VqoWBg==" saltValue="jKvey0W7JNfd/IVBPZFYS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2023-03-27T10:10:01Z</cp:lastPrinted>
  <dcterms:created xsi:type="dcterms:W3CDTF">2023-02-20T07:11:47Z</dcterms:created>
  <dcterms:modified xsi:type="dcterms:W3CDTF">2023-11-01T01:23:47Z</dcterms:modified>
  <cp:category/>
</cp:coreProperties>
</file>