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23664\Desktop\"/>
    </mc:Choice>
  </mc:AlternateContent>
  <bookViews>
    <workbookView xWindow="0" yWindow="0" windowWidth="20490" windowHeight="7770"/>
  </bookViews>
  <sheets>
    <sheet name="市町組合立" sheetId="1" r:id="rId1"/>
  </sheets>
  <definedNames>
    <definedName name="_xlnm.Print_Area" localSheetId="0">市町組合立!$B$1:$S$46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L42" i="1"/>
  <c r="I42" i="1"/>
  <c r="F42" i="1"/>
  <c r="O31" i="1"/>
  <c r="O45" i="1" s="1"/>
  <c r="L31" i="1"/>
  <c r="L45" i="1" s="1"/>
  <c r="I31" i="1"/>
  <c r="I45" i="1" s="1"/>
  <c r="F31" i="1"/>
  <c r="F45" i="1" s="1"/>
  <c r="F14" i="1"/>
  <c r="F7" i="1"/>
</calcChain>
</file>

<file path=xl/sharedStrings.xml><?xml version="1.0" encoding="utf-8"?>
<sst xmlns="http://schemas.openxmlformats.org/spreadsheetml/2006/main" count="67" uniqueCount="49">
  <si>
    <r>
      <t>令 和</t>
    </r>
    <r>
      <rPr>
        <sz val="12"/>
        <color indexed="8"/>
        <rFont val="ＭＳ ゴシック"/>
        <family val="3"/>
        <charset val="128"/>
      </rPr>
      <t xml:space="preserve"> ６ </t>
    </r>
    <r>
      <rPr>
        <sz val="12"/>
        <rFont val="ＭＳ ゴシック"/>
        <family val="3"/>
        <charset val="128"/>
      </rPr>
      <t>年 度 市（ 組 合 ）立 高 等 学 校 入 学 定 員 （ 全 日 制 ）</t>
    </r>
    <rPh sb="0" eb="1">
      <t>レイ</t>
    </rPh>
    <rPh sb="2" eb="3">
      <t>ワ</t>
    </rPh>
    <rPh sb="6" eb="9">
      <t>ネンド</t>
    </rPh>
    <rPh sb="10" eb="11">
      <t>シ</t>
    </rPh>
    <rPh sb="13" eb="16">
      <t>クミアイ</t>
    </rPh>
    <rPh sb="18" eb="19">
      <t>リツ</t>
    </rPh>
    <rPh sb="20" eb="27">
      <t>コウコウ</t>
    </rPh>
    <rPh sb="28" eb="29">
      <t>イリ</t>
    </rPh>
    <rPh sb="30" eb="31">
      <t>ガク</t>
    </rPh>
    <rPh sb="32" eb="35">
      <t>テイイン</t>
    </rPh>
    <phoneticPr fontId="5"/>
  </si>
  <si>
    <t>〔市立高等学校〕</t>
    <rPh sb="1" eb="3">
      <t>イチリツ</t>
    </rPh>
    <rPh sb="3" eb="7">
      <t>コウトウガッコウ</t>
    </rPh>
    <phoneticPr fontId="5"/>
  </si>
  <si>
    <t>学校名</t>
    <rPh sb="0" eb="3">
      <t>ガッコウメイ</t>
    </rPh>
    <phoneticPr fontId="5"/>
  </si>
  <si>
    <t>学科名</t>
    <rPh sb="0" eb="3">
      <t>ガッカメイ</t>
    </rPh>
    <phoneticPr fontId="5"/>
  </si>
  <si>
    <t>令和６年度</t>
    <rPh sb="0" eb="2">
      <t>レイワ</t>
    </rPh>
    <rPh sb="3" eb="5">
      <t>ネンド</t>
    </rPh>
    <phoneticPr fontId="5"/>
  </si>
  <si>
    <t>令和５年度</t>
    <rPh sb="0" eb="2">
      <t>レイワ</t>
    </rPh>
    <rPh sb="3" eb="5">
      <t>ネンド</t>
    </rPh>
    <phoneticPr fontId="5"/>
  </si>
  <si>
    <t>学級数</t>
    <rPh sb="0" eb="3">
      <t>ガッキュウスウ</t>
    </rPh>
    <phoneticPr fontId="5"/>
  </si>
  <si>
    <t>入学定員</t>
    <rPh sb="0" eb="2">
      <t>ニュウガク</t>
    </rPh>
    <rPh sb="2" eb="4">
      <t>テイイン</t>
    </rPh>
    <phoneticPr fontId="5"/>
  </si>
  <si>
    <t>志願倍率</t>
    <rPh sb="0" eb="2">
      <t>シガン</t>
    </rPh>
    <rPh sb="2" eb="4">
      <t>バイリツ</t>
    </rPh>
    <phoneticPr fontId="5"/>
  </si>
  <si>
    <t>福翔</t>
    <rPh sb="0" eb="1">
      <t>フク</t>
    </rPh>
    <rPh sb="1" eb="2">
      <t>ショウ</t>
    </rPh>
    <phoneticPr fontId="5"/>
  </si>
  <si>
    <t>総合学科</t>
    <rPh sb="0" eb="2">
      <t>ソウゴウ</t>
    </rPh>
    <rPh sb="2" eb="4">
      <t>ガッカ</t>
    </rPh>
    <phoneticPr fontId="5"/>
  </si>
  <si>
    <t>博多工業</t>
    <rPh sb="0" eb="2">
      <t>ハカタ</t>
    </rPh>
    <rPh sb="2" eb="4">
      <t>コウギョウ</t>
    </rPh>
    <phoneticPr fontId="5"/>
  </si>
  <si>
    <t>計</t>
    <rPh sb="0" eb="1">
      <t>ケイ</t>
    </rPh>
    <phoneticPr fontId="5"/>
  </si>
  <si>
    <t>機械</t>
    <rPh sb="0" eb="2">
      <t>キカイ</t>
    </rPh>
    <phoneticPr fontId="5"/>
  </si>
  <si>
    <t>自動車工学</t>
    <rPh sb="0" eb="3">
      <t>ジドウシャ</t>
    </rPh>
    <rPh sb="3" eb="5">
      <t>コウガク</t>
    </rPh>
    <phoneticPr fontId="5"/>
  </si>
  <si>
    <t>インテリア</t>
    <phoneticPr fontId="5"/>
  </si>
  <si>
    <t>建築</t>
    <rPh sb="0" eb="2">
      <t>ケンチク</t>
    </rPh>
    <phoneticPr fontId="5"/>
  </si>
  <si>
    <t>画像工学</t>
    <rPh sb="0" eb="2">
      <t>ガゾウ</t>
    </rPh>
    <rPh sb="2" eb="4">
      <t>コウガク</t>
    </rPh>
    <phoneticPr fontId="5"/>
  </si>
  <si>
    <t>電子情報</t>
    <rPh sb="0" eb="2">
      <t>デンシ</t>
    </rPh>
    <rPh sb="2" eb="4">
      <t>ジョウホウ</t>
    </rPh>
    <phoneticPr fontId="5"/>
  </si>
  <si>
    <t>福岡女子</t>
    <rPh sb="0" eb="2">
      <t>フクオカ</t>
    </rPh>
    <rPh sb="2" eb="4">
      <t>ジョシ</t>
    </rPh>
    <phoneticPr fontId="5"/>
  </si>
  <si>
    <t>普通</t>
    <rPh sb="0" eb="2">
      <t>フツウ</t>
    </rPh>
    <phoneticPr fontId="5"/>
  </si>
  <si>
    <t>生活情報</t>
    <rPh sb="0" eb="2">
      <t>セイカツ</t>
    </rPh>
    <rPh sb="2" eb="4">
      <t>ジョウホウ</t>
    </rPh>
    <phoneticPr fontId="5"/>
  </si>
  <si>
    <t>食物調理</t>
    <rPh sb="0" eb="2">
      <t>ショクモツ</t>
    </rPh>
    <rPh sb="2" eb="4">
      <t>チョウリ</t>
    </rPh>
    <phoneticPr fontId="5"/>
  </si>
  <si>
    <t>服飾デザイン</t>
    <rPh sb="0" eb="2">
      <t>フクショク</t>
    </rPh>
    <phoneticPr fontId="5"/>
  </si>
  <si>
    <t>保育福祉</t>
    <rPh sb="0" eb="2">
      <t>ホイク</t>
    </rPh>
    <rPh sb="2" eb="4">
      <t>フクシ</t>
    </rPh>
    <phoneticPr fontId="5"/>
  </si>
  <si>
    <t>国際教養</t>
    <rPh sb="0" eb="2">
      <t>コクサイ</t>
    </rPh>
    <rPh sb="2" eb="4">
      <t>キョウヨウ</t>
    </rPh>
    <phoneticPr fontId="5"/>
  </si>
  <si>
    <t>福岡西陵</t>
    <rPh sb="0" eb="2">
      <t>フクオカ</t>
    </rPh>
    <rPh sb="2" eb="4">
      <t>セイリョウ</t>
    </rPh>
    <phoneticPr fontId="5"/>
  </si>
  <si>
    <t>北九州市立</t>
    <rPh sb="0" eb="3">
      <t>キタキュウシュウ</t>
    </rPh>
    <rPh sb="3" eb="5">
      <t>シリツ</t>
    </rPh>
    <phoneticPr fontId="5"/>
  </si>
  <si>
    <t>未来共創</t>
    <rPh sb="0" eb="4">
      <t>ミライキョウソウ</t>
    </rPh>
    <phoneticPr fontId="5"/>
  </si>
  <si>
    <t>*****</t>
    <phoneticPr fontId="5"/>
  </si>
  <si>
    <t>*****</t>
    <phoneticPr fontId="5"/>
  </si>
  <si>
    <t>*****</t>
    <phoneticPr fontId="5"/>
  </si>
  <si>
    <t>情報ビジネス</t>
    <rPh sb="0" eb="2">
      <t>ジョウホウ</t>
    </rPh>
    <phoneticPr fontId="5"/>
  </si>
  <si>
    <t>南筑</t>
    <rPh sb="0" eb="2">
      <t>ナンチク</t>
    </rPh>
    <phoneticPr fontId="5"/>
  </si>
  <si>
    <t>久留米商業</t>
    <phoneticPr fontId="5"/>
  </si>
  <si>
    <t>経営科学　経営総合コース</t>
    <rPh sb="0" eb="2">
      <t>ケイエイ</t>
    </rPh>
    <rPh sb="2" eb="4">
      <t>カガク</t>
    </rPh>
    <rPh sb="5" eb="7">
      <t>ケイエイ</t>
    </rPh>
    <rPh sb="7" eb="9">
      <t>ソウゴウ</t>
    </rPh>
    <phoneticPr fontId="5"/>
  </si>
  <si>
    <t>経営科学　経営情報コース</t>
    <rPh sb="0" eb="2">
      <t>ケイエイ</t>
    </rPh>
    <rPh sb="2" eb="4">
      <t>カガク</t>
    </rPh>
    <rPh sb="5" eb="7">
      <t>ケイエイ</t>
    </rPh>
    <rPh sb="7" eb="9">
      <t>ジョウホウ</t>
    </rPh>
    <phoneticPr fontId="5"/>
  </si>
  <si>
    <t>経営科学　大学進学コース</t>
    <rPh sb="0" eb="2">
      <t>ケイエイ</t>
    </rPh>
    <rPh sb="2" eb="4">
      <t>カガク</t>
    </rPh>
    <rPh sb="5" eb="7">
      <t>ダイガク</t>
    </rPh>
    <rPh sb="7" eb="9">
      <t>シンガク</t>
    </rPh>
    <phoneticPr fontId="5"/>
  </si>
  <si>
    <t>小　計</t>
    <rPh sb="0" eb="3">
      <t>ショウケイ</t>
    </rPh>
    <phoneticPr fontId="5"/>
  </si>
  <si>
    <t>〔組合立高等学校〕（別入試日）</t>
    <rPh sb="1" eb="4">
      <t>クミアイリツ</t>
    </rPh>
    <rPh sb="10" eb="11">
      <t>ベツ</t>
    </rPh>
    <rPh sb="11" eb="13">
      <t>ニュウシ</t>
    </rPh>
    <rPh sb="13" eb="14">
      <t>ビ</t>
    </rPh>
    <phoneticPr fontId="5"/>
  </si>
  <si>
    <t>古賀竟成館</t>
    <rPh sb="0" eb="2">
      <t>コガ</t>
    </rPh>
    <rPh sb="3" eb="4">
      <t>セイ</t>
    </rPh>
    <rPh sb="4" eb="5">
      <t>カン</t>
    </rPh>
    <phoneticPr fontId="5"/>
  </si>
  <si>
    <t>普通　特進コース</t>
    <rPh sb="0" eb="2">
      <t>フツウ</t>
    </rPh>
    <rPh sb="3" eb="5">
      <t>トクシン</t>
    </rPh>
    <phoneticPr fontId="5"/>
  </si>
  <si>
    <t>普通　進学コース</t>
    <rPh sb="0" eb="2">
      <t>フツウ</t>
    </rPh>
    <rPh sb="3" eb="5">
      <t>シンガク</t>
    </rPh>
    <phoneticPr fontId="5"/>
  </si>
  <si>
    <t>普通　ベーシックデザインコース</t>
    <rPh sb="0" eb="2">
      <t>フツウ</t>
    </rPh>
    <phoneticPr fontId="5"/>
  </si>
  <si>
    <t>総合ビジネス</t>
    <rPh sb="0" eb="2">
      <t>ソウゴウ</t>
    </rPh>
    <phoneticPr fontId="5"/>
  </si>
  <si>
    <t>三井中央</t>
    <rPh sb="0" eb="2">
      <t>ミイ</t>
    </rPh>
    <rPh sb="2" eb="4">
      <t>チュウオウ</t>
    </rPh>
    <phoneticPr fontId="5"/>
  </si>
  <si>
    <t>総合学科　アドバンス（発展）コース</t>
    <rPh sb="0" eb="2">
      <t>ソウゴウ</t>
    </rPh>
    <rPh sb="2" eb="4">
      <t>ガッカ</t>
    </rPh>
    <rPh sb="11" eb="13">
      <t>ハッテン</t>
    </rPh>
    <phoneticPr fontId="5"/>
  </si>
  <si>
    <t>総合学科　マスター（標準）コース</t>
    <rPh sb="0" eb="2">
      <t>ソウゴウ</t>
    </rPh>
    <rPh sb="2" eb="4">
      <t>ガッカ</t>
    </rPh>
    <rPh sb="10" eb="12">
      <t>ヒョウジュン</t>
    </rPh>
    <phoneticPr fontId="5"/>
  </si>
  <si>
    <t>合　計</t>
    <rPh sb="0" eb="3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</si>
</sst>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);[Red]\(0.00\)"/>
    <numFmt numFmtId="177" formatCode="#,##0_ "/>
    <numFmt numFmtId="178" formatCode="#,##0_);[Red]\(#,##0\)"/>
    <numFmt numFmtId="179" formatCode="#,##0.00_);[Red]\(#,##0.00\)"/>
    <numFmt numFmtId="180" formatCode="0.00_ "/>
    <numFmt numFmtId="181" formatCode="#,##0.00;&quot;△ &quot;#,##0.00"/>
  </numFmts>
  <fonts count="1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1" fillId="0" borderId="0"/>
  </cellStyleXfs>
  <cellXfs count="21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left" vertical="center"/>
    </xf>
    <xf numFmtId="177" fontId="6" fillId="0" borderId="16" xfId="0" applyNumberFormat="1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9" fontId="7" fillId="0" borderId="7" xfId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179" fontId="7" fillId="0" borderId="22" xfId="2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left"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79" fontId="7" fillId="0" borderId="25" xfId="1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9" fontId="7" fillId="0" borderId="33" xfId="1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179" fontId="7" fillId="0" borderId="30" xfId="2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177" fontId="6" fillId="0" borderId="35" xfId="0" applyNumberFormat="1" applyFont="1" applyFill="1" applyBorder="1" applyAlignment="1">
      <alignment horizontal="left" vertical="center"/>
    </xf>
    <xf numFmtId="177" fontId="6" fillId="0" borderId="36" xfId="0" applyNumberFormat="1" applyFont="1" applyFill="1" applyBorder="1" applyAlignment="1">
      <alignment horizontal="left" vertical="center"/>
    </xf>
    <xf numFmtId="0" fontId="6" fillId="0" borderId="37" xfId="0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180" fontId="6" fillId="0" borderId="36" xfId="0" applyNumberFormat="1" applyFont="1" applyFill="1" applyBorder="1" applyAlignment="1">
      <alignment horizontal="center" vertical="center"/>
    </xf>
    <xf numFmtId="179" fontId="7" fillId="0" borderId="36" xfId="1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left" vertical="center"/>
    </xf>
    <xf numFmtId="177" fontId="6" fillId="0" borderId="25" xfId="0" applyNumberFormat="1" applyFont="1" applyFill="1" applyBorder="1" applyAlignment="1">
      <alignment horizontal="left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177" fontId="6" fillId="0" borderId="40" xfId="0" applyNumberFormat="1" applyFont="1" applyFill="1" applyBorder="1" applyAlignment="1">
      <alignment horizontal="left" vertical="center"/>
    </xf>
    <xf numFmtId="177" fontId="6" fillId="0" borderId="41" xfId="0" applyNumberFormat="1" applyFont="1" applyFill="1" applyBorder="1" applyAlignment="1">
      <alignment horizontal="left" vertical="center"/>
    </xf>
    <xf numFmtId="0" fontId="6" fillId="0" borderId="42" xfId="0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80" fontId="6" fillId="0" borderId="41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>
      <alignment horizontal="left" vertical="center"/>
    </xf>
    <xf numFmtId="177" fontId="6" fillId="0" borderId="20" xfId="0" applyNumberFormat="1" applyFont="1" applyFill="1" applyBorder="1" applyAlignment="1">
      <alignment horizontal="left" vertical="center"/>
    </xf>
    <xf numFmtId="177" fontId="6" fillId="0" borderId="22" xfId="0" applyNumberFormat="1" applyFont="1" applyFill="1" applyBorder="1" applyAlignment="1">
      <alignment horizontal="left" vertical="center"/>
    </xf>
    <xf numFmtId="179" fontId="7" fillId="0" borderId="33" xfId="2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9" fontId="7" fillId="0" borderId="7" xfId="2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7" fontId="6" fillId="0" borderId="50" xfId="0" applyNumberFormat="1" applyFont="1" applyFill="1" applyBorder="1" applyAlignment="1">
      <alignment horizontal="left" vertical="center" shrinkToFit="1"/>
    </xf>
    <xf numFmtId="177" fontId="6" fillId="0" borderId="34" xfId="0" applyNumberFormat="1" applyFont="1" applyFill="1" applyBorder="1" applyAlignment="1">
      <alignment horizontal="left" vertical="center" shrinkToFit="1"/>
    </xf>
    <xf numFmtId="178" fontId="6" fillId="0" borderId="30" xfId="0" quotePrefix="1" applyNumberFormat="1" applyFont="1" applyFill="1" applyBorder="1" applyAlignment="1">
      <alignment horizontal="right" vertical="center"/>
    </xf>
    <xf numFmtId="0" fontId="6" fillId="0" borderId="30" xfId="0" quotePrefix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left" vertical="center"/>
    </xf>
    <xf numFmtId="177" fontId="6" fillId="0" borderId="30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179" fontId="7" fillId="0" borderId="30" xfId="1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left" vertical="top"/>
    </xf>
    <xf numFmtId="177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left" vertical="top"/>
    </xf>
    <xf numFmtId="177" fontId="6" fillId="0" borderId="24" xfId="0" applyNumberFormat="1" applyFont="1" applyFill="1" applyBorder="1" applyAlignment="1">
      <alignment horizontal="left" vertical="center" shrinkToFit="1"/>
    </xf>
    <xf numFmtId="177" fontId="6" fillId="0" borderId="28" xfId="0" applyNumberFormat="1" applyFont="1" applyFill="1" applyBorder="1" applyAlignment="1">
      <alignment horizontal="left" vertical="center" shrinkToFit="1"/>
    </xf>
    <xf numFmtId="178" fontId="6" fillId="0" borderId="36" xfId="0" quotePrefix="1" applyNumberFormat="1" applyFont="1" applyFill="1" applyBorder="1" applyAlignment="1">
      <alignment horizontal="right" vertical="center"/>
    </xf>
    <xf numFmtId="0" fontId="6" fillId="0" borderId="36" xfId="0" quotePrefix="1" applyFont="1" applyFill="1" applyBorder="1" applyAlignment="1">
      <alignment horizontal="center" vertical="center"/>
    </xf>
    <xf numFmtId="0" fontId="6" fillId="0" borderId="35" xfId="0" quotePrefix="1" applyFont="1" applyFill="1" applyBorder="1" applyAlignment="1">
      <alignment horizontal="center" vertical="center"/>
    </xf>
    <xf numFmtId="181" fontId="6" fillId="0" borderId="2" xfId="2" applyNumberFormat="1" applyFont="1" applyFill="1" applyBorder="1" applyAlignment="1" applyProtection="1">
      <alignment horizontal="center" vertical="center"/>
    </xf>
    <xf numFmtId="181" fontId="6" fillId="0" borderId="52" xfId="2" applyNumberFormat="1" applyFont="1" applyFill="1" applyBorder="1" applyAlignment="1" applyProtection="1">
      <alignment horizontal="center" vertical="center"/>
    </xf>
    <xf numFmtId="181" fontId="6" fillId="0" borderId="3" xfId="2" applyNumberFormat="1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78" fontId="6" fillId="0" borderId="41" xfId="0" quotePrefix="1" applyNumberFormat="1" applyFont="1" applyFill="1" applyBorder="1" applyAlignment="1">
      <alignment horizontal="right" vertical="center"/>
    </xf>
    <xf numFmtId="0" fontId="6" fillId="0" borderId="43" xfId="0" quotePrefix="1" applyFont="1" applyFill="1" applyBorder="1" applyAlignment="1">
      <alignment horizontal="center" vertical="center"/>
    </xf>
    <xf numFmtId="181" fontId="6" fillId="0" borderId="46" xfId="2" applyNumberFormat="1" applyFont="1" applyFill="1" applyBorder="1" applyAlignment="1" applyProtection="1">
      <alignment horizontal="center" vertical="center"/>
    </xf>
    <xf numFmtId="181" fontId="6" fillId="0" borderId="0" xfId="2" applyNumberFormat="1" applyFont="1" applyFill="1" applyBorder="1" applyAlignment="1" applyProtection="1">
      <alignment horizontal="center" vertical="center"/>
    </xf>
    <xf numFmtId="181" fontId="6" fillId="0" borderId="49" xfId="2" applyNumberFormat="1" applyFont="1" applyFill="1" applyBorder="1" applyAlignment="1" applyProtection="1">
      <alignment horizontal="center" vertical="center"/>
    </xf>
    <xf numFmtId="177" fontId="6" fillId="0" borderId="29" xfId="0" applyNumberFormat="1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center" vertical="center"/>
    </xf>
    <xf numFmtId="178" fontId="6" fillId="0" borderId="30" xfId="0" quotePrefix="1" applyNumberFormat="1" applyFont="1" applyFill="1" applyBorder="1" applyAlignment="1">
      <alignment horizontal="right" vertical="center"/>
    </xf>
    <xf numFmtId="0" fontId="6" fillId="0" borderId="32" xfId="0" quotePrefix="1" applyFont="1" applyFill="1" applyBorder="1" applyAlignment="1">
      <alignment horizontal="center" vertical="center"/>
    </xf>
    <xf numFmtId="0" fontId="6" fillId="0" borderId="46" xfId="0" quotePrefix="1" applyFont="1" applyFill="1" applyBorder="1" applyAlignment="1">
      <alignment horizontal="center" vertical="center"/>
    </xf>
    <xf numFmtId="178" fontId="6" fillId="0" borderId="0" xfId="0" quotePrefix="1" applyNumberFormat="1" applyFont="1" applyFill="1" applyBorder="1" applyAlignment="1">
      <alignment horizontal="right" vertical="center"/>
    </xf>
    <xf numFmtId="181" fontId="6" fillId="0" borderId="10" xfId="2" applyNumberFormat="1" applyFont="1" applyFill="1" applyBorder="1" applyAlignment="1" applyProtection="1">
      <alignment horizontal="center" vertical="center"/>
    </xf>
    <xf numFmtId="181" fontId="6" fillId="0" borderId="30" xfId="2" applyNumberFormat="1" applyFont="1" applyFill="1" applyBorder="1" applyAlignment="1" applyProtection="1">
      <alignment horizontal="center" vertical="center"/>
    </xf>
    <xf numFmtId="181" fontId="6" fillId="0" borderId="11" xfId="2" applyNumberFormat="1" applyFont="1" applyFill="1" applyBorder="1" applyAlignment="1" applyProtection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right" vertical="center"/>
    </xf>
    <xf numFmtId="179" fontId="7" fillId="0" borderId="22" xfId="2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left" vertical="center"/>
    </xf>
    <xf numFmtId="177" fontId="6" fillId="0" borderId="49" xfId="0" applyNumberFormat="1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vertical="center"/>
    </xf>
    <xf numFmtId="179" fontId="7" fillId="0" borderId="52" xfId="2" applyNumberFormat="1" applyFont="1" applyFill="1" applyBorder="1" applyAlignment="1">
      <alignment vertical="center"/>
    </xf>
    <xf numFmtId="178" fontId="6" fillId="2" borderId="41" xfId="0" applyNumberFormat="1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178" fontId="6" fillId="2" borderId="25" xfId="0" applyNumberFormat="1" applyFont="1" applyFill="1" applyBorder="1" applyAlignment="1">
      <alignment horizontal="right" vertical="center"/>
    </xf>
    <xf numFmtId="0" fontId="6" fillId="2" borderId="28" xfId="0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179" fontId="7" fillId="0" borderId="25" xfId="2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178" fontId="6" fillId="2" borderId="36" xfId="0" applyNumberFormat="1" applyFont="1" applyFill="1" applyBorder="1" applyAlignment="1">
      <alignment vertical="center"/>
    </xf>
    <xf numFmtId="0" fontId="6" fillId="2" borderId="36" xfId="0" quotePrefix="1" applyFont="1" applyFill="1" applyBorder="1" applyAlignment="1">
      <alignment horizontal="center" vertical="center"/>
    </xf>
    <xf numFmtId="0" fontId="6" fillId="2" borderId="24" xfId="0" quotePrefix="1" applyFont="1" applyFill="1" applyBorder="1" applyAlignment="1">
      <alignment horizontal="center" vertical="center"/>
    </xf>
    <xf numFmtId="178" fontId="6" fillId="2" borderId="25" xfId="0" quotePrefix="1" applyNumberFormat="1" applyFont="1" applyFill="1" applyBorder="1" applyAlignment="1">
      <alignment horizontal="right" vertical="center"/>
    </xf>
    <xf numFmtId="178" fontId="6" fillId="0" borderId="36" xfId="0" applyNumberFormat="1" applyFont="1" applyFill="1" applyBorder="1" applyAlignment="1">
      <alignment vertical="center"/>
    </xf>
    <xf numFmtId="0" fontId="6" fillId="0" borderId="24" xfId="0" quotePrefix="1" applyFont="1" applyFill="1" applyBorder="1" applyAlignment="1">
      <alignment horizontal="center" vertical="center"/>
    </xf>
    <xf numFmtId="178" fontId="6" fillId="0" borderId="25" xfId="0" quotePrefix="1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7" fillId="0" borderId="36" xfId="2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horizontal="right" vertical="center"/>
    </xf>
    <xf numFmtId="0" fontId="6" fillId="0" borderId="54" xfId="0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178" fontId="6" fillId="0" borderId="30" xfId="0" applyNumberFormat="1" applyFont="1" applyFill="1" applyBorder="1" applyAlignment="1">
      <alignment horizontal="right" vertical="center"/>
    </xf>
    <xf numFmtId="0" fontId="6" fillId="0" borderId="32" xfId="0" quotePrefix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horizontal="right" vertical="center"/>
    </xf>
    <xf numFmtId="178" fontId="6" fillId="0" borderId="30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2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_H22入学定員（合体版）" xfId="3"/>
    <cellStyle name="標準_推薦入試状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48"/>
  <sheetViews>
    <sheetView showGridLines="0" tabSelected="1" view="pageBreakPreview" topLeftCell="A41" zoomScale="85" zoomScaleNormal="100" zoomScaleSheetLayoutView="85" workbookViewId="0">
      <selection activeCell="I58" sqref="I58"/>
    </sheetView>
  </sheetViews>
  <sheetFormatPr defaultRowHeight="15" customHeight="1"/>
  <cols>
    <col min="1" max="1" width="2.140625" style="2" customWidth="1"/>
    <col min="2" max="2" width="16.28515625" style="2" customWidth="1"/>
    <col min="3" max="3" width="14.5703125" style="2" customWidth="1"/>
    <col min="4" max="4" width="15.7109375" style="2" customWidth="1"/>
    <col min="5" max="5" width="1.7109375" style="2" customWidth="1"/>
    <col min="6" max="6" width="6.7109375" style="2" customWidth="1"/>
    <col min="7" max="8" width="1.7109375" style="2" customWidth="1"/>
    <col min="9" max="9" width="9.85546875" style="2" bestFit="1" customWidth="1"/>
    <col min="10" max="11" width="1.7109375" style="2" customWidth="1"/>
    <col min="12" max="12" width="6.7109375" style="2" customWidth="1"/>
    <col min="13" max="14" width="1.7109375" style="2" customWidth="1"/>
    <col min="15" max="15" width="9.85546875" style="2" bestFit="1" customWidth="1"/>
    <col min="16" max="17" width="1.7109375" style="2" customWidth="1"/>
    <col min="18" max="18" width="7.7109375" style="3" customWidth="1"/>
    <col min="19" max="19" width="1.7109375" style="2" customWidth="1"/>
    <col min="20" max="16384" width="9.140625" style="2"/>
  </cols>
  <sheetData>
    <row r="2" spans="2:19" ht="17.100000000000001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7.100000000000001" customHeight="1" thickBot="1">
      <c r="B3" s="2" t="s">
        <v>1</v>
      </c>
    </row>
    <row r="4" spans="2:19" ht="17.100000000000001" customHeight="1">
      <c r="B4" s="4" t="s">
        <v>2</v>
      </c>
      <c r="C4" s="5" t="s">
        <v>3</v>
      </c>
      <c r="D4" s="6"/>
      <c r="E4" s="4" t="s">
        <v>4</v>
      </c>
      <c r="F4" s="7"/>
      <c r="G4" s="7"/>
      <c r="H4" s="7"/>
      <c r="I4" s="7"/>
      <c r="J4" s="8"/>
      <c r="K4" s="9" t="s">
        <v>5</v>
      </c>
      <c r="L4" s="10"/>
      <c r="M4" s="10"/>
      <c r="N4" s="10"/>
      <c r="O4" s="10"/>
      <c r="P4" s="10"/>
      <c r="Q4" s="10"/>
      <c r="R4" s="10"/>
      <c r="S4" s="11"/>
    </row>
    <row r="5" spans="2:19" ht="17.100000000000001" customHeight="1" thickBot="1">
      <c r="B5" s="12"/>
      <c r="C5" s="13"/>
      <c r="D5" s="14"/>
      <c r="E5" s="12" t="s">
        <v>6</v>
      </c>
      <c r="F5" s="15"/>
      <c r="G5" s="15"/>
      <c r="H5" s="15" t="s">
        <v>7</v>
      </c>
      <c r="I5" s="15"/>
      <c r="J5" s="16"/>
      <c r="K5" s="12" t="s">
        <v>6</v>
      </c>
      <c r="L5" s="15"/>
      <c r="M5" s="15"/>
      <c r="N5" s="15" t="s">
        <v>7</v>
      </c>
      <c r="O5" s="15"/>
      <c r="P5" s="15"/>
      <c r="Q5" s="17" t="s">
        <v>8</v>
      </c>
      <c r="R5" s="15"/>
      <c r="S5" s="16"/>
    </row>
    <row r="6" spans="2:19" ht="17.100000000000001" customHeight="1" thickBot="1">
      <c r="B6" s="18" t="s">
        <v>9</v>
      </c>
      <c r="C6" s="19" t="s">
        <v>10</v>
      </c>
      <c r="D6" s="20"/>
      <c r="E6" s="21"/>
      <c r="F6" s="22">
        <v>8</v>
      </c>
      <c r="G6" s="23"/>
      <c r="H6" s="24"/>
      <c r="I6" s="22">
        <v>320</v>
      </c>
      <c r="J6" s="25"/>
      <c r="K6" s="21"/>
      <c r="L6" s="22">
        <v>8</v>
      </c>
      <c r="M6" s="23"/>
      <c r="N6" s="24"/>
      <c r="O6" s="22">
        <v>320</v>
      </c>
      <c r="P6" s="26"/>
      <c r="Q6" s="24"/>
      <c r="R6" s="27">
        <v>1.33</v>
      </c>
      <c r="S6" s="28"/>
    </row>
    <row r="7" spans="2:19" ht="17.100000000000001" customHeight="1" thickBot="1">
      <c r="B7" s="18" t="s">
        <v>11</v>
      </c>
      <c r="C7" s="29" t="s">
        <v>12</v>
      </c>
      <c r="D7" s="30"/>
      <c r="E7" s="31"/>
      <c r="F7" s="32">
        <f>SUM(E8:F13)</f>
        <v>7</v>
      </c>
      <c r="G7" s="33"/>
      <c r="H7" s="34"/>
      <c r="I7" s="32">
        <v>280</v>
      </c>
      <c r="J7" s="35"/>
      <c r="K7" s="31"/>
      <c r="L7" s="32">
        <v>7</v>
      </c>
      <c r="M7" s="33"/>
      <c r="N7" s="36"/>
      <c r="O7" s="32">
        <v>280</v>
      </c>
      <c r="P7" s="33"/>
      <c r="Q7" s="37"/>
      <c r="R7" s="38">
        <v>1.28</v>
      </c>
      <c r="S7" s="35"/>
    </row>
    <row r="8" spans="2:19" ht="17.100000000000001" customHeight="1">
      <c r="B8" s="39"/>
      <c r="C8" s="40" t="s">
        <v>13</v>
      </c>
      <c r="D8" s="41"/>
      <c r="E8" s="21"/>
      <c r="F8" s="22">
        <v>2</v>
      </c>
      <c r="G8" s="26"/>
      <c r="H8" s="42"/>
      <c r="I8" s="22">
        <v>80</v>
      </c>
      <c r="J8" s="25"/>
      <c r="K8" s="21"/>
      <c r="L8" s="22">
        <v>2</v>
      </c>
      <c r="M8" s="26"/>
      <c r="N8" s="42"/>
      <c r="O8" s="22">
        <v>80</v>
      </c>
      <c r="P8" s="26"/>
      <c r="Q8" s="43"/>
      <c r="R8" s="44">
        <v>1.05</v>
      </c>
      <c r="S8" s="25"/>
    </row>
    <row r="9" spans="2:19" ht="17.100000000000001" customHeight="1">
      <c r="B9" s="39"/>
      <c r="C9" s="45" t="s">
        <v>14</v>
      </c>
      <c r="D9" s="46"/>
      <c r="E9" s="47"/>
      <c r="F9" s="48">
        <v>1</v>
      </c>
      <c r="G9" s="49"/>
      <c r="H9" s="50"/>
      <c r="I9" s="48">
        <v>40</v>
      </c>
      <c r="J9" s="51"/>
      <c r="K9" s="47"/>
      <c r="L9" s="48">
        <v>1</v>
      </c>
      <c r="M9" s="49"/>
      <c r="N9" s="50"/>
      <c r="O9" s="48">
        <v>40</v>
      </c>
      <c r="P9" s="49"/>
      <c r="Q9" s="52"/>
      <c r="R9" s="53">
        <v>1.1299999999999999</v>
      </c>
      <c r="S9" s="51"/>
    </row>
    <row r="10" spans="2:19" ht="17.100000000000001" customHeight="1">
      <c r="B10" s="39"/>
      <c r="C10" s="45" t="s">
        <v>15</v>
      </c>
      <c r="D10" s="46"/>
      <c r="E10" s="47"/>
      <c r="F10" s="48">
        <v>1</v>
      </c>
      <c r="G10" s="49"/>
      <c r="H10" s="50"/>
      <c r="I10" s="48">
        <v>40</v>
      </c>
      <c r="J10" s="51"/>
      <c r="K10" s="47"/>
      <c r="L10" s="48">
        <v>1</v>
      </c>
      <c r="M10" s="49"/>
      <c r="N10" s="50"/>
      <c r="O10" s="48">
        <v>40</v>
      </c>
      <c r="P10" s="49"/>
      <c r="Q10" s="52"/>
      <c r="R10" s="53">
        <v>1.4</v>
      </c>
      <c r="S10" s="51"/>
    </row>
    <row r="11" spans="2:19" ht="17.100000000000001" customHeight="1">
      <c r="B11" s="39"/>
      <c r="C11" s="45" t="s">
        <v>16</v>
      </c>
      <c r="D11" s="46"/>
      <c r="E11" s="47"/>
      <c r="F11" s="48">
        <v>1</v>
      </c>
      <c r="G11" s="49"/>
      <c r="H11" s="50"/>
      <c r="I11" s="48">
        <v>40</v>
      </c>
      <c r="J11" s="51"/>
      <c r="K11" s="47"/>
      <c r="L11" s="48">
        <v>1</v>
      </c>
      <c r="M11" s="49"/>
      <c r="N11" s="50"/>
      <c r="O11" s="48">
        <v>40</v>
      </c>
      <c r="P11" s="49"/>
      <c r="Q11" s="52"/>
      <c r="R11" s="53">
        <v>1.48</v>
      </c>
      <c r="S11" s="51"/>
    </row>
    <row r="12" spans="2:19" ht="17.100000000000001" customHeight="1">
      <c r="B12" s="39"/>
      <c r="C12" s="45" t="s">
        <v>17</v>
      </c>
      <c r="D12" s="46"/>
      <c r="E12" s="47"/>
      <c r="F12" s="48">
        <v>1</v>
      </c>
      <c r="G12" s="49"/>
      <c r="H12" s="50"/>
      <c r="I12" s="48">
        <v>40</v>
      </c>
      <c r="J12" s="51"/>
      <c r="K12" s="47"/>
      <c r="L12" s="48">
        <v>1</v>
      </c>
      <c r="M12" s="49"/>
      <c r="N12" s="50"/>
      <c r="O12" s="48">
        <v>40</v>
      </c>
      <c r="P12" s="49"/>
      <c r="Q12" s="52"/>
      <c r="R12" s="53">
        <v>1.43</v>
      </c>
      <c r="S12" s="51"/>
    </row>
    <row r="13" spans="2:19" ht="17.100000000000001" customHeight="1" thickBot="1">
      <c r="B13" s="54"/>
      <c r="C13" s="55" t="s">
        <v>18</v>
      </c>
      <c r="D13" s="56"/>
      <c r="E13" s="57"/>
      <c r="F13" s="58">
        <v>1</v>
      </c>
      <c r="G13" s="59"/>
      <c r="H13" s="60"/>
      <c r="I13" s="58">
        <v>40</v>
      </c>
      <c r="J13" s="61"/>
      <c r="K13" s="57"/>
      <c r="L13" s="58">
        <v>1</v>
      </c>
      <c r="M13" s="59"/>
      <c r="N13" s="60"/>
      <c r="O13" s="58">
        <v>40</v>
      </c>
      <c r="P13" s="59"/>
      <c r="Q13" s="62"/>
      <c r="R13" s="63">
        <v>1.4</v>
      </c>
      <c r="S13" s="64"/>
    </row>
    <row r="14" spans="2:19" ht="17.100000000000001" customHeight="1" thickBot="1">
      <c r="B14" s="39" t="s">
        <v>19</v>
      </c>
      <c r="C14" s="29" t="s">
        <v>12</v>
      </c>
      <c r="D14" s="30"/>
      <c r="E14" s="31"/>
      <c r="F14" s="32">
        <f>SUM(F15:F20)</f>
        <v>8</v>
      </c>
      <c r="G14" s="33"/>
      <c r="H14" s="34"/>
      <c r="I14" s="32">
        <v>320</v>
      </c>
      <c r="J14" s="35"/>
      <c r="K14" s="31"/>
      <c r="L14" s="32">
        <v>8</v>
      </c>
      <c r="M14" s="33"/>
      <c r="N14" s="34"/>
      <c r="O14" s="32">
        <v>320</v>
      </c>
      <c r="P14" s="33"/>
      <c r="Q14" s="37"/>
      <c r="R14" s="65">
        <v>0.99687499999999996</v>
      </c>
      <c r="S14" s="35"/>
    </row>
    <row r="15" spans="2:19" ht="17.100000000000001" customHeight="1">
      <c r="B15" s="66"/>
      <c r="C15" s="67" t="s">
        <v>20</v>
      </c>
      <c r="D15" s="68"/>
      <c r="E15" s="69"/>
      <c r="F15" s="70">
        <v>3</v>
      </c>
      <c r="G15" s="71"/>
      <c r="H15" s="72"/>
      <c r="I15" s="70">
        <v>120</v>
      </c>
      <c r="J15" s="73"/>
      <c r="K15" s="69"/>
      <c r="L15" s="70">
        <v>3</v>
      </c>
      <c r="M15" s="71"/>
      <c r="N15" s="72"/>
      <c r="O15" s="70">
        <v>120</v>
      </c>
      <c r="P15" s="71"/>
      <c r="Q15" s="74"/>
      <c r="R15" s="75">
        <v>1.04</v>
      </c>
      <c r="S15" s="76"/>
    </row>
    <row r="16" spans="2:19" ht="17.100000000000001" customHeight="1">
      <c r="B16" s="39"/>
      <c r="C16" s="77" t="s">
        <v>21</v>
      </c>
      <c r="D16" s="78"/>
      <c r="E16" s="47"/>
      <c r="F16" s="48">
        <v>1</v>
      </c>
      <c r="G16" s="49"/>
      <c r="H16" s="50"/>
      <c r="I16" s="48">
        <v>40</v>
      </c>
      <c r="J16" s="51"/>
      <c r="K16" s="47"/>
      <c r="L16" s="48">
        <v>1</v>
      </c>
      <c r="M16" s="49"/>
      <c r="N16" s="50"/>
      <c r="O16" s="48">
        <v>40</v>
      </c>
      <c r="P16" s="49"/>
      <c r="Q16" s="79"/>
      <c r="R16" s="53">
        <v>0.97499999999999998</v>
      </c>
      <c r="S16" s="80"/>
    </row>
    <row r="17" spans="2:19" ht="17.100000000000001" customHeight="1">
      <c r="B17" s="39"/>
      <c r="C17" s="77" t="s">
        <v>22</v>
      </c>
      <c r="D17" s="78"/>
      <c r="E17" s="47"/>
      <c r="F17" s="48">
        <v>1</v>
      </c>
      <c r="G17" s="49"/>
      <c r="H17" s="50"/>
      <c r="I17" s="48">
        <v>40</v>
      </c>
      <c r="J17" s="51"/>
      <c r="K17" s="47"/>
      <c r="L17" s="48">
        <v>1</v>
      </c>
      <c r="M17" s="49"/>
      <c r="N17" s="50"/>
      <c r="O17" s="48">
        <v>40</v>
      </c>
      <c r="P17" s="49"/>
      <c r="Q17" s="79"/>
      <c r="R17" s="53">
        <v>1.23</v>
      </c>
      <c r="S17" s="80"/>
    </row>
    <row r="18" spans="2:19" ht="17.100000000000001" customHeight="1">
      <c r="B18" s="39"/>
      <c r="C18" s="77" t="s">
        <v>23</v>
      </c>
      <c r="D18" s="78"/>
      <c r="E18" s="47"/>
      <c r="F18" s="48">
        <v>1</v>
      </c>
      <c r="G18" s="49"/>
      <c r="H18" s="50"/>
      <c r="I18" s="48">
        <v>40</v>
      </c>
      <c r="J18" s="51"/>
      <c r="K18" s="47"/>
      <c r="L18" s="48">
        <v>1</v>
      </c>
      <c r="M18" s="49"/>
      <c r="N18" s="50"/>
      <c r="O18" s="48">
        <v>40</v>
      </c>
      <c r="P18" s="49"/>
      <c r="Q18" s="79"/>
      <c r="R18" s="53">
        <v>1</v>
      </c>
      <c r="S18" s="80"/>
    </row>
    <row r="19" spans="2:19" ht="17.100000000000001" customHeight="1">
      <c r="B19" s="39"/>
      <c r="C19" s="77" t="s">
        <v>24</v>
      </c>
      <c r="D19" s="78"/>
      <c r="E19" s="47"/>
      <c r="F19" s="48">
        <v>1</v>
      </c>
      <c r="G19" s="49"/>
      <c r="H19" s="50"/>
      <c r="I19" s="48">
        <v>40</v>
      </c>
      <c r="J19" s="51"/>
      <c r="K19" s="47"/>
      <c r="L19" s="48">
        <v>1</v>
      </c>
      <c r="M19" s="49"/>
      <c r="N19" s="50"/>
      <c r="O19" s="48">
        <v>40</v>
      </c>
      <c r="P19" s="49"/>
      <c r="Q19" s="79"/>
      <c r="R19" s="53">
        <v>0.95</v>
      </c>
      <c r="S19" s="80"/>
    </row>
    <row r="20" spans="2:19" ht="17.100000000000001" customHeight="1" thickBot="1">
      <c r="B20" s="39"/>
      <c r="C20" s="81" t="s">
        <v>25</v>
      </c>
      <c r="D20" s="82"/>
      <c r="E20" s="83"/>
      <c r="F20" s="84">
        <v>1</v>
      </c>
      <c r="G20" s="85"/>
      <c r="H20" s="86"/>
      <c r="I20" s="84">
        <v>40</v>
      </c>
      <c r="J20" s="87"/>
      <c r="K20" s="83"/>
      <c r="L20" s="84">
        <v>1</v>
      </c>
      <c r="M20" s="85"/>
      <c r="N20" s="86"/>
      <c r="O20" s="84">
        <v>40</v>
      </c>
      <c r="P20" s="85"/>
      <c r="Q20" s="88"/>
      <c r="R20" s="63">
        <v>0.73</v>
      </c>
      <c r="S20" s="89"/>
    </row>
    <row r="21" spans="2:19" ht="17.100000000000001" customHeight="1" thickBot="1">
      <c r="B21" s="90" t="s">
        <v>26</v>
      </c>
      <c r="C21" s="91" t="s">
        <v>20</v>
      </c>
      <c r="D21" s="92"/>
      <c r="E21" s="31"/>
      <c r="F21" s="32">
        <v>8</v>
      </c>
      <c r="G21" s="33"/>
      <c r="H21" s="34"/>
      <c r="I21" s="32">
        <v>320</v>
      </c>
      <c r="J21" s="35"/>
      <c r="K21" s="31"/>
      <c r="L21" s="32">
        <v>8</v>
      </c>
      <c r="M21" s="33"/>
      <c r="N21" s="34"/>
      <c r="O21" s="32">
        <v>320</v>
      </c>
      <c r="P21" s="33"/>
      <c r="Q21" s="37"/>
      <c r="R21" s="63">
        <v>1.08</v>
      </c>
      <c r="S21" s="35"/>
    </row>
    <row r="22" spans="2:19" ht="17.100000000000001" customHeight="1" thickBot="1">
      <c r="B22" s="39" t="s">
        <v>27</v>
      </c>
      <c r="C22" s="29" t="s">
        <v>12</v>
      </c>
      <c r="D22" s="30"/>
      <c r="E22" s="31"/>
      <c r="F22" s="32">
        <v>5</v>
      </c>
      <c r="G22" s="33"/>
      <c r="H22" s="34"/>
      <c r="I22" s="32">
        <v>200</v>
      </c>
      <c r="J22" s="35"/>
      <c r="K22" s="31"/>
      <c r="L22" s="32">
        <v>5</v>
      </c>
      <c r="M22" s="33"/>
      <c r="N22" s="34"/>
      <c r="O22" s="32">
        <v>200</v>
      </c>
      <c r="P22" s="33"/>
      <c r="Q22" s="37"/>
      <c r="R22" s="93">
        <v>1.1200000000000001</v>
      </c>
      <c r="S22" s="35"/>
    </row>
    <row r="23" spans="2:19" ht="17.100000000000001" customHeight="1">
      <c r="B23" s="39"/>
      <c r="C23" s="94" t="s">
        <v>28</v>
      </c>
      <c r="D23" s="95"/>
      <c r="E23" s="96"/>
      <c r="F23" s="97">
        <v>3</v>
      </c>
      <c r="G23" s="98"/>
      <c r="H23" s="99"/>
      <c r="I23" s="97">
        <v>120</v>
      </c>
      <c r="J23" s="100"/>
      <c r="K23" s="96"/>
      <c r="L23" s="97" t="s">
        <v>29</v>
      </c>
      <c r="M23" s="98"/>
      <c r="N23" s="99"/>
      <c r="O23" s="97" t="s">
        <v>30</v>
      </c>
      <c r="P23" s="98"/>
      <c r="Q23" s="101"/>
      <c r="R23" s="102" t="s">
        <v>29</v>
      </c>
      <c r="S23" s="100"/>
    </row>
    <row r="24" spans="2:19" ht="17.100000000000001" customHeight="1">
      <c r="B24" s="39"/>
      <c r="C24" s="77" t="s">
        <v>20</v>
      </c>
      <c r="D24" s="78"/>
      <c r="E24" s="47"/>
      <c r="F24" s="48" t="s">
        <v>31</v>
      </c>
      <c r="G24" s="49"/>
      <c r="H24" s="50"/>
      <c r="I24" s="48" t="s">
        <v>29</v>
      </c>
      <c r="J24" s="51"/>
      <c r="K24" s="47"/>
      <c r="L24" s="48">
        <v>2</v>
      </c>
      <c r="M24" s="49"/>
      <c r="N24" s="50"/>
      <c r="O24" s="48">
        <v>80</v>
      </c>
      <c r="P24" s="49"/>
      <c r="Q24" s="103"/>
      <c r="R24" s="75">
        <v>1.1299999999999999</v>
      </c>
      <c r="S24" s="104"/>
    </row>
    <row r="25" spans="2:19" ht="17.100000000000001" customHeight="1" thickBot="1">
      <c r="B25" s="54"/>
      <c r="C25" s="105" t="s">
        <v>32</v>
      </c>
      <c r="D25" s="106"/>
      <c r="E25" s="57"/>
      <c r="F25" s="107">
        <v>2</v>
      </c>
      <c r="G25" s="108"/>
      <c r="H25" s="109"/>
      <c r="I25" s="107">
        <v>80</v>
      </c>
      <c r="J25" s="61"/>
      <c r="K25" s="110"/>
      <c r="L25" s="107">
        <v>3</v>
      </c>
      <c r="M25" s="108"/>
      <c r="N25" s="109"/>
      <c r="O25" s="107">
        <v>120</v>
      </c>
      <c r="P25" s="111"/>
      <c r="Q25" s="62"/>
      <c r="R25" s="112">
        <v>1.1100000000000001</v>
      </c>
      <c r="S25" s="64"/>
    </row>
    <row r="26" spans="2:19" ht="17.100000000000001" customHeight="1" thickBot="1">
      <c r="B26" s="54" t="s">
        <v>33</v>
      </c>
      <c r="C26" s="113" t="s">
        <v>20</v>
      </c>
      <c r="D26" s="114"/>
      <c r="E26" s="57"/>
      <c r="F26" s="58">
        <v>6</v>
      </c>
      <c r="G26" s="59"/>
      <c r="H26" s="60"/>
      <c r="I26" s="58">
        <v>240</v>
      </c>
      <c r="J26" s="61"/>
      <c r="K26" s="57"/>
      <c r="L26" s="58">
        <v>6</v>
      </c>
      <c r="M26" s="59"/>
      <c r="N26" s="60"/>
      <c r="O26" s="58">
        <v>240</v>
      </c>
      <c r="P26" s="59"/>
      <c r="Q26" s="115"/>
      <c r="R26" s="116">
        <v>1.25</v>
      </c>
      <c r="S26" s="61"/>
    </row>
    <row r="27" spans="2:19" ht="17.100000000000001" customHeight="1" thickBot="1">
      <c r="B27" s="117" t="s">
        <v>34</v>
      </c>
      <c r="C27" s="118" t="s">
        <v>12</v>
      </c>
      <c r="D27" s="30"/>
      <c r="E27" s="31"/>
      <c r="F27" s="32">
        <v>6</v>
      </c>
      <c r="G27" s="33"/>
      <c r="H27" s="34"/>
      <c r="I27" s="32">
        <v>240</v>
      </c>
      <c r="J27" s="35"/>
      <c r="K27" s="31"/>
      <c r="L27" s="32">
        <v>6</v>
      </c>
      <c r="M27" s="33"/>
      <c r="N27" s="34"/>
      <c r="O27" s="32">
        <v>240</v>
      </c>
      <c r="P27" s="33"/>
      <c r="Q27" s="119"/>
      <c r="R27" s="38">
        <v>1.1499999999999999</v>
      </c>
      <c r="S27" s="120"/>
    </row>
    <row r="28" spans="2:19" ht="17.100000000000001" customHeight="1">
      <c r="B28" s="121"/>
      <c r="C28" s="122" t="s">
        <v>35</v>
      </c>
      <c r="D28" s="123"/>
      <c r="E28" s="69"/>
      <c r="F28" s="124">
        <v>3</v>
      </c>
      <c r="G28" s="125"/>
      <c r="H28" s="126"/>
      <c r="I28" s="124">
        <v>120</v>
      </c>
      <c r="J28" s="73"/>
      <c r="K28" s="69"/>
      <c r="L28" s="124">
        <v>3</v>
      </c>
      <c r="M28" s="125"/>
      <c r="N28" s="126"/>
      <c r="O28" s="124">
        <v>120</v>
      </c>
      <c r="P28" s="49"/>
      <c r="Q28" s="127">
        <v>1.1499999999999999</v>
      </c>
      <c r="R28" s="128"/>
      <c r="S28" s="129"/>
    </row>
    <row r="29" spans="2:19" ht="17.100000000000001" customHeight="1">
      <c r="B29" s="121"/>
      <c r="C29" s="122" t="s">
        <v>36</v>
      </c>
      <c r="D29" s="123"/>
      <c r="E29" s="130"/>
      <c r="F29" s="131">
        <v>3</v>
      </c>
      <c r="G29" s="132"/>
      <c r="H29" s="126"/>
      <c r="I29" s="124">
        <v>60</v>
      </c>
      <c r="J29" s="73"/>
      <c r="K29" s="130"/>
      <c r="L29" s="131">
        <v>3</v>
      </c>
      <c r="M29" s="132"/>
      <c r="N29" s="126"/>
      <c r="O29" s="124">
        <v>60</v>
      </c>
      <c r="P29" s="71"/>
      <c r="Q29" s="133"/>
      <c r="R29" s="134"/>
      <c r="S29" s="135"/>
    </row>
    <row r="30" spans="2:19" ht="17.100000000000001" customHeight="1" thickBot="1">
      <c r="B30" s="136"/>
      <c r="C30" s="105" t="s">
        <v>37</v>
      </c>
      <c r="D30" s="106"/>
      <c r="E30" s="137"/>
      <c r="F30" s="138"/>
      <c r="G30" s="139"/>
      <c r="H30" s="140"/>
      <c r="I30" s="141">
        <v>60</v>
      </c>
      <c r="J30" s="100"/>
      <c r="K30" s="137"/>
      <c r="L30" s="138"/>
      <c r="M30" s="139"/>
      <c r="N30" s="140"/>
      <c r="O30" s="141">
        <v>60</v>
      </c>
      <c r="P30" s="59"/>
      <c r="Q30" s="142"/>
      <c r="R30" s="143"/>
      <c r="S30" s="144"/>
    </row>
    <row r="31" spans="2:19" ht="17.100000000000001" customHeight="1" thickBot="1">
      <c r="B31" s="145" t="s">
        <v>38</v>
      </c>
      <c r="C31" s="118"/>
      <c r="D31" s="30"/>
      <c r="E31" s="31"/>
      <c r="F31" s="32">
        <f>F6+F7+F14+F21+F22+F26+F27</f>
        <v>48</v>
      </c>
      <c r="G31" s="33"/>
      <c r="H31" s="34"/>
      <c r="I31" s="32">
        <f>I6+I7+I14+I21+I22+I26+I27</f>
        <v>1920</v>
      </c>
      <c r="J31" s="35"/>
      <c r="K31" s="31"/>
      <c r="L31" s="32">
        <f>L6+L7+L14+L21+L22+L26+L27</f>
        <v>48</v>
      </c>
      <c r="M31" s="33"/>
      <c r="N31" s="34"/>
      <c r="O31" s="32">
        <f>O6+O7+O14+O21+O22+O26+O27</f>
        <v>1920</v>
      </c>
      <c r="P31" s="33"/>
      <c r="Q31" s="37"/>
      <c r="R31" s="38">
        <v>1.17</v>
      </c>
      <c r="S31" s="35"/>
    </row>
    <row r="32" spans="2:19" ht="17.100000000000001" customHeight="1">
      <c r="B32" s="146"/>
      <c r="C32" s="146"/>
      <c r="D32" s="147"/>
    </row>
    <row r="33" spans="2:21" ht="17.100000000000001" customHeight="1" thickBot="1">
      <c r="B33" s="2" t="s">
        <v>39</v>
      </c>
    </row>
    <row r="34" spans="2:21" ht="17.100000000000001" customHeight="1" thickBot="1">
      <c r="B34" s="148" t="s">
        <v>40</v>
      </c>
      <c r="C34" s="149" t="s">
        <v>12</v>
      </c>
      <c r="D34" s="150"/>
      <c r="E34" s="31"/>
      <c r="F34" s="151">
        <v>5</v>
      </c>
      <c r="G34" s="33"/>
      <c r="H34" s="34"/>
      <c r="I34" s="151">
        <v>200</v>
      </c>
      <c r="J34" s="35"/>
      <c r="K34" s="31"/>
      <c r="L34" s="151">
        <v>5</v>
      </c>
      <c r="M34" s="33"/>
      <c r="N34" s="34"/>
      <c r="O34" s="151">
        <v>200</v>
      </c>
      <c r="P34" s="33"/>
      <c r="Q34" s="37"/>
      <c r="R34" s="152">
        <v>3.07</v>
      </c>
      <c r="S34" s="35"/>
    </row>
    <row r="35" spans="2:21" ht="17.100000000000001" customHeight="1">
      <c r="B35" s="153"/>
      <c r="C35" s="67" t="s">
        <v>41</v>
      </c>
      <c r="D35" s="154"/>
      <c r="E35" s="21"/>
      <c r="F35" s="22">
        <v>1</v>
      </c>
      <c r="G35" s="26"/>
      <c r="H35" s="42"/>
      <c r="I35" s="22">
        <v>40</v>
      </c>
      <c r="J35" s="25"/>
      <c r="K35" s="21"/>
      <c r="L35" s="22">
        <v>1</v>
      </c>
      <c r="M35" s="26"/>
      <c r="N35" s="42"/>
      <c r="O35" s="70">
        <v>40</v>
      </c>
      <c r="P35" s="71"/>
      <c r="Q35" s="155"/>
      <c r="R35" s="156">
        <v>5.3</v>
      </c>
      <c r="S35" s="73"/>
    </row>
    <row r="36" spans="2:21" ht="17.100000000000001" customHeight="1">
      <c r="B36" s="153"/>
      <c r="C36" s="122" t="s">
        <v>42</v>
      </c>
      <c r="D36" s="123"/>
      <c r="E36" s="83"/>
      <c r="F36" s="157">
        <v>3</v>
      </c>
      <c r="G36" s="158"/>
      <c r="H36" s="159"/>
      <c r="I36" s="160">
        <v>105</v>
      </c>
      <c r="J36" s="161"/>
      <c r="K36" s="83"/>
      <c r="L36" s="162">
        <v>3</v>
      </c>
      <c r="M36" s="163"/>
      <c r="N36" s="50"/>
      <c r="O36" s="48">
        <v>105</v>
      </c>
      <c r="P36" s="49"/>
      <c r="Q36" s="164"/>
      <c r="R36" s="165">
        <v>2.87</v>
      </c>
      <c r="S36" s="166"/>
    </row>
    <row r="37" spans="2:21" ht="17.100000000000001" customHeight="1">
      <c r="B37" s="153"/>
      <c r="C37" s="122" t="s">
        <v>43</v>
      </c>
      <c r="D37" s="123"/>
      <c r="E37" s="69"/>
      <c r="F37" s="167"/>
      <c r="G37" s="168"/>
      <c r="H37" s="169"/>
      <c r="I37" s="170">
        <v>15</v>
      </c>
      <c r="J37" s="161"/>
      <c r="K37" s="69"/>
      <c r="L37" s="171"/>
      <c r="M37" s="125"/>
      <c r="N37" s="172"/>
      <c r="O37" s="173">
        <v>15</v>
      </c>
      <c r="P37" s="49"/>
      <c r="Q37" s="164"/>
      <c r="R37" s="165">
        <v>1.4</v>
      </c>
      <c r="S37" s="166"/>
    </row>
    <row r="38" spans="2:21" ht="17.100000000000001" customHeight="1" thickBot="1">
      <c r="B38" s="153"/>
      <c r="C38" s="174" t="s">
        <v>44</v>
      </c>
      <c r="D38" s="175"/>
      <c r="E38" s="96"/>
      <c r="F38" s="176">
        <v>1</v>
      </c>
      <c r="G38" s="98"/>
      <c r="H38" s="99"/>
      <c r="I38" s="176">
        <v>40</v>
      </c>
      <c r="J38" s="100"/>
      <c r="K38" s="96"/>
      <c r="L38" s="176">
        <v>1</v>
      </c>
      <c r="M38" s="98"/>
      <c r="N38" s="99"/>
      <c r="O38" s="176">
        <v>40</v>
      </c>
      <c r="P38" s="98"/>
      <c r="Q38" s="101"/>
      <c r="R38" s="177">
        <v>2</v>
      </c>
      <c r="S38" s="100"/>
    </row>
    <row r="39" spans="2:21" ht="17.100000000000001" customHeight="1" thickBot="1">
      <c r="B39" s="148" t="s">
        <v>45</v>
      </c>
      <c r="C39" s="149" t="s">
        <v>12</v>
      </c>
      <c r="D39" s="150"/>
      <c r="E39" s="31"/>
      <c r="F39" s="151" t="s">
        <v>29</v>
      </c>
      <c r="G39" s="33"/>
      <c r="H39" s="34"/>
      <c r="I39" s="151" t="s">
        <v>29</v>
      </c>
      <c r="J39" s="35"/>
      <c r="K39" s="31"/>
      <c r="L39" s="151">
        <v>3</v>
      </c>
      <c r="M39" s="33"/>
      <c r="N39" s="34"/>
      <c r="O39" s="151">
        <v>120</v>
      </c>
      <c r="P39" s="33"/>
      <c r="Q39" s="37"/>
      <c r="R39" s="152">
        <v>1.1599999999999999</v>
      </c>
      <c r="S39" s="35"/>
    </row>
    <row r="40" spans="2:21" ht="17.100000000000001" customHeight="1">
      <c r="B40" s="178"/>
      <c r="C40" s="122" t="s">
        <v>46</v>
      </c>
      <c r="D40" s="123"/>
      <c r="E40" s="179"/>
      <c r="F40" s="180" t="s">
        <v>29</v>
      </c>
      <c r="G40" s="181"/>
      <c r="H40" s="72"/>
      <c r="I40" s="70" t="s">
        <v>30</v>
      </c>
      <c r="J40" s="73"/>
      <c r="K40" s="83"/>
      <c r="L40" s="182">
        <v>3</v>
      </c>
      <c r="M40" s="183"/>
      <c r="N40" s="184"/>
      <c r="O40" s="70">
        <v>60</v>
      </c>
      <c r="P40" s="185"/>
      <c r="Q40" s="184"/>
      <c r="R40" s="186">
        <v>0.85</v>
      </c>
      <c r="S40" s="166"/>
    </row>
    <row r="41" spans="2:21" ht="17.100000000000001" customHeight="1" thickBot="1">
      <c r="B41" s="187"/>
      <c r="C41" s="188" t="s">
        <v>47</v>
      </c>
      <c r="D41" s="189"/>
      <c r="E41" s="57"/>
      <c r="F41" s="190"/>
      <c r="G41" s="191"/>
      <c r="H41" s="192"/>
      <c r="I41" s="193" t="s">
        <v>30</v>
      </c>
      <c r="J41" s="64"/>
      <c r="K41" s="57"/>
      <c r="L41" s="194"/>
      <c r="M41" s="195"/>
      <c r="N41" s="196"/>
      <c r="O41" s="193">
        <v>60</v>
      </c>
      <c r="P41" s="197"/>
      <c r="Q41" s="196"/>
      <c r="R41" s="198">
        <v>1.47</v>
      </c>
      <c r="S41" s="64"/>
    </row>
    <row r="42" spans="2:21" ht="17.100000000000001" customHeight="1" thickBot="1">
      <c r="B42" s="199" t="s">
        <v>38</v>
      </c>
      <c r="C42" s="200"/>
      <c r="D42" s="200"/>
      <c r="E42" s="57"/>
      <c r="F42" s="201">
        <f>F34</f>
        <v>5</v>
      </c>
      <c r="G42" s="59"/>
      <c r="H42" s="60"/>
      <c r="I42" s="201">
        <f>I34</f>
        <v>200</v>
      </c>
      <c r="J42" s="61"/>
      <c r="K42" s="57"/>
      <c r="L42" s="201">
        <f>L34+L39</f>
        <v>8</v>
      </c>
      <c r="M42" s="59"/>
      <c r="N42" s="60"/>
      <c r="O42" s="201">
        <f>O34+O39</f>
        <v>320</v>
      </c>
      <c r="P42" s="59"/>
      <c r="Q42" s="115"/>
      <c r="R42" s="152">
        <v>2.35</v>
      </c>
      <c r="S42" s="61"/>
    </row>
    <row r="43" spans="2:21" ht="17.100000000000001" customHeight="1"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101"/>
    </row>
    <row r="44" spans="2:21" ht="17.100000000000001" customHeight="1" thickBot="1">
      <c r="F44" s="203"/>
      <c r="I44" s="203"/>
      <c r="L44" s="203"/>
      <c r="O44" s="203"/>
      <c r="R44" s="204"/>
    </row>
    <row r="45" spans="2:21" ht="17.100000000000001" customHeight="1" thickBot="1">
      <c r="B45" s="199" t="s">
        <v>48</v>
      </c>
      <c r="C45" s="200"/>
      <c r="D45" s="150"/>
      <c r="E45" s="31"/>
      <c r="F45" s="151">
        <f>F31+F42</f>
        <v>53</v>
      </c>
      <c r="G45" s="33"/>
      <c r="H45" s="34"/>
      <c r="I45" s="151">
        <f>I31+I42</f>
        <v>2120</v>
      </c>
      <c r="J45" s="35"/>
      <c r="K45" s="31"/>
      <c r="L45" s="151">
        <f>L31+L42</f>
        <v>56</v>
      </c>
      <c r="M45" s="33"/>
      <c r="N45" s="34"/>
      <c r="O45" s="151">
        <f>O31+O42</f>
        <v>2240</v>
      </c>
      <c r="P45" s="33"/>
      <c r="Q45" s="37"/>
      <c r="R45" s="205">
        <v>1.34</v>
      </c>
      <c r="S45" s="35"/>
    </row>
    <row r="46" spans="2:21" ht="15" customHeight="1"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7"/>
      <c r="T46" s="101"/>
      <c r="U46" s="101"/>
    </row>
    <row r="47" spans="2:21" ht="15" customHeight="1"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10"/>
      <c r="S47" s="101"/>
      <c r="T47" s="101"/>
      <c r="U47" s="101"/>
    </row>
    <row r="48" spans="2:21" ht="15" customHeight="1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</row>
  </sheetData>
  <mergeCells count="43">
    <mergeCell ref="B43:R43"/>
    <mergeCell ref="B45:D45"/>
    <mergeCell ref="B46:R46"/>
    <mergeCell ref="B48:S48"/>
    <mergeCell ref="C39:D39"/>
    <mergeCell ref="C40:D40"/>
    <mergeCell ref="F40:F41"/>
    <mergeCell ref="L40:L41"/>
    <mergeCell ref="C41:D41"/>
    <mergeCell ref="B42:D42"/>
    <mergeCell ref="B31:D31"/>
    <mergeCell ref="B32:C32"/>
    <mergeCell ref="C34:D34"/>
    <mergeCell ref="C36:D36"/>
    <mergeCell ref="F36:F37"/>
    <mergeCell ref="L36:L37"/>
    <mergeCell ref="C37:D37"/>
    <mergeCell ref="Q28:S30"/>
    <mergeCell ref="C29:D29"/>
    <mergeCell ref="E29:E30"/>
    <mergeCell ref="F29:F30"/>
    <mergeCell ref="G29:G30"/>
    <mergeCell ref="K29:K30"/>
    <mergeCell ref="L29:L30"/>
    <mergeCell ref="M29:M30"/>
    <mergeCell ref="C30:D30"/>
    <mergeCell ref="C7:D7"/>
    <mergeCell ref="C14:D14"/>
    <mergeCell ref="C22:D22"/>
    <mergeCell ref="C25:D25"/>
    <mergeCell ref="B27:B30"/>
    <mergeCell ref="C27:D27"/>
    <mergeCell ref="C28:D28"/>
    <mergeCell ref="B2:S2"/>
    <mergeCell ref="B4:B5"/>
    <mergeCell ref="C4:D5"/>
    <mergeCell ref="E4:J4"/>
    <mergeCell ref="K4:S4"/>
    <mergeCell ref="E5:G5"/>
    <mergeCell ref="H5:J5"/>
    <mergeCell ref="K5:M5"/>
    <mergeCell ref="N5:P5"/>
    <mergeCell ref="Q5:S5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91" firstPageNumber="1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市町組合立</vt:lpstr>
      <vt:lpstr>市町組合立!Print_Area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2023-09-25T04:46:30Z</dcterms:created>
  <dcterms:modified xsi:type="dcterms:W3CDTF">2023-09-25T04:49:44Z</dcterms:modified>
</cp:coreProperties>
</file>