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290" tabRatio="754" activeTab="0"/>
  </bookViews>
  <sheets>
    <sheet name="平成25年A学校数及び教員数" sheetId="1" r:id="rId1"/>
    <sheet name="B生徒数" sheetId="2" r:id="rId2"/>
  </sheets>
  <definedNames>
    <definedName name="_xlnm.Print_Area" localSheetId="1">'B生徒数'!$A$1:$M$65</definedName>
  </definedNames>
  <calcPr fullCalcOnLoad="1"/>
</workbook>
</file>

<file path=xl/sharedStrings.xml><?xml version="1.0" encoding="utf-8"?>
<sst xmlns="http://schemas.openxmlformats.org/spreadsheetml/2006/main" count="122" uniqueCount="91">
  <si>
    <t>私立</t>
  </si>
  <si>
    <t>和洋裁</t>
  </si>
  <si>
    <t>音楽</t>
  </si>
  <si>
    <t>国公立</t>
  </si>
  <si>
    <t>デザイン</t>
  </si>
  <si>
    <t>看護</t>
  </si>
  <si>
    <t>外国語</t>
  </si>
  <si>
    <t>歯科衛生</t>
  </si>
  <si>
    <t>演劇・映画</t>
  </si>
  <si>
    <t>写真</t>
  </si>
  <si>
    <t>その他の医療関係</t>
  </si>
  <si>
    <t>各　種　学　校</t>
  </si>
  <si>
    <t>測量</t>
  </si>
  <si>
    <t>土木・建築</t>
  </si>
  <si>
    <t>電気・電子</t>
  </si>
  <si>
    <t>自動車整備</t>
  </si>
  <si>
    <t>機械</t>
  </si>
  <si>
    <t>電子計算機</t>
  </si>
  <si>
    <t>情報処理</t>
  </si>
  <si>
    <t>その他の工業関係</t>
  </si>
  <si>
    <t>准看護</t>
  </si>
  <si>
    <t>理容</t>
  </si>
  <si>
    <t>美容</t>
  </si>
  <si>
    <t>歯科技工</t>
  </si>
  <si>
    <t>自動車操縦</t>
  </si>
  <si>
    <t>臨床検査</t>
  </si>
  <si>
    <t>栄養</t>
  </si>
  <si>
    <t>調理</t>
  </si>
  <si>
    <t>その他の衛生関係</t>
  </si>
  <si>
    <t>保育士養成</t>
  </si>
  <si>
    <t>教員養成</t>
  </si>
  <si>
    <t>商業</t>
  </si>
  <si>
    <t>予備校</t>
  </si>
  <si>
    <t>経理・簿記</t>
  </si>
  <si>
    <t>秘書</t>
  </si>
  <si>
    <t>経営</t>
  </si>
  <si>
    <t>外国人学校</t>
  </si>
  <si>
    <t>（単位　校、人）</t>
  </si>
  <si>
    <t>年　　度</t>
  </si>
  <si>
    <t>専　　　修　　　学　　　校</t>
  </si>
  <si>
    <t>各　　　種　　　学　　　校</t>
  </si>
  <si>
    <t>学　　校　　数</t>
  </si>
  <si>
    <t>国公立</t>
  </si>
  <si>
    <t>私立</t>
  </si>
  <si>
    <t>（単位　人）</t>
  </si>
  <si>
    <t>総　　数</t>
  </si>
  <si>
    <t>男</t>
  </si>
  <si>
    <t>女</t>
  </si>
  <si>
    <t>専　修　学　校</t>
  </si>
  <si>
    <t>柔道整復</t>
  </si>
  <si>
    <t>その他の商業実務関係</t>
  </si>
  <si>
    <t>理学・作業療法</t>
  </si>
  <si>
    <t>製菓・製パン</t>
  </si>
  <si>
    <t>介護福祉</t>
  </si>
  <si>
    <t>社会福祉</t>
  </si>
  <si>
    <t>旅行</t>
  </si>
  <si>
    <t>情報</t>
  </si>
  <si>
    <t>Ｂ 生徒数</t>
  </si>
  <si>
    <t>　資　料　　県調査統計課、文部科学省「学校基本調査報告書」</t>
  </si>
  <si>
    <t>美術</t>
  </si>
  <si>
    <t>動物</t>
  </si>
  <si>
    <t>法律行政</t>
  </si>
  <si>
    <t>スポーツ</t>
  </si>
  <si>
    <t>ビジネス</t>
  </si>
  <si>
    <r>
      <t>その他の</t>
    </r>
    <r>
      <rPr>
        <sz val="9"/>
        <rFont val="ＭＳ 明朝"/>
        <family val="1"/>
      </rPr>
      <t>服飾・家政関係</t>
    </r>
  </si>
  <si>
    <r>
      <t>その他の</t>
    </r>
    <r>
      <rPr>
        <sz val="9"/>
        <rFont val="ＭＳ 明朝"/>
        <family val="1"/>
      </rPr>
      <t>文化・教養関係</t>
    </r>
  </si>
  <si>
    <t>はり・きゅう・あんま</t>
  </si>
  <si>
    <t>受験・補習</t>
  </si>
  <si>
    <t>その他の教育・社会福祉関係</t>
  </si>
  <si>
    <r>
      <t>年 度</t>
    </r>
    <r>
      <rPr>
        <sz val="9"/>
        <rFont val="ＭＳ 明朝"/>
        <family val="1"/>
      </rPr>
      <t xml:space="preserve"> 及 び 学 科</t>
    </r>
  </si>
  <si>
    <t>年 度 及 び 学 科</t>
  </si>
  <si>
    <t>教　員　数　（本　務　者）</t>
  </si>
  <si>
    <t>　　　　　２２</t>
  </si>
  <si>
    <t>私立</t>
  </si>
  <si>
    <t>２３</t>
  </si>
  <si>
    <t>　　　　　２３</t>
  </si>
  <si>
    <t>診療放射線</t>
  </si>
  <si>
    <t>園芸</t>
  </si>
  <si>
    <t>公立</t>
  </si>
  <si>
    <t>　　　　　２４</t>
  </si>
  <si>
    <t>平成２１年度</t>
  </si>
  <si>
    <t>２２</t>
  </si>
  <si>
    <t>２４</t>
  </si>
  <si>
    <t>２５</t>
  </si>
  <si>
    <t xml:space="preserve">  平　成　２１　年　度</t>
  </si>
  <si>
    <t>　　　　　２５</t>
  </si>
  <si>
    <t>家政</t>
  </si>
  <si>
    <t xml:space="preserve"> </t>
  </si>
  <si>
    <t xml:space="preserve"> </t>
  </si>
  <si>
    <t>ファッションビジネス</t>
  </si>
  <si>
    <r>
      <t>19－9　専修学校及び各種学校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</si>
</sst>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7"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76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176" fontId="1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3.50390625" style="19" customWidth="1"/>
    <col min="2" max="13" width="10.125" style="19" customWidth="1"/>
    <col min="14" max="16384" width="9.375" style="19" customWidth="1"/>
  </cols>
  <sheetData>
    <row r="1" spans="12:13" s="1" customFormat="1" ht="13.5" customHeight="1">
      <c r="L1" s="64" t="s">
        <v>87</v>
      </c>
      <c r="M1" s="3"/>
    </row>
    <row r="3" spans="1:13" ht="18.75" customHeight="1">
      <c r="A3" s="2" t="s">
        <v>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ht="15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20"/>
      <c r="M5" s="21"/>
    </row>
    <row r="6" ht="15.75" customHeight="1">
      <c r="M6" s="22" t="s">
        <v>37</v>
      </c>
    </row>
    <row r="7" spans="12:13" ht="3" customHeight="1" thickBot="1">
      <c r="L7" s="23"/>
      <c r="M7" s="23"/>
    </row>
    <row r="8" spans="1:13" ht="16.5" customHeight="1" thickTop="1">
      <c r="A8" s="77" t="s">
        <v>38</v>
      </c>
      <c r="B8" s="24" t="s">
        <v>39</v>
      </c>
      <c r="C8" s="25"/>
      <c r="D8" s="25"/>
      <c r="E8" s="25"/>
      <c r="F8" s="25"/>
      <c r="G8" s="26"/>
      <c r="H8" s="24" t="s">
        <v>40</v>
      </c>
      <c r="I8" s="25"/>
      <c r="J8" s="25"/>
      <c r="K8" s="25"/>
      <c r="L8" s="25"/>
      <c r="M8" s="25"/>
    </row>
    <row r="9" spans="1:13" ht="16.5" customHeight="1">
      <c r="A9" s="78"/>
      <c r="B9" s="27" t="s">
        <v>41</v>
      </c>
      <c r="C9" s="28"/>
      <c r="D9" s="29"/>
      <c r="E9" s="27" t="s">
        <v>71</v>
      </c>
      <c r="F9" s="28"/>
      <c r="G9" s="29"/>
      <c r="H9" s="27" t="s">
        <v>41</v>
      </c>
      <c r="I9" s="28"/>
      <c r="J9" s="29"/>
      <c r="K9" s="27" t="s">
        <v>71</v>
      </c>
      <c r="L9" s="28"/>
      <c r="M9" s="28"/>
    </row>
    <row r="10" spans="1:13" ht="16.5" customHeight="1">
      <c r="A10" s="79"/>
      <c r="B10" s="30"/>
      <c r="C10" s="31" t="s">
        <v>42</v>
      </c>
      <c r="D10" s="16" t="s">
        <v>43</v>
      </c>
      <c r="E10" s="30"/>
      <c r="F10" s="31" t="s">
        <v>42</v>
      </c>
      <c r="G10" s="31" t="s">
        <v>43</v>
      </c>
      <c r="H10" s="30"/>
      <c r="I10" s="31" t="s">
        <v>42</v>
      </c>
      <c r="J10" s="31" t="s">
        <v>43</v>
      </c>
      <c r="K10" s="30"/>
      <c r="L10" s="31" t="s">
        <v>42</v>
      </c>
      <c r="M10" s="16" t="s">
        <v>43</v>
      </c>
    </row>
    <row r="11" spans="1:13" ht="8.25" customHeight="1">
      <c r="A11" s="3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" customHeight="1">
      <c r="A12" s="66" t="s">
        <v>80</v>
      </c>
      <c r="B12" s="5">
        <v>178</v>
      </c>
      <c r="C12" s="5">
        <v>4</v>
      </c>
      <c r="D12" s="5">
        <v>174</v>
      </c>
      <c r="E12" s="5">
        <v>2276</v>
      </c>
      <c r="F12" s="5">
        <v>45</v>
      </c>
      <c r="G12" s="5">
        <v>2231</v>
      </c>
      <c r="H12" s="5">
        <v>49</v>
      </c>
      <c r="I12" s="5">
        <v>2</v>
      </c>
      <c r="J12" s="5">
        <v>47</v>
      </c>
      <c r="K12" s="5">
        <v>319</v>
      </c>
      <c r="L12" s="5">
        <v>25</v>
      </c>
      <c r="M12" s="5">
        <v>294</v>
      </c>
    </row>
    <row r="13" spans="1:13" ht="12" customHeight="1">
      <c r="A13" s="67" t="s">
        <v>81</v>
      </c>
      <c r="B13" s="5">
        <v>169</v>
      </c>
      <c r="C13" s="5">
        <v>4</v>
      </c>
      <c r="D13" s="5">
        <v>165</v>
      </c>
      <c r="E13" s="5">
        <v>2294</v>
      </c>
      <c r="F13" s="5">
        <v>44</v>
      </c>
      <c r="G13" s="5">
        <v>2250</v>
      </c>
      <c r="H13" s="5">
        <v>19</v>
      </c>
      <c r="I13" s="5">
        <v>2</v>
      </c>
      <c r="J13" s="5">
        <v>17</v>
      </c>
      <c r="K13" s="5">
        <v>195</v>
      </c>
      <c r="L13" s="5">
        <v>25</v>
      </c>
      <c r="M13" s="5">
        <v>170</v>
      </c>
    </row>
    <row r="14" spans="1:13" ht="12" customHeight="1">
      <c r="A14" s="67" t="s">
        <v>74</v>
      </c>
      <c r="B14" s="5">
        <v>168</v>
      </c>
      <c r="C14" s="5">
        <v>3</v>
      </c>
      <c r="D14" s="5">
        <v>165</v>
      </c>
      <c r="E14" s="5">
        <v>2327</v>
      </c>
      <c r="F14" s="5">
        <v>41</v>
      </c>
      <c r="G14" s="5">
        <v>2286</v>
      </c>
      <c r="H14" s="5">
        <v>19</v>
      </c>
      <c r="I14" s="5">
        <v>2</v>
      </c>
      <c r="J14" s="5">
        <v>17</v>
      </c>
      <c r="K14" s="5">
        <v>191</v>
      </c>
      <c r="L14" s="5">
        <v>24</v>
      </c>
      <c r="M14" s="5">
        <v>167</v>
      </c>
    </row>
    <row r="15" spans="1:13" ht="12" customHeight="1">
      <c r="A15" s="67" t="s">
        <v>82</v>
      </c>
      <c r="B15" s="5">
        <v>170</v>
      </c>
      <c r="C15" s="5">
        <v>3</v>
      </c>
      <c r="D15" s="5">
        <v>167</v>
      </c>
      <c r="E15" s="5">
        <v>2341</v>
      </c>
      <c r="F15" s="5">
        <v>39</v>
      </c>
      <c r="G15" s="5">
        <v>2302</v>
      </c>
      <c r="H15" s="5">
        <v>20</v>
      </c>
      <c r="I15" s="5">
        <v>2</v>
      </c>
      <c r="J15" s="5">
        <v>18</v>
      </c>
      <c r="K15" s="5">
        <v>201</v>
      </c>
      <c r="L15" s="5">
        <v>23</v>
      </c>
      <c r="M15" s="5">
        <v>178</v>
      </c>
    </row>
    <row r="16" spans="1:13" ht="12" customHeight="1">
      <c r="A16" s="14" t="s">
        <v>83</v>
      </c>
      <c r="B16" s="33">
        <f>SUM(C16:D16)</f>
        <v>171</v>
      </c>
      <c r="C16" s="33">
        <v>3</v>
      </c>
      <c r="D16" s="33">
        <v>168</v>
      </c>
      <c r="E16" s="33">
        <f>SUM(F16:G16)</f>
        <v>2352</v>
      </c>
      <c r="F16" s="33">
        <v>38</v>
      </c>
      <c r="G16" s="33">
        <v>2314</v>
      </c>
      <c r="H16" s="33">
        <f>SUM(I16:J16)</f>
        <v>19</v>
      </c>
      <c r="I16" s="33">
        <v>2</v>
      </c>
      <c r="J16" s="33">
        <v>17</v>
      </c>
      <c r="K16" s="33">
        <f>SUM(L16:M16)</f>
        <v>196</v>
      </c>
      <c r="L16" s="33">
        <v>23</v>
      </c>
      <c r="M16" s="33">
        <v>173</v>
      </c>
    </row>
    <row r="17" spans="1:13" ht="8.25" customHeight="1">
      <c r="A17" s="3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6.75" customHeight="1"/>
  </sheetData>
  <sheetProtection/>
  <mergeCells count="1">
    <mergeCell ref="A8:A10"/>
  </mergeCells>
  <printOptions horizontalCentered="1"/>
  <pageMargins left="0.5905511811023623" right="0.3149606299212598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50390625" style="19" customWidth="1"/>
    <col min="2" max="2" width="26.875" style="19" customWidth="1"/>
    <col min="3" max="3" width="2.375" style="19" customWidth="1"/>
    <col min="4" max="6" width="13.375" style="19" customWidth="1"/>
    <col min="7" max="7" width="2.50390625" style="19" customWidth="1"/>
    <col min="8" max="8" width="3.50390625" style="19" customWidth="1"/>
    <col min="9" max="9" width="24.125" style="19" customWidth="1"/>
    <col min="10" max="10" width="2.875" style="19" customWidth="1"/>
    <col min="11" max="11" width="11.875" style="19" customWidth="1"/>
    <col min="12" max="13" width="13.375" style="19" customWidth="1"/>
    <col min="14" max="14" width="13.125" style="19" customWidth="1"/>
    <col min="15" max="15" width="13.875" style="19" customWidth="1"/>
    <col min="16" max="26" width="10.625" style="19" customWidth="1"/>
    <col min="27" max="16384" width="9.375" style="19" customWidth="1"/>
  </cols>
  <sheetData>
    <row r="1" spans="13:14" s="1" customFormat="1" ht="13.5" customHeight="1">
      <c r="M1" s="64" t="s">
        <v>87</v>
      </c>
      <c r="N1" s="3"/>
    </row>
    <row r="3" spans="1:26" ht="18.75" customHeight="1">
      <c r="A3" s="2" t="s">
        <v>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5" spans="1:26" ht="15.75" customHeight="1">
      <c r="A5" s="6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0"/>
      <c r="N5" s="21"/>
      <c r="O5" s="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3:14" ht="15.75" customHeight="1" thickBot="1">
      <c r="M6" s="22" t="s">
        <v>44</v>
      </c>
      <c r="N6" s="23"/>
    </row>
    <row r="7" spans="1:14" ht="18" customHeight="1" thickTop="1">
      <c r="A7" s="25" t="s">
        <v>69</v>
      </c>
      <c r="B7" s="25"/>
      <c r="C7" s="26"/>
      <c r="D7" s="51" t="s">
        <v>45</v>
      </c>
      <c r="E7" s="35" t="s">
        <v>46</v>
      </c>
      <c r="F7" s="36" t="s">
        <v>47</v>
      </c>
      <c r="G7" s="55"/>
      <c r="H7" s="25" t="s">
        <v>70</v>
      </c>
      <c r="I7" s="25"/>
      <c r="J7" s="26"/>
      <c r="K7" s="35" t="s">
        <v>45</v>
      </c>
      <c r="L7" s="35" t="s">
        <v>46</v>
      </c>
      <c r="M7" s="36" t="s">
        <v>47</v>
      </c>
      <c r="N7" s="37"/>
    </row>
    <row r="8" spans="1:14" ht="8.25" customHeight="1">
      <c r="A8" s="38"/>
      <c r="B8" s="38"/>
      <c r="C8" s="52"/>
      <c r="D8" s="4"/>
      <c r="E8" s="4"/>
      <c r="F8" s="8"/>
      <c r="G8" s="56"/>
      <c r="H8" s="38"/>
      <c r="I8" s="38"/>
      <c r="J8" s="52"/>
      <c r="K8" s="5"/>
      <c r="L8" s="5"/>
      <c r="M8" s="5"/>
      <c r="N8" s="5"/>
    </row>
    <row r="9" spans="1:16" ht="12" customHeight="1">
      <c r="A9" s="39"/>
      <c r="B9" s="39"/>
      <c r="C9" s="40"/>
      <c r="D9" s="80" t="s">
        <v>48</v>
      </c>
      <c r="E9" s="81"/>
      <c r="F9" s="80"/>
      <c r="G9" s="57"/>
      <c r="H9" s="39"/>
      <c r="I9" s="45"/>
      <c r="J9" s="40"/>
      <c r="K9" s="49"/>
      <c r="L9" s="9"/>
      <c r="M9" s="9"/>
      <c r="N9" s="9"/>
      <c r="P9" s="42"/>
    </row>
    <row r="10" spans="1:16" ht="12" customHeight="1">
      <c r="A10" s="39"/>
      <c r="B10" s="39"/>
      <c r="C10" s="40"/>
      <c r="D10" s="80"/>
      <c r="E10" s="81"/>
      <c r="F10" s="80"/>
      <c r="G10" s="58"/>
      <c r="H10" s="39"/>
      <c r="I10" s="45"/>
      <c r="J10" s="40"/>
      <c r="K10" s="49"/>
      <c r="L10" s="9"/>
      <c r="M10" s="9"/>
      <c r="N10" s="9"/>
      <c r="P10" s="42"/>
    </row>
    <row r="11" spans="1:16" ht="12" customHeight="1">
      <c r="A11" s="68" t="s">
        <v>84</v>
      </c>
      <c r="B11" s="39"/>
      <c r="C11" s="40"/>
      <c r="D11" s="9">
        <v>41746</v>
      </c>
      <c r="E11" s="9">
        <v>19897</v>
      </c>
      <c r="F11" s="9">
        <v>21849</v>
      </c>
      <c r="G11" s="58"/>
      <c r="H11" s="39"/>
      <c r="I11" s="45" t="s">
        <v>31</v>
      </c>
      <c r="J11" s="40"/>
      <c r="K11" s="9">
        <f>SUM(L11:M11)</f>
        <v>891</v>
      </c>
      <c r="L11" s="9">
        <v>566</v>
      </c>
      <c r="M11" s="9">
        <v>325</v>
      </c>
      <c r="N11" s="9"/>
      <c r="P11" s="42"/>
    </row>
    <row r="12" spans="1:16" ht="12" customHeight="1">
      <c r="A12" s="69" t="s">
        <v>72</v>
      </c>
      <c r="B12" s="43"/>
      <c r="C12" s="44"/>
      <c r="D12" s="9">
        <v>42780</v>
      </c>
      <c r="E12" s="9">
        <v>20435</v>
      </c>
      <c r="F12" s="9">
        <v>22345</v>
      </c>
      <c r="G12" s="58"/>
      <c r="H12" s="39"/>
      <c r="I12" s="45" t="s">
        <v>33</v>
      </c>
      <c r="J12" s="40"/>
      <c r="K12" s="9">
        <f aca="true" t="shared" si="0" ref="K12:K18">SUM(L12:M12)</f>
        <v>974</v>
      </c>
      <c r="L12" s="9">
        <v>492</v>
      </c>
      <c r="M12" s="9">
        <v>482</v>
      </c>
      <c r="N12" s="9"/>
      <c r="P12" s="42"/>
    </row>
    <row r="13" spans="1:16" ht="12" customHeight="1">
      <c r="A13" s="69" t="s">
        <v>75</v>
      </c>
      <c r="B13" s="43"/>
      <c r="C13" s="44"/>
      <c r="D13" s="9">
        <v>43894</v>
      </c>
      <c r="E13" s="9">
        <v>21226</v>
      </c>
      <c r="F13" s="9">
        <v>22668</v>
      </c>
      <c r="G13" s="58"/>
      <c r="H13" s="39"/>
      <c r="I13" s="45" t="s">
        <v>34</v>
      </c>
      <c r="J13" s="40"/>
      <c r="K13" s="9">
        <f t="shared" si="0"/>
        <v>37</v>
      </c>
      <c r="L13" s="9">
        <v>0</v>
      </c>
      <c r="M13" s="9">
        <v>37</v>
      </c>
      <c r="N13" s="9"/>
      <c r="P13" s="42"/>
    </row>
    <row r="14" spans="1:16" ht="12" customHeight="1">
      <c r="A14" s="69" t="s">
        <v>79</v>
      </c>
      <c r="B14" s="43"/>
      <c r="C14" s="44"/>
      <c r="D14" s="9">
        <v>44762</v>
      </c>
      <c r="E14" s="9">
        <v>21653</v>
      </c>
      <c r="F14" s="9">
        <v>23109</v>
      </c>
      <c r="G14" s="58"/>
      <c r="H14" s="39"/>
      <c r="I14" s="45" t="s">
        <v>35</v>
      </c>
      <c r="J14" s="44"/>
      <c r="K14" s="9">
        <f t="shared" si="0"/>
        <v>112</v>
      </c>
      <c r="L14" s="9">
        <v>75</v>
      </c>
      <c r="M14" s="9">
        <v>37</v>
      </c>
      <c r="N14" s="9"/>
      <c r="P14" s="42"/>
    </row>
    <row r="15" spans="1:16" ht="12" customHeight="1">
      <c r="A15" s="11" t="s">
        <v>85</v>
      </c>
      <c r="B15" s="11"/>
      <c r="C15" s="12"/>
      <c r="D15" s="13">
        <f>SUM(D17,D23)</f>
        <v>46639</v>
      </c>
      <c r="E15" s="13">
        <f>SUM(E17,E23)</f>
        <v>22673</v>
      </c>
      <c r="F15" s="13">
        <f>SUM(F17,F23)</f>
        <v>23966</v>
      </c>
      <c r="G15" s="59"/>
      <c r="H15" s="39"/>
      <c r="I15" s="45" t="s">
        <v>55</v>
      </c>
      <c r="J15" s="44"/>
      <c r="K15" s="9">
        <f t="shared" si="0"/>
        <v>1315</v>
      </c>
      <c r="L15" s="9">
        <v>358</v>
      </c>
      <c r="M15" s="9">
        <v>957</v>
      </c>
      <c r="N15" s="9"/>
      <c r="P15" s="42"/>
    </row>
    <row r="16" spans="1:16" ht="12" customHeight="1">
      <c r="A16" s="39"/>
      <c r="B16" s="39"/>
      <c r="C16" s="40"/>
      <c r="D16" s="9"/>
      <c r="E16" s="9"/>
      <c r="F16" s="9"/>
      <c r="G16" s="60"/>
      <c r="H16" s="39"/>
      <c r="I16" s="45" t="s">
        <v>56</v>
      </c>
      <c r="J16" s="44"/>
      <c r="K16" s="9">
        <f t="shared" si="0"/>
        <v>239</v>
      </c>
      <c r="L16" s="9">
        <v>137</v>
      </c>
      <c r="M16" s="9">
        <v>102</v>
      </c>
      <c r="N16" s="9"/>
      <c r="P16" s="42"/>
    </row>
    <row r="17" spans="1:16" ht="12" customHeight="1">
      <c r="A17" s="74" t="s">
        <v>3</v>
      </c>
      <c r="B17" s="74"/>
      <c r="C17" s="41"/>
      <c r="D17" s="9">
        <f>SUM(D19:D21)</f>
        <v>224</v>
      </c>
      <c r="E17" s="9">
        <f>SUM(E19:E21)</f>
        <v>38</v>
      </c>
      <c r="F17" s="9">
        <f>SUM(F19:F21)</f>
        <v>186</v>
      </c>
      <c r="G17" s="59"/>
      <c r="H17" s="39"/>
      <c r="I17" s="45" t="s">
        <v>63</v>
      </c>
      <c r="J17" s="12"/>
      <c r="K17" s="9">
        <f t="shared" si="0"/>
        <v>1555</v>
      </c>
      <c r="L17" s="9">
        <v>111</v>
      </c>
      <c r="M17" s="9">
        <v>1444</v>
      </c>
      <c r="N17" s="9"/>
      <c r="P17" s="42"/>
    </row>
    <row r="18" spans="1:16" ht="12" customHeight="1">
      <c r="A18" s="45"/>
      <c r="B18" s="45"/>
      <c r="C18" s="41"/>
      <c r="D18" s="13"/>
      <c r="E18" s="13"/>
      <c r="F18" s="9"/>
      <c r="G18" s="58"/>
      <c r="H18" s="39"/>
      <c r="I18" s="45" t="s">
        <v>50</v>
      </c>
      <c r="J18" s="40"/>
      <c r="K18" s="9">
        <f t="shared" si="0"/>
        <v>675</v>
      </c>
      <c r="L18" s="9">
        <v>299</v>
      </c>
      <c r="M18" s="9">
        <v>376</v>
      </c>
      <c r="N18" s="9"/>
      <c r="P18" s="42"/>
    </row>
    <row r="19" spans="1:16" ht="12" customHeight="1">
      <c r="A19" s="39"/>
      <c r="B19" s="45" t="s">
        <v>5</v>
      </c>
      <c r="C19" s="41"/>
      <c r="D19" s="9">
        <f>SUM(E19:F19)</f>
        <v>119</v>
      </c>
      <c r="E19" s="9">
        <v>7</v>
      </c>
      <c r="F19" s="9">
        <v>112</v>
      </c>
      <c r="G19" s="58"/>
      <c r="H19" s="39"/>
      <c r="I19" s="45"/>
      <c r="J19" s="41"/>
      <c r="K19" s="9" t="s">
        <v>87</v>
      </c>
      <c r="L19" s="9"/>
      <c r="M19" s="9"/>
      <c r="N19" s="9"/>
      <c r="P19" s="42"/>
    </row>
    <row r="20" spans="1:16" ht="12" customHeight="1">
      <c r="A20" s="39"/>
      <c r="B20" s="45" t="s">
        <v>66</v>
      </c>
      <c r="C20" s="41"/>
      <c r="D20" s="9">
        <f>SUM(E20:F20)</f>
        <v>34</v>
      </c>
      <c r="E20" s="9">
        <v>28</v>
      </c>
      <c r="F20" s="9">
        <v>6</v>
      </c>
      <c r="G20" s="58"/>
      <c r="H20" s="39"/>
      <c r="I20" s="45" t="s">
        <v>1</v>
      </c>
      <c r="J20" s="41"/>
      <c r="K20" s="9">
        <f>SUM(L20:M20)</f>
        <v>194</v>
      </c>
      <c r="L20" s="9">
        <v>16</v>
      </c>
      <c r="M20" s="9">
        <v>178</v>
      </c>
      <c r="N20" s="9"/>
      <c r="P20" s="42"/>
    </row>
    <row r="21" spans="1:16" ht="12" customHeight="1">
      <c r="A21" s="39"/>
      <c r="B21" s="65" t="s">
        <v>86</v>
      </c>
      <c r="C21" s="41"/>
      <c r="D21" s="9">
        <f>SUM(E21:F21)</f>
        <v>71</v>
      </c>
      <c r="E21" s="9">
        <v>3</v>
      </c>
      <c r="F21" s="9">
        <v>68</v>
      </c>
      <c r="G21" s="58"/>
      <c r="H21" s="39"/>
      <c r="I21" s="65" t="s">
        <v>89</v>
      </c>
      <c r="J21" s="41"/>
      <c r="K21" s="9">
        <f>SUM(L21:M21)</f>
        <v>67</v>
      </c>
      <c r="L21" s="9">
        <v>13</v>
      </c>
      <c r="M21" s="9">
        <v>54</v>
      </c>
      <c r="N21" s="9"/>
      <c r="P21" s="42"/>
    </row>
    <row r="22" spans="1:16" ht="12" customHeight="1">
      <c r="A22" s="39"/>
      <c r="B22" s="39"/>
      <c r="C22" s="41"/>
      <c r="D22" s="9"/>
      <c r="E22" s="9"/>
      <c r="F22" s="9"/>
      <c r="G22" s="59"/>
      <c r="H22" s="39"/>
      <c r="I22" s="45" t="s">
        <v>64</v>
      </c>
      <c r="J22" s="41"/>
      <c r="K22" s="9">
        <f>SUM(L22:M22)</f>
        <v>39</v>
      </c>
      <c r="L22" s="9">
        <v>1</v>
      </c>
      <c r="M22" s="9">
        <v>38</v>
      </c>
      <c r="N22" s="10"/>
      <c r="P22" s="42"/>
    </row>
    <row r="23" spans="1:16" ht="12" customHeight="1">
      <c r="A23" s="74" t="s">
        <v>0</v>
      </c>
      <c r="B23" s="74"/>
      <c r="C23" s="41"/>
      <c r="D23" s="9">
        <f>SUM(D25:D59,K11:K34)</f>
        <v>46415</v>
      </c>
      <c r="E23" s="9">
        <f>SUM(E25:E59,L11:L34)</f>
        <v>22635</v>
      </c>
      <c r="F23" s="9">
        <f>SUM(F25:F59,M11:M34)</f>
        <v>23780</v>
      </c>
      <c r="G23" s="61"/>
      <c r="H23" s="39"/>
      <c r="I23" s="45"/>
      <c r="J23" s="41"/>
      <c r="K23" s="9" t="s">
        <v>87</v>
      </c>
      <c r="L23" s="9"/>
      <c r="M23" s="9"/>
      <c r="N23" s="9"/>
      <c r="P23" s="42"/>
    </row>
    <row r="24" spans="1:19" ht="12" customHeight="1">
      <c r="A24" s="70"/>
      <c r="B24" s="70"/>
      <c r="C24" s="41"/>
      <c r="D24" s="9"/>
      <c r="E24" s="9"/>
      <c r="F24" s="9"/>
      <c r="G24" s="58"/>
      <c r="H24" s="39"/>
      <c r="I24" s="45" t="s">
        <v>2</v>
      </c>
      <c r="J24" s="41"/>
      <c r="K24" s="9">
        <f aca="true" t="shared" si="1" ref="K24:K34">SUM(L24:M24)</f>
        <v>745</v>
      </c>
      <c r="L24" s="9">
        <v>406</v>
      </c>
      <c r="M24" s="9">
        <v>339</v>
      </c>
      <c r="N24" s="13"/>
      <c r="P24" s="42"/>
      <c r="Q24" s="42"/>
      <c r="R24" s="42"/>
      <c r="S24" s="42"/>
    </row>
    <row r="25" spans="1:19" ht="12" customHeight="1">
      <c r="A25" s="45"/>
      <c r="B25" s="45" t="s">
        <v>12</v>
      </c>
      <c r="C25" s="41"/>
      <c r="D25" s="9">
        <f>SUM(E25:F25)</f>
        <v>60</v>
      </c>
      <c r="E25" s="9">
        <v>56</v>
      </c>
      <c r="F25" s="9">
        <v>4</v>
      </c>
      <c r="G25" s="58"/>
      <c r="H25" s="39"/>
      <c r="I25" s="45" t="s">
        <v>59</v>
      </c>
      <c r="J25" s="41"/>
      <c r="K25" s="9">
        <f t="shared" si="1"/>
        <v>252</v>
      </c>
      <c r="L25" s="9">
        <v>91</v>
      </c>
      <c r="M25" s="9">
        <v>161</v>
      </c>
      <c r="N25" s="13"/>
      <c r="P25" s="42"/>
      <c r="Q25" s="42"/>
      <c r="R25" s="42"/>
      <c r="S25" s="42"/>
    </row>
    <row r="26" spans="1:16" ht="12" customHeight="1">
      <c r="A26" s="45"/>
      <c r="B26" s="45" t="s">
        <v>13</v>
      </c>
      <c r="C26" s="41"/>
      <c r="D26" s="9">
        <f aca="true" t="shared" si="2" ref="D26:D32">SUM(E26:F26)</f>
        <v>446</v>
      </c>
      <c r="E26" s="9">
        <v>369</v>
      </c>
      <c r="F26" s="9">
        <v>77</v>
      </c>
      <c r="G26" s="58"/>
      <c r="H26" s="39"/>
      <c r="I26" s="45" t="s">
        <v>4</v>
      </c>
      <c r="J26" s="41"/>
      <c r="K26" s="9">
        <f t="shared" si="1"/>
        <v>1539</v>
      </c>
      <c r="L26" s="9">
        <v>680</v>
      </c>
      <c r="M26" s="9">
        <v>859</v>
      </c>
      <c r="N26" s="9"/>
      <c r="O26" s="42"/>
      <c r="P26" s="42"/>
    </row>
    <row r="27" spans="1:16" ht="12" customHeight="1">
      <c r="A27" s="39"/>
      <c r="B27" s="45" t="s">
        <v>14</v>
      </c>
      <c r="C27" s="41"/>
      <c r="D27" s="9">
        <f t="shared" si="2"/>
        <v>170</v>
      </c>
      <c r="E27" s="9">
        <v>168</v>
      </c>
      <c r="F27" s="9">
        <v>2</v>
      </c>
      <c r="G27" s="58"/>
      <c r="H27" s="39"/>
      <c r="I27" s="45" t="s">
        <v>6</v>
      </c>
      <c r="J27" s="41"/>
      <c r="K27" s="9">
        <f t="shared" si="1"/>
        <v>181</v>
      </c>
      <c r="L27" s="9">
        <v>58</v>
      </c>
      <c r="M27" s="9">
        <v>123</v>
      </c>
      <c r="N27" s="9"/>
      <c r="O27" s="42"/>
      <c r="P27" s="42"/>
    </row>
    <row r="28" spans="1:16" ht="12" customHeight="1">
      <c r="A28" s="39"/>
      <c r="B28" s="45" t="s">
        <v>15</v>
      </c>
      <c r="C28" s="41"/>
      <c r="D28" s="9">
        <f t="shared" si="2"/>
        <v>1088</v>
      </c>
      <c r="E28" s="9">
        <v>1074</v>
      </c>
      <c r="F28" s="9">
        <v>14</v>
      </c>
      <c r="G28" s="58"/>
      <c r="H28" s="39"/>
      <c r="I28" s="45" t="s">
        <v>8</v>
      </c>
      <c r="J28" s="41"/>
      <c r="K28" s="9">
        <f t="shared" si="1"/>
        <v>465</v>
      </c>
      <c r="L28" s="9">
        <v>206</v>
      </c>
      <c r="M28" s="9">
        <v>259</v>
      </c>
      <c r="N28" s="9"/>
      <c r="O28" s="42"/>
      <c r="P28" s="42"/>
    </row>
    <row r="29" spans="1:16" ht="12" customHeight="1">
      <c r="A29" s="39"/>
      <c r="B29" s="45" t="s">
        <v>16</v>
      </c>
      <c r="C29" s="41"/>
      <c r="D29" s="9">
        <f t="shared" si="2"/>
        <v>9</v>
      </c>
      <c r="E29" s="9">
        <v>9</v>
      </c>
      <c r="F29" s="9">
        <v>0</v>
      </c>
      <c r="G29" s="58"/>
      <c r="H29" s="43"/>
      <c r="I29" s="45" t="s">
        <v>9</v>
      </c>
      <c r="J29" s="41"/>
      <c r="K29" s="9">
        <f t="shared" si="1"/>
        <v>19</v>
      </c>
      <c r="L29" s="9">
        <v>4</v>
      </c>
      <c r="M29" s="9">
        <v>15</v>
      </c>
      <c r="N29" s="9"/>
      <c r="O29" s="42"/>
      <c r="P29" s="42"/>
    </row>
    <row r="30" spans="1:16" ht="12" customHeight="1">
      <c r="A30" s="39"/>
      <c r="B30" s="45" t="s">
        <v>17</v>
      </c>
      <c r="C30" s="41"/>
      <c r="D30" s="9">
        <f t="shared" si="2"/>
        <v>201</v>
      </c>
      <c r="E30" s="9">
        <v>174</v>
      </c>
      <c r="F30" s="9">
        <v>27</v>
      </c>
      <c r="G30" s="58"/>
      <c r="H30" s="39"/>
      <c r="I30" s="65" t="s">
        <v>67</v>
      </c>
      <c r="J30" s="41"/>
      <c r="K30" s="9">
        <f t="shared" si="1"/>
        <v>5208</v>
      </c>
      <c r="L30" s="9">
        <v>3698</v>
      </c>
      <c r="M30" s="9">
        <v>1510</v>
      </c>
      <c r="N30" s="13"/>
      <c r="O30" s="42"/>
      <c r="P30" s="42"/>
    </row>
    <row r="31" spans="1:16" ht="12" customHeight="1">
      <c r="A31" s="39"/>
      <c r="B31" s="45" t="s">
        <v>18</v>
      </c>
      <c r="C31" s="41"/>
      <c r="D31" s="9">
        <f t="shared" si="2"/>
        <v>2598</v>
      </c>
      <c r="E31" s="9">
        <v>2152</v>
      </c>
      <c r="F31" s="9">
        <v>446</v>
      </c>
      <c r="G31" s="58"/>
      <c r="H31" s="39"/>
      <c r="I31" s="45" t="s">
        <v>60</v>
      </c>
      <c r="J31" s="41"/>
      <c r="K31" s="9">
        <f t="shared" si="1"/>
        <v>1037</v>
      </c>
      <c r="L31" s="9">
        <v>204</v>
      </c>
      <c r="M31" s="9">
        <v>833</v>
      </c>
      <c r="N31" s="9"/>
      <c r="O31" s="42"/>
      <c r="P31" s="42"/>
    </row>
    <row r="32" spans="1:16" ht="12" customHeight="1">
      <c r="A32" s="39"/>
      <c r="B32" s="45" t="s">
        <v>19</v>
      </c>
      <c r="C32" s="41"/>
      <c r="D32" s="9">
        <f t="shared" si="2"/>
        <v>257</v>
      </c>
      <c r="E32" s="9">
        <v>154</v>
      </c>
      <c r="F32" s="9">
        <v>103</v>
      </c>
      <c r="G32" s="58"/>
      <c r="H32" s="39"/>
      <c r="I32" s="45" t="s">
        <v>61</v>
      </c>
      <c r="J32" s="41"/>
      <c r="K32" s="9">
        <f t="shared" si="1"/>
        <v>1703</v>
      </c>
      <c r="L32" s="9">
        <v>1302</v>
      </c>
      <c r="M32" s="9">
        <v>401</v>
      </c>
      <c r="N32" s="9"/>
      <c r="O32" s="42"/>
      <c r="P32" s="42"/>
    </row>
    <row r="33" spans="1:16" ht="12" customHeight="1">
      <c r="A33" s="39"/>
      <c r="B33" s="45"/>
      <c r="C33" s="41"/>
      <c r="D33" s="9" t="s">
        <v>87</v>
      </c>
      <c r="E33" s="9"/>
      <c r="F33" s="9"/>
      <c r="G33" s="58"/>
      <c r="H33" s="39"/>
      <c r="I33" s="45" t="s">
        <v>62</v>
      </c>
      <c r="J33" s="41"/>
      <c r="K33" s="9">
        <f t="shared" si="1"/>
        <v>658</v>
      </c>
      <c r="L33" s="9">
        <v>408</v>
      </c>
      <c r="M33" s="9">
        <v>250</v>
      </c>
      <c r="N33" s="9"/>
      <c r="O33" s="42"/>
      <c r="P33" s="42"/>
    </row>
    <row r="34" spans="1:16" ht="12" customHeight="1">
      <c r="A34" s="39"/>
      <c r="B34" s="65" t="s">
        <v>77</v>
      </c>
      <c r="C34" s="41"/>
      <c r="D34" s="9">
        <f>SUM(E34:F34)</f>
        <v>28</v>
      </c>
      <c r="E34" s="9">
        <v>22</v>
      </c>
      <c r="F34" s="9">
        <v>6</v>
      </c>
      <c r="G34" s="58"/>
      <c r="H34" s="43"/>
      <c r="I34" s="45" t="s">
        <v>65</v>
      </c>
      <c r="J34" s="41"/>
      <c r="K34" s="9">
        <f t="shared" si="1"/>
        <v>1590</v>
      </c>
      <c r="L34" s="9">
        <v>785</v>
      </c>
      <c r="M34" s="9">
        <v>805</v>
      </c>
      <c r="N34" s="9"/>
      <c r="O34" s="42"/>
      <c r="P34" s="42"/>
    </row>
    <row r="35" spans="1:16" ht="12" customHeight="1">
      <c r="A35" s="39"/>
      <c r="B35" s="65"/>
      <c r="C35" s="41"/>
      <c r="D35" s="9"/>
      <c r="E35" s="9"/>
      <c r="F35" s="9"/>
      <c r="G35" s="58"/>
      <c r="H35" s="68"/>
      <c r="I35" s="39"/>
      <c r="J35" s="41"/>
      <c r="K35" s="75" t="s">
        <v>11</v>
      </c>
      <c r="L35" s="76"/>
      <c r="M35" s="76"/>
      <c r="N35" s="9"/>
      <c r="O35" s="42"/>
      <c r="P35" s="42"/>
    </row>
    <row r="36" spans="1:16" ht="12" customHeight="1">
      <c r="A36" s="39"/>
      <c r="B36" s="45" t="s">
        <v>5</v>
      </c>
      <c r="C36" s="41"/>
      <c r="D36" s="9">
        <f aca="true" t="shared" si="3" ref="D36:D45">SUM(E36:F36)</f>
        <v>4797</v>
      </c>
      <c r="E36" s="9">
        <v>794</v>
      </c>
      <c r="F36" s="9">
        <v>4003</v>
      </c>
      <c r="G36" s="58"/>
      <c r="H36" s="69"/>
      <c r="I36" s="43"/>
      <c r="J36" s="41"/>
      <c r="K36" s="75"/>
      <c r="L36" s="76"/>
      <c r="M36" s="76"/>
      <c r="N36" s="9"/>
      <c r="O36" s="42"/>
      <c r="P36" s="42"/>
    </row>
    <row r="37" spans="1:16" ht="12" customHeight="1">
      <c r="A37" s="39"/>
      <c r="B37" s="45" t="s">
        <v>20</v>
      </c>
      <c r="C37" s="41"/>
      <c r="D37" s="9">
        <f t="shared" si="3"/>
        <v>1855</v>
      </c>
      <c r="E37" s="9">
        <v>334</v>
      </c>
      <c r="F37" s="9">
        <v>1521</v>
      </c>
      <c r="G37" s="58"/>
      <c r="H37" s="68" t="s">
        <v>84</v>
      </c>
      <c r="I37" s="39"/>
      <c r="J37" s="41"/>
      <c r="K37" s="9">
        <v>5626</v>
      </c>
      <c r="L37" s="9">
        <v>3188</v>
      </c>
      <c r="M37" s="9">
        <v>2438</v>
      </c>
      <c r="N37" s="9"/>
      <c r="O37" s="42"/>
      <c r="P37" s="42"/>
    </row>
    <row r="38" spans="1:16" ht="12" customHeight="1">
      <c r="A38" s="39"/>
      <c r="B38" s="45" t="s">
        <v>7</v>
      </c>
      <c r="C38" s="41"/>
      <c r="D38" s="9">
        <f t="shared" si="3"/>
        <v>683</v>
      </c>
      <c r="E38" s="9">
        <v>0</v>
      </c>
      <c r="F38" s="9">
        <v>683</v>
      </c>
      <c r="G38" s="58"/>
      <c r="H38" s="69" t="s">
        <v>72</v>
      </c>
      <c r="I38" s="43"/>
      <c r="J38" s="41"/>
      <c r="K38" s="9">
        <v>2726</v>
      </c>
      <c r="L38" s="9">
        <v>1405</v>
      </c>
      <c r="M38" s="9">
        <v>1321</v>
      </c>
      <c r="N38" s="9"/>
      <c r="O38" s="42"/>
      <c r="P38" s="42"/>
    </row>
    <row r="39" spans="1:16" ht="12" customHeight="1">
      <c r="A39" s="39"/>
      <c r="B39" s="45" t="s">
        <v>23</v>
      </c>
      <c r="C39" s="41"/>
      <c r="D39" s="9">
        <f t="shared" si="3"/>
        <v>103</v>
      </c>
      <c r="E39" s="9">
        <v>61</v>
      </c>
      <c r="F39" s="9">
        <v>42</v>
      </c>
      <c r="G39" s="58"/>
      <c r="H39" s="69" t="s">
        <v>75</v>
      </c>
      <c r="I39" s="43"/>
      <c r="J39" s="41"/>
      <c r="K39" s="9">
        <v>2603</v>
      </c>
      <c r="L39" s="9">
        <v>1292</v>
      </c>
      <c r="M39" s="9">
        <v>1311</v>
      </c>
      <c r="N39" s="9"/>
      <c r="O39" s="42"/>
      <c r="P39" s="42"/>
    </row>
    <row r="40" spans="1:16" ht="12" customHeight="1">
      <c r="A40" s="39"/>
      <c r="B40" s="45" t="s">
        <v>25</v>
      </c>
      <c r="C40" s="41"/>
      <c r="D40" s="9">
        <f t="shared" si="3"/>
        <v>308</v>
      </c>
      <c r="E40" s="9">
        <v>90</v>
      </c>
      <c r="F40" s="9">
        <v>218</v>
      </c>
      <c r="G40" s="58"/>
      <c r="H40" s="69" t="s">
        <v>79</v>
      </c>
      <c r="I40" s="43"/>
      <c r="J40" s="41"/>
      <c r="K40" s="9">
        <v>2732</v>
      </c>
      <c r="L40" s="9">
        <v>1506</v>
      </c>
      <c r="M40" s="9">
        <v>1226</v>
      </c>
      <c r="N40" s="9"/>
      <c r="O40" s="42"/>
      <c r="P40" s="42"/>
    </row>
    <row r="41" spans="1:16" ht="12" customHeight="1">
      <c r="A41" s="39"/>
      <c r="B41" s="65" t="s">
        <v>76</v>
      </c>
      <c r="C41" s="41"/>
      <c r="D41" s="9">
        <f t="shared" si="3"/>
        <v>130</v>
      </c>
      <c r="E41" s="9">
        <v>73</v>
      </c>
      <c r="F41" s="9">
        <v>57</v>
      </c>
      <c r="G41" s="58"/>
      <c r="H41" s="11" t="s">
        <v>85</v>
      </c>
      <c r="I41" s="11"/>
      <c r="J41" s="41"/>
      <c r="K41" s="13">
        <f>K43+K49</f>
        <v>3034</v>
      </c>
      <c r="L41" s="13">
        <f>L43+L49</f>
        <v>1766</v>
      </c>
      <c r="M41" s="13">
        <f>M43+M49</f>
        <v>1268</v>
      </c>
      <c r="N41" s="9"/>
      <c r="O41" s="42"/>
      <c r="P41" s="42"/>
    </row>
    <row r="42" spans="1:16" ht="12" customHeight="1">
      <c r="A42" s="39"/>
      <c r="B42" s="45" t="s">
        <v>66</v>
      </c>
      <c r="C42" s="41"/>
      <c r="D42" s="9">
        <f t="shared" si="3"/>
        <v>487</v>
      </c>
      <c r="E42" s="9">
        <v>281</v>
      </c>
      <c r="F42" s="9">
        <v>206</v>
      </c>
      <c r="G42" s="58"/>
      <c r="H42" s="39"/>
      <c r="I42" s="45"/>
      <c r="J42" s="41"/>
      <c r="K42" s="9"/>
      <c r="L42" s="9"/>
      <c r="M42" s="9"/>
      <c r="N42" s="9"/>
      <c r="O42" s="42"/>
      <c r="P42" s="42"/>
    </row>
    <row r="43" spans="1:16" ht="12" customHeight="1">
      <c r="A43" s="39"/>
      <c r="B43" s="45" t="s">
        <v>49</v>
      </c>
      <c r="C43" s="41"/>
      <c r="D43" s="9">
        <f t="shared" si="3"/>
        <v>1409</v>
      </c>
      <c r="E43" s="9">
        <v>1144</v>
      </c>
      <c r="F43" s="9">
        <v>265</v>
      </c>
      <c r="G43" s="58"/>
      <c r="H43" s="73" t="s">
        <v>78</v>
      </c>
      <c r="I43" s="74"/>
      <c r="J43" s="39"/>
      <c r="K43" s="71">
        <f>L43+M43</f>
        <v>180</v>
      </c>
      <c r="L43" s="9">
        <f>SUM(L44:L47)</f>
        <v>79</v>
      </c>
      <c r="M43" s="9">
        <f>SUM(M44:M47)</f>
        <v>101</v>
      </c>
      <c r="N43" s="9"/>
      <c r="O43" s="42"/>
      <c r="P43" s="42"/>
    </row>
    <row r="44" spans="1:16" ht="12" customHeight="1">
      <c r="A44" s="39"/>
      <c r="B44" s="45" t="s">
        <v>51</v>
      </c>
      <c r="C44" s="41"/>
      <c r="D44" s="9">
        <f t="shared" si="3"/>
        <v>4317</v>
      </c>
      <c r="E44" s="9">
        <v>2737</v>
      </c>
      <c r="F44" s="9">
        <v>1580</v>
      </c>
      <c r="G44" s="58"/>
      <c r="H44" s="39"/>
      <c r="I44" s="45" t="s">
        <v>21</v>
      </c>
      <c r="J44" s="41"/>
      <c r="K44" s="9">
        <f>L44+M44</f>
        <v>18</v>
      </c>
      <c r="L44" s="9">
        <v>11</v>
      </c>
      <c r="M44" s="9">
        <v>7</v>
      </c>
      <c r="N44" s="9"/>
      <c r="O44" s="42"/>
      <c r="P44" s="42"/>
    </row>
    <row r="45" spans="1:16" ht="12" customHeight="1">
      <c r="A45" s="39"/>
      <c r="B45" s="45" t="s">
        <v>10</v>
      </c>
      <c r="C45" s="41"/>
      <c r="D45" s="9">
        <f t="shared" si="3"/>
        <v>994</v>
      </c>
      <c r="E45" s="9">
        <v>641</v>
      </c>
      <c r="F45" s="9">
        <v>353</v>
      </c>
      <c r="G45" s="58"/>
      <c r="H45" s="39"/>
      <c r="I45" s="45" t="s">
        <v>22</v>
      </c>
      <c r="J45" s="41"/>
      <c r="K45" s="9">
        <f>L45+M45</f>
        <v>76</v>
      </c>
      <c r="L45" s="9">
        <v>10</v>
      </c>
      <c r="M45" s="9">
        <v>66</v>
      </c>
      <c r="N45" s="9"/>
      <c r="O45" s="42"/>
      <c r="P45" s="42"/>
    </row>
    <row r="46" spans="1:19" ht="12" customHeight="1">
      <c r="A46" s="39"/>
      <c r="B46" s="45"/>
      <c r="C46" s="41"/>
      <c r="D46" s="9" t="s">
        <v>87</v>
      </c>
      <c r="E46" s="9"/>
      <c r="F46" s="9"/>
      <c r="G46" s="58"/>
      <c r="H46" s="39"/>
      <c r="I46" s="45"/>
      <c r="J46" s="41"/>
      <c r="K46" s="9"/>
      <c r="L46" s="9"/>
      <c r="M46" s="9"/>
      <c r="N46" s="9"/>
      <c r="O46" s="42"/>
      <c r="P46" s="42"/>
      <c r="Q46" s="42"/>
      <c r="R46" s="42"/>
      <c r="S46" s="42"/>
    </row>
    <row r="47" spans="1:16" ht="12" customHeight="1">
      <c r="A47" s="39"/>
      <c r="B47" s="45" t="s">
        <v>26</v>
      </c>
      <c r="C47" s="41"/>
      <c r="D47" s="9">
        <f aca="true" t="shared" si="4" ref="D47:D52">SUM(E47:F47)</f>
        <v>295</v>
      </c>
      <c r="E47" s="9">
        <v>72</v>
      </c>
      <c r="F47" s="9">
        <v>223</v>
      </c>
      <c r="G47" s="58"/>
      <c r="H47" s="68"/>
      <c r="I47" s="45" t="s">
        <v>24</v>
      </c>
      <c r="J47" s="45"/>
      <c r="K47" s="71">
        <f>L47+M47</f>
        <v>86</v>
      </c>
      <c r="L47" s="9">
        <v>58</v>
      </c>
      <c r="M47" s="9">
        <v>28</v>
      </c>
      <c r="N47" s="9"/>
      <c r="O47" s="42"/>
      <c r="P47" s="42"/>
    </row>
    <row r="48" spans="1:16" ht="12" customHeight="1">
      <c r="A48" s="39"/>
      <c r="B48" s="45" t="s">
        <v>27</v>
      </c>
      <c r="C48" s="41"/>
      <c r="D48" s="9">
        <f t="shared" si="4"/>
        <v>985</v>
      </c>
      <c r="E48" s="9">
        <v>643</v>
      </c>
      <c r="F48" s="9">
        <v>342</v>
      </c>
      <c r="G48" s="58"/>
      <c r="H48" s="39"/>
      <c r="K48" s="72"/>
      <c r="L48" s="4"/>
      <c r="M48" s="4"/>
      <c r="N48" s="9"/>
      <c r="O48" s="42"/>
      <c r="P48" s="42"/>
    </row>
    <row r="49" spans="1:16" ht="12" customHeight="1">
      <c r="A49" s="39"/>
      <c r="B49" s="45" t="s">
        <v>21</v>
      </c>
      <c r="C49" s="41"/>
      <c r="D49" s="9">
        <f t="shared" si="4"/>
        <v>27</v>
      </c>
      <c r="E49" s="9">
        <v>24</v>
      </c>
      <c r="F49" s="9">
        <v>3</v>
      </c>
      <c r="G49" s="58"/>
      <c r="H49" s="73" t="s">
        <v>73</v>
      </c>
      <c r="I49" s="74"/>
      <c r="K49" s="71">
        <f>L49+M49</f>
        <v>2854</v>
      </c>
      <c r="L49" s="9">
        <f>SUM(L50:L57)</f>
        <v>1687</v>
      </c>
      <c r="M49" s="9">
        <f>SUM(M50:M57)</f>
        <v>1167</v>
      </c>
      <c r="N49" s="9"/>
      <c r="O49" s="42"/>
      <c r="P49" s="42"/>
    </row>
    <row r="50" spans="1:16" ht="12" customHeight="1">
      <c r="A50" s="39"/>
      <c r="B50" s="45" t="s">
        <v>22</v>
      </c>
      <c r="C50" s="41"/>
      <c r="D50" s="9">
        <f t="shared" si="4"/>
        <v>2373</v>
      </c>
      <c r="E50" s="9">
        <v>783</v>
      </c>
      <c r="F50" s="9">
        <v>1590</v>
      </c>
      <c r="G50" s="58"/>
      <c r="H50" s="39"/>
      <c r="I50" s="45" t="s">
        <v>1</v>
      </c>
      <c r="J50" s="41"/>
      <c r="K50" s="9">
        <f>L50+M50</f>
        <v>23</v>
      </c>
      <c r="L50" s="9">
        <v>0</v>
      </c>
      <c r="M50" s="9">
        <v>23</v>
      </c>
      <c r="N50" s="9"/>
      <c r="O50" s="42"/>
      <c r="P50" s="42"/>
    </row>
    <row r="51" spans="1:16" ht="12" customHeight="1">
      <c r="A51" s="39"/>
      <c r="B51" s="45" t="s">
        <v>52</v>
      </c>
      <c r="C51" s="41"/>
      <c r="D51" s="9">
        <f t="shared" si="4"/>
        <v>947</v>
      </c>
      <c r="E51" s="9">
        <v>267</v>
      </c>
      <c r="F51" s="9">
        <v>680</v>
      </c>
      <c r="G51" s="58"/>
      <c r="H51" s="39"/>
      <c r="I51" s="45"/>
      <c r="J51" s="41"/>
      <c r="K51" s="9"/>
      <c r="L51" s="9"/>
      <c r="M51" s="9"/>
      <c r="N51" s="9"/>
      <c r="O51" s="42"/>
      <c r="P51" s="42"/>
    </row>
    <row r="52" spans="1:16" ht="12" customHeight="1">
      <c r="A52" s="39"/>
      <c r="B52" s="45" t="s">
        <v>28</v>
      </c>
      <c r="C52" s="41"/>
      <c r="D52" s="9">
        <f t="shared" si="4"/>
        <v>838</v>
      </c>
      <c r="E52" s="9">
        <v>23</v>
      </c>
      <c r="F52" s="9">
        <v>815</v>
      </c>
      <c r="G52" s="58"/>
      <c r="H52" s="39"/>
      <c r="I52" s="45" t="s">
        <v>2</v>
      </c>
      <c r="J52" s="41"/>
      <c r="K52" s="9">
        <f>L52+M52</f>
        <v>152</v>
      </c>
      <c r="L52" s="9">
        <v>0</v>
      </c>
      <c r="M52" s="9">
        <v>152</v>
      </c>
      <c r="N52" s="9"/>
      <c r="O52" s="42"/>
      <c r="P52" s="42"/>
    </row>
    <row r="53" spans="1:16" ht="12" customHeight="1">
      <c r="A53" s="39"/>
      <c r="B53" s="45"/>
      <c r="C53" s="41"/>
      <c r="D53" s="9" t="s">
        <v>87</v>
      </c>
      <c r="E53" s="9"/>
      <c r="F53" s="9"/>
      <c r="G53" s="58"/>
      <c r="H53" s="39"/>
      <c r="I53" s="45" t="s">
        <v>65</v>
      </c>
      <c r="J53" s="41"/>
      <c r="K53" s="9">
        <f>L53+M53</f>
        <v>855</v>
      </c>
      <c r="L53" s="9">
        <v>602</v>
      </c>
      <c r="M53" s="9">
        <v>253</v>
      </c>
      <c r="N53" s="9"/>
      <c r="O53" s="42"/>
      <c r="P53" s="42"/>
    </row>
    <row r="54" spans="1:16" ht="12" customHeight="1">
      <c r="A54" s="39"/>
      <c r="B54" s="45" t="s">
        <v>29</v>
      </c>
      <c r="C54" s="41"/>
      <c r="D54" s="9">
        <f>SUM(E54:F54)</f>
        <v>401</v>
      </c>
      <c r="E54" s="9">
        <v>103</v>
      </c>
      <c r="F54" s="9">
        <v>298</v>
      </c>
      <c r="G54" s="58"/>
      <c r="H54" s="39"/>
      <c r="I54" s="65"/>
      <c r="J54" s="41"/>
      <c r="K54" s="9"/>
      <c r="L54" s="9"/>
      <c r="M54" s="9"/>
      <c r="N54" s="9"/>
      <c r="O54" s="42"/>
      <c r="P54" s="42"/>
    </row>
    <row r="55" spans="1:16" ht="12" customHeight="1">
      <c r="A55" s="39"/>
      <c r="B55" s="45" t="s">
        <v>30</v>
      </c>
      <c r="C55" s="41"/>
      <c r="D55" s="9">
        <f>SUM(E55:F55)</f>
        <v>255</v>
      </c>
      <c r="E55" s="9">
        <v>94</v>
      </c>
      <c r="F55" s="9">
        <v>161</v>
      </c>
      <c r="G55" s="58"/>
      <c r="H55" s="39"/>
      <c r="I55" s="45" t="s">
        <v>32</v>
      </c>
      <c r="J55" s="41"/>
      <c r="K55" s="9">
        <f>L55+M55</f>
        <v>313</v>
      </c>
      <c r="L55" s="9">
        <v>198</v>
      </c>
      <c r="M55" s="9">
        <v>115</v>
      </c>
      <c r="N55" s="9"/>
      <c r="O55" s="42"/>
      <c r="P55" s="42"/>
    </row>
    <row r="56" spans="1:16" ht="12" customHeight="1">
      <c r="A56" s="39"/>
      <c r="B56" s="45" t="s">
        <v>53</v>
      </c>
      <c r="C56" s="41"/>
      <c r="D56" s="9">
        <f>SUM(E56:F56)</f>
        <v>557</v>
      </c>
      <c r="E56" s="9">
        <v>265</v>
      </c>
      <c r="F56" s="9">
        <v>292</v>
      </c>
      <c r="G56" s="58"/>
      <c r="H56" s="39"/>
      <c r="I56" s="45" t="s">
        <v>24</v>
      </c>
      <c r="J56" s="41"/>
      <c r="K56" s="9">
        <f>L56+M56</f>
        <v>1024</v>
      </c>
      <c r="L56" s="9">
        <v>637</v>
      </c>
      <c r="M56" s="9">
        <v>387</v>
      </c>
      <c r="N56" s="9"/>
      <c r="O56" s="42"/>
      <c r="P56" s="42"/>
    </row>
    <row r="57" spans="1:16" ht="12" customHeight="1">
      <c r="A57" s="39"/>
      <c r="B57" s="45" t="s">
        <v>54</v>
      </c>
      <c r="C57" s="41"/>
      <c r="D57" s="9">
        <f>SUM(E57:F57)</f>
        <v>271</v>
      </c>
      <c r="E57" s="9">
        <v>109</v>
      </c>
      <c r="F57" s="9">
        <v>162</v>
      </c>
      <c r="G57" s="58"/>
      <c r="H57" s="39"/>
      <c r="I57" s="45" t="s">
        <v>36</v>
      </c>
      <c r="J57" s="41"/>
      <c r="K57" s="9">
        <f>L57+M57</f>
        <v>487</v>
      </c>
      <c r="L57" s="9">
        <v>250</v>
      </c>
      <c r="M57" s="9">
        <v>237</v>
      </c>
      <c r="N57" s="9"/>
      <c r="O57" s="42"/>
      <c r="P57" s="42"/>
    </row>
    <row r="58" spans="1:16" ht="12" customHeight="1">
      <c r="A58" s="39"/>
      <c r="B58" s="63" t="s">
        <v>68</v>
      </c>
      <c r="C58" s="41"/>
      <c r="D58" s="9">
        <f>SUM(E58:F58)</f>
        <v>31</v>
      </c>
      <c r="E58" s="46">
        <v>9</v>
      </c>
      <c r="F58" s="9">
        <v>22</v>
      </c>
      <c r="G58" s="58"/>
      <c r="H58" s="39"/>
      <c r="I58" s="45"/>
      <c r="J58" s="41"/>
      <c r="K58" s="49"/>
      <c r="L58" s="9"/>
      <c r="M58" s="9"/>
      <c r="N58" s="9"/>
      <c r="O58" s="42"/>
      <c r="P58" s="42"/>
    </row>
    <row r="59" spans="1:16" ht="12" customHeight="1">
      <c r="A59" s="39"/>
      <c r="B59" s="63"/>
      <c r="C59" s="41"/>
      <c r="D59" s="49" t="s">
        <v>88</v>
      </c>
      <c r="E59" s="46"/>
      <c r="F59" s="9"/>
      <c r="G59" s="58"/>
      <c r="H59" s="39"/>
      <c r="I59" s="45"/>
      <c r="J59" s="41"/>
      <c r="K59" s="49"/>
      <c r="L59" s="9"/>
      <c r="M59" s="9"/>
      <c r="N59" s="9"/>
      <c r="O59" s="42"/>
      <c r="P59" s="42"/>
    </row>
    <row r="60" spans="1:16" ht="12" customHeight="1">
      <c r="A60" s="47"/>
      <c r="B60" s="50"/>
      <c r="C60" s="48"/>
      <c r="D60" s="15"/>
      <c r="E60" s="15"/>
      <c r="F60" s="54"/>
      <c r="G60" s="62"/>
      <c r="H60" s="53"/>
      <c r="I60" s="53"/>
      <c r="J60" s="48"/>
      <c r="K60" s="7"/>
      <c r="L60" s="7"/>
      <c r="M60" s="7"/>
      <c r="N60" s="9"/>
      <c r="O60" s="42"/>
      <c r="P60" s="42"/>
    </row>
    <row r="61" spans="14:16" ht="6" customHeight="1">
      <c r="N61" s="9"/>
      <c r="O61" s="42"/>
      <c r="P61" s="42"/>
    </row>
    <row r="62" spans="1:16" ht="16.5" customHeight="1">
      <c r="A62" s="19" t="s">
        <v>58</v>
      </c>
      <c r="N62" s="9"/>
      <c r="O62" s="42"/>
      <c r="P62" s="42"/>
    </row>
    <row r="63" spans="14:16" ht="6.75" customHeight="1">
      <c r="N63" s="9"/>
      <c r="O63" s="42"/>
      <c r="P63" s="42"/>
    </row>
    <row r="64" ht="11.25" customHeight="1">
      <c r="N64" s="9"/>
    </row>
    <row r="65" ht="22.5" customHeight="1">
      <c r="N65" s="9"/>
    </row>
  </sheetData>
  <sheetProtection/>
  <mergeCells count="6">
    <mergeCell ref="H49:I49"/>
    <mergeCell ref="H43:I43"/>
    <mergeCell ref="K35:M36"/>
    <mergeCell ref="A17:B17"/>
    <mergeCell ref="D9:F10"/>
    <mergeCell ref="A23:B23"/>
  </mergeCells>
  <printOptions horizontalCentered="1"/>
  <pageMargins left="0.5905511811023623" right="0.3149606299212598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2016-03-28T06:20:12Z</cp:lastPrinted>
  <dcterms:created xsi:type="dcterms:W3CDTF">2003-10-02T07:51:50Z</dcterms:created>
  <dcterms:modified xsi:type="dcterms:W3CDTF">2016-03-28T06:26:10Z</dcterms:modified>
  <cp:category/>
  <cp:version/>
  <cp:contentType/>
  <cp:contentStatus/>
</cp:coreProperties>
</file>