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<sst xmlns="http://schemas.openxmlformats.org/spreadsheetml/2006/main" count="1118" uniqueCount="635">
  <si>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</si>
  <si>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</si>
  <si>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</si>
  <si>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</si>
  <si>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</si>
  <si>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</si>
  <si>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</si>
  <si>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</si>
  <si>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</si>
  <si>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</si>
  <si>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</si>
  <si>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</si>
  <si>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</si>
  <si>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</si>
  <si>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</si>
  <si>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</si>
  <si>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</si>
  <si>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</si>
  <si>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</si>
  <si>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</si>
  <si>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</si>
  <si>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</si>
  <si>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</si>
  <si>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</si>
  <si>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</si>
  <si>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</si>
  <si>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</si>
  <si>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</si>
  <si>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</si>
  <si>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</si>
  <si>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</si>
  <si>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</si>
  <si>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</si>
  <si>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</si>
  <si>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</si>
  <si>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</si>
  <si>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</si>
  <si>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</si>
  <si>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</si>
  <si>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</si>
  <si>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</si>
  <si>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</si>
  <si>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</si>
  <si>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</si>
  <si>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</si>
  <si>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</si>
  <si>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</si>
  <si>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</si>
  <si>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</si>
  <si>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</si>
  <si>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</si>
  <si>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</si>
  <si>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</si>
  <si>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</si>
  <si>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</si>
  <si>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</si>
  <si>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</si>
  <si>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</si>
  <si>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</si>
  <si>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</si>
  <si>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</si>
  <si>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</si>
  <si>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</si>
  <si>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</si>
  <si>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</si>
  <si>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</si>
  <si>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</si>
  <si>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</si>
  <si>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</si>
  <si>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</si>
  <si>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</si>
  <si>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</si>
  <si>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</si>
  <si>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</si>
  <si>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</si>
  <si>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</si>
  <si>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</si>
  <si>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</si>
  <si>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</si>
  <si>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</si>
  <si>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</si>
  <si>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</si>
  <si>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</si>
  <si>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</si>
  <si>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</si>
  <si>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</si>
  <si>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</si>
  <si>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</si>
  <si>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</si>
  <si>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</si>
  <si>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</si>
  <si>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</si>
  <si>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</si>
  <si>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</si>
  <si>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</si>
  <si>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</si>
  <si>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</si>
  <si>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</si>
  <si>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</si>
  <si>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</si>
  <si>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</si>
  <si>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</si>
  <si>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</si>
  <si>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</si>
  <si>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</si>
  <si>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</si>
  <si>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</si>
  <si>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</si>
  <si>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</si>
  <si>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</si>
  <si>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</si>
  <si>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</si>
  <si>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</si>
  <si>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</si>
  <si>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</si>
  <si>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</si>
  <si>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</si>
  <si>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</si>
  <si>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</si>
  <si>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</si>
  <si>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</si>
  <si>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</si>
  <si>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</si>
  <si>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</si>
  <si>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</si>
  <si>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</si>
  <si>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</si>
  <si>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</si>
  <si>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</si>
  <si>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</si>
  <si>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</si>
  <si>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</si>
  <si>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</si>
  <si>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</si>
  <si>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</si>
  <si>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</si>
  <si>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</si>
  <si>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</si>
  <si>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</si>
  <si>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</si>
  <si>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</si>
  <si>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</si>
  <si>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</si>
  <si>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</si>
  <si>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</si>
  <si>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</si>
  <si>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</si>
  <si>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</si>
  <si>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</si>
  <si>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</si>
  <si>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</si>
  <si>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</si>
  <si>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</si>
  <si>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</si>
  <si>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</si>
  <si>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</si>
  <si>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</si>
  <si>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</si>
  <si>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</si>
  <si>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</si>
  <si>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</si>
  <si>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</si>
  <si>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</si>
  <si>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</si>
  <si>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</si>
  <si>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</si>
  <si>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</si>
  <si>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</si>
  <si>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</si>
  <si>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</si>
  <si>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</si>
  <si>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</si>
  <si>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</si>
  <si>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</si>
  <si>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</si>
  <si>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</si>
  <si>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</si>
  <si>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</si>
  <si>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</si>
  <si>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</si>
  <si>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</si>
  <si>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</si>
  <si>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</si>
  <si>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</si>
  <si>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</si>
  <si>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</si>
  <si>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</si>
  <si>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</si>
  <si>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</si>
  <si>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</si>
  <si>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</si>
  <si>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</si>
  <si>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</si>
  <si>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</si>
  <si>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</si>
  <si>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</si>
  <si>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</si>
  <si>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</si>
  <si>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</si>
  <si>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</si>
  <si>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</si>
  <si>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</si>
  <si>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</si>
  <si>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</si>
  <si>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</si>
  <si>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</si>
  <si>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</si>
  <si>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</si>
  <si>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</si>
  <si>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</si>
  <si>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</si>
  <si>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</si>
  <si>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</si>
  <si>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</si>
  <si>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</si>
  <si>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</si>
  <si>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</si>
  <si>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福岡県広川町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</si>
  <si>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</si>
  <si>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</si>
  <si>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</si>
  <si>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</si>
  <si>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</si>
  <si>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</si>
  <si>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</si>
  <si>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</si>
  <si>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</si>
  <si>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</si>
  <si>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</si>
  <si>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</si>
  <si>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</si>
  <si>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</si>
  <si>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</si>
  <si>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</si>
  <si>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</si>
  <si>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</si>
  <si>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</si>
  <si>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</si>
  <si>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</si>
  <si>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</si>
  <si>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</si>
  <si>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</si>
  <si>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</si>
  <si>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</si>
  <si>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</si>
  <si>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</si>
  <si>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</si>
  <si>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</si>
  <si>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</si>
  <si>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</si>
  <si>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</si>
  <si>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</si>
  <si>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</si>
  <si>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</si>
  <si>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</si>
  <si>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</si>
  <si>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</si>
  <si>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</si>
  <si>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</si>
  <si>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</si>
  <si>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</si>
  <si>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</si>
  <si>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</si>
  <si>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</si>
  <si>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</si>
  <si>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</si>
  <si>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</si>
  <si>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</si>
  <si>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</si>
  <si>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</si>
  <si>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</si>
  <si>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</si>
  <si>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</si>
  <si>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</si>
  <si>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</si>
  <si>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</si>
  <si>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</si>
  <si>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</si>
  <si>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</si>
  <si>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</si>
  <si>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</si>
  <si>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</si>
  <si>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</si>
  <si>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</si>
  <si>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</si>
  <si>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</si>
  <si>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</si>
  <si>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</si>
  <si>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</si>
  <si>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</si>
  <si>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</si>
  <si>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</si>
  <si>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</si>
  <si>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</si>
  <si>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</si>
  <si>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</si>
  <si>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</si>
  <si>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</si>
  <si>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</si>
  <si>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</si>
  <si>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</si>
  <si>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</si>
  <si>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</si>
  <si>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</si>
  <si>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</si>
  <si>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</si>
  <si>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</si>
  <si>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</si>
  <si>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</si>
  <si>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</si>
  <si>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</si>
  <si>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</si>
  <si>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</si>
  <si>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</si>
  <si>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</si>
  <si>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</si>
  <si>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</si>
  <si>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</si>
  <si>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</si>
  <si>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</si>
  <si>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</si>
  <si>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</si>
  <si>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</si>
  <si>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</si>
  <si>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</si>
  <si>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</si>
  <si>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</si>
  <si>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</si>
  <si>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</si>
  <si>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</si>
  <si>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</si>
  <si>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</si>
  <si>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</si>
  <si>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</si>
  <si>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</si>
  <si>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</si>
  <si>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</si>
  <si>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</si>
  <si>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</si>
  <si>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</si>
  <si>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</si>
  <si>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</si>
  <si>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</si>
  <si>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</si>
  <si>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</si>
  <si>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</si>
  <si>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</si>
  <si>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</si>
  <si>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</si>
  <si>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</si>
  <si>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</si>
  <si>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</si>
  <si>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</si>
  <si>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</si>
  <si>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</si>
  <si>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</si>
  <si>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</si>
  <si>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</si>
  <si>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</si>
  <si>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</si>
  <si>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</si>
  <si>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</si>
  <si>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</si>
  <si>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</si>
  <si>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</si>
  <si>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</si>
  <si>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</si>
  <si>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</si>
  <si>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</si>
  <si>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</si>
  <si>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</si>
  <si>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福岡県広川町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</si>
  <si>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</si>
  <si>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</si>
  <si>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</si>
  <si>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</si>
  <si>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</si>
  <si>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</si>
  <si>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</si>
  <si>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</si>
  <si>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</si>
  <si>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</si>
  <si>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</si>
  <si>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</si>
  <si>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</si>
  <si>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</si>
  <si>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</si>
  <si>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</si>
  <si>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</si>
  <si>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</si>
  <si>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</si>
  <si>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</si>
  <si>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</si>
  <si>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</si>
  <si>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</si>
  <si>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</si>
  <si>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</si>
  <si>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</si>
  <si>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</si>
  <si>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</si>
  <si>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</si>
  <si>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</si>
  <si>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</si>
  <si>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</si>
  <si>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</si>
  <si>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</si>
  <si>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</si>
  <si>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</si>
  <si>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</si>
  <si>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</si>
  <si>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</si>
  <si>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</si>
  <si>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</si>
  <si>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</si>
  <si>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</si>
  <si>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</si>
  <si>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</si>
  <si>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</si>
  <si>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</si>
  <si>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</si>
  <si>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</si>
  <si>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</si>
  <si>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</si>
  <si>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</si>
  <si>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</si>
  <si>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</si>
  <si>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</si>
  <si>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</si>
  <si>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</si>
  <si>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</si>
  <si>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</si>
  <si>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</si>
  <si>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</si>
  <si>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</si>
  <si>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</si>
  <si>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</si>
  <si>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</si>
  <si>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</si>
  <si>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</si>
  <si>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</si>
  <si>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</si>
  <si>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</si>
  <si>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</si>
  <si>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</si>
  <si>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</si>
  <si>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</si>
  <si>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</si>
  <si>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</si>
  <si>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</si>
  <si>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</si>
  <si>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</si>
  <si>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</si>
  <si>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</si>
  <si>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</si>
  <si>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</si>
  <si>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</si>
  <si>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</si>
  <si>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</si>
  <si>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</si>
  <si>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</si>
  <si>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</si>
  <si>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</si>
  <si>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</si>
  <si>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</si>
  <si>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</si>
  <si>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</si>
  <si>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</si>
  <si>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</si>
  <si>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</si>
  <si>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</si>
  <si>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</si>
  <si>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</si>
  <si>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</si>
  <si>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</si>
  <si>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</si>
  <si>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</si>
  <si>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</si>
  <si>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</si>
  <si>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</si>
  <si>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</si>
  <si>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</si>
  <si>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</si>
  <si>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</si>
  <si>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</si>
  <si>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</si>
  <si>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</si>
  <si>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</si>
  <si>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</si>
  <si>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</si>
  <si>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</si>
  <si>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</si>
  <si>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</si>
  <si>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</si>
  <si>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</si>
  <si>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</si>
  <si>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</si>
  <si>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</si>
  <si>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</si>
  <si>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</si>
  <si>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</si>
  <si>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</si>
  <si>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</si>
  <si>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</si>
  <si>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</si>
  <si>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</si>
  <si>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</si>
  <si>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</si>
  <si>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</si>
  <si>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</si>
  <si>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</si>
  <si>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</si>
  <si>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</si>
  <si>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</si>
  <si>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</si>
  <si>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</si>
  <si>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</si>
  <si>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</si>
  <si>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</si>
  <si>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</si>
  <si>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</si>
  <si>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</si>
  <si>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</si>
  <si>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</si>
  <si>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</si>
  <si>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</si>
  <si>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</si>
  <si>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</si>
  <si>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</si>
  <si>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</si>
  <si>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</si>
  <si>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</si>
  <si>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</si>
  <si>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</si>
  <si>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</si>
  <si>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</si>
  <si>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</si>
  <si>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</si>
  <si>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</si>
  <si>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</si>
  <si>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</si>
  <si>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</si>
  <si>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</si>
  <si>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</si>
  <si>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</si>
  <si>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</si>
  <si>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</si>
  <si>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</si>
  <si>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</si>
  <si>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</si>
  <si>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</si>
  <si>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</si>
  <si>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</si>
  <si>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</si>
  <si>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</si>
  <si>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</si>
  <si>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</si>
  <si>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</si>
  <si>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</si>
  <si>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</si>
  <si>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</si>
  <si>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</si>
  <si>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</si>
  <si>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</si>
  <si>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</si>
  <si>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</si>
  <si>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</si>
  <si>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</si>
  <si>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4.65</t>
  </si>
  <si>
    <t>▲ 2.74</t>
  </si>
  <si>
    <t>▲ 5.28</t>
  </si>
  <si>
    <t>▲ 2.40</t>
  </si>
  <si>
    <t>水道事業会計</t>
  </si>
  <si>
    <t>一般会計</t>
  </si>
  <si>
    <t>下水道事業会計</t>
  </si>
  <si>
    <t>国民健康保険特別会計</t>
  </si>
  <si>
    <t>▲ 2.95</t>
  </si>
  <si>
    <t>▲ 2.23</t>
  </si>
  <si>
    <t>後期高齢者医療特別会計</t>
  </si>
  <si>
    <t>住宅新築資金等貸付特別会計</t>
  </si>
  <si>
    <t>広川防災ダム管理特別会計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</si>
  <si>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</si>
  <si>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</si>
  <si>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</si>
  <si>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</si>
  <si>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</si>
  <si>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</si>
  <si>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</si>
  <si>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</si>
  <si>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</si>
  <si>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</si>
  <si>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</si>
  <si>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</si>
  <si>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</si>
  <si>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</si>
  <si>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6">
      <t>イッパンカイケイ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</si>
  <si>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</si>
  <si>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福岡県市町村職員退職手当組合（一般会計）</t>
    <rPh sb="15" eb="19">
      <t>イッパンカイケイ</t>
    </rPh>
    <phoneticPr fontId="2"/>
  </si>
  <si>
    <t>福岡県市町村職員退職手当組合（基金特別会計）</t>
    <rPh sb="15" eb="17">
      <t>キキン</t>
    </rPh>
    <rPh sb="17" eb="19">
      <t>トクベツ</t>
    </rPh>
    <rPh sb="19" eb="21">
      <t>カイケイ</t>
    </rPh>
    <phoneticPr fontId="2"/>
  </si>
  <si>
    <t>福岡県市町村消防団員等公務災害補償組合（一般会計）</t>
    <rPh sb="20" eb="24">
      <t>イッパンカイケイ</t>
    </rPh>
    <phoneticPr fontId="2"/>
  </si>
  <si>
    <t>八女西部広域事務組合（一般会計）</t>
    <rPh sb="11" eb="15">
      <t>イッパンカイケイ</t>
    </rPh>
    <phoneticPr fontId="2"/>
  </si>
  <si>
    <t>福岡県後期高齢者医療広域連合（一般会計）</t>
    <rPh sb="10" eb="12">
      <t>コウイキ</t>
    </rPh>
    <rPh sb="12" eb="14">
      <t>レンゴウ</t>
    </rPh>
    <rPh sb="15" eb="19">
      <t>イッパンカイケイ</t>
    </rPh>
    <phoneticPr fontId="2"/>
  </si>
  <si>
    <t>福岡県後期高齢者医療広域連合（後期高齢者医療特別会計）</t>
    <rPh sb="10" eb="12">
      <t>コウイキ</t>
    </rPh>
    <rPh sb="12" eb="14">
      <t>レンゴウ</t>
    </rPh>
    <rPh sb="15" eb="17">
      <t>コウキ</t>
    </rPh>
    <rPh sb="17" eb="20">
      <t>コウレイシャ</t>
    </rPh>
    <rPh sb="20" eb="22">
      <t>イリョウ</t>
    </rPh>
    <rPh sb="22" eb="24">
      <t>トクベツ</t>
    </rPh>
    <rPh sb="24" eb="26">
      <t>カイケイ</t>
    </rPh>
    <phoneticPr fontId="2"/>
  </si>
  <si>
    <t>福岡県自治会館管理組合（一般会計）</t>
    <rPh sb="12" eb="16">
      <t>イッパンカイケイ</t>
    </rPh>
    <phoneticPr fontId="2"/>
  </si>
  <si>
    <t>八女中部衛生施設事務組合（一般会計）</t>
    <rPh sb="13" eb="17">
      <t>イッパンカイケイ</t>
    </rPh>
    <phoneticPr fontId="2"/>
  </si>
  <si>
    <t>八女地区消防組合（一般会計）</t>
    <rPh sb="9" eb="13">
      <t>イッパンカイケイ</t>
    </rPh>
    <phoneticPr fontId="2"/>
  </si>
  <si>
    <t>福岡県南広域水道企業団（用水供給事業会計）</t>
    <phoneticPr fontId="2"/>
  </si>
  <si>
    <t>公立八女総合病院企業団（病院事業及び介護老人保健施設事業会計）</t>
    <phoneticPr fontId="2"/>
  </si>
  <si>
    <t>法適用企業</t>
    <phoneticPr fontId="2"/>
  </si>
  <si>
    <t>法適用企業</t>
    <phoneticPr fontId="2"/>
  </si>
  <si>
    <t>-</t>
    <phoneticPr fontId="2"/>
  </si>
  <si>
    <t>-</t>
    <phoneticPr fontId="2"/>
  </si>
  <si>
    <t>-</t>
    <phoneticPr fontId="2"/>
  </si>
  <si>
    <t>-</t>
    <phoneticPr fontId="2"/>
  </si>
  <si>
    <t>-</t>
    <phoneticPr fontId="2"/>
  </si>
  <si>
    <t>-</t>
    <phoneticPr fontId="2"/>
  </si>
  <si>
    <t>-</t>
    <phoneticPr fontId="2"/>
  </si>
  <si>
    <t>公共施設整備基金</t>
    <phoneticPr fontId="5"/>
  </si>
  <si>
    <t>学校建設基金</t>
    <phoneticPr fontId="5"/>
  </si>
  <si>
    <t>ふるさと創生基金</t>
    <phoneticPr fontId="5"/>
  </si>
  <si>
    <t>ふるさとづくり基金</t>
    <phoneticPr fontId="5"/>
  </si>
  <si>
    <t>最終処分場対策基金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</si>
  <si>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</si>
  <si>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</si>
  <si>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</si>
  <si>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と比べて高い水準にある一方、有形固定資産減価償却率は類似団体よりも低い水準である。これは、平成28年度に小学校の改築、平成29年度に体育館の改築、令和元年度に小石原ダム建設に係る割賦負担金や下水道会計の起債元金残高の増加、令和2年度には新庁舎建設事業等により増加する一方、施設の更新が進んだためである。今後も庁舎建設の普通建設事業が続いているため、さらなる将来負担比率の増加が見込まれる。</t>
    <rPh sb="0" eb="6">
      <t>ショウライフタンヒリツ</t>
    </rPh>
    <rPh sb="7" eb="11">
      <t>ゾウカケイコウ</t>
    </rPh>
    <rPh sb="15" eb="19">
      <t>ルイジダンタイ</t>
    </rPh>
    <rPh sb="20" eb="21">
      <t>クラ</t>
    </rPh>
    <rPh sb="23" eb="24">
      <t>タカ</t>
    </rPh>
    <rPh sb="25" eb="27">
      <t>スイジュン</t>
    </rPh>
    <rPh sb="30" eb="32">
      <t>イッポウ</t>
    </rPh>
    <rPh sb="33" eb="39">
      <t>ユウケイコテイシサン</t>
    </rPh>
    <rPh sb="39" eb="44">
      <t>ゲンカショウキャクリツ</t>
    </rPh>
    <rPh sb="45" eb="49">
      <t>ルイジダンタイ</t>
    </rPh>
    <rPh sb="52" eb="53">
      <t>ヒク</t>
    </rPh>
    <rPh sb="54" eb="56">
      <t>スイジュン</t>
    </rPh>
    <rPh sb="64" eb="66">
      <t>ヘイセイ</t>
    </rPh>
    <rPh sb="68" eb="70">
      <t>ネンド</t>
    </rPh>
    <rPh sb="71" eb="74">
      <t>ショウガッコウ</t>
    </rPh>
    <rPh sb="137" eb="140">
      <t>シンチョウシャ</t>
    </rPh>
    <rPh sb="140" eb="142">
      <t>ケンセツ</t>
    </rPh>
    <rPh sb="142" eb="144">
      <t>ジギョウ</t>
    </rPh>
    <rPh sb="144" eb="145">
      <t>トウ</t>
    </rPh>
    <rPh sb="148" eb="150">
      <t>ゾウカ</t>
    </rPh>
    <rPh sb="152" eb="154">
      <t>イッポウ</t>
    </rPh>
    <rPh sb="155" eb="157">
      <t>シセツ</t>
    </rPh>
    <rPh sb="158" eb="160">
      <t>コウシン</t>
    </rPh>
    <rPh sb="161" eb="162">
      <t>スス</t>
    </rPh>
    <rPh sb="170" eb="172">
      <t>コンゴ</t>
    </rPh>
    <rPh sb="173" eb="177">
      <t>チョウシャケンセツ</t>
    </rPh>
    <rPh sb="178" eb="182">
      <t>フツウケンセツ</t>
    </rPh>
    <rPh sb="182" eb="184">
      <t>ジギョウ</t>
    </rPh>
    <rPh sb="185" eb="186">
      <t>ツヅ</t>
    </rPh>
    <rPh sb="197" eb="203">
      <t>ショウライフタンヒリツ</t>
    </rPh>
    <rPh sb="204" eb="206">
      <t>ゾウカ</t>
    </rPh>
    <rPh sb="207" eb="209">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</si>
  <si>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</si>
  <si>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</si>
  <si>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</si>
  <si>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</si>
  <si>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</si>
  <si>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</si>
  <si>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普通建設事業が継続的に実施されたため将来負担比率、実質公債費率ともに上昇した。今後も新庁舎建設に関連する工事が続くため、将来負担比率、実質公債費率共に上昇していくことが考えられるため、これまで以上に公債費の適正化に取り組んでいく必要がある。</t>
    <rPh sb="0" eb="4">
      <t>フツウケンセツ</t>
    </rPh>
    <rPh sb="4" eb="6">
      <t>ジギョウ</t>
    </rPh>
    <rPh sb="7" eb="10">
      <t>ケイゾクテキ</t>
    </rPh>
    <rPh sb="11" eb="13">
      <t>ジッシ</t>
    </rPh>
    <rPh sb="18" eb="24">
      <t>ショウライフタンヒリツ</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</si>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</sst>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96248</c:v>
                </c:pt>
              </c:numCache>
            </c:numRef>
          </c:val>
          <c:smooth val="0"/>
          <c:extLst xmlns:c16r2="http://schemas.microsoft.com/office/drawing/2015/06/chart">
            <c:ext xmlns:c16="http://schemas.microsoft.com/office/drawing/2014/chart" uri="{C3380CC4-5D6E-409C-BE32-E72D297353CC}">
              <c16:uniqueId val="{00000000-A48F-4782-9D9F-EC184C12CA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68695</c:v>
                </c:pt>
                <c:pt idx="1">
                  <c:v>60895</c:v>
                </c:pt>
                <c:pt idx="2">
                  <c:v>35778</c:v>
                </c:pt>
                <c:pt idx="3">
                  <c:v>59151</c:v>
                </c:pt>
                <c:pt idx="4">
                  <c:v>93326</c:v>
                </c:pt>
              </c:numCache>
            </c:numRef>
          </c:val>
          <c:smooth val="0"/>
          <c:extLst xmlns:c16r2="http://schemas.microsoft.com/office/drawing/2015/06/chart">
            <c:ext xmlns:c16="http://schemas.microsoft.com/office/drawing/2014/chart" uri="{C3380CC4-5D6E-409C-BE32-E72D297353CC}">
              <c16:uniqueId val="{00000001-A48F-4782-9D9F-EC184C12CAE1}"/>
            </c:ext>
          </c:extLst>
        </c:ser>
        <c:dLbls>
          <c:showLegendKey val="0"/>
          <c:showVal val="0"/>
          <c:showCatName val="0"/>
          <c:showSerName val="0"/>
          <c:showPercent val="0"/>
          <c:showBubbleSize val="0"/>
        </c:dLbls>
        <c:marker val="1"/>
        <c:smooth val="0"/>
        <c:axId val="399555624"/>
        <c:axId val="399556016"/>
      </c:lineChart>
      <c:catAx>
        <c:axId val="399555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556016"/>
        <c:crosses val="autoZero"/>
        <c:auto val="1"/>
        <c:lblAlgn val="ctr"/>
        <c:lblOffset val="100"/>
        <c:tickLblSkip val="1"/>
        <c:tickMarkSkip val="1"/>
        <c:noMultiLvlLbl val="0"/>
      </c:catAx>
      <c:valAx>
        <c:axId val="399556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555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8.3000000000000007</c:v>
                </c:pt>
                <c:pt idx="1">
                  <c:v>7.7</c:v>
                </c:pt>
                <c:pt idx="2">
                  <c:v>4.22</c:v>
                </c:pt>
                <c:pt idx="3">
                  <c:v>2.1800000000000002</c:v>
                </c:pt>
                <c:pt idx="4">
                  <c:v>3.74</c:v>
                </c:pt>
              </c:numCache>
            </c:numRef>
          </c:val>
          <c:extLst xmlns:c16r2="http://schemas.microsoft.com/office/drawing/2015/06/chart">
            <c:ext xmlns:c16="http://schemas.microsoft.com/office/drawing/2014/chart" uri="{C3380CC4-5D6E-409C-BE32-E72D297353CC}">
              <c16:uniqueId val="{00000000-717E-4ED0-A1DB-917732CD9C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44.75</c:v>
                </c:pt>
                <c:pt idx="1">
                  <c:v>43.39</c:v>
                </c:pt>
                <c:pt idx="2">
                  <c:v>41.17</c:v>
                </c:pt>
                <c:pt idx="3">
                  <c:v>39.380000000000003</c:v>
                </c:pt>
                <c:pt idx="4">
                  <c:v>34.15</c:v>
                </c:pt>
              </c:numCache>
            </c:numRef>
          </c:val>
          <c:extLst xmlns:c16r2="http://schemas.microsoft.com/office/drawing/2015/06/chart">
            <c:ext xmlns:c16="http://schemas.microsoft.com/office/drawing/2014/chart" uri="{C3380CC4-5D6E-409C-BE32-E72D297353CC}">
              <c16:uniqueId val="{00000001-717E-4ED0-A1DB-917732CD9C74}"/>
            </c:ext>
          </c:extLst>
        </c:ser>
        <c:dLbls>
          <c:showLegendKey val="0"/>
          <c:showVal val="0"/>
          <c:showCatName val="0"/>
          <c:showSerName val="0"/>
          <c:showPercent val="0"/>
          <c:showBubbleSize val="0"/>
        </c:dLbls>
        <c:gapWidth val="250"/>
        <c:overlap val="100"/>
        <c:axId val="490544904"/>
        <c:axId val="490544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-4.6500000000000004</c:v>
                </c:pt>
                <c:pt idx="1">
                  <c:v>-2.74</c:v>
                </c:pt>
                <c:pt idx="2">
                  <c:v>-5.28</c:v>
                </c:pt>
                <c:pt idx="3">
                  <c:v>-4.6500000000000004</c:v>
                </c:pt>
                <c:pt idx="4">
                  <c:v>-2.4</c:v>
                </c:pt>
              </c:numCache>
            </c:numRef>
          </c:val>
          <c:smooth val="0"/>
          <c:extLst xmlns:c16r2="http://schemas.microsoft.com/office/drawing/2015/06/chart">
            <c:ext xmlns:c16="http://schemas.microsoft.com/office/drawing/2014/chart" uri="{C3380CC4-5D6E-409C-BE32-E72D297353CC}">
              <c16:uniqueId val="{00000002-717E-4ED0-A1DB-917732CD9C74}"/>
            </c:ext>
          </c:extLst>
        </c:ser>
        <c:dLbls>
          <c:showLegendKey val="0"/>
          <c:showVal val="0"/>
          <c:showCatName val="0"/>
          <c:showSerName val="0"/>
          <c:showPercent val="0"/>
          <c:showBubbleSize val="0"/>
        </c:dLbls>
        <c:marker val="1"/>
        <c:smooth val="0"/>
        <c:axId val="490544904"/>
        <c:axId val="490544120"/>
      </c:lineChart>
      <c:catAx>
        <c:axId val="49054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544120"/>
        <c:crosses val="autoZero"/>
        <c:auto val="1"/>
        <c:lblAlgn val="ctr"/>
        <c:lblOffset val="100"/>
        <c:tickLblSkip val="1"/>
        <c:tickMarkSkip val="1"/>
        <c:noMultiLvlLbl val="0"/>
      </c:catAx>
      <c:valAx>
        <c:axId val="490544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4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0.99</c:v>
                </c:pt>
                <c:pt idx="2">
                  <c:v>#N/A</c:v>
                </c:pt>
                <c:pt idx="3">
                  <c:v>1.18</c:v>
                </c:pt>
                <c:pt idx="4">
                  <c:v>#N/A</c:v>
                </c:pt>
                <c:pt idx="5">
                  <c:v>2.2000000000000002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5FF-4252-B83F-698B7E0C59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FF-4252-B83F-698B7E0C59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5FF-4252-B83F-698B7E0C5979}"/>
            </c:ext>
          </c:extLst>
        </c:ser>
        <c:ser>
          <c:idx val="3"/>
          <c:order val="3"/>
          <c:tx>
            <c:strRef>
              <c:f>データシート!$A$30</c:f>
              <c:strCache>
                <c:ptCount val="1"/>
                <c:pt idx="0">
                  <c:v>広川防災ダム管理特別会計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3-F5FF-4252-B83F-698B7E0C5979}"/>
            </c:ext>
          </c:extLst>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F5FF-4252-B83F-698B7E0C59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0.34</c:v>
                </c:pt>
                <c:pt idx="4">
                  <c:v>#N/A</c:v>
                </c:pt>
                <c:pt idx="5">
                  <c:v>0.35</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F5FF-4252-B83F-698B7E0C59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2.95</c:v>
                </c:pt>
                <c:pt idx="1">
                  <c:v>#N/A</c:v>
                </c:pt>
                <c:pt idx="2">
                  <c:v>2.23</c:v>
                </c:pt>
                <c:pt idx="3">
                  <c:v>#N/A</c:v>
                </c:pt>
                <c:pt idx="4">
                  <c:v>#N/A</c:v>
                </c:pt>
                <c:pt idx="5">
                  <c:v>1.53</c:v>
                </c:pt>
                <c:pt idx="6">
                  <c:v>#N/A</c:v>
                </c:pt>
                <c:pt idx="7">
                  <c:v>1.1399999999999999</c:v>
                </c:pt>
                <c:pt idx="8">
                  <c:v>#N/A</c:v>
                </c:pt>
                <c:pt idx="9">
                  <c:v>0.55000000000000004</c:v>
                </c:pt>
              </c:numCache>
            </c:numRef>
          </c:val>
          <c:extLst xmlns:c16r2="http://schemas.microsoft.com/office/drawing/2015/06/chart">
            <c:ext xmlns:c16="http://schemas.microsoft.com/office/drawing/2014/chart" uri="{C3380CC4-5D6E-409C-BE32-E72D297353CC}">
              <c16:uniqueId val="{00000006-F5FF-4252-B83F-698B7E0C597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1.75</c:v>
                </c:pt>
                <c:pt idx="8">
                  <c:v>#N/A</c:v>
                </c:pt>
                <c:pt idx="9">
                  <c:v>2.0299999999999998</c:v>
                </c:pt>
              </c:numCache>
            </c:numRef>
          </c:val>
          <c:extLst xmlns:c16r2="http://schemas.microsoft.com/office/drawing/2015/06/chart">
            <c:ext xmlns:c16="http://schemas.microsoft.com/office/drawing/2014/chart" uri="{C3380CC4-5D6E-409C-BE32-E72D297353CC}">
              <c16:uniqueId val="{00000007-F5FF-4252-B83F-698B7E0C59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8.23</c:v>
                </c:pt>
                <c:pt idx="2">
                  <c:v>#N/A</c:v>
                </c:pt>
                <c:pt idx="3">
                  <c:v>7.64</c:v>
                </c:pt>
                <c:pt idx="4">
                  <c:v>#N/A</c:v>
                </c:pt>
                <c:pt idx="5">
                  <c:v>4.1399999999999997</c:v>
                </c:pt>
                <c:pt idx="6">
                  <c:v>#N/A</c:v>
                </c:pt>
                <c:pt idx="7">
                  <c:v>2.08</c:v>
                </c:pt>
                <c:pt idx="8">
                  <c:v>#N/A</c:v>
                </c:pt>
                <c:pt idx="9">
                  <c:v>3.67</c:v>
                </c:pt>
              </c:numCache>
            </c:numRef>
          </c:val>
          <c:extLst xmlns:c16r2="http://schemas.microsoft.com/office/drawing/2015/06/chart">
            <c:ext xmlns:c16="http://schemas.microsoft.com/office/drawing/2014/chart" uri="{C3380CC4-5D6E-409C-BE32-E72D297353CC}">
              <c16:uniqueId val="{00000008-F5FF-4252-B83F-698B7E0C59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18.32</c:v>
                </c:pt>
                <c:pt idx="2">
                  <c:v>#N/A</c:v>
                </c:pt>
                <c:pt idx="3">
                  <c:v>19.14</c:v>
                </c:pt>
                <c:pt idx="4">
                  <c:v>#N/A</c:v>
                </c:pt>
                <c:pt idx="5">
                  <c:v>19.829999999999998</c:v>
                </c:pt>
                <c:pt idx="6">
                  <c:v>#N/A</c:v>
                </c:pt>
                <c:pt idx="7">
                  <c:v>21.41</c:v>
                </c:pt>
                <c:pt idx="8">
                  <c:v>#N/A</c:v>
                </c:pt>
                <c:pt idx="9">
                  <c:v>22.29</c:v>
                </c:pt>
              </c:numCache>
            </c:numRef>
          </c:val>
          <c:extLst xmlns:c16r2="http://schemas.microsoft.com/office/drawing/2015/06/chart">
            <c:ext xmlns:c16="http://schemas.microsoft.com/office/drawing/2014/chart" uri="{C3380CC4-5D6E-409C-BE32-E72D297353CC}">
              <c16:uniqueId val="{00000009-F5FF-4252-B83F-698B7E0C5979}"/>
            </c:ext>
          </c:extLst>
        </c:ser>
        <c:dLbls>
          <c:showLegendKey val="0"/>
          <c:showVal val="0"/>
          <c:showCatName val="0"/>
          <c:showSerName val="0"/>
          <c:showPercent val="0"/>
          <c:showBubbleSize val="0"/>
        </c:dLbls>
        <c:gapWidth val="150"/>
        <c:overlap val="100"/>
        <c:axId val="490547256"/>
        <c:axId val="490547648"/>
      </c:barChart>
      <c:catAx>
        <c:axId val="49054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547648"/>
        <c:crosses val="autoZero"/>
        <c:auto val="1"/>
        <c:lblAlgn val="ctr"/>
        <c:lblOffset val="100"/>
        <c:tickLblSkip val="1"/>
        <c:tickMarkSkip val="1"/>
        <c:noMultiLvlLbl val="0"/>
      </c:catAx>
      <c:valAx>
        <c:axId val="49054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47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609</c:v>
                </c:pt>
                <c:pt idx="5">
                  <c:v>625</c:v>
                </c:pt>
                <c:pt idx="8">
                  <c:v>612</c:v>
                </c:pt>
                <c:pt idx="11">
                  <c:v>594</c:v>
                </c:pt>
                <c:pt idx="14">
                  <c:v>594</c:v>
                </c:pt>
              </c:numCache>
            </c:numRef>
          </c:val>
          <c:extLst xmlns:c16r2="http://schemas.microsoft.com/office/drawing/2015/06/chart">
            <c:ext xmlns:c16="http://schemas.microsoft.com/office/drawing/2014/chart" uri="{C3380CC4-5D6E-409C-BE32-E72D297353CC}">
              <c16:uniqueId val="{00000000-AAAB-4CDD-8BAA-23A2348BF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AB-4CDD-8BAA-23A2348BF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c:v>
                </c:pt>
                <c:pt idx="3">
                  <c:v>29</c:v>
                </c:pt>
                <c:pt idx="6">
                  <c:v>8</c:v>
                </c:pt>
                <c:pt idx="9">
                  <c:v>25</c:v>
                </c:pt>
                <c:pt idx="12">
                  <c:v>13</c:v>
                </c:pt>
              </c:numCache>
            </c:numRef>
          </c:val>
          <c:extLst xmlns:c16r2="http://schemas.microsoft.com/office/drawing/2015/06/chart">
            <c:ext xmlns:c16="http://schemas.microsoft.com/office/drawing/2014/chart" uri="{C3380CC4-5D6E-409C-BE32-E72D297353CC}">
              <c16:uniqueId val="{00000002-AAAB-4CDD-8BAA-23A2348BF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89</c:v>
                </c:pt>
                <c:pt idx="6">
                  <c:v>101</c:v>
                </c:pt>
                <c:pt idx="9">
                  <c:v>106</c:v>
                </c:pt>
                <c:pt idx="12">
                  <c:v>103</c:v>
                </c:pt>
              </c:numCache>
            </c:numRef>
          </c:val>
          <c:extLst xmlns:c16r2="http://schemas.microsoft.com/office/drawing/2015/06/chart">
            <c:ext xmlns:c16="http://schemas.microsoft.com/office/drawing/2014/chart" uri="{C3380CC4-5D6E-409C-BE32-E72D297353CC}">
              <c16:uniqueId val="{00000003-AAAB-4CDD-8BAA-23A2348BF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99</c:v>
                </c:pt>
                <c:pt idx="3">
                  <c:v>98</c:v>
                </c:pt>
                <c:pt idx="6">
                  <c:v>94</c:v>
                </c:pt>
                <c:pt idx="9">
                  <c:v>111</c:v>
                </c:pt>
                <c:pt idx="12">
                  <c:v>117</c:v>
                </c:pt>
              </c:numCache>
            </c:numRef>
          </c:val>
          <c:extLst xmlns:c16r2="http://schemas.microsoft.com/office/drawing/2015/06/chart">
            <c:ext xmlns:c16="http://schemas.microsoft.com/office/drawing/2014/chart" uri="{C3380CC4-5D6E-409C-BE32-E72D297353CC}">
              <c16:uniqueId val="{00000004-AAAB-4CDD-8BAA-23A2348BF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AB-4CDD-8BAA-23A2348BF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AB-4CDD-8BAA-23A2348BF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674</c:v>
                </c:pt>
                <c:pt idx="3">
                  <c:v>719</c:v>
                </c:pt>
                <c:pt idx="6">
                  <c:v>705</c:v>
                </c:pt>
                <c:pt idx="9">
                  <c:v>691</c:v>
                </c:pt>
                <c:pt idx="12">
                  <c:v>705</c:v>
                </c:pt>
              </c:numCache>
            </c:numRef>
          </c:val>
          <c:extLst xmlns:c16r2="http://schemas.microsoft.com/office/drawing/2015/06/chart">
            <c:ext xmlns:c16="http://schemas.microsoft.com/office/drawing/2014/chart" uri="{C3380CC4-5D6E-409C-BE32-E72D297353CC}">
              <c16:uniqueId val="{00000007-AAAB-4CDD-8BAA-23A2348BF78A}"/>
            </c:ext>
          </c:extLst>
        </c:ser>
        <c:dLbls>
          <c:showLegendKey val="0"/>
          <c:showVal val="0"/>
          <c:showCatName val="0"/>
          <c:showSerName val="0"/>
          <c:showPercent val="0"/>
          <c:showBubbleSize val="0"/>
        </c:dLbls>
        <c:gapWidth val="100"/>
        <c:overlap val="100"/>
        <c:axId val="490545296"/>
        <c:axId val="490545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250</c:v>
                </c:pt>
                <c:pt idx="2">
                  <c:v>#N/A</c:v>
                </c:pt>
                <c:pt idx="3">
                  <c:v>#N/A</c:v>
                </c:pt>
                <c:pt idx="4">
                  <c:v>310</c:v>
                </c:pt>
                <c:pt idx="5">
                  <c:v>#N/A</c:v>
                </c:pt>
                <c:pt idx="6">
                  <c:v>#N/A</c:v>
                </c:pt>
                <c:pt idx="7">
                  <c:v>296</c:v>
                </c:pt>
                <c:pt idx="8">
                  <c:v>#N/A</c:v>
                </c:pt>
                <c:pt idx="9">
                  <c:v>#N/A</c:v>
                </c:pt>
                <c:pt idx="10">
                  <c:v>339</c:v>
                </c:pt>
                <c:pt idx="11">
                  <c:v>#N/A</c:v>
                </c:pt>
                <c:pt idx="12">
                  <c:v>#N/A</c:v>
                </c:pt>
                <c:pt idx="13">
                  <c:v>344</c:v>
                </c:pt>
                <c:pt idx="14">
                  <c:v>#N/A</c:v>
                </c:pt>
              </c:numCache>
            </c:numRef>
          </c:val>
          <c:smooth val="0"/>
          <c:extLst xmlns:c16r2="http://schemas.microsoft.com/office/drawing/2015/06/chart">
            <c:ext xmlns:c16="http://schemas.microsoft.com/office/drawing/2014/chart" uri="{C3380CC4-5D6E-409C-BE32-E72D297353CC}">
              <c16:uniqueId val="{00000008-AAAB-4CDD-8BAA-23A2348BF78A}"/>
            </c:ext>
          </c:extLst>
        </c:ser>
        <c:dLbls>
          <c:showLegendKey val="0"/>
          <c:showVal val="0"/>
          <c:showCatName val="0"/>
          <c:showSerName val="0"/>
          <c:showPercent val="0"/>
          <c:showBubbleSize val="0"/>
        </c:dLbls>
        <c:marker val="1"/>
        <c:smooth val="0"/>
        <c:axId val="490545296"/>
        <c:axId val="490545688"/>
      </c:lineChart>
      <c:catAx>
        <c:axId val="49054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545688"/>
        <c:crosses val="autoZero"/>
        <c:auto val="1"/>
        <c:lblAlgn val="ctr"/>
        <c:lblOffset val="100"/>
        <c:tickLblSkip val="1"/>
        <c:tickMarkSkip val="1"/>
        <c:noMultiLvlLbl val="0"/>
      </c:catAx>
      <c:valAx>
        <c:axId val="49054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4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7166</c:v>
                </c:pt>
                <c:pt idx="5">
                  <c:v>7326</c:v>
                </c:pt>
                <c:pt idx="8">
                  <c:v>7015</c:v>
                </c:pt>
                <c:pt idx="11">
                  <c:v>6940</c:v>
                </c:pt>
                <c:pt idx="14">
                  <c:v>7520</c:v>
                </c:pt>
              </c:numCache>
            </c:numRef>
          </c:val>
          <c:extLst xmlns:c16r2="http://schemas.microsoft.com/office/drawing/2015/06/chart">
            <c:ext xmlns:c16="http://schemas.microsoft.com/office/drawing/2014/chart" uri="{C3380CC4-5D6E-409C-BE32-E72D297353CC}">
              <c16:uniqueId val="{00000000-E774-4AD5-B10F-7A60D17855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c:v>
                </c:pt>
                <c:pt idx="5">
                  <c:v>3</c:v>
                </c:pt>
                <c:pt idx="8">
                  <c:v>2</c:v>
                </c:pt>
                <c:pt idx="11">
                  <c:v>1</c:v>
                </c:pt>
                <c:pt idx="14">
                  <c:v>0</c:v>
                </c:pt>
              </c:numCache>
            </c:numRef>
          </c:val>
          <c:extLst xmlns:c16r2="http://schemas.microsoft.com/office/drawing/2015/06/chart">
            <c:ext xmlns:c16="http://schemas.microsoft.com/office/drawing/2014/chart" uri="{C3380CC4-5D6E-409C-BE32-E72D297353CC}">
              <c16:uniqueId val="{00000001-E774-4AD5-B10F-7A60D17855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3872</c:v>
                </c:pt>
                <c:pt idx="5">
                  <c:v>3810</c:v>
                </c:pt>
                <c:pt idx="8">
                  <c:v>3544</c:v>
                </c:pt>
                <c:pt idx="11">
                  <c:v>3375</c:v>
                </c:pt>
                <c:pt idx="14">
                  <c:v>3180</c:v>
                </c:pt>
              </c:numCache>
            </c:numRef>
          </c:val>
          <c:extLst xmlns:c16r2="http://schemas.microsoft.com/office/drawing/2015/06/chart">
            <c:ext xmlns:c16="http://schemas.microsoft.com/office/drawing/2014/chart" uri="{C3380CC4-5D6E-409C-BE32-E72D297353CC}">
              <c16:uniqueId val="{00000002-E774-4AD5-B10F-7A60D17855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74-4AD5-B10F-7A60D17855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74-4AD5-B10F-7A60D17855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74-4AD5-B10F-7A60D17855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781</c:v>
                </c:pt>
                <c:pt idx="3">
                  <c:v>690</c:v>
                </c:pt>
                <c:pt idx="6">
                  <c:v>664</c:v>
                </c:pt>
                <c:pt idx="9">
                  <c:v>623</c:v>
                </c:pt>
                <c:pt idx="12">
                  <c:v>689</c:v>
                </c:pt>
              </c:numCache>
            </c:numRef>
          </c:val>
          <c:extLst xmlns:c16r2="http://schemas.microsoft.com/office/drawing/2015/06/chart">
            <c:ext xmlns:c16="http://schemas.microsoft.com/office/drawing/2014/chart" uri="{C3380CC4-5D6E-409C-BE32-E72D297353CC}">
              <c16:uniqueId val="{00000006-E774-4AD5-B10F-7A60D17855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768</c:v>
                </c:pt>
                <c:pt idx="3">
                  <c:v>845</c:v>
                </c:pt>
                <c:pt idx="6">
                  <c:v>683</c:v>
                </c:pt>
                <c:pt idx="9">
                  <c:v>670</c:v>
                </c:pt>
                <c:pt idx="12">
                  <c:v>964</c:v>
                </c:pt>
              </c:numCache>
            </c:numRef>
          </c:val>
          <c:extLst xmlns:c16r2="http://schemas.microsoft.com/office/drawing/2015/06/chart">
            <c:ext xmlns:c16="http://schemas.microsoft.com/office/drawing/2014/chart" uri="{C3380CC4-5D6E-409C-BE32-E72D297353CC}">
              <c16:uniqueId val="{00000007-E774-4AD5-B10F-7A60D17855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2176</c:v>
                </c:pt>
                <c:pt idx="3">
                  <c:v>2317</c:v>
                </c:pt>
                <c:pt idx="6">
                  <c:v>2479</c:v>
                </c:pt>
                <c:pt idx="9">
                  <c:v>2536</c:v>
                </c:pt>
                <c:pt idx="12">
                  <c:v>2611</c:v>
                </c:pt>
              </c:numCache>
            </c:numRef>
          </c:val>
          <c:extLst xmlns:c16r2="http://schemas.microsoft.com/office/drawing/2015/06/chart">
            <c:ext xmlns:c16="http://schemas.microsoft.com/office/drawing/2014/chart" uri="{C3380CC4-5D6E-409C-BE32-E72D297353CC}">
              <c16:uniqueId val="{00000008-E774-4AD5-B10F-7A60D17855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139</c:v>
                </c:pt>
                <c:pt idx="3">
                  <c:v>137</c:v>
                </c:pt>
                <c:pt idx="6">
                  <c:v>129</c:v>
                </c:pt>
                <c:pt idx="9">
                  <c:v>234</c:v>
                </c:pt>
                <c:pt idx="12">
                  <c:v>234</c:v>
                </c:pt>
              </c:numCache>
            </c:numRef>
          </c:val>
          <c:extLst xmlns:c16r2="http://schemas.microsoft.com/office/drawing/2015/06/chart">
            <c:ext xmlns:c16="http://schemas.microsoft.com/office/drawing/2014/chart" uri="{C3380CC4-5D6E-409C-BE32-E72D297353CC}">
              <c16:uniqueId val="{00000009-E774-4AD5-B10F-7A60D17855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7223</c:v>
                </c:pt>
                <c:pt idx="3">
                  <c:v>7308</c:v>
                </c:pt>
                <c:pt idx="6">
                  <c:v>7074</c:v>
                </c:pt>
                <c:pt idx="9">
                  <c:v>7068</c:v>
                </c:pt>
                <c:pt idx="12">
                  <c:v>7826</c:v>
                </c:pt>
              </c:numCache>
            </c:numRef>
          </c:val>
          <c:extLst xmlns:c16r2="http://schemas.microsoft.com/office/drawing/2015/06/chart">
            <c:ext xmlns:c16="http://schemas.microsoft.com/office/drawing/2014/chart" uri="{C3380CC4-5D6E-409C-BE32-E72D297353CC}">
              <c16:uniqueId val="{0000000A-E774-4AD5-B10F-7A60D17855AE}"/>
            </c:ext>
          </c:extLst>
        </c:ser>
        <c:dLbls>
          <c:showLegendKey val="0"/>
          <c:showVal val="0"/>
          <c:showCatName val="0"/>
          <c:showSerName val="0"/>
          <c:showPercent val="0"/>
          <c:showBubbleSize val="0"/>
        </c:dLbls>
        <c:gapWidth val="100"/>
        <c:overlap val="100"/>
        <c:axId val="490546472"/>
        <c:axId val="49054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c:v>
                </c:pt>
                <c:pt idx="2">
                  <c:v>#N/A</c:v>
                </c:pt>
                <c:pt idx="3">
                  <c:v>#N/A</c:v>
                </c:pt>
                <c:pt idx="4">
                  <c:v>159</c:v>
                </c:pt>
                <c:pt idx="5">
                  <c:v>#N/A</c:v>
                </c:pt>
                <c:pt idx="6">
                  <c:v>#N/A</c:v>
                </c:pt>
                <c:pt idx="7">
                  <c:v>468</c:v>
                </c:pt>
                <c:pt idx="8">
                  <c:v>#N/A</c:v>
                </c:pt>
                <c:pt idx="9">
                  <c:v>#N/A</c:v>
                </c:pt>
                <c:pt idx="10">
                  <c:v>816</c:v>
                </c:pt>
                <c:pt idx="11">
                  <c:v>#N/A</c:v>
                </c:pt>
                <c:pt idx="12">
                  <c:v>#N/A</c:v>
                </c:pt>
                <c:pt idx="13">
                  <c:v>1624</c:v>
                </c:pt>
                <c:pt idx="14">
                  <c:v>#N/A</c:v>
                </c:pt>
              </c:numCache>
            </c:numRef>
          </c:val>
          <c:smooth val="0"/>
          <c:extLst xmlns:c16r2="http://schemas.microsoft.com/office/drawing/2015/06/chart">
            <c:ext xmlns:c16="http://schemas.microsoft.com/office/drawing/2014/chart" uri="{C3380CC4-5D6E-409C-BE32-E72D297353CC}">
              <c16:uniqueId val="{0000000B-E774-4AD5-B10F-7A60D17855AE}"/>
            </c:ext>
          </c:extLst>
        </c:ser>
        <c:dLbls>
          <c:showLegendKey val="0"/>
          <c:showVal val="0"/>
          <c:showCatName val="0"/>
          <c:showSerName val="0"/>
          <c:showPercent val="0"/>
          <c:showBubbleSize val="0"/>
        </c:dLbls>
        <c:marker val="1"/>
        <c:smooth val="0"/>
        <c:axId val="490546472"/>
        <c:axId val="490546080"/>
      </c:lineChart>
      <c:catAx>
        <c:axId val="49054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546080"/>
        <c:crosses val="autoZero"/>
        <c:auto val="1"/>
        <c:lblAlgn val="ctr"/>
        <c:lblOffset val="100"/>
        <c:tickLblSkip val="1"/>
        <c:tickMarkSkip val="1"/>
        <c:noMultiLvlLbl val="0"/>
      </c:catAx>
      <c:valAx>
        <c:axId val="4905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4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1875</c:v>
                </c:pt>
                <c:pt idx="1">
                  <c:v>1778</c:v>
                </c:pt>
                <c:pt idx="2">
                  <c:v>1598</c:v>
                </c:pt>
              </c:numCache>
            </c:numRef>
          </c:val>
          <c:extLst xmlns:c16r2="http://schemas.microsoft.com/office/drawing/2015/06/chart">
            <c:ext xmlns:c16="http://schemas.microsoft.com/office/drawing/2014/chart" uri="{C3380CC4-5D6E-409C-BE32-E72D297353CC}">
              <c16:uniqueId val="{00000000-7047-4EC5-9B1D-6D506FAB8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201</c:v>
                </c:pt>
                <c:pt idx="2">
                  <c:v>212</c:v>
                </c:pt>
              </c:numCache>
            </c:numRef>
          </c:val>
          <c:extLst xmlns:c16r2="http://schemas.microsoft.com/office/drawing/2015/06/chart">
            <c:ext xmlns:c16="http://schemas.microsoft.com/office/drawing/2014/chart" uri="{C3380CC4-5D6E-409C-BE32-E72D297353CC}">
              <c16:uniqueId val="{00000001-7047-4EC5-9B1D-6D506FAB8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1476</c:v>
                </c:pt>
                <c:pt idx="1">
                  <c:v>1395</c:v>
                </c:pt>
                <c:pt idx="2">
                  <c:v>1374</c:v>
                </c:pt>
              </c:numCache>
            </c:numRef>
          </c:val>
          <c:extLst xmlns:c16r2="http://schemas.microsoft.com/office/drawing/2015/06/chart">
            <c:ext xmlns:c16="http://schemas.microsoft.com/office/drawing/2014/chart" uri="{C3380CC4-5D6E-409C-BE32-E72D297353CC}">
              <c16:uniqueId val="{00000002-7047-4EC5-9B1D-6D506FAB86B5}"/>
            </c:ext>
          </c:extLst>
        </c:ser>
        <c:dLbls>
          <c:showLegendKey val="0"/>
          <c:showVal val="0"/>
          <c:showCatName val="0"/>
          <c:showSerName val="0"/>
          <c:showPercent val="0"/>
          <c:showBubbleSize val="0"/>
        </c:dLbls>
        <c:gapWidth val="120"/>
        <c:overlap val="100"/>
        <c:axId val="490542160"/>
        <c:axId val="490542552"/>
      </c:barChart>
      <c:catAx>
        <c:axId val="49054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542552"/>
        <c:crosses val="autoZero"/>
        <c:auto val="1"/>
        <c:lblAlgn val="ctr"/>
        <c:lblOffset val="100"/>
        <c:tickLblSkip val="1"/>
        <c:tickMarkSkip val="1"/>
        <c:noMultiLvlLbl val="0"/>
      </c:catAx>
      <c:valAx>
        <c:axId val="490542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54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FA-4693-9CCE-B25AFEC49E55}"/>
                </c:ext>
                <c:ext xmlns:c15="http://schemas.microsoft.com/office/drawing/2012/chart" uri="{CE6537A1-D6FC-4f65-9D91-7224C49458BB}">
                  <c15:dlblFieldTable>
                    <c15:dlblFTEntry>
                      <c15:txfldGUID>{9CEFD7BE-A4B6-4F3C-A400-AC7A5B74FF8C}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FA-4693-9CCE-B25AFEC49E55}"/>
                </c:ext>
                <c:ext xmlns:c15="http://schemas.microsoft.com/office/drawing/2012/chart" uri="{CE6537A1-D6FC-4f65-9D91-7224C49458BB}">
                  <c15:dlblFieldTable>
                    <c15:dlblFTEntry>
                      <c15:txfldGUID>{95F69849-01EA-456E-A83F-49A6CAC0323A}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FA-4693-9CCE-B25AFEC49E55}"/>
                </c:ext>
                <c:ext xmlns:c15="http://schemas.microsoft.com/office/drawing/2012/chart" uri="{CE6537A1-D6FC-4f65-9D91-7224C49458BB}">
                  <c15:dlblFieldTable>
                    <c15:dlblFTEntry>
                      <c15:txfldGUID>{1AA43AAB-F470-4270-910F-55732F2E3872}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FA-4693-9CCE-B25AFEC49E55}"/>
                </c:ext>
                <c:ext xmlns:c15="http://schemas.microsoft.com/office/drawing/2012/chart" uri="{CE6537A1-D6FC-4f65-9D91-7224C49458BB}">
                  <c15:dlblFieldTable>
                    <c15:dlblFTEntry>
                      <c15:txfldGUID>{7B00A7B7-6FA0-46F6-B2A6-A6530ED05075}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FA-4693-9CCE-B25AFEC49E55}"/>
                </c:ext>
                <c:ext xmlns:c15="http://schemas.microsoft.com/office/drawing/2012/chart" uri="{CE6537A1-D6FC-4f65-9D91-7224C49458BB}">
                  <c15:dlblFieldTable>
                    <c15:dlblFTEntry>
                      <c15:txfldGUID>{E346D61D-425C-4481-8E17-D05E1FC122CD}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FA-4693-9CCE-B25AFEC49E55}"/>
                </c:ext>
                <c:ext xmlns:c15="http://schemas.microsoft.com/office/drawing/2012/chart" uri="{CE6537A1-D6FC-4f65-9D91-7224C49458BB}">
                  <c15:dlblFieldTable>
                    <c15:dlblFTEntry>
                      <c15:txfldGUID>{FFAE5D1B-F57F-4AF3-9E1F-2E18E40501B2}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FA-4693-9CCE-B25AFEC49E55}"/>
                </c:ext>
                <c:ext xmlns:c15="http://schemas.microsoft.com/office/drawing/2012/chart" uri="{CE6537A1-D6FC-4f65-9D91-7224C49458BB}">
                  <c15:dlblFieldTable>
                    <c15:dlblFTEntry>
                      <c15:txfldGUID>{3A6C9E40-D765-4AC0-8BA3-B525FF6E5CA9}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FA-4693-9CCE-B25AFEC49E55}"/>
                </c:ext>
                <c:ext xmlns:c15="http://schemas.microsoft.com/office/drawing/2012/chart" uri="{CE6537A1-D6FC-4f65-9D91-7224C49458BB}">
                  <c15:dlblFieldTable>
                    <c15:dlblFTEntry>
                      <c15:txfldGUID>{FB86B63F-5BA7-41E1-8EB7-72BAA1F4961E}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FA-4693-9CCE-B25AFEC49E55}"/>
                </c:ext>
                <c:ext xmlns:c15="http://schemas.microsoft.com/office/drawing/2012/chart" uri="{CE6537A1-D6FC-4f65-9D91-7224C49458BB}">
                  <c15:dlblFieldTable>
                    <c15:dlblFTEntry>
                      <c15:txfldGUID>{65857C79-2F5A-47F9-8766-B938F014CE56}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37.200000000000003</c:v>
                </c:pt>
                <c:pt idx="8">
                  <c:v>37.5</c:v>
                </c:pt>
                <c:pt idx="16">
                  <c:v>38.9</c:v>
                </c:pt>
                <c:pt idx="24">
                  <c:v>39.5</c:v>
                </c:pt>
                <c:pt idx="32">
                  <c:v>47.3</c:v>
                </c:pt>
              </c:numCache>
            </c:numRef>
          </c:xVal>
          <c:yVal>
            <c:numRef>
              <c:f>公会計指標分析・財政指標組合せ分析表!$BP$51:$DC$51</c:f>
              <c:numCache>
                <c:formatCode>#,##0.0;"▲ "#,##0.0</c:formatCode>
                <c:ptCount val="40"/>
                <c:pt idx="0">
                  <c:v>0.4</c:v>
                </c:pt>
                <c:pt idx="8">
                  <c:v>4.0999999999999996</c:v>
                </c:pt>
                <c:pt idx="16">
                  <c:v>11.8</c:v>
                </c:pt>
                <c:pt idx="24">
                  <c:v>20.8</c:v>
                </c:pt>
                <c:pt idx="32">
                  <c:v>39.700000000000003</c:v>
                </c:pt>
              </c:numCache>
            </c:numRef>
          </c:yVal>
          <c:smooth val="0"/>
          <c:extLst xmlns:c16r2="http://schemas.microsoft.com/office/drawing/2015/06/chart">
            <c:ext xmlns:c16="http://schemas.microsoft.com/office/drawing/2014/chart" uri="{C3380CC4-5D6E-409C-BE32-E72D297353CC}">
              <c16:uniqueId val="{00000009-55FA-4693-9CCE-B25AFEC49E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FA-4693-9CCE-B25AFEC49E55}"/>
                </c:ext>
                <c:ext xmlns:c15="http://schemas.microsoft.com/office/drawing/2012/chart" uri="{CE6537A1-D6FC-4f65-9D91-7224C49458BB}">
                  <c15:dlblFieldTable>
                    <c15:dlblFTEntry>
                      <c15:txfldGUID>{CDE0144E-5664-42C9-A0C5-649E4C290EBA}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FA-4693-9CCE-B25AFEC49E55}"/>
                </c:ext>
                <c:ext xmlns:c15="http://schemas.microsoft.com/office/drawing/2012/chart" uri="{CE6537A1-D6FC-4f65-9D91-7224C49458BB}">
                  <c15:dlblFieldTable>
                    <c15:dlblFTEntry>
                      <c15:txfldGUID>{DAEE04A1-DF4C-406B-809B-84202991791E}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FA-4693-9CCE-B25AFEC49E55}"/>
                </c:ext>
                <c:ext xmlns:c15="http://schemas.microsoft.com/office/drawing/2012/chart" uri="{CE6537A1-D6FC-4f65-9D91-7224C49458BB}">
                  <c15:dlblFieldTable>
                    <c15:dlblFTEntry>
                      <c15:txfldGUID>{D6327E5D-79CE-40A5-A560-776CED7F3CCB}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FA-4693-9CCE-B25AFEC49E55}"/>
                </c:ext>
                <c:ext xmlns:c15="http://schemas.microsoft.com/office/drawing/2012/chart" uri="{CE6537A1-D6FC-4f65-9D91-7224C49458BB}">
                  <c15:dlblFieldTable>
                    <c15:dlblFTEntry>
                      <c15:txfldGUID>{3DAB07D0-69BF-4DE8-AE3C-FFCAFF085FBA}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FA-4693-9CCE-B25AFEC49E55}"/>
                </c:ext>
                <c:ext xmlns:c15="http://schemas.microsoft.com/office/drawing/2012/chart" uri="{CE6537A1-D6FC-4f65-9D91-7224C49458BB}">
                  <c15:dlblFieldTable>
                    <c15:dlblFTEntry>
                      <c15:txfldGUID>{1904444E-8A09-4376-82BA-88E384AEA43B}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FA-4693-9CCE-B25AFEC49E55}"/>
                </c:ext>
                <c:ext xmlns:c15="http://schemas.microsoft.com/office/drawing/2012/chart" uri="{CE6537A1-D6FC-4f65-9D91-7224C49458BB}">
                  <c15:dlblFieldTable>
                    <c15:dlblFTEntry>
                      <c15:txfldGUID>{CECBC670-4976-49D1-AFBD-20F0DAD819EE}</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915008985768681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FA-4693-9CCE-B25AFEC49E55}"/>
                </c:ext>
                <c:ext xmlns:c15="http://schemas.microsoft.com/office/drawing/2012/chart" uri="{CE6537A1-D6FC-4f65-9D91-7224C49458BB}">
                  <c15:dlblFieldTable>
                    <c15:dlblFTEntry>
                      <c15:txfldGUID>{F12E6993-0B7D-4F6E-89AA-C1F6DBA8E09E}</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501086126211978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FA-4693-9CCE-B25AFEC49E55}"/>
                </c:ext>
                <c:ext xmlns:c15="http://schemas.microsoft.com/office/drawing/2012/chart" uri="{CE6537A1-D6FC-4f65-9D91-7224C49458BB}">
                  <c15:dlblFieldTable>
                    <c15:dlblFTEntry>
                      <c15:txfldGUID>{4379FB70-F3C5-49A8-B2DC-85EC93FC6178}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FA-4693-9CCE-B25AFEC49E55}"/>
                </c:ext>
                <c:ext xmlns:c15="http://schemas.microsoft.com/office/drawing/2012/chart" uri="{CE6537A1-D6FC-4f65-9D91-7224C49458BB}">
                  <c15:dlblFieldTable>
                    <c15:dlblFTEntry>
                      <c15:txfldGUID>{0E455AC5-FBC8-4BA4-8657-505DF75D856C}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c:v>
                </c:pt>
              </c:numCache>
            </c:numRef>
          </c:xVal>
          <c:yVal>
            <c:numRef>
              <c:f>公会計指標分析・財政指標組合せ分析表!$BP$55:$DC$55</c:f>
              <c:numCache>
                <c:formatCode>#,##0.0;"▲ "#,##0.0</c:formatCode>
                <c:ptCount val="40"/>
                <c:pt idx="0">
                  <c:v>21</c:v>
                </c:pt>
                <c:pt idx="8">
                  <c:v>20.2</c:v>
                </c:pt>
                <c:pt idx="16">
                  <c:v>18.3</c:v>
                </c:pt>
                <c:pt idx="24">
                  <c:v>20.3</c:v>
                </c:pt>
                <c:pt idx="32">
                  <c:v>12.8</c:v>
                </c:pt>
              </c:numCache>
            </c:numRef>
          </c:yVal>
          <c:smooth val="0"/>
          <c:extLst xmlns:c16r2="http://schemas.microsoft.com/office/drawing/2015/06/chart">
            <c:ext xmlns:c16="http://schemas.microsoft.com/office/drawing/2014/chart" uri="{C3380CC4-5D6E-409C-BE32-E72D297353CC}">
              <c16:uniqueId val="{00000013-55FA-4693-9CCE-B25AFEC49E55}"/>
            </c:ext>
          </c:extLst>
        </c:ser>
        <c:dLbls>
          <c:showLegendKey val="0"/>
          <c:showVal val="1"/>
          <c:showCatName val="0"/>
          <c:showSerName val="0"/>
          <c:showPercent val="0"/>
          <c:showBubbleSize val="0"/>
        </c:dLbls>
        <c:axId val="497357512"/>
        <c:axId val="497356728"/>
      </c:scatterChart>
      <c:valAx>
        <c:axId val="497357512"/>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356728"/>
        <c:crosses val="autoZero"/>
        <c:crossBetween val="midCat"/>
      </c:valAx>
      <c:valAx>
        <c:axId val="497356728"/>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35751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11-49D8-B338-286D4EDD4C17}"/>
                </c:ext>
                <c:ext xmlns:c15="http://schemas.microsoft.com/office/drawing/2012/chart" uri="{CE6537A1-D6FC-4f65-9D91-7224C49458BB}">
                  <c15:dlblFieldTable>
                    <c15:dlblFTEntry>
                      <c15:txfldGUID>{702CFAC8-4767-40AA-80DB-92CDD295F5C2}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11-49D8-B338-286D4EDD4C17}"/>
                </c:ext>
                <c:ext xmlns:c15="http://schemas.microsoft.com/office/drawing/2012/chart" uri="{CE6537A1-D6FC-4f65-9D91-7224C49458BB}">
                  <c15:dlblFieldTable>
                    <c15:dlblFTEntry>
                      <c15:txfldGUID>{9A36AFA5-E917-4B90-A33B-2DD1D05F94FF}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11-49D8-B338-286D4EDD4C17}"/>
                </c:ext>
                <c:ext xmlns:c15="http://schemas.microsoft.com/office/drawing/2012/chart" uri="{CE6537A1-D6FC-4f65-9D91-7224C49458BB}">
                  <c15:dlblFieldTable>
                    <c15:dlblFTEntry>
                      <c15:txfldGUID>{F4E3E2F6-CE9A-4353-9282-D171963D9905}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11-49D8-B338-286D4EDD4C17}"/>
                </c:ext>
                <c:ext xmlns:c15="http://schemas.microsoft.com/office/drawing/2012/chart" uri="{CE6537A1-D6FC-4f65-9D91-7224C49458BB}">
                  <c15:dlblFieldTable>
                    <c15:dlblFTEntry>
                      <c15:txfldGUID>{DB1B72F0-2CE6-49D5-B775-552D926E1837}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11-49D8-B338-286D4EDD4C17}"/>
                </c:ext>
                <c:ext xmlns:c15="http://schemas.microsoft.com/office/drawing/2012/chart" uri="{CE6537A1-D6FC-4f65-9D91-7224C49458BB}">
                  <c15:dlblFieldTable>
                    <c15:dlblFTEntry>
                      <c15:txfldGUID>{9178EDDE-4DC4-44AC-B621-0C243E6B5B03}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11-49D8-B338-286D4EDD4C17}"/>
                </c:ext>
                <c:ext xmlns:c15="http://schemas.microsoft.com/office/drawing/2012/chart" uri="{CE6537A1-D6FC-4f65-9D91-7224C49458BB}">
                  <c15:dlblFieldTable>
                    <c15:dlblFTEntry>
                      <c15:txfldGUID>{4F07C458-0658-4C3A-A8FC-FF25AFDA0AC3}</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11-49D8-B338-286D4EDD4C17}"/>
                </c:ext>
                <c:ext xmlns:c15="http://schemas.microsoft.com/office/drawing/2012/chart" uri="{CE6537A1-D6FC-4f65-9D91-7224C49458BB}">
                  <c15:dlblFieldTable>
                    <c15:dlblFTEntry>
                      <c15:txfldGUID>{F127FC6D-7315-4846-9119-C4D0E30F5248}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11-49D8-B338-286D4EDD4C17}"/>
                </c:ext>
                <c:ext xmlns:c15="http://schemas.microsoft.com/office/drawing/2012/chart" uri="{CE6537A1-D6FC-4f65-9D91-7224C49458BB}">
                  <c15:dlblFieldTable>
                    <c15:dlblFTEntry>
                      <c15:txfldGUID>{9B242CBA-79F7-41AF-ADA0-442FAA6D5C0A}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11-49D8-B338-286D4EDD4C17}"/>
                </c:ext>
                <c:ext xmlns:c15="http://schemas.microsoft.com/office/drawing/2012/chart" uri="{CE6537A1-D6FC-4f65-9D91-7224C49458BB}">
                  <c15:dlblFieldTable>
                    <c15:dlblFTEntry>
                      <c15:txfldGUID>{6E51E253-D743-4EB2-8A32-EC21255F5BB7}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6.7</c:v>
                </c:pt>
                <c:pt idx="16">
                  <c:v>7.3</c:v>
                </c:pt>
                <c:pt idx="24">
                  <c:v>8</c:v>
                </c:pt>
                <c:pt idx="32">
                  <c:v>8.1</c:v>
                </c:pt>
              </c:numCache>
            </c:numRef>
          </c:xVal>
          <c:yVal>
            <c:numRef>
              <c:f>公会計指標分析・財政指標組合せ分析表!$BP$73:$DC$73</c:f>
              <c:numCache>
                <c:formatCode>#,##0.0;"▲ "#,##0.0</c:formatCode>
                <c:ptCount val="40"/>
                <c:pt idx="0">
                  <c:v>0.4</c:v>
                </c:pt>
                <c:pt idx="8">
                  <c:v>4.0999999999999996</c:v>
                </c:pt>
                <c:pt idx="16">
                  <c:v>11.8</c:v>
                </c:pt>
                <c:pt idx="24">
                  <c:v>20.8</c:v>
                </c:pt>
                <c:pt idx="32">
                  <c:v>39.700000000000003</c:v>
                </c:pt>
              </c:numCache>
            </c:numRef>
          </c:yVal>
          <c:smooth val="0"/>
          <c:extLst xmlns:c16r2="http://schemas.microsoft.com/office/drawing/2015/06/chart">
            <c:ext xmlns:c16="http://schemas.microsoft.com/office/drawing/2014/chart" uri="{C3380CC4-5D6E-409C-BE32-E72D297353CC}">
              <c16:uniqueId val="{00000009-0611-49D8-B338-286D4EDD4C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179273063284175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11-49D8-B338-286D4EDD4C17}"/>
                </c:ext>
                <c:ext xmlns:c15="http://schemas.microsoft.com/office/drawing/2012/chart" uri="{CE6537A1-D6FC-4f65-9D91-7224C49458BB}">
                  <c15:dlblFieldTable>
                    <c15:dlblFTEntry>
                      <c15:txfldGUID>{328A5AE0-3A10-4EA3-9164-48E3A73BF970}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11-49D8-B338-286D4EDD4C17}"/>
                </c:ext>
                <c:ext xmlns:c15="http://schemas.microsoft.com/office/drawing/2012/chart" uri="{CE6537A1-D6FC-4f65-9D91-7224C49458BB}">
                  <c15:dlblFieldTable>
                    <c15:dlblFTEntry>
                      <c15:txfldGUID>{1A9BF259-E184-4FCD-8CA3-C189E0B2758C}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11-49D8-B338-286D4EDD4C17}"/>
                </c:ext>
                <c:ext xmlns:c15="http://schemas.microsoft.com/office/drawing/2012/chart" uri="{CE6537A1-D6FC-4f65-9D91-7224C49458BB}">
                  <c15:dlblFieldTable>
                    <c15:dlblFTEntry>
                      <c15:txfldGUID>{D344BE77-D282-4706-9F22-50602E1FE3EE}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11-49D8-B338-286D4EDD4C17}"/>
                </c:ext>
                <c:ext xmlns:c15="http://schemas.microsoft.com/office/drawing/2012/chart" uri="{CE6537A1-D6FC-4f65-9D91-7224C49458BB}">
                  <c15:dlblFieldTable>
                    <c15:dlblFTEntry>
                      <c15:txfldGUID>{946D5B32-335A-4996-B20A-CCEC46DA0689}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11-49D8-B338-286D4EDD4C17}"/>
                </c:ext>
                <c:ext xmlns:c15="http://schemas.microsoft.com/office/drawing/2012/chart" uri="{CE6537A1-D6FC-4f65-9D91-7224C49458BB}">
                  <c15:dlblFieldTable>
                    <c15:dlblFTEntry>
                      <c15:txfldGUID>{72BEE0A8-C071-47B4-8966-C1DAEC402371}</c15:txfldGUID>
                      <c15:f>#REF!</c15:f>
                      <c15:dlblFieldTableCache>
                        <c:ptCount val="1"/>
                        <c:pt idx="0">
                          <c:v>#REF!</c:v>
                        </c:pt>
                      </c15:dlblFieldTableCache>
                    </c15:dlblFTEntry>
                  </c15:dlblFieldTable>
                  <c15:showDataLabelsRange val="0"/>
                </c:ext>
              </c:extLst>
            </c:dLbl>
            <c:dLbl>
              <c:idx val="8"/>
              <c:layout>
                <c:manualLayout>
                  <c:x val="-1.8235628084249993E-2"/>
                  <c:y val="-6.61442817932923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11-49D8-B338-286D4EDD4C17}"/>
                </c:ext>
                <c:ext xmlns:c15="http://schemas.microsoft.com/office/drawing/2012/chart" uri="{CE6537A1-D6FC-4f65-9D91-7224C49458BB}">
                  <c15:dlblFieldTable>
                    <c15:dlblFTEntry>
                      <c15:txfldGUID>{3C5CC1E0-91A4-4E4A-BB0F-4DC5043974ED}</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7.931292883724781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11-49D8-B338-286D4EDD4C17}"/>
                </c:ext>
                <c:ext xmlns:c15="http://schemas.microsoft.com/office/drawing/2012/chart" uri="{CE6537A1-D6FC-4f65-9D91-7224C49458BB}">
                  <c15:dlblFieldTable>
                    <c15:dlblFTEntry>
                      <c15:txfldGUID>{ACA29CAB-E9BE-4AED-ACE1-0B83240C0BA0}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11-49D8-B338-286D4EDD4C17}"/>
                </c:ext>
                <c:ext xmlns:c15="http://schemas.microsoft.com/office/drawing/2012/chart" uri="{CE6537A1-D6FC-4f65-9D91-7224C49458BB}">
                  <c15:dlblFieldTable>
                    <c15:dlblFTEntry>
                      <c15:txfldGUID>{71F630A0-A3AC-4E0B-ADBB-C6BF8C4A71DB}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11-49D8-B338-286D4EDD4C17}"/>
                </c:ext>
                <c:ext xmlns:c15="http://schemas.microsoft.com/office/drawing/2012/chart" uri="{CE6537A1-D6FC-4f65-9D91-7224C49458BB}">
                  <c15:dlblFieldTable>
                    <c15:dlblFTEntry>
                      <c15:txfldGUID>{CF029152-93DA-4AA6-89EA-BC96D64344F2}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7.3</c:v>
                </c:pt>
              </c:numCache>
            </c:numRef>
          </c:xVal>
          <c:yVal>
            <c:numRef>
              <c:f>公会計指標分析・財政指標組合せ分析表!$BP$77:$DC$77</c:f>
              <c:numCache>
                <c:formatCode>#,##0.0;"▲ "#,##0.0</c:formatCode>
                <c:ptCount val="40"/>
                <c:pt idx="0">
                  <c:v>21</c:v>
                </c:pt>
                <c:pt idx="8">
                  <c:v>20.2</c:v>
                </c:pt>
                <c:pt idx="16">
                  <c:v>18.3</c:v>
                </c:pt>
                <c:pt idx="24">
                  <c:v>20.3</c:v>
                </c:pt>
                <c:pt idx="32">
                  <c:v>12.8</c:v>
                </c:pt>
              </c:numCache>
            </c:numRef>
          </c:yVal>
          <c:smooth val="0"/>
          <c:extLst xmlns:c16r2="http://schemas.microsoft.com/office/drawing/2015/06/chart">
            <c:ext xmlns:c16="http://schemas.microsoft.com/office/drawing/2014/chart" uri="{C3380CC4-5D6E-409C-BE32-E72D297353CC}">
              <c16:uniqueId val="{00000013-0611-49D8-B338-286D4EDD4C17}"/>
            </c:ext>
          </c:extLst>
        </c:ser>
        <c:dLbls>
          <c:showLegendKey val="0"/>
          <c:showVal val="1"/>
          <c:showCatName val="0"/>
          <c:showSerName val="0"/>
          <c:showPercent val="0"/>
          <c:showBubbleSize val="0"/>
        </c:dLbls>
        <c:axId val="497358688"/>
        <c:axId val="497356336"/>
      </c:scatterChart>
      <c:valAx>
        <c:axId val="497358688"/>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356336"/>
        <c:crosses val="autoZero"/>
        <c:crossBetween val="midCat"/>
      </c:valAx>
      <c:valAx>
        <c:axId val="497356336"/>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35868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年度に起債した小学校校舎建設事業の元金償還が開始したこと等により増加している。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近年行った建設事業の元金償還が始まることと、庁舎建設事業等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、増加することが見込まれる。</a:t>
          </a:r>
          <a:endParaRPr lang="ja-JP" altLang="ja-JP" sz="1400">
            <a:effectLst/>
          </a:endParaRPr>
        </a:p>
        <a:p>
          <a:r>
            <a:rPr kumimoji="1" lang="ja-JP" altLang="ja-JP" sz="1100">
              <a:solidFill>
                <a:schemeClr val="dk1"/>
              </a:solidFill>
              <a:effectLst/>
              <a:latin typeface="+mn-lt"/>
              <a:ea typeface="+mn-ea"/>
              <a:cs typeface="+mn-cs"/>
            </a:rPr>
            <a:t>実質公債費比率についても、元利償還金の増加に伴い同様に増加していくと見込まれるため、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交付税措置のある地方債を中心</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計画的に借入する</a:t>
          </a:r>
          <a:r>
            <a:rPr kumimoji="1" lang="ja-JP" altLang="en-US" sz="1100">
              <a:solidFill>
                <a:schemeClr val="dk1"/>
              </a:solidFill>
              <a:effectLst/>
              <a:latin typeface="+mn-lt"/>
              <a:ea typeface="+mn-ea"/>
              <a:cs typeface="+mn-cs"/>
            </a:rPr>
            <a:t>により起債を抑制し、</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活用をしながら今後の普通建設事業に対応することで</a:t>
          </a:r>
          <a:r>
            <a:rPr kumimoji="1" lang="ja-JP" altLang="ja-JP" sz="1100">
              <a:solidFill>
                <a:schemeClr val="dk1"/>
              </a:solidFill>
              <a:effectLst/>
              <a:latin typeface="+mn-lt"/>
              <a:ea typeface="+mn-ea"/>
              <a:cs typeface="+mn-cs"/>
            </a:rPr>
            <a:t>適正化に努める。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満期一括償還をしていないため、該当なし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地方債の現在高については</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期工事の開始により大幅に</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起債については、国の補正予算債を活用するなど極力交付税措置の有利なものを適用し、将来負担比率の上昇を抑えつつ世代間公平性を保つようにしている。</a:t>
          </a:r>
          <a:endParaRPr lang="ja-JP" altLang="ja-JP" sz="1400">
            <a:effectLst/>
          </a:endParaRPr>
        </a:p>
        <a:p>
          <a:r>
            <a:rPr kumimoji="1" lang="ja-JP" altLang="ja-JP" sz="1100">
              <a:solidFill>
                <a:schemeClr val="dk1"/>
              </a:solidFill>
              <a:effectLst/>
              <a:latin typeface="+mn-lt"/>
              <a:ea typeface="+mn-ea"/>
              <a:cs typeface="+mn-cs"/>
            </a:rPr>
            <a:t>今後は、庁舎建設事業</a:t>
          </a:r>
          <a:r>
            <a:rPr kumimoji="1" lang="ja-JP" altLang="en-US" sz="1100">
              <a:solidFill>
                <a:schemeClr val="dk1"/>
              </a:solidFill>
              <a:effectLst/>
              <a:latin typeface="+mn-lt"/>
              <a:ea typeface="+mn-ea"/>
              <a:cs typeface="+mn-cs"/>
            </a:rPr>
            <a:t>の進捗に伴い</a:t>
          </a:r>
          <a:r>
            <a:rPr kumimoji="1" lang="ja-JP" altLang="ja-JP" sz="1100">
              <a:solidFill>
                <a:schemeClr val="dk1"/>
              </a:solidFill>
              <a:effectLst/>
              <a:latin typeface="+mn-lt"/>
              <a:ea typeface="+mn-ea"/>
              <a:cs typeface="+mn-cs"/>
            </a:rPr>
            <a:t>、多額の基金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予定であり一時的に将来負担比率が上昇すると見込んでいる</a:t>
          </a:r>
          <a:r>
            <a:rPr kumimoji="1" lang="ja-JP" altLang="en-US" sz="1100">
              <a:solidFill>
                <a:schemeClr val="dk1"/>
              </a:solidFill>
              <a:effectLst/>
              <a:latin typeface="+mn-lt"/>
              <a:ea typeface="+mn-ea"/>
              <a:cs typeface="+mn-cs"/>
            </a:rPr>
            <a:t>ため、事業の見直し等により各種事業に必要な基金を確保しつつ</a:t>
          </a:r>
          <a:r>
            <a:rPr kumimoji="1" lang="ja-JP" altLang="ja-JP" sz="1100">
              <a:solidFill>
                <a:schemeClr val="dk1"/>
              </a:solidFill>
              <a:effectLst/>
              <a:latin typeface="+mn-lt"/>
              <a:ea typeface="+mn-ea"/>
              <a:cs typeface="+mn-cs"/>
            </a:rPr>
            <a:t>、中長期の視点を持った財政運営に努める。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a:t>
          </a:r>
          <a:r>
            <a:rPr kumimoji="1" lang="ja-JP" altLang="en-US" sz="1100">
              <a:solidFill>
                <a:schemeClr val="dk1"/>
              </a:solidFill>
              <a:effectLst/>
              <a:latin typeface="+mn-lt"/>
              <a:ea typeface="+mn-ea"/>
              <a:cs typeface="+mn-cs"/>
            </a:rPr>
            <a:t>財政指針による</a:t>
          </a:r>
          <a:r>
            <a:rPr kumimoji="1" lang="en-US" altLang="ja-JP" sz="1100">
              <a:solidFill>
                <a:schemeClr val="dk1"/>
              </a:solidFill>
              <a:effectLst/>
              <a:latin typeface="+mn-lt"/>
              <a:ea typeface="+mn-ea"/>
              <a:cs typeface="+mn-cs"/>
            </a:rPr>
            <a:t>3,000</a:t>
          </a:r>
          <a:r>
            <a:rPr kumimoji="1" lang="ja-JP" altLang="en-US" sz="1100">
              <a:solidFill>
                <a:schemeClr val="dk1"/>
              </a:solidFill>
              <a:effectLst/>
              <a:latin typeface="+mn-lt"/>
              <a:ea typeface="+mn-ea"/>
              <a:cs typeface="+mn-cs"/>
            </a:rPr>
            <a:t>万円と利息の</a:t>
          </a:r>
          <a:r>
            <a:rPr kumimoji="1" lang="en-US" altLang="ja-JP" sz="1100">
              <a:solidFill>
                <a:schemeClr val="dk1"/>
              </a:solidFill>
              <a:effectLst/>
              <a:latin typeface="+mn-lt"/>
              <a:ea typeface="+mn-ea"/>
              <a:cs typeface="+mn-cs"/>
            </a:rPr>
            <a:t>202</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の積立を実施し、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6,346</a:t>
          </a:r>
          <a:r>
            <a:rPr kumimoji="1" lang="ja-JP" altLang="ja-JP" sz="1100">
              <a:solidFill>
                <a:schemeClr val="dk1"/>
              </a:solidFill>
              <a:effectLst/>
              <a:latin typeface="+mn-lt"/>
              <a:ea typeface="+mn-ea"/>
              <a:cs typeface="+mn-cs"/>
            </a:rPr>
            <a:t>万円を</a:t>
          </a:r>
          <a:r>
            <a:rPr kumimoji="1" lang="ja-JP" altLang="en-US" sz="1100">
              <a:solidFill>
                <a:schemeClr val="dk1"/>
              </a:solidFill>
              <a:effectLst/>
              <a:latin typeface="+mn-lt"/>
              <a:ea typeface="+mn-ea"/>
              <a:cs typeface="+mn-cs"/>
            </a:rPr>
            <a:t>庁舎建設事業及びその他</a:t>
          </a:r>
          <a:r>
            <a:rPr kumimoji="1" lang="ja-JP" altLang="ja-JP" sz="1100">
              <a:solidFill>
                <a:schemeClr val="dk1"/>
              </a:solidFill>
              <a:effectLst/>
              <a:latin typeface="+mn-lt"/>
              <a:ea typeface="+mn-ea"/>
              <a:cs typeface="+mn-cs"/>
            </a:rPr>
            <a:t>普通建設事業のため取崩しをしている。</a:t>
          </a:r>
          <a:endParaRPr lang="ja-JP" altLang="ja-JP" sz="1400">
            <a:effectLst/>
          </a:endParaRPr>
        </a:p>
        <a:p>
          <a:r>
            <a:rPr kumimoji="1" lang="ja-JP" altLang="ja-JP" sz="1100">
              <a:solidFill>
                <a:schemeClr val="dk1"/>
              </a:solidFill>
              <a:effectLst/>
              <a:latin typeface="+mn-lt"/>
              <a:ea typeface="+mn-ea"/>
              <a:cs typeface="+mn-cs"/>
            </a:rPr>
            <a:t>学校建設基金について、財政指針による</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万円と利息の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万円の積立を実施している。</a:t>
          </a:r>
          <a:endParaRPr lang="ja-JP" altLang="ja-JP" sz="1400">
            <a:effectLst/>
          </a:endParaRPr>
        </a:p>
        <a:p>
          <a:r>
            <a:rPr kumimoji="1" lang="ja-JP" altLang="ja-JP" sz="1100">
              <a:solidFill>
                <a:schemeClr val="dk1"/>
              </a:solidFill>
              <a:effectLst/>
              <a:latin typeface="+mn-lt"/>
              <a:ea typeface="+mn-ea"/>
              <a:cs typeface="+mn-cs"/>
            </a:rPr>
            <a:t>財政調整基金について、</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万円の歳計剰余金処分、運用利子の積立を</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万円行ったが、財源調整のため約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憶円取り崩したため、前年度より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7,947</a:t>
          </a:r>
          <a:r>
            <a:rPr kumimoji="1" lang="ja-JP" altLang="ja-JP" sz="1100">
              <a:solidFill>
                <a:schemeClr val="dk1"/>
              </a:solidFill>
              <a:effectLst/>
              <a:latin typeface="+mn-lt"/>
              <a:ea typeface="+mn-ea"/>
              <a:cs typeface="+mn-cs"/>
            </a:rPr>
            <a:t>万円減少している。</a:t>
          </a:r>
          <a:endParaRPr kumimoji="1" lang="en-US" altLang="ja-JP" sz="1100">
            <a:solidFill>
              <a:schemeClr val="dk1"/>
            </a:solidFill>
            <a:effectLst/>
            <a:latin typeface="+mn-lt"/>
            <a:ea typeface="+mn-ea"/>
            <a:cs typeface="+mn-cs"/>
          </a:endParaRPr>
        </a:p>
        <a:p>
          <a:r>
            <a:rPr lang="ja-JP" altLang="en-US" sz="1100">
              <a:effectLst/>
            </a:rPr>
            <a:t>ふるさとづくり基金について、ふるさと納税の増加に伴い</a:t>
          </a:r>
          <a:r>
            <a:rPr lang="en-US" altLang="ja-JP" sz="1100">
              <a:effectLst/>
            </a:rPr>
            <a:t>6,609</a:t>
          </a:r>
          <a:r>
            <a:rPr lang="ja-JP" altLang="en-US" sz="1100">
              <a:effectLst/>
            </a:rPr>
            <a:t>万円の積立を実施し、</a:t>
          </a:r>
          <a:r>
            <a:rPr lang="en-US" altLang="ja-JP" sz="1100">
              <a:effectLst/>
            </a:rPr>
            <a:t>200</a:t>
          </a:r>
          <a:r>
            <a:rPr lang="ja-JP" altLang="en-US" sz="1100">
              <a:effectLst/>
            </a:rPr>
            <a:t>万円を寄付者の意向に添って災害復旧工事のため取崩しをしている。</a:t>
          </a:r>
          <a:endParaRPr lang="ja-JP" altLang="ja-JP" sz="1100">
            <a:effectLst/>
          </a:endParaRPr>
        </a:p>
        <a:p>
          <a:r>
            <a:rPr kumimoji="1" lang="ja-JP" altLang="ja-JP" sz="1100">
              <a:solidFill>
                <a:schemeClr val="dk1"/>
              </a:solidFill>
              <a:effectLst/>
              <a:latin typeface="+mn-lt"/>
              <a:ea typeface="+mn-ea"/>
              <a:cs typeface="+mn-cs"/>
            </a:rPr>
            <a:t>減債基金については財政指針により</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と利息の</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万円の</a:t>
          </a:r>
          <a:r>
            <a:rPr kumimoji="1" lang="ja-JP" altLang="ja-JP" sz="1100">
              <a:solidFill>
                <a:schemeClr val="dk1"/>
              </a:solidFill>
              <a:effectLst/>
              <a:latin typeface="+mn-lt"/>
              <a:ea typeface="+mn-ea"/>
              <a:cs typeface="+mn-cs"/>
            </a:rPr>
            <a:t>積立を実施し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上記の基金を主な要因として、全体では約</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億円ほど減となった。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庁舎建設事業</a:t>
          </a:r>
          <a:r>
            <a:rPr kumimoji="1" lang="ja-JP" altLang="en-US" sz="1100">
              <a:solidFill>
                <a:schemeClr val="dk1"/>
              </a:solidFill>
              <a:effectLst/>
              <a:latin typeface="+mn-lt"/>
              <a:ea typeface="+mn-ea"/>
              <a:cs typeface="+mn-cs"/>
            </a:rPr>
            <a:t>に多額の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を行う予定であるが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今後の施設更新等に対応するため</a:t>
          </a:r>
          <a:r>
            <a:rPr kumimoji="1" lang="ja-JP" altLang="ja-JP" sz="1100">
              <a:solidFill>
                <a:schemeClr val="dk1"/>
              </a:solidFill>
              <a:effectLst/>
              <a:latin typeface="+mn-lt"/>
              <a:ea typeface="+mn-ea"/>
              <a:cs typeface="+mn-cs"/>
            </a:rPr>
            <a:t>できる限り学校建設基金、公共施設整備基金共に積立を増やしていく方針である。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公共施設整備基金は、公共施設の整備に充てるための基金で、庁舎建設事業</a:t>
          </a:r>
          <a:r>
            <a:rPr kumimoji="1" lang="ja-JP" altLang="en-US" sz="1100">
              <a:solidFill>
                <a:schemeClr val="dk1"/>
              </a:solidFill>
              <a:effectLst/>
              <a:latin typeface="+mn-lt"/>
              <a:ea typeface="+mn-ea"/>
              <a:cs typeface="+mn-cs"/>
            </a:rPr>
            <a:t>や公共施設個別施設計画に基づく更新事業等</a:t>
          </a:r>
          <a:r>
            <a:rPr kumimoji="1" lang="ja-JP" altLang="ja-JP" sz="1100">
              <a:solidFill>
                <a:schemeClr val="dk1"/>
              </a:solidFill>
              <a:effectLst/>
              <a:latin typeface="+mn-lt"/>
              <a:ea typeface="+mn-ea"/>
              <a:cs typeface="+mn-cs"/>
            </a:rPr>
            <a:t>に活用する。</a:t>
          </a:r>
          <a:endParaRPr lang="ja-JP" altLang="ja-JP" sz="1400">
            <a:effectLst/>
          </a:endParaRPr>
        </a:p>
        <a:p>
          <a:r>
            <a:rPr kumimoji="1" lang="ja-JP" altLang="ja-JP" sz="1100">
              <a:solidFill>
                <a:schemeClr val="dk1"/>
              </a:solidFill>
              <a:effectLst/>
              <a:latin typeface="+mn-lt"/>
              <a:ea typeface="+mn-ea"/>
              <a:cs typeface="+mn-cs"/>
            </a:rPr>
            <a:t>学校建設基金は、学校建設の財源に充てるための基金で、</a:t>
          </a:r>
          <a:r>
            <a:rPr kumimoji="1" lang="ja-JP" altLang="en-US" sz="1100">
              <a:solidFill>
                <a:schemeClr val="dk1"/>
              </a:solidFill>
              <a:effectLst/>
              <a:latin typeface="+mn-lt"/>
              <a:ea typeface="+mn-ea"/>
              <a:cs typeface="+mn-cs"/>
            </a:rPr>
            <a:t>学校長寿命化計画に基づく更新事業等</a:t>
          </a:r>
          <a:r>
            <a:rPr kumimoji="1" lang="ja-JP" altLang="ja-JP" sz="1100">
              <a:solidFill>
                <a:schemeClr val="dk1"/>
              </a:solidFill>
              <a:effectLst/>
              <a:latin typeface="+mn-lt"/>
              <a:ea typeface="+mn-ea"/>
              <a:cs typeface="+mn-cs"/>
            </a:rPr>
            <a:t>に活用する。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ふるさとづくり基金は、ふるさと納税を原資とした基金で、寄付者の意向に添った事業に活用する。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公共施設整備基金について、財政指針による</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万円と利息の</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万円の積立を実施し、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6,346</a:t>
          </a:r>
          <a:r>
            <a:rPr kumimoji="1" lang="ja-JP" altLang="ja-JP" sz="1100">
              <a:solidFill>
                <a:schemeClr val="dk1"/>
              </a:solidFill>
              <a:effectLst/>
              <a:latin typeface="+mn-lt"/>
              <a:ea typeface="+mn-ea"/>
              <a:cs typeface="+mn-cs"/>
            </a:rPr>
            <a:t>万円を庁舎建設事業及びその他普通建設事業のため取崩しをしている。</a:t>
          </a:r>
          <a:endParaRPr lang="ja-JP" altLang="ja-JP">
            <a:effectLst/>
          </a:endParaRPr>
        </a:p>
        <a:p>
          <a:r>
            <a:rPr kumimoji="1" lang="ja-JP" altLang="ja-JP" sz="1100">
              <a:solidFill>
                <a:schemeClr val="dk1"/>
              </a:solidFill>
              <a:effectLst/>
              <a:latin typeface="+mn-lt"/>
              <a:ea typeface="+mn-ea"/>
              <a:cs typeface="+mn-cs"/>
            </a:rPr>
            <a:t>学校建設基金について、財政指針による</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万円と利息の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万円の積立を実施している。</a:t>
          </a:r>
          <a:endParaRPr lang="ja-JP" altLang="ja-JP">
            <a:effectLst/>
          </a:endParaRPr>
        </a:p>
        <a:p>
          <a:r>
            <a:rPr lang="ja-JP" altLang="ja-JP" sz="1100">
              <a:solidFill>
                <a:schemeClr val="dk1"/>
              </a:solidFill>
              <a:effectLst/>
              <a:latin typeface="+mn-lt"/>
              <a:ea typeface="+mn-ea"/>
              <a:cs typeface="+mn-cs"/>
            </a:rPr>
            <a:t>ふるさとづくり基金について、ふるさと納税の増加に伴い</a:t>
          </a:r>
          <a:r>
            <a:rPr lang="en-US" altLang="ja-JP" sz="1100">
              <a:solidFill>
                <a:schemeClr val="dk1"/>
              </a:solidFill>
              <a:effectLst/>
              <a:latin typeface="+mn-lt"/>
              <a:ea typeface="+mn-ea"/>
              <a:cs typeface="+mn-cs"/>
            </a:rPr>
            <a:t>6,609</a:t>
          </a:r>
          <a:r>
            <a:rPr lang="ja-JP" altLang="ja-JP" sz="1100">
              <a:solidFill>
                <a:schemeClr val="dk1"/>
              </a:solidFill>
              <a:effectLst/>
              <a:latin typeface="+mn-lt"/>
              <a:ea typeface="+mn-ea"/>
              <a:cs typeface="+mn-cs"/>
            </a:rPr>
            <a:t>万円の積立を実施し、</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万円を寄付者の意向に添って災害復旧工事のため取崩しをしている。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公共施設整備基金については、財政指針により毎年</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万円の積立を行う</a:t>
          </a:r>
          <a:r>
            <a:rPr kumimoji="1" lang="ja-JP" altLang="en-US" sz="1100">
              <a:solidFill>
                <a:schemeClr val="dk1"/>
              </a:solidFill>
              <a:effectLst/>
              <a:latin typeface="+mn-lt"/>
              <a:ea typeface="+mn-ea"/>
              <a:cs typeface="+mn-cs"/>
            </a:rPr>
            <a:t>が、庁舎建設事業や個別施設計画の状況により積立額の増額を検討する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学校建設基金についても、財政指針により毎年</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万円を積立を行う</a:t>
          </a:r>
          <a:r>
            <a:rPr kumimoji="1" lang="ja-JP" altLang="en-US" sz="1100">
              <a:solidFill>
                <a:schemeClr val="dk1"/>
              </a:solidFill>
              <a:effectLst/>
              <a:latin typeface="+mn-lt"/>
              <a:ea typeface="+mn-ea"/>
              <a:cs typeface="+mn-cs"/>
            </a:rPr>
            <a:t>が、学校長寿命化計画に基づき積立額の増額を検討する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ふるさとづくり基金については、寄付者の意向に添った事業に活用をしていく。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財政調整基金について、</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万円の歳計剰余金処分、運用利子の積立を</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万円行ったが、財源調整のため約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憶円取り崩したため、前年度より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7,947</a:t>
          </a:r>
          <a:r>
            <a:rPr kumimoji="1" lang="ja-JP" altLang="ja-JP" sz="1100">
              <a:solidFill>
                <a:schemeClr val="dk1"/>
              </a:solidFill>
              <a:effectLst/>
              <a:latin typeface="+mn-lt"/>
              <a:ea typeface="+mn-ea"/>
              <a:cs typeface="+mn-cs"/>
            </a:rPr>
            <a:t>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経常経費の増加に伴い、平成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年度より毎年取り崩しを実施している状況で減少が続いている。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今後の事業に合わせて特定目的基金への積立を計画的に実施していく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財政調整基金について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、各種事業の見直し等</a:t>
          </a:r>
          <a:r>
            <a:rPr kumimoji="1" lang="ja-JP" altLang="en-US" sz="1100">
              <a:solidFill>
                <a:schemeClr val="dk1"/>
              </a:solidFill>
              <a:effectLst/>
              <a:latin typeface="+mn-lt"/>
              <a:ea typeface="+mn-ea"/>
              <a:cs typeface="+mn-cs"/>
            </a:rPr>
            <a:t>により現在の水準を維持していく方針である。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財政指針により毎年</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今後も財政指針により</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万円の積立を行っていく見込みである。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類似団体より低く、順位については上位である。要因は、資産量が比較的少なく、少ない施設の中でも更新が進んでいるためである。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41487</xdr:rowOff>
    </xdr:from>
    <xdr:to>
      <xdr:col>15</xdr:col>
      <xdr:colOff>187325</xdr:colOff>
      <xdr:row>30</xdr:row>
      <xdr:rowOff>143087</xdr:rowOff>
    </xdr:to>
    <xdr:sp macro="" textlink="">
      <xdr:nvSpPr>
        <xdr:cNvPr id="73" name="フローチャート: 判断 72"/>
        <xdr:cNvSpPr/>
      </xdr:nvSpPr>
      <xdr:spPr>
        <a:xfrm>
          <a:off x="3238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148167</xdr:rowOff>
    </xdr:from>
    <xdr:to>
      <xdr:col>11</xdr:col>
      <xdr:colOff>187325</xdr:colOff>
      <xdr:row>30</xdr:row>
      <xdr:rowOff>78317</xdr:rowOff>
    </xdr:to>
    <xdr:sp macro="" textlink="">
      <xdr:nvSpPr>
        <xdr:cNvPr id="74" name="フローチャート: 判断 73"/>
        <xdr:cNvSpPr/>
      </xdr:nvSpPr>
      <xdr:spPr>
        <a:xfrm>
          <a:off x="2476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90593</xdr:rowOff>
    </xdr:from>
    <xdr:to>
      <xdr:col>7</xdr:col>
      <xdr:colOff>187325</xdr:colOff>
      <xdr:row>30</xdr:row>
      <xdr:rowOff>20743</xdr:rowOff>
    </xdr:to>
    <xdr:sp macro="" textlink="">
      <xdr:nvSpPr>
        <xdr:cNvPr id="75" name="フローチャート: 判断 74"/>
        <xdr:cNvSpPr/>
      </xdr:nvSpPr>
      <xdr:spPr>
        <a:xfrm>
          <a:off x="1714500" y="58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124037</xdr:rowOff>
    </xdr:from>
    <xdr:to>
      <xdr:col>23</xdr:col>
      <xdr:colOff>136525</xdr:colOff>
      <xdr:row>28</xdr:row>
      <xdr:rowOff>54187</xdr:rowOff>
    </xdr:to>
    <xdr:sp macro="" textlink="">
      <xdr:nvSpPr>
        <xdr:cNvPr id="81" name="楕円 80"/>
        <xdr:cNvSpPr/>
      </xdr:nvSpPr>
      <xdr:spPr>
        <a:xfrm>
          <a:off x="47117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146914</xdr:rowOff>
    </xdr:from>
    <xdr:ext cx="405111" cy="259045"/>
    <xdr:sp macro="" textlink="">
      <xdr:nvSpPr>
        <xdr:cNvPr id="82" name="有形固定資産減価償却率該当値テキスト"/>
        <xdr:cNvSpPr txBox="1"/>
      </xdr:nvSpPr>
      <xdr:spPr>
        <a:xfrm>
          <a:off x="4813300" y="537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14817</xdr:rowOff>
    </xdr:from>
    <xdr:to>
      <xdr:col>19</xdr:col>
      <xdr:colOff>187325</xdr:colOff>
      <xdr:row>26</xdr:row>
      <xdr:rowOff>116417</xdr:rowOff>
    </xdr:to>
    <xdr:sp macro="" textlink="">
      <xdr:nvSpPr>
        <xdr:cNvPr id="83" name="楕円 82"/>
        <xdr:cNvSpPr/>
      </xdr:nvSpPr>
      <xdr:spPr>
        <a:xfrm>
          <a:off x="40005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65617</xdr:rowOff>
    </xdr:from>
    <xdr:to>
      <xdr:col>23</xdr:col>
      <xdr:colOff>85725</xdr:colOff>
      <xdr:row>28</xdr:row>
      <xdr:rowOff>3387</xdr:rowOff>
    </xdr:to>
    <xdr:cxnSp macro="">
      <xdr:nvCxnSpPr>
        <xdr:cNvPr id="84" name="直線コネクタ 83"/>
        <xdr:cNvCxnSpPr/>
      </xdr:nvCxnSpPr>
      <xdr:spPr>
        <a:xfrm>
          <a:off x="4051300" y="5294842"/>
          <a:ext cx="7112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164677</xdr:rowOff>
    </xdr:from>
    <xdr:to>
      <xdr:col>15</xdr:col>
      <xdr:colOff>187325</xdr:colOff>
      <xdr:row>26</xdr:row>
      <xdr:rowOff>94827</xdr:rowOff>
    </xdr:to>
    <xdr:sp macro="" textlink="">
      <xdr:nvSpPr>
        <xdr:cNvPr id="85" name="楕円 84"/>
        <xdr:cNvSpPr/>
      </xdr:nvSpPr>
      <xdr:spPr>
        <a:xfrm>
          <a:off x="3238500" y="52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44027</xdr:rowOff>
    </xdr:from>
    <xdr:to>
      <xdr:col>19</xdr:col>
      <xdr:colOff>136525</xdr:colOff>
      <xdr:row>26</xdr:row>
      <xdr:rowOff>65617</xdr:rowOff>
    </xdr:to>
    <xdr:cxnSp macro="">
      <xdr:nvCxnSpPr>
        <xdr:cNvPr id="86" name="直線コネクタ 85"/>
        <xdr:cNvCxnSpPr/>
      </xdr:nvCxnSpPr>
      <xdr:spPr>
        <a:xfrm>
          <a:off x="3289300" y="527325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114300</xdr:rowOff>
    </xdr:from>
    <xdr:to>
      <xdr:col>11</xdr:col>
      <xdr:colOff>187325</xdr:colOff>
      <xdr:row>26</xdr:row>
      <xdr:rowOff>44450</xdr:rowOff>
    </xdr:to>
    <xdr:sp macro="" textlink="">
      <xdr:nvSpPr>
        <xdr:cNvPr id="87" name="楕円 86"/>
        <xdr:cNvSpPr/>
      </xdr:nvSpPr>
      <xdr:spPr>
        <a:xfrm>
          <a:off x="2476500" y="51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25</xdr:row>
      <xdr:rowOff>165100</xdr:rowOff>
    </xdr:from>
    <xdr:to>
      <xdr:col>15</xdr:col>
      <xdr:colOff>136525</xdr:colOff>
      <xdr:row>26</xdr:row>
      <xdr:rowOff>44027</xdr:rowOff>
    </xdr:to>
    <xdr:cxnSp macro="">
      <xdr:nvCxnSpPr>
        <xdr:cNvPr id="88" name="直線コネクタ 87"/>
        <xdr:cNvCxnSpPr/>
      </xdr:nvCxnSpPr>
      <xdr:spPr>
        <a:xfrm>
          <a:off x="2527300" y="522287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103505</xdr:rowOff>
    </xdr:from>
    <xdr:to>
      <xdr:col>7</xdr:col>
      <xdr:colOff>187325</xdr:colOff>
      <xdr:row>26</xdr:row>
      <xdr:rowOff>33655</xdr:rowOff>
    </xdr:to>
    <xdr:sp macro="" textlink="">
      <xdr:nvSpPr>
        <xdr:cNvPr id="89" name="楕円 88"/>
        <xdr:cNvSpPr/>
      </xdr:nvSpPr>
      <xdr:spPr>
        <a:xfrm>
          <a:off x="1714500" y="51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154305</xdr:rowOff>
    </xdr:from>
    <xdr:to>
      <xdr:col>11</xdr:col>
      <xdr:colOff>136525</xdr:colOff>
      <xdr:row>25</xdr:row>
      <xdr:rowOff>165100</xdr:rowOff>
    </xdr:to>
    <xdr:cxnSp macro="">
      <xdr:nvCxnSpPr>
        <xdr:cNvPr id="90" name="直線コネクタ 89"/>
        <xdr:cNvCxnSpPr/>
      </xdr:nvCxnSpPr>
      <xdr:spPr>
        <a:xfrm>
          <a:off x="1765300" y="521208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134214</xdr:rowOff>
    </xdr:from>
    <xdr:ext cx="405111" cy="259045"/>
    <xdr:sp macro="" textlink="">
      <xdr:nvSpPr>
        <xdr:cNvPr id="92" name="n_2aveValue有形固定資産減価償却率"/>
        <xdr:cNvSpPr txBox="1"/>
      </xdr:nvSpPr>
      <xdr:spPr>
        <a:xfrm>
          <a:off x="3086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69444</xdr:rowOff>
    </xdr:from>
    <xdr:ext cx="405111" cy="259045"/>
    <xdr:sp macro="" textlink="">
      <xdr:nvSpPr>
        <xdr:cNvPr id="93" name="n_3aveValue有形固定資産減価償却率"/>
        <xdr:cNvSpPr txBox="1"/>
      </xdr:nvSpPr>
      <xdr:spPr>
        <a:xfrm>
          <a:off x="2324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11870</xdr:rowOff>
    </xdr:from>
    <xdr:ext cx="405111" cy="259045"/>
    <xdr:sp macro="" textlink="">
      <xdr:nvSpPr>
        <xdr:cNvPr id="94" name="n_4aveValue有形固定資産減価償却率"/>
        <xdr:cNvSpPr txBox="1"/>
      </xdr:nvSpPr>
      <xdr:spPr>
        <a:xfrm>
          <a:off x="1562744" y="59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132944</xdr:rowOff>
    </xdr:from>
    <xdr:ext cx="405111" cy="259045"/>
    <xdr:sp macro="" textlink="">
      <xdr:nvSpPr>
        <xdr:cNvPr id="95" name="n_1mainValue有形固定資産減価償却率"/>
        <xdr:cNvSpPr txBox="1"/>
      </xdr:nvSpPr>
      <xdr:spPr>
        <a:xfrm>
          <a:off x="3836044" y="50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111354</xdr:rowOff>
    </xdr:from>
    <xdr:ext cx="405111" cy="259045"/>
    <xdr:sp macro="" textlink="">
      <xdr:nvSpPr>
        <xdr:cNvPr id="96" name="n_2mainValue有形固定資産減価償却率"/>
        <xdr:cNvSpPr txBox="1"/>
      </xdr:nvSpPr>
      <xdr:spPr>
        <a:xfrm>
          <a:off x="3086744" y="499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60977</xdr:rowOff>
    </xdr:from>
    <xdr:ext cx="405111" cy="259045"/>
    <xdr:sp macro="" textlink="">
      <xdr:nvSpPr>
        <xdr:cNvPr id="97" name="n_3mainValue有形固定資産減価償却率"/>
        <xdr:cNvSpPr txBox="1"/>
      </xdr:nvSpPr>
      <xdr:spPr>
        <a:xfrm>
          <a:off x="2324744" y="494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50182</xdr:rowOff>
    </xdr:from>
    <xdr:ext cx="405111" cy="259045"/>
    <xdr:sp macro="" textlink="">
      <xdr:nvSpPr>
        <xdr:cNvPr id="98" name="n_4mainValue有形固定資産減価償却率"/>
        <xdr:cNvSpPr txBox="1"/>
      </xdr:nvSpPr>
      <xdr:spPr>
        <a:xfrm>
          <a:off x="1562744" y="49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年度より類似団体平均を上回っており、主な要因としては、平成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年度において、地方税や地方交付税などが減少し、歳出においては、物件費、補助費等、繰出金等が増加し、債務償還比率は悪化しています。また、令和元年度、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年度においても、同様の高い水準を推移しているため、引き続き、経常経費の削減に取り組んでいく。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73392</xdr:rowOff>
    </xdr:from>
    <xdr:to>
      <xdr:col>72</xdr:col>
      <xdr:colOff>123825</xdr:colOff>
      <xdr:row>31</xdr:row>
      <xdr:rowOff>3542</xdr:rowOff>
    </xdr:to>
    <xdr:sp macro="" textlink="">
      <xdr:nvSpPr>
        <xdr:cNvPr id="134" name="フローチャート: 判断 133"/>
        <xdr:cNvSpPr/>
      </xdr:nvSpPr>
      <xdr:spPr>
        <a:xfrm>
          <a:off x="14033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56720</xdr:rowOff>
    </xdr:from>
    <xdr:to>
      <xdr:col>68</xdr:col>
      <xdr:colOff>123825</xdr:colOff>
      <xdr:row>30</xdr:row>
      <xdr:rowOff>158320</xdr:rowOff>
    </xdr:to>
    <xdr:sp macro="" textlink="">
      <xdr:nvSpPr>
        <xdr:cNvPr id="135" name="フローチャート: 判断 134"/>
        <xdr:cNvSpPr/>
      </xdr:nvSpPr>
      <xdr:spPr>
        <a:xfrm>
          <a:off x="13271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56720</xdr:rowOff>
    </xdr:from>
    <xdr:to>
      <xdr:col>64</xdr:col>
      <xdr:colOff>123825</xdr:colOff>
      <xdr:row>30</xdr:row>
      <xdr:rowOff>158320</xdr:rowOff>
    </xdr:to>
    <xdr:sp macro="" textlink="">
      <xdr:nvSpPr>
        <xdr:cNvPr id="136" name="フローチャート: 判断 135"/>
        <xdr:cNvSpPr/>
      </xdr:nvSpPr>
      <xdr:spPr>
        <a:xfrm>
          <a:off x="12509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77230</xdr:rowOff>
    </xdr:from>
    <xdr:to>
      <xdr:col>60</xdr:col>
      <xdr:colOff>123825</xdr:colOff>
      <xdr:row>31</xdr:row>
      <xdr:rowOff>7380</xdr:rowOff>
    </xdr:to>
    <xdr:sp macro="" textlink="">
      <xdr:nvSpPr>
        <xdr:cNvPr id="137" name="フローチャート: 判断 136"/>
        <xdr:cNvSpPr/>
      </xdr:nvSpPr>
      <xdr:spPr>
        <a:xfrm>
          <a:off x="11747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140871</xdr:rowOff>
    </xdr:from>
    <xdr:to>
      <xdr:col>76</xdr:col>
      <xdr:colOff>73025</xdr:colOff>
      <xdr:row>32</xdr:row>
      <xdr:rowOff>71021</xdr:rowOff>
    </xdr:to>
    <xdr:sp macro="" textlink="">
      <xdr:nvSpPr>
        <xdr:cNvPr id="143" name="楕円 142"/>
        <xdr:cNvSpPr/>
      </xdr:nvSpPr>
      <xdr:spPr>
        <a:xfrm>
          <a:off x="14744700" y="62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119298</xdr:rowOff>
    </xdr:from>
    <xdr:ext cx="469744" cy="259045"/>
    <xdr:sp macro="" textlink="">
      <xdr:nvSpPr>
        <xdr:cNvPr id="144" name="債務償還比率該当値テキスト"/>
        <xdr:cNvSpPr txBox="1"/>
      </xdr:nvSpPr>
      <xdr:spPr>
        <a:xfrm>
          <a:off x="14846300" y="620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16489</xdr:rowOff>
    </xdr:from>
    <xdr:to>
      <xdr:col>72</xdr:col>
      <xdr:colOff>123825</xdr:colOff>
      <xdr:row>31</xdr:row>
      <xdr:rowOff>118089</xdr:rowOff>
    </xdr:to>
    <xdr:sp macro="" textlink="">
      <xdr:nvSpPr>
        <xdr:cNvPr id="145" name="楕円 144"/>
        <xdr:cNvSpPr/>
      </xdr:nvSpPr>
      <xdr:spPr>
        <a:xfrm>
          <a:off x="14033500" y="6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67289</xdr:rowOff>
    </xdr:from>
    <xdr:to>
      <xdr:col>76</xdr:col>
      <xdr:colOff>22225</xdr:colOff>
      <xdr:row>32</xdr:row>
      <xdr:rowOff>20221</xdr:rowOff>
    </xdr:to>
    <xdr:cxnSp macro="">
      <xdr:nvCxnSpPr>
        <xdr:cNvPr id="146" name="直線コネクタ 145"/>
        <xdr:cNvCxnSpPr/>
      </xdr:nvCxnSpPr>
      <xdr:spPr>
        <a:xfrm>
          <a:off x="14084300" y="6153764"/>
          <a:ext cx="711200" cy="1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26564</xdr:rowOff>
    </xdr:from>
    <xdr:to>
      <xdr:col>68</xdr:col>
      <xdr:colOff>123825</xdr:colOff>
      <xdr:row>31</xdr:row>
      <xdr:rowOff>128164</xdr:rowOff>
    </xdr:to>
    <xdr:sp macro="" textlink="">
      <xdr:nvSpPr>
        <xdr:cNvPr id="147" name="楕円 146"/>
        <xdr:cNvSpPr/>
      </xdr:nvSpPr>
      <xdr:spPr>
        <a:xfrm>
          <a:off x="13271500" y="61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67289</xdr:rowOff>
    </xdr:from>
    <xdr:to>
      <xdr:col>72</xdr:col>
      <xdr:colOff>73025</xdr:colOff>
      <xdr:row>31</xdr:row>
      <xdr:rowOff>77364</xdr:rowOff>
    </xdr:to>
    <xdr:cxnSp macro="">
      <xdr:nvCxnSpPr>
        <xdr:cNvPr id="148" name="直線コネクタ 147"/>
        <xdr:cNvCxnSpPr/>
      </xdr:nvCxnSpPr>
      <xdr:spPr>
        <a:xfrm flipV="1">
          <a:off x="13322300" y="6153764"/>
          <a:ext cx="762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27573</xdr:rowOff>
    </xdr:from>
    <xdr:to>
      <xdr:col>64</xdr:col>
      <xdr:colOff>123825</xdr:colOff>
      <xdr:row>30</xdr:row>
      <xdr:rowOff>129173</xdr:rowOff>
    </xdr:to>
    <xdr:sp macro="" textlink="">
      <xdr:nvSpPr>
        <xdr:cNvPr id="149" name="楕円 148"/>
        <xdr:cNvSpPr/>
      </xdr:nvSpPr>
      <xdr:spPr>
        <a:xfrm>
          <a:off x="12509500" y="5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78373</xdr:rowOff>
    </xdr:from>
    <xdr:to>
      <xdr:col>68</xdr:col>
      <xdr:colOff>73025</xdr:colOff>
      <xdr:row>31</xdr:row>
      <xdr:rowOff>77364</xdr:rowOff>
    </xdr:to>
    <xdr:cxnSp macro="">
      <xdr:nvCxnSpPr>
        <xdr:cNvPr id="150" name="直線コネクタ 149"/>
        <xdr:cNvCxnSpPr/>
      </xdr:nvCxnSpPr>
      <xdr:spPr>
        <a:xfrm>
          <a:off x="12560300" y="5993398"/>
          <a:ext cx="762000" cy="1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46884</xdr:rowOff>
    </xdr:from>
    <xdr:to>
      <xdr:col>60</xdr:col>
      <xdr:colOff>123825</xdr:colOff>
      <xdr:row>30</xdr:row>
      <xdr:rowOff>148484</xdr:rowOff>
    </xdr:to>
    <xdr:sp macro="" textlink="">
      <xdr:nvSpPr>
        <xdr:cNvPr id="151" name="楕円 150"/>
        <xdr:cNvSpPr/>
      </xdr:nvSpPr>
      <xdr:spPr>
        <a:xfrm>
          <a:off x="11747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78373</xdr:rowOff>
    </xdr:from>
    <xdr:to>
      <xdr:col>64</xdr:col>
      <xdr:colOff>73025</xdr:colOff>
      <xdr:row>30</xdr:row>
      <xdr:rowOff>97684</xdr:rowOff>
    </xdr:to>
    <xdr:cxnSp macro="">
      <xdr:nvCxnSpPr>
        <xdr:cNvPr id="152" name="直線コネクタ 151"/>
        <xdr:cNvCxnSpPr/>
      </xdr:nvCxnSpPr>
      <xdr:spPr>
        <a:xfrm flipV="1">
          <a:off x="11798300" y="5993398"/>
          <a:ext cx="762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20069</xdr:rowOff>
    </xdr:from>
    <xdr:ext cx="469744" cy="259045"/>
    <xdr:sp macro="" textlink="">
      <xdr:nvSpPr>
        <xdr:cNvPr id="153" name="n_1aveValue債務償還比率"/>
        <xdr:cNvSpPr txBox="1"/>
      </xdr:nvSpPr>
      <xdr:spPr>
        <a:xfrm>
          <a:off x="138367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3397</xdr:rowOff>
    </xdr:from>
    <xdr:ext cx="469744" cy="259045"/>
    <xdr:sp macro="" textlink="">
      <xdr:nvSpPr>
        <xdr:cNvPr id="154" name="n_2aveValue債務償還比率"/>
        <xdr:cNvSpPr txBox="1"/>
      </xdr:nvSpPr>
      <xdr:spPr>
        <a:xfrm>
          <a:off x="13087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149447</xdr:rowOff>
    </xdr:from>
    <xdr:ext cx="469744" cy="259045"/>
    <xdr:sp macro="" textlink="">
      <xdr:nvSpPr>
        <xdr:cNvPr id="155" name="n_3aveValue債務償還比率"/>
        <xdr:cNvSpPr txBox="1"/>
      </xdr:nvSpPr>
      <xdr:spPr>
        <a:xfrm>
          <a:off x="12325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169957</xdr:rowOff>
    </xdr:from>
    <xdr:ext cx="469744" cy="259045"/>
    <xdr:sp macro="" textlink="">
      <xdr:nvSpPr>
        <xdr:cNvPr id="156" name="n_4aveValue債務償還比率"/>
        <xdr:cNvSpPr txBox="1"/>
      </xdr:nvSpPr>
      <xdr:spPr>
        <a:xfrm>
          <a:off x="11563427" y="608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109216</xdr:rowOff>
    </xdr:from>
    <xdr:ext cx="469744" cy="259045"/>
    <xdr:sp macro="" textlink="">
      <xdr:nvSpPr>
        <xdr:cNvPr id="157" name="n_1mainValue債務償還比率"/>
        <xdr:cNvSpPr txBox="1"/>
      </xdr:nvSpPr>
      <xdr:spPr>
        <a:xfrm>
          <a:off x="13836727" y="619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119291</xdr:rowOff>
    </xdr:from>
    <xdr:ext cx="469744" cy="259045"/>
    <xdr:sp macro="" textlink="">
      <xdr:nvSpPr>
        <xdr:cNvPr id="158" name="n_2mainValue債務償還比率"/>
        <xdr:cNvSpPr txBox="1"/>
      </xdr:nvSpPr>
      <xdr:spPr>
        <a:xfrm>
          <a:off x="13087427" y="620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145700</xdr:rowOff>
    </xdr:from>
    <xdr:ext cx="469744" cy="259045"/>
    <xdr:sp macro="" textlink="">
      <xdr:nvSpPr>
        <xdr:cNvPr id="159" name="n_3mainValue債務償還比率"/>
        <xdr:cNvSpPr txBox="1"/>
      </xdr:nvSpPr>
      <xdr:spPr>
        <a:xfrm>
          <a:off x="12325427" y="571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165011</xdr:rowOff>
    </xdr:from>
    <xdr:ext cx="469744" cy="259045"/>
    <xdr:sp macro="" textlink="">
      <xdr:nvSpPr>
        <xdr:cNvPr id="160" name="n_4mainValue債務償還比率"/>
        <xdr:cNvSpPr txBox="1"/>
      </xdr:nvSpPr>
      <xdr:spPr>
        <a:xfrm>
          <a:off x="11563427" y="57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73" name="楕円 72"/>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27322</xdr:rowOff>
    </xdr:from>
    <xdr:ext cx="405111" cy="259045"/>
    <xdr:sp macro="" textlink="">
      <xdr:nvSpPr>
        <xdr:cNvPr id="74" name="【道路】&#10;有形固定資産減価償却率該当値テキスト"/>
        <xdr:cNvSpPr txBox="1"/>
      </xdr:nvSpPr>
      <xdr:spPr>
        <a:xfrm>
          <a:off x="4673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168275</xdr:rowOff>
    </xdr:from>
    <xdr:to>
      <xdr:col>20</xdr:col>
      <xdr:colOff>38100</xdr:colOff>
      <xdr:row>36</xdr:row>
      <xdr:rowOff>98425</xdr:rowOff>
    </xdr:to>
    <xdr:sp macro="" textlink="">
      <xdr:nvSpPr>
        <xdr:cNvPr id="75" name="楕円 74"/>
        <xdr:cNvSpPr/>
      </xdr:nvSpPr>
      <xdr:spPr>
        <a:xfrm>
          <a:off x="3746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47625</xdr:rowOff>
    </xdr:from>
    <xdr:to>
      <xdr:col>24</xdr:col>
      <xdr:colOff>63500</xdr:colOff>
      <xdr:row>36</xdr:row>
      <xdr:rowOff>55245</xdr:rowOff>
    </xdr:to>
    <xdr:cxnSp macro="">
      <xdr:nvCxnSpPr>
        <xdr:cNvPr id="76" name="直線コネクタ 75"/>
        <xdr:cNvCxnSpPr/>
      </xdr:nvCxnSpPr>
      <xdr:spPr>
        <a:xfrm>
          <a:off x="3797300" y="62198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47625</xdr:rowOff>
    </xdr:to>
    <xdr:cxnSp macro="">
      <xdr:nvCxnSpPr>
        <xdr:cNvPr id="78" name="直線コネクタ 77"/>
        <xdr:cNvCxnSpPr/>
      </xdr:nvCxnSpPr>
      <xdr:spPr>
        <a:xfrm>
          <a:off x="2908300" y="6193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118745</xdr:rowOff>
    </xdr:from>
    <xdr:to>
      <xdr:col>10</xdr:col>
      <xdr:colOff>165100</xdr:colOff>
      <xdr:row>36</xdr:row>
      <xdr:rowOff>48895</xdr:rowOff>
    </xdr:to>
    <xdr:sp macro="" textlink="">
      <xdr:nvSpPr>
        <xdr:cNvPr id="79" name="楕円 78"/>
        <xdr:cNvSpPr/>
      </xdr:nvSpPr>
      <xdr:spPr>
        <a:xfrm>
          <a:off x="1968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169545</xdr:rowOff>
    </xdr:from>
    <xdr:to>
      <xdr:col>15</xdr:col>
      <xdr:colOff>50800</xdr:colOff>
      <xdr:row>36</xdr:row>
      <xdr:rowOff>20955</xdr:rowOff>
    </xdr:to>
    <xdr:cxnSp macro="">
      <xdr:nvCxnSpPr>
        <xdr:cNvPr id="80" name="直線コネクタ 79"/>
        <xdr:cNvCxnSpPr/>
      </xdr:nvCxnSpPr>
      <xdr:spPr>
        <a:xfrm>
          <a:off x="2019300" y="6170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97790</xdr:rowOff>
    </xdr:from>
    <xdr:to>
      <xdr:col>6</xdr:col>
      <xdr:colOff>38100</xdr:colOff>
      <xdr:row>36</xdr:row>
      <xdr:rowOff>27940</xdr:rowOff>
    </xdr:to>
    <xdr:sp macro="" textlink="">
      <xdr:nvSpPr>
        <xdr:cNvPr id="81" name="楕円 80"/>
        <xdr:cNvSpPr/>
      </xdr:nvSpPr>
      <xdr:spPr>
        <a:xfrm>
          <a:off x="1079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148590</xdr:rowOff>
    </xdr:from>
    <xdr:to>
      <xdr:col>10</xdr:col>
      <xdr:colOff>114300</xdr:colOff>
      <xdr:row>35</xdr:row>
      <xdr:rowOff>169545</xdr:rowOff>
    </xdr:to>
    <xdr:cxnSp macro="">
      <xdr:nvCxnSpPr>
        <xdr:cNvPr id="82" name="直線コネクタ 81"/>
        <xdr:cNvCxnSpPr/>
      </xdr:nvCxnSpPr>
      <xdr:spPr>
        <a:xfrm>
          <a:off x="1130300" y="6149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114952</xdr:rowOff>
    </xdr:from>
    <xdr:ext cx="405111" cy="259045"/>
    <xdr:sp macro="" textlink="">
      <xdr:nvSpPr>
        <xdr:cNvPr id="87" name="n_1mainValue【道路】&#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9" name="n_3mainValue【道路】&#10;有形固定資産減価償却率"/>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44467</xdr:rowOff>
    </xdr:from>
    <xdr:ext cx="405111" cy="259045"/>
    <xdr:sp macro="" textlink="">
      <xdr:nvSpPr>
        <xdr:cNvPr id="90" name="n_4mainValue【道路】&#10;有形固定資産減価償却率"/>
        <xdr:cNvSpPr txBox="1"/>
      </xdr:nvSpPr>
      <xdr:spPr>
        <a:xfrm>
          <a:off x="927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73813</xdr:rowOff>
    </xdr:from>
    <xdr:to>
      <xdr:col>50</xdr:col>
      <xdr:colOff>165100</xdr:colOff>
      <xdr:row>42</xdr:row>
      <xdr:rowOff>3963</xdr:rowOff>
    </xdr:to>
    <xdr:sp macro="" textlink="">
      <xdr:nvSpPr>
        <xdr:cNvPr id="119" name="フローチャート: 判断 118"/>
        <xdr:cNvSpPr/>
      </xdr:nvSpPr>
      <xdr:spPr>
        <a:xfrm>
          <a:off x="9588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73767</xdr:rowOff>
    </xdr:from>
    <xdr:to>
      <xdr:col>46</xdr:col>
      <xdr:colOff>38100</xdr:colOff>
      <xdr:row>42</xdr:row>
      <xdr:rowOff>3917</xdr:rowOff>
    </xdr:to>
    <xdr:sp macro="" textlink="">
      <xdr:nvSpPr>
        <xdr:cNvPr id="120" name="フローチャート: 判断 119"/>
        <xdr:cNvSpPr/>
      </xdr:nvSpPr>
      <xdr:spPr>
        <a:xfrm>
          <a:off x="8699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74136</xdr:rowOff>
    </xdr:from>
    <xdr:to>
      <xdr:col>41</xdr:col>
      <xdr:colOff>101600</xdr:colOff>
      <xdr:row>42</xdr:row>
      <xdr:rowOff>4286</xdr:rowOff>
    </xdr:to>
    <xdr:sp macro="" textlink="">
      <xdr:nvSpPr>
        <xdr:cNvPr id="121" name="フローチャート: 判断 120"/>
        <xdr:cNvSpPr/>
      </xdr:nvSpPr>
      <xdr:spPr>
        <a:xfrm>
          <a:off x="7810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73443</xdr:rowOff>
    </xdr:from>
    <xdr:to>
      <xdr:col>36</xdr:col>
      <xdr:colOff>165100</xdr:colOff>
      <xdr:row>42</xdr:row>
      <xdr:rowOff>3593</xdr:rowOff>
    </xdr:to>
    <xdr:sp macro="" textlink="">
      <xdr:nvSpPr>
        <xdr:cNvPr id="122" name="フローチャート: 判断 121"/>
        <xdr:cNvSpPr/>
      </xdr:nvSpPr>
      <xdr:spPr>
        <a:xfrm>
          <a:off x="6921500" y="710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70925</xdr:rowOff>
    </xdr:from>
    <xdr:to>
      <xdr:col>55</xdr:col>
      <xdr:colOff>50800</xdr:colOff>
      <xdr:row>42</xdr:row>
      <xdr:rowOff>1075</xdr:rowOff>
    </xdr:to>
    <xdr:sp macro="" textlink="">
      <xdr:nvSpPr>
        <xdr:cNvPr id="128" name="楕円 127"/>
        <xdr:cNvSpPr/>
      </xdr:nvSpPr>
      <xdr:spPr>
        <a:xfrm>
          <a:off x="10426700" y="71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71017</xdr:rowOff>
    </xdr:from>
    <xdr:to>
      <xdr:col>50</xdr:col>
      <xdr:colOff>165100</xdr:colOff>
      <xdr:row>42</xdr:row>
      <xdr:rowOff>1167</xdr:rowOff>
    </xdr:to>
    <xdr:sp macro="" textlink="">
      <xdr:nvSpPr>
        <xdr:cNvPr id="130" name="楕円 129"/>
        <xdr:cNvSpPr/>
      </xdr:nvSpPr>
      <xdr:spPr>
        <a:xfrm>
          <a:off x="9588500" y="71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121725</xdr:rowOff>
    </xdr:from>
    <xdr:to>
      <xdr:col>55</xdr:col>
      <xdr:colOff>0</xdr:colOff>
      <xdr:row>41</xdr:row>
      <xdr:rowOff>121817</xdr:rowOff>
    </xdr:to>
    <xdr:cxnSp macro="">
      <xdr:nvCxnSpPr>
        <xdr:cNvPr id="131" name="直線コネクタ 130"/>
        <xdr:cNvCxnSpPr/>
      </xdr:nvCxnSpPr>
      <xdr:spPr>
        <a:xfrm flipV="1">
          <a:off x="9639300" y="715117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71031</xdr:rowOff>
    </xdr:from>
    <xdr:to>
      <xdr:col>46</xdr:col>
      <xdr:colOff>38100</xdr:colOff>
      <xdr:row>42</xdr:row>
      <xdr:rowOff>1181</xdr:rowOff>
    </xdr:to>
    <xdr:sp macro="" textlink="">
      <xdr:nvSpPr>
        <xdr:cNvPr id="132" name="楕円 131"/>
        <xdr:cNvSpPr/>
      </xdr:nvSpPr>
      <xdr:spPr>
        <a:xfrm>
          <a:off x="8699500" y="71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121817</xdr:rowOff>
    </xdr:from>
    <xdr:to>
      <xdr:col>50</xdr:col>
      <xdr:colOff>114300</xdr:colOff>
      <xdr:row>41</xdr:row>
      <xdr:rowOff>121831</xdr:rowOff>
    </xdr:to>
    <xdr:cxnSp macro="">
      <xdr:nvCxnSpPr>
        <xdr:cNvPr id="133" name="直線コネクタ 132"/>
        <xdr:cNvCxnSpPr/>
      </xdr:nvCxnSpPr>
      <xdr:spPr>
        <a:xfrm flipV="1">
          <a:off x="8750300" y="715126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71125</xdr:rowOff>
    </xdr:from>
    <xdr:to>
      <xdr:col>41</xdr:col>
      <xdr:colOff>101600</xdr:colOff>
      <xdr:row>42</xdr:row>
      <xdr:rowOff>1275</xdr:rowOff>
    </xdr:to>
    <xdr:sp macro="" textlink="">
      <xdr:nvSpPr>
        <xdr:cNvPr id="134" name="楕円 133"/>
        <xdr:cNvSpPr/>
      </xdr:nvSpPr>
      <xdr:spPr>
        <a:xfrm>
          <a:off x="7810500" y="710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121831</xdr:rowOff>
    </xdr:from>
    <xdr:to>
      <xdr:col>45</xdr:col>
      <xdr:colOff>177800</xdr:colOff>
      <xdr:row>41</xdr:row>
      <xdr:rowOff>121925</xdr:rowOff>
    </xdr:to>
    <xdr:cxnSp macro="">
      <xdr:nvCxnSpPr>
        <xdr:cNvPr id="135" name="直線コネクタ 134"/>
        <xdr:cNvCxnSpPr/>
      </xdr:nvCxnSpPr>
      <xdr:spPr>
        <a:xfrm flipV="1">
          <a:off x="7861300" y="7151281"/>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71164</xdr:rowOff>
    </xdr:from>
    <xdr:to>
      <xdr:col>36</xdr:col>
      <xdr:colOff>165100</xdr:colOff>
      <xdr:row>42</xdr:row>
      <xdr:rowOff>1314</xdr:rowOff>
    </xdr:to>
    <xdr:sp macro="" textlink="">
      <xdr:nvSpPr>
        <xdr:cNvPr id="136" name="楕円 135"/>
        <xdr:cNvSpPr/>
      </xdr:nvSpPr>
      <xdr:spPr>
        <a:xfrm>
          <a:off x="6921500" y="71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121925</xdr:rowOff>
    </xdr:from>
    <xdr:to>
      <xdr:col>41</xdr:col>
      <xdr:colOff>50800</xdr:colOff>
      <xdr:row>41</xdr:row>
      <xdr:rowOff>121964</xdr:rowOff>
    </xdr:to>
    <xdr:cxnSp macro="">
      <xdr:nvCxnSpPr>
        <xdr:cNvPr id="137" name="直線コネクタ 136"/>
        <xdr:cNvCxnSpPr/>
      </xdr:nvCxnSpPr>
      <xdr:spPr>
        <a:xfrm flipV="1">
          <a:off x="6972300" y="715137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166540</xdr:rowOff>
    </xdr:from>
    <xdr:ext cx="469744" cy="259045"/>
    <xdr:sp macro="" textlink="">
      <xdr:nvSpPr>
        <xdr:cNvPr id="138" name="n_1aveValue【道路】&#10;一人当たり延長"/>
        <xdr:cNvSpPr txBox="1"/>
      </xdr:nvSpPr>
      <xdr:spPr>
        <a:xfrm>
          <a:off x="93917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166494</xdr:rowOff>
    </xdr:from>
    <xdr:ext cx="469744" cy="259045"/>
    <xdr:sp macro="" textlink="">
      <xdr:nvSpPr>
        <xdr:cNvPr id="139" name="n_2aveValue【道路】&#10;一人当たり延長"/>
        <xdr:cNvSpPr txBox="1"/>
      </xdr:nvSpPr>
      <xdr:spPr>
        <a:xfrm>
          <a:off x="8515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166863</xdr:rowOff>
    </xdr:from>
    <xdr:ext cx="469744" cy="259045"/>
    <xdr:sp macro="" textlink="">
      <xdr:nvSpPr>
        <xdr:cNvPr id="140" name="n_3aveValue【道路】&#10;一人当たり延長"/>
        <xdr:cNvSpPr txBox="1"/>
      </xdr:nvSpPr>
      <xdr:spPr>
        <a:xfrm>
          <a:off x="7626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166170</xdr:rowOff>
    </xdr:from>
    <xdr:ext cx="469744" cy="259045"/>
    <xdr:sp macro="" textlink="">
      <xdr:nvSpPr>
        <xdr:cNvPr id="141" name="n_4aveValue【道路】&#10;一人当たり延長"/>
        <xdr:cNvSpPr txBox="1"/>
      </xdr:nvSpPr>
      <xdr:spPr>
        <a:xfrm>
          <a:off x="6737427" y="719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17694</xdr:rowOff>
    </xdr:from>
    <xdr:ext cx="534377" cy="259045"/>
    <xdr:sp macro="" textlink="">
      <xdr:nvSpPr>
        <xdr:cNvPr id="142" name="n_1mainValue【道路】&#10;一人当たり延長"/>
        <xdr:cNvSpPr txBox="1"/>
      </xdr:nvSpPr>
      <xdr:spPr>
        <a:xfrm>
          <a:off x="9359411" y="68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17708</xdr:rowOff>
    </xdr:from>
    <xdr:ext cx="534377" cy="259045"/>
    <xdr:sp macro="" textlink="">
      <xdr:nvSpPr>
        <xdr:cNvPr id="143" name="n_2mainValue【道路】&#10;一人当たり延長"/>
        <xdr:cNvSpPr txBox="1"/>
      </xdr:nvSpPr>
      <xdr:spPr>
        <a:xfrm>
          <a:off x="8483111" y="68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17802</xdr:rowOff>
    </xdr:from>
    <xdr:ext cx="534377" cy="259045"/>
    <xdr:sp macro="" textlink="">
      <xdr:nvSpPr>
        <xdr:cNvPr id="144" name="n_3mainValue【道路】&#10;一人当たり延長"/>
        <xdr:cNvSpPr txBox="1"/>
      </xdr:nvSpPr>
      <xdr:spPr>
        <a:xfrm>
          <a:off x="7594111" y="68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17841</xdr:rowOff>
    </xdr:from>
    <xdr:ext cx="534377" cy="259045"/>
    <xdr:sp macro="" textlink="">
      <xdr:nvSpPr>
        <xdr:cNvPr id="145" name="n_4mainValue【道路】&#10;一人当たり延長"/>
        <xdr:cNvSpPr txBox="1"/>
      </xdr:nvSpPr>
      <xdr:spPr>
        <a:xfrm>
          <a:off x="6705111" y="68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7" name="フローチャート: 判断 176"/>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178" name="フローチャート: 判断 177"/>
        <xdr:cNvSpPr/>
      </xdr:nvSpPr>
      <xdr:spPr>
        <a:xfrm>
          <a:off x="2857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79" name="フローチャート: 判断 178"/>
        <xdr:cNvSpPr/>
      </xdr:nvSpPr>
      <xdr:spPr>
        <a:xfrm>
          <a:off x="1968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80" name="フローチャート: 判断 179"/>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86" name="楕円 185"/>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87" name="【橋りょう・トンネル】&#10;有形固定資産減価償却率該当値テキスト"/>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88" name="楕円 187"/>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70485</xdr:rowOff>
    </xdr:to>
    <xdr:cxnSp macro="">
      <xdr:nvCxnSpPr>
        <xdr:cNvPr id="189" name="直線コネクタ 188"/>
        <xdr:cNvCxnSpPr/>
      </xdr:nvCxnSpPr>
      <xdr:spPr>
        <a:xfrm>
          <a:off x="3797300" y="10155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90" name="楕円 189"/>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40005</xdr:rowOff>
    </xdr:to>
    <xdr:cxnSp macro="">
      <xdr:nvCxnSpPr>
        <xdr:cNvPr id="191" name="直線コネクタ 190"/>
        <xdr:cNvCxnSpPr/>
      </xdr:nvCxnSpPr>
      <xdr:spPr>
        <a:xfrm>
          <a:off x="2908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92" name="楕円 191"/>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154305</xdr:rowOff>
    </xdr:from>
    <xdr:to>
      <xdr:col>15</xdr:col>
      <xdr:colOff>50800</xdr:colOff>
      <xdr:row>59</xdr:row>
      <xdr:rowOff>13335</xdr:rowOff>
    </xdr:to>
    <xdr:cxnSp macro="">
      <xdr:nvCxnSpPr>
        <xdr:cNvPr id="193" name="直線コネクタ 192"/>
        <xdr:cNvCxnSpPr/>
      </xdr:nvCxnSpPr>
      <xdr:spPr>
        <a:xfrm>
          <a:off x="2019300" y="100984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194" name="楕円 193"/>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154305</xdr:rowOff>
    </xdr:to>
    <xdr:cxnSp macro="">
      <xdr:nvCxnSpPr>
        <xdr:cNvPr id="195" name="直線コネクタ 194"/>
        <xdr:cNvCxnSpPr/>
      </xdr:nvCxnSpPr>
      <xdr:spPr>
        <a:xfrm>
          <a:off x="1130300" y="10066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6" name="n_1aveValue【橋りょう・トンネ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197" name="n_2aveValue【橋りょう・トンネル】&#10;有形固定資産減価償却率"/>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133367</xdr:rowOff>
    </xdr:from>
    <xdr:ext cx="405111" cy="259045"/>
    <xdr:sp macro="" textlink="">
      <xdr:nvSpPr>
        <xdr:cNvPr id="198" name="n_3aveValue【橋りょう・トンネル】&#10;有形固定資産減価償却率"/>
        <xdr:cNvSpPr txBox="1"/>
      </xdr:nvSpPr>
      <xdr:spPr>
        <a:xfrm>
          <a:off x="1816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9" name="n_4aveValue【橋りょう・トンネル】&#10;有形固定資産減価償却率"/>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0" name="n_1mainValue【橋りょう・トンネ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201" name="n_2mainValue【橋りょう・トンネル】&#10;有形固定資産減価償却率"/>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202" name="n_3mainValue【橋りょう・トンネ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203" name="n_4mainValue【橋りょう・トンネル】&#10;有形固定資産減価償却率"/>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13406</xdr:rowOff>
    </xdr:from>
    <xdr:to>
      <xdr:col>50</xdr:col>
      <xdr:colOff>165100</xdr:colOff>
      <xdr:row>64</xdr:row>
      <xdr:rowOff>115006</xdr:rowOff>
    </xdr:to>
    <xdr:sp macro="" textlink="">
      <xdr:nvSpPr>
        <xdr:cNvPr id="236" name="フローチャート: 判断 235"/>
        <xdr:cNvSpPr/>
      </xdr:nvSpPr>
      <xdr:spPr>
        <a:xfrm>
          <a:off x="9588500" y="1098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17118</xdr:rowOff>
    </xdr:from>
    <xdr:to>
      <xdr:col>46</xdr:col>
      <xdr:colOff>38100</xdr:colOff>
      <xdr:row>64</xdr:row>
      <xdr:rowOff>118718</xdr:rowOff>
    </xdr:to>
    <xdr:sp macro="" textlink="">
      <xdr:nvSpPr>
        <xdr:cNvPr id="237" name="フローチャート: 判断 236"/>
        <xdr:cNvSpPr/>
      </xdr:nvSpPr>
      <xdr:spPr>
        <a:xfrm>
          <a:off x="8699500" y="109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17453</xdr:rowOff>
    </xdr:from>
    <xdr:to>
      <xdr:col>41</xdr:col>
      <xdr:colOff>101600</xdr:colOff>
      <xdr:row>64</xdr:row>
      <xdr:rowOff>119053</xdr:rowOff>
    </xdr:to>
    <xdr:sp macro="" textlink="">
      <xdr:nvSpPr>
        <xdr:cNvPr id="238" name="フローチャート: 判断 237"/>
        <xdr:cNvSpPr/>
      </xdr:nvSpPr>
      <xdr:spPr>
        <a:xfrm>
          <a:off x="7810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19924</xdr:rowOff>
    </xdr:from>
    <xdr:to>
      <xdr:col>36</xdr:col>
      <xdr:colOff>165100</xdr:colOff>
      <xdr:row>64</xdr:row>
      <xdr:rowOff>121524</xdr:rowOff>
    </xdr:to>
    <xdr:sp macro="" textlink="">
      <xdr:nvSpPr>
        <xdr:cNvPr id="239" name="フローチャート: 判断 238"/>
        <xdr:cNvSpPr/>
      </xdr:nvSpPr>
      <xdr:spPr>
        <a:xfrm>
          <a:off x="6921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24134</xdr:rowOff>
    </xdr:from>
    <xdr:to>
      <xdr:col>55</xdr:col>
      <xdr:colOff>50800</xdr:colOff>
      <xdr:row>64</xdr:row>
      <xdr:rowOff>125734</xdr:rowOff>
    </xdr:to>
    <xdr:sp macro="" textlink="">
      <xdr:nvSpPr>
        <xdr:cNvPr id="245" name="楕円 244"/>
        <xdr:cNvSpPr/>
      </xdr:nvSpPr>
      <xdr:spPr>
        <a:xfrm>
          <a:off x="10426700" y="109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110511</xdr:rowOff>
    </xdr:from>
    <xdr:ext cx="599010" cy="259045"/>
    <xdr:sp macro="" textlink="">
      <xdr:nvSpPr>
        <xdr:cNvPr id="246" name="【橋りょう・トンネル】&#10;一人当たり有形固定資産（償却資産）額該当値テキスト"/>
        <xdr:cNvSpPr txBox="1"/>
      </xdr:nvSpPr>
      <xdr:spPr>
        <a:xfrm>
          <a:off x="10515600" y="109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24472</xdr:rowOff>
    </xdr:from>
    <xdr:to>
      <xdr:col>50</xdr:col>
      <xdr:colOff>165100</xdr:colOff>
      <xdr:row>64</xdr:row>
      <xdr:rowOff>126072</xdr:rowOff>
    </xdr:to>
    <xdr:sp macro="" textlink="">
      <xdr:nvSpPr>
        <xdr:cNvPr id="247" name="楕円 246"/>
        <xdr:cNvSpPr/>
      </xdr:nvSpPr>
      <xdr:spPr>
        <a:xfrm>
          <a:off x="9588500" y="109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74934</xdr:rowOff>
    </xdr:from>
    <xdr:to>
      <xdr:col>55</xdr:col>
      <xdr:colOff>0</xdr:colOff>
      <xdr:row>64</xdr:row>
      <xdr:rowOff>75272</xdr:rowOff>
    </xdr:to>
    <xdr:cxnSp macro="">
      <xdr:nvCxnSpPr>
        <xdr:cNvPr id="248" name="直線コネクタ 247"/>
        <xdr:cNvCxnSpPr/>
      </xdr:nvCxnSpPr>
      <xdr:spPr>
        <a:xfrm flipV="1">
          <a:off x="9639300" y="11047734"/>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24719</xdr:rowOff>
    </xdr:from>
    <xdr:to>
      <xdr:col>46</xdr:col>
      <xdr:colOff>38100</xdr:colOff>
      <xdr:row>64</xdr:row>
      <xdr:rowOff>126319</xdr:rowOff>
    </xdr:to>
    <xdr:sp macro="" textlink="">
      <xdr:nvSpPr>
        <xdr:cNvPr id="249" name="楕円 248"/>
        <xdr:cNvSpPr/>
      </xdr:nvSpPr>
      <xdr:spPr>
        <a:xfrm>
          <a:off x="8699500" y="109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75272</xdr:rowOff>
    </xdr:from>
    <xdr:to>
      <xdr:col>50</xdr:col>
      <xdr:colOff>114300</xdr:colOff>
      <xdr:row>64</xdr:row>
      <xdr:rowOff>75519</xdr:rowOff>
    </xdr:to>
    <xdr:cxnSp macro="">
      <xdr:nvCxnSpPr>
        <xdr:cNvPr id="250" name="直線コネクタ 249"/>
        <xdr:cNvCxnSpPr/>
      </xdr:nvCxnSpPr>
      <xdr:spPr>
        <a:xfrm flipV="1">
          <a:off x="8750300" y="11048072"/>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25227</xdr:rowOff>
    </xdr:from>
    <xdr:to>
      <xdr:col>41</xdr:col>
      <xdr:colOff>101600</xdr:colOff>
      <xdr:row>64</xdr:row>
      <xdr:rowOff>126827</xdr:rowOff>
    </xdr:to>
    <xdr:sp macro="" textlink="">
      <xdr:nvSpPr>
        <xdr:cNvPr id="251" name="楕円 250"/>
        <xdr:cNvSpPr/>
      </xdr:nvSpPr>
      <xdr:spPr>
        <a:xfrm>
          <a:off x="7810500" y="109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75519</xdr:rowOff>
    </xdr:from>
    <xdr:to>
      <xdr:col>45</xdr:col>
      <xdr:colOff>177800</xdr:colOff>
      <xdr:row>64</xdr:row>
      <xdr:rowOff>76027</xdr:rowOff>
    </xdr:to>
    <xdr:cxnSp macro="">
      <xdr:nvCxnSpPr>
        <xdr:cNvPr id="252" name="直線コネクタ 251"/>
        <xdr:cNvCxnSpPr/>
      </xdr:nvCxnSpPr>
      <xdr:spPr>
        <a:xfrm flipV="1">
          <a:off x="7861300" y="1104831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25422</xdr:rowOff>
    </xdr:from>
    <xdr:to>
      <xdr:col>36</xdr:col>
      <xdr:colOff>165100</xdr:colOff>
      <xdr:row>64</xdr:row>
      <xdr:rowOff>127022</xdr:rowOff>
    </xdr:to>
    <xdr:sp macro="" textlink="">
      <xdr:nvSpPr>
        <xdr:cNvPr id="253" name="楕円 252"/>
        <xdr:cNvSpPr/>
      </xdr:nvSpPr>
      <xdr:spPr>
        <a:xfrm>
          <a:off x="6921500" y="109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76027</xdr:rowOff>
    </xdr:from>
    <xdr:to>
      <xdr:col>41</xdr:col>
      <xdr:colOff>50800</xdr:colOff>
      <xdr:row>64</xdr:row>
      <xdr:rowOff>76222</xdr:rowOff>
    </xdr:to>
    <xdr:cxnSp macro="">
      <xdr:nvCxnSpPr>
        <xdr:cNvPr id="254" name="直線コネクタ 253"/>
        <xdr:cNvCxnSpPr/>
      </xdr:nvCxnSpPr>
      <xdr:spPr>
        <a:xfrm flipV="1">
          <a:off x="6972300" y="1104882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131533</xdr:rowOff>
    </xdr:from>
    <xdr:ext cx="599010" cy="259045"/>
    <xdr:sp macro="" textlink="">
      <xdr:nvSpPr>
        <xdr:cNvPr id="255" name="n_1aveValue【橋りょう・トンネル】&#10;一人当たり有形固定資産（償却資産）額"/>
        <xdr:cNvSpPr txBox="1"/>
      </xdr:nvSpPr>
      <xdr:spPr>
        <a:xfrm>
          <a:off x="9327095" y="1076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135245</xdr:rowOff>
    </xdr:from>
    <xdr:ext cx="599010" cy="259045"/>
    <xdr:sp macro="" textlink="">
      <xdr:nvSpPr>
        <xdr:cNvPr id="256" name="n_2aveValue【橋りょう・トンネル】&#10;一人当たり有形固定資産（償却資産）額"/>
        <xdr:cNvSpPr txBox="1"/>
      </xdr:nvSpPr>
      <xdr:spPr>
        <a:xfrm>
          <a:off x="8450795" y="1076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135580</xdr:rowOff>
    </xdr:from>
    <xdr:ext cx="599010" cy="259045"/>
    <xdr:sp macro="" textlink="">
      <xdr:nvSpPr>
        <xdr:cNvPr id="257" name="n_3aveValue【橋りょう・トンネル】&#10;一人当たり有形固定資産（償却資産）額"/>
        <xdr:cNvSpPr txBox="1"/>
      </xdr:nvSpPr>
      <xdr:spPr>
        <a:xfrm>
          <a:off x="7561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138051</xdr:rowOff>
    </xdr:from>
    <xdr:ext cx="599010" cy="259045"/>
    <xdr:sp macro="" textlink="">
      <xdr:nvSpPr>
        <xdr:cNvPr id="258" name="n_4aveValue【橋りょう・トンネル】&#10;一人当たり有形固定資産（償却資産）額"/>
        <xdr:cNvSpPr txBox="1"/>
      </xdr:nvSpPr>
      <xdr:spPr>
        <a:xfrm>
          <a:off x="6672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117199</xdr:rowOff>
    </xdr:from>
    <xdr:ext cx="599010" cy="259045"/>
    <xdr:sp macro="" textlink="">
      <xdr:nvSpPr>
        <xdr:cNvPr id="259" name="n_1mainValue【橋りょう・トンネル】&#10;一人当たり有形固定資産（償却資産）額"/>
        <xdr:cNvSpPr txBox="1"/>
      </xdr:nvSpPr>
      <xdr:spPr>
        <a:xfrm>
          <a:off x="9327095" y="1108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117446</xdr:rowOff>
    </xdr:from>
    <xdr:ext cx="599010" cy="259045"/>
    <xdr:sp macro="" textlink="">
      <xdr:nvSpPr>
        <xdr:cNvPr id="260" name="n_2mainValue【橋りょう・トンネル】&#10;一人当たり有形固定資産（償却資産）額"/>
        <xdr:cNvSpPr txBox="1"/>
      </xdr:nvSpPr>
      <xdr:spPr>
        <a:xfrm>
          <a:off x="8450795" y="1109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117954</xdr:rowOff>
    </xdr:from>
    <xdr:ext cx="599010" cy="259045"/>
    <xdr:sp macro="" textlink="">
      <xdr:nvSpPr>
        <xdr:cNvPr id="261" name="n_3mainValue【橋りょう・トンネル】&#10;一人当たり有形固定資産（償却資産）額"/>
        <xdr:cNvSpPr txBox="1"/>
      </xdr:nvSpPr>
      <xdr:spPr>
        <a:xfrm>
          <a:off x="7561795" y="11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118149</xdr:rowOff>
    </xdr:from>
    <xdr:ext cx="599010" cy="259045"/>
    <xdr:sp macro="" textlink="">
      <xdr:nvSpPr>
        <xdr:cNvPr id="262" name="n_4mainValue【橋りょう・トンネル】&#10;一人当たり有形固定資産（償却資産）額"/>
        <xdr:cNvSpPr txBox="1"/>
      </xdr:nvSpPr>
      <xdr:spPr>
        <a:xfrm>
          <a:off x="6672795" y="110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5" name="フローチャート: 判断 294"/>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6" name="フローチャート: 判断 295"/>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フローチャート: 判断 296"/>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8" name="フローチャート: 判断 297"/>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0" name="楕円 309"/>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1" name="直線コネクタ 310"/>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312" name="楕円 311"/>
        <xdr:cNvSpPr/>
      </xdr:nvSpPr>
      <xdr:spPr>
        <a:xfrm>
          <a:off x="1079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147501</xdr:rowOff>
    </xdr:from>
    <xdr:to>
      <xdr:col>10</xdr:col>
      <xdr:colOff>114300</xdr:colOff>
      <xdr:row>86</xdr:row>
      <xdr:rowOff>168729</xdr:rowOff>
    </xdr:to>
    <xdr:cxnSp macro="">
      <xdr:nvCxnSpPr>
        <xdr:cNvPr id="313" name="直線コネクタ 312"/>
        <xdr:cNvCxnSpPr/>
      </xdr:nvCxnSpPr>
      <xdr:spPr>
        <a:xfrm>
          <a:off x="1130300" y="148922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4"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5"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6"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7"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321" name="n_4mainValue【公営住宅】&#10;有形固定資産減価償却率"/>
        <xdr:cNvSpPr txBox="1"/>
      </xdr:nvSpPr>
      <xdr:spPr>
        <a:xfrm>
          <a:off x="927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4445</xdr:rowOff>
    </xdr:from>
    <xdr:to>
      <xdr:col>50</xdr:col>
      <xdr:colOff>165100</xdr:colOff>
      <xdr:row>85</xdr:row>
      <xdr:rowOff>106045</xdr:rowOff>
    </xdr:to>
    <xdr:sp macro="" textlink="">
      <xdr:nvSpPr>
        <xdr:cNvPr id="352" name="フローチャート: 判断 351"/>
        <xdr:cNvSpPr/>
      </xdr:nvSpPr>
      <xdr:spPr>
        <a:xfrm>
          <a:off x="9588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53" name="フローチャート: 判断 352"/>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28829</xdr:rowOff>
    </xdr:from>
    <xdr:to>
      <xdr:col>41</xdr:col>
      <xdr:colOff>101600</xdr:colOff>
      <xdr:row>85</xdr:row>
      <xdr:rowOff>130429</xdr:rowOff>
    </xdr:to>
    <xdr:sp macro="" textlink="">
      <xdr:nvSpPr>
        <xdr:cNvPr id="354" name="フローチャート: 判断 353"/>
        <xdr:cNvSpPr/>
      </xdr:nvSpPr>
      <xdr:spPr>
        <a:xfrm>
          <a:off x="7810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5" name="フローチャート: 判断 354"/>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53212</xdr:rowOff>
    </xdr:from>
    <xdr:to>
      <xdr:col>55</xdr:col>
      <xdr:colOff>50800</xdr:colOff>
      <xdr:row>86</xdr:row>
      <xdr:rowOff>154812</xdr:rowOff>
    </xdr:to>
    <xdr:sp macro="" textlink="">
      <xdr:nvSpPr>
        <xdr:cNvPr id="361" name="楕円 360"/>
        <xdr:cNvSpPr/>
      </xdr:nvSpPr>
      <xdr:spPr>
        <a:xfrm>
          <a:off x="104267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139589</xdr:rowOff>
    </xdr:from>
    <xdr:ext cx="469744" cy="259045"/>
    <xdr:sp macro="" textlink="">
      <xdr:nvSpPr>
        <xdr:cNvPr id="362" name="【公営住宅】&#10;一人当たり面積該当値テキスト"/>
        <xdr:cNvSpPr txBox="1"/>
      </xdr:nvSpPr>
      <xdr:spPr>
        <a:xfrm>
          <a:off x="10515600" y="147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53212</xdr:rowOff>
    </xdr:from>
    <xdr:to>
      <xdr:col>50</xdr:col>
      <xdr:colOff>165100</xdr:colOff>
      <xdr:row>86</xdr:row>
      <xdr:rowOff>154812</xdr:rowOff>
    </xdr:to>
    <xdr:sp macro="" textlink="">
      <xdr:nvSpPr>
        <xdr:cNvPr id="363" name="楕円 362"/>
        <xdr:cNvSpPr/>
      </xdr:nvSpPr>
      <xdr:spPr>
        <a:xfrm>
          <a:off x="9588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104012</xdr:rowOff>
    </xdr:from>
    <xdr:to>
      <xdr:col>55</xdr:col>
      <xdr:colOff>0</xdr:colOff>
      <xdr:row>86</xdr:row>
      <xdr:rowOff>104012</xdr:rowOff>
    </xdr:to>
    <xdr:cxnSp macro="">
      <xdr:nvCxnSpPr>
        <xdr:cNvPr id="364" name="直線コネクタ 363"/>
        <xdr:cNvCxnSpPr/>
      </xdr:nvCxnSpPr>
      <xdr:spPr>
        <a:xfrm>
          <a:off x="9639300" y="14848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53212</xdr:rowOff>
    </xdr:from>
    <xdr:to>
      <xdr:col>46</xdr:col>
      <xdr:colOff>38100</xdr:colOff>
      <xdr:row>86</xdr:row>
      <xdr:rowOff>154812</xdr:rowOff>
    </xdr:to>
    <xdr:sp macro="" textlink="">
      <xdr:nvSpPr>
        <xdr:cNvPr id="365" name="楕円 364"/>
        <xdr:cNvSpPr/>
      </xdr:nvSpPr>
      <xdr:spPr>
        <a:xfrm>
          <a:off x="8699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104012</xdr:rowOff>
    </xdr:from>
    <xdr:to>
      <xdr:col>50</xdr:col>
      <xdr:colOff>114300</xdr:colOff>
      <xdr:row>86</xdr:row>
      <xdr:rowOff>104012</xdr:rowOff>
    </xdr:to>
    <xdr:cxnSp macro="">
      <xdr:nvCxnSpPr>
        <xdr:cNvPr id="366" name="直線コネクタ 365"/>
        <xdr:cNvCxnSpPr/>
      </xdr:nvCxnSpPr>
      <xdr:spPr>
        <a:xfrm>
          <a:off x="8750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67" name="楕円 366"/>
        <xdr:cNvSpPr/>
      </xdr:nvSpPr>
      <xdr:spPr>
        <a:xfrm>
          <a:off x="7810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104012</xdr:rowOff>
    </xdr:from>
    <xdr:to>
      <xdr:col>45</xdr:col>
      <xdr:colOff>177800</xdr:colOff>
      <xdr:row>86</xdr:row>
      <xdr:rowOff>104012</xdr:rowOff>
    </xdr:to>
    <xdr:cxnSp macro="">
      <xdr:nvCxnSpPr>
        <xdr:cNvPr id="368" name="直線コネクタ 367"/>
        <xdr:cNvCxnSpPr/>
      </xdr:nvCxnSpPr>
      <xdr:spPr>
        <a:xfrm>
          <a:off x="7861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53212</xdr:rowOff>
    </xdr:from>
    <xdr:to>
      <xdr:col>36</xdr:col>
      <xdr:colOff>165100</xdr:colOff>
      <xdr:row>86</xdr:row>
      <xdr:rowOff>154812</xdr:rowOff>
    </xdr:to>
    <xdr:sp macro="" textlink="">
      <xdr:nvSpPr>
        <xdr:cNvPr id="369" name="楕円 368"/>
        <xdr:cNvSpPr/>
      </xdr:nvSpPr>
      <xdr:spPr>
        <a:xfrm>
          <a:off x="6921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104012</xdr:rowOff>
    </xdr:from>
    <xdr:to>
      <xdr:col>41</xdr:col>
      <xdr:colOff>50800</xdr:colOff>
      <xdr:row>86</xdr:row>
      <xdr:rowOff>104012</xdr:rowOff>
    </xdr:to>
    <xdr:cxnSp macro="">
      <xdr:nvCxnSpPr>
        <xdr:cNvPr id="370" name="直線コネクタ 369"/>
        <xdr:cNvCxnSpPr/>
      </xdr:nvCxnSpPr>
      <xdr:spPr>
        <a:xfrm>
          <a:off x="6972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122572</xdr:rowOff>
    </xdr:from>
    <xdr:ext cx="469744" cy="259045"/>
    <xdr:sp macro="" textlink="">
      <xdr:nvSpPr>
        <xdr:cNvPr id="371" name="n_1aveValue【公営住宅】&#10;一人当たり面積"/>
        <xdr:cNvSpPr txBox="1"/>
      </xdr:nvSpPr>
      <xdr:spPr>
        <a:xfrm>
          <a:off x="9391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122953</xdr:rowOff>
    </xdr:from>
    <xdr:ext cx="469744" cy="259045"/>
    <xdr:sp macro="" textlink="">
      <xdr:nvSpPr>
        <xdr:cNvPr id="372" name="n_2aveValue【公営住宅】&#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146956</xdr:rowOff>
    </xdr:from>
    <xdr:ext cx="469744" cy="259045"/>
    <xdr:sp macro="" textlink="">
      <xdr:nvSpPr>
        <xdr:cNvPr id="373" name="n_3aveValue【公営住宅】&#10;一人当たり面積"/>
        <xdr:cNvSpPr txBox="1"/>
      </xdr:nvSpPr>
      <xdr:spPr>
        <a:xfrm>
          <a:off x="7626427" y="14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4" name="n_4aveValue【公営住宅】&#10;一人当たり面積"/>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145939</xdr:rowOff>
    </xdr:from>
    <xdr:ext cx="469744" cy="259045"/>
    <xdr:sp macro="" textlink="">
      <xdr:nvSpPr>
        <xdr:cNvPr id="375" name="n_1mainValue【公営住宅】&#10;一人当たり面積"/>
        <xdr:cNvSpPr txBox="1"/>
      </xdr:nvSpPr>
      <xdr:spPr>
        <a:xfrm>
          <a:off x="93917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145939</xdr:rowOff>
    </xdr:from>
    <xdr:ext cx="469744" cy="259045"/>
    <xdr:sp macro="" textlink="">
      <xdr:nvSpPr>
        <xdr:cNvPr id="376" name="n_2mainValue【公営住宅】&#10;一人当たり面積"/>
        <xdr:cNvSpPr txBox="1"/>
      </xdr:nvSpPr>
      <xdr:spPr>
        <a:xfrm>
          <a:off x="8515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77" name="n_3mainValue【公営住宅】&#10;一人当たり面積"/>
        <xdr:cNvSpPr txBox="1"/>
      </xdr:nvSpPr>
      <xdr:spPr>
        <a:xfrm>
          <a:off x="7626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145939</xdr:rowOff>
    </xdr:from>
    <xdr:ext cx="469744" cy="259045"/>
    <xdr:sp macro="" textlink="">
      <xdr:nvSpPr>
        <xdr:cNvPr id="378" name="n_4mainValue【公営住宅】&#10;一人当たり面積"/>
        <xdr:cNvSpPr txBox="1"/>
      </xdr:nvSpPr>
      <xdr:spPr>
        <a:xfrm>
          <a:off x="6737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35" name="直線コネクタ 434"/>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36"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37" name="直線コネクタ 436"/>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38"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39" name="直線コネクタ 438"/>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440"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41" name="フローチャート: 判断 440"/>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2" name="フローチャート: 判断 441"/>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3" name="フローチャート: 判断 442"/>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4" name="フローチャート: 判断 443"/>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5" name="フローチャート: 判断 444"/>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116840</xdr:rowOff>
    </xdr:from>
    <xdr:to>
      <xdr:col>85</xdr:col>
      <xdr:colOff>177800</xdr:colOff>
      <xdr:row>58</xdr:row>
      <xdr:rowOff>46990</xdr:rowOff>
    </xdr:to>
    <xdr:sp macro="" textlink="">
      <xdr:nvSpPr>
        <xdr:cNvPr id="451" name="楕円 450"/>
        <xdr:cNvSpPr/>
      </xdr:nvSpPr>
      <xdr:spPr>
        <a:xfrm>
          <a:off x="16268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139717</xdr:rowOff>
    </xdr:from>
    <xdr:ext cx="405111" cy="259045"/>
    <xdr:sp macro="" textlink="">
      <xdr:nvSpPr>
        <xdr:cNvPr id="452" name="【学校施設】&#10;有形固定資産減価償却率該当値テキスト"/>
        <xdr:cNvSpPr txBox="1"/>
      </xdr:nvSpPr>
      <xdr:spPr>
        <a:xfrm>
          <a:off x="16357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453" name="楕円 452"/>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167640</xdr:rowOff>
    </xdr:to>
    <xdr:cxnSp macro="">
      <xdr:nvCxnSpPr>
        <xdr:cNvPr id="454" name="直線コネクタ 453"/>
        <xdr:cNvCxnSpPr/>
      </xdr:nvCxnSpPr>
      <xdr:spPr>
        <a:xfrm>
          <a:off x="15481300" y="98793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111125</xdr:rowOff>
    </xdr:from>
    <xdr:to>
      <xdr:col>76</xdr:col>
      <xdr:colOff>165100</xdr:colOff>
      <xdr:row>58</xdr:row>
      <xdr:rowOff>41275</xdr:rowOff>
    </xdr:to>
    <xdr:sp macro="" textlink="">
      <xdr:nvSpPr>
        <xdr:cNvPr id="455" name="楕円 454"/>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57</xdr:row>
      <xdr:rowOff>161925</xdr:rowOff>
    </xdr:to>
    <xdr:cxnSp macro="">
      <xdr:nvCxnSpPr>
        <xdr:cNvPr id="456" name="直線コネクタ 455"/>
        <xdr:cNvCxnSpPr/>
      </xdr:nvCxnSpPr>
      <xdr:spPr>
        <a:xfrm flipV="1">
          <a:off x="14592300" y="98793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457" name="楕円 456"/>
        <xdr:cNvSpPr/>
      </xdr:nvSpPr>
      <xdr:spPr>
        <a:xfrm>
          <a:off x="13652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57</xdr:row>
      <xdr:rowOff>161925</xdr:rowOff>
    </xdr:to>
    <xdr:cxnSp macro="">
      <xdr:nvCxnSpPr>
        <xdr:cNvPr id="458" name="直線コネクタ 457"/>
        <xdr:cNvCxnSpPr/>
      </xdr:nvCxnSpPr>
      <xdr:spPr>
        <a:xfrm>
          <a:off x="13703300" y="9877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160655</xdr:rowOff>
    </xdr:from>
    <xdr:to>
      <xdr:col>67</xdr:col>
      <xdr:colOff>101600</xdr:colOff>
      <xdr:row>58</xdr:row>
      <xdr:rowOff>90805</xdr:rowOff>
    </xdr:to>
    <xdr:sp macro="" textlink="">
      <xdr:nvSpPr>
        <xdr:cNvPr id="459" name="楕円 458"/>
        <xdr:cNvSpPr/>
      </xdr:nvSpPr>
      <xdr:spPr>
        <a:xfrm>
          <a:off x="12763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104775</xdr:rowOff>
    </xdr:from>
    <xdr:to>
      <xdr:col>71</xdr:col>
      <xdr:colOff>177800</xdr:colOff>
      <xdr:row>58</xdr:row>
      <xdr:rowOff>40005</xdr:rowOff>
    </xdr:to>
    <xdr:cxnSp macro="">
      <xdr:nvCxnSpPr>
        <xdr:cNvPr id="460" name="直線コネクタ 459"/>
        <xdr:cNvCxnSpPr/>
      </xdr:nvCxnSpPr>
      <xdr:spPr>
        <a:xfrm flipV="1">
          <a:off x="12814300" y="987742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61"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62"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3"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4"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465"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57802</xdr:rowOff>
    </xdr:from>
    <xdr:ext cx="405111" cy="259045"/>
    <xdr:sp macro="" textlink="">
      <xdr:nvSpPr>
        <xdr:cNvPr id="466" name="n_2mainValue【学校施設】&#10;有形固定資産減価償却率"/>
        <xdr:cNvSpPr txBox="1"/>
      </xdr:nvSpPr>
      <xdr:spPr>
        <a:xfrm>
          <a:off x="14389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467" name="n_3mainValue【学校施設】&#10;有形固定資産減価償却率"/>
        <xdr:cNvSpPr txBox="1"/>
      </xdr:nvSpPr>
      <xdr:spPr>
        <a:xfrm>
          <a:off x="13500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107332</xdr:rowOff>
    </xdr:from>
    <xdr:ext cx="405111" cy="259045"/>
    <xdr:sp macro="" textlink="">
      <xdr:nvSpPr>
        <xdr:cNvPr id="468" name="n_4mainValue【学校施設】&#10;有形固定資産減価償却率"/>
        <xdr:cNvSpPr txBox="1"/>
      </xdr:nvSpPr>
      <xdr:spPr>
        <a:xfrm>
          <a:off x="12611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91" name="直線コネクタ 490"/>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92"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93" name="直線コネクタ 492"/>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94"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95" name="直線コネクタ 494"/>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496"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97" name="フローチャート: 判断 496"/>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53442</xdr:rowOff>
    </xdr:from>
    <xdr:to>
      <xdr:col>112</xdr:col>
      <xdr:colOff>38100</xdr:colOff>
      <xdr:row>62</xdr:row>
      <xdr:rowOff>155042</xdr:rowOff>
    </xdr:to>
    <xdr:sp macro="" textlink="">
      <xdr:nvSpPr>
        <xdr:cNvPr id="498" name="フローチャート: 判断 497"/>
        <xdr:cNvSpPr/>
      </xdr:nvSpPr>
      <xdr:spPr>
        <a:xfrm>
          <a:off x="21272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499" name="フローチャート: 判断 498"/>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73101</xdr:rowOff>
    </xdr:from>
    <xdr:to>
      <xdr:col>102</xdr:col>
      <xdr:colOff>165100</xdr:colOff>
      <xdr:row>63</xdr:row>
      <xdr:rowOff>3251</xdr:rowOff>
    </xdr:to>
    <xdr:sp macro="" textlink="">
      <xdr:nvSpPr>
        <xdr:cNvPr id="500" name="フローチャート: 判断 499"/>
        <xdr:cNvSpPr/>
      </xdr:nvSpPr>
      <xdr:spPr>
        <a:xfrm>
          <a:off x="19494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77674</xdr:rowOff>
    </xdr:from>
    <xdr:to>
      <xdr:col>98</xdr:col>
      <xdr:colOff>38100</xdr:colOff>
      <xdr:row>63</xdr:row>
      <xdr:rowOff>7824</xdr:rowOff>
    </xdr:to>
    <xdr:sp macro="" textlink="">
      <xdr:nvSpPr>
        <xdr:cNvPr id="501" name="フローチャート: 判断 500"/>
        <xdr:cNvSpPr/>
      </xdr:nvSpPr>
      <xdr:spPr>
        <a:xfrm>
          <a:off x="18605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159512</xdr:rowOff>
    </xdr:from>
    <xdr:to>
      <xdr:col>116</xdr:col>
      <xdr:colOff>114300</xdr:colOff>
      <xdr:row>62</xdr:row>
      <xdr:rowOff>89662</xdr:rowOff>
    </xdr:to>
    <xdr:sp macro="" textlink="">
      <xdr:nvSpPr>
        <xdr:cNvPr id="507" name="楕円 506"/>
        <xdr:cNvSpPr/>
      </xdr:nvSpPr>
      <xdr:spPr>
        <a:xfrm>
          <a:off x="221107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137939</xdr:rowOff>
    </xdr:from>
    <xdr:ext cx="469744" cy="259045"/>
    <xdr:sp macro="" textlink="">
      <xdr:nvSpPr>
        <xdr:cNvPr id="508" name="【学校施設】&#10;一人当たり面積該当値テキスト"/>
        <xdr:cNvSpPr txBox="1"/>
      </xdr:nvSpPr>
      <xdr:spPr>
        <a:xfrm>
          <a:off x="22199600"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163170</xdr:rowOff>
    </xdr:from>
    <xdr:to>
      <xdr:col>112</xdr:col>
      <xdr:colOff>38100</xdr:colOff>
      <xdr:row>62</xdr:row>
      <xdr:rowOff>93320</xdr:rowOff>
    </xdr:to>
    <xdr:sp macro="" textlink="">
      <xdr:nvSpPr>
        <xdr:cNvPr id="509" name="楕円 508"/>
        <xdr:cNvSpPr/>
      </xdr:nvSpPr>
      <xdr:spPr>
        <a:xfrm>
          <a:off x="21272500" y="10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38862</xdr:rowOff>
    </xdr:from>
    <xdr:to>
      <xdr:col>116</xdr:col>
      <xdr:colOff>63500</xdr:colOff>
      <xdr:row>62</xdr:row>
      <xdr:rowOff>42520</xdr:rowOff>
    </xdr:to>
    <xdr:cxnSp macro="">
      <xdr:nvCxnSpPr>
        <xdr:cNvPr id="510" name="直線コネクタ 509"/>
        <xdr:cNvCxnSpPr/>
      </xdr:nvCxnSpPr>
      <xdr:spPr>
        <a:xfrm flipV="1">
          <a:off x="21323300" y="1066876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511" name="楕円 510"/>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42520</xdr:rowOff>
    </xdr:from>
    <xdr:to>
      <xdr:col>111</xdr:col>
      <xdr:colOff>177800</xdr:colOff>
      <xdr:row>62</xdr:row>
      <xdr:rowOff>59436</xdr:rowOff>
    </xdr:to>
    <xdr:cxnSp macro="">
      <xdr:nvCxnSpPr>
        <xdr:cNvPr id="512" name="直線コネクタ 511"/>
        <xdr:cNvCxnSpPr/>
      </xdr:nvCxnSpPr>
      <xdr:spPr>
        <a:xfrm flipV="1">
          <a:off x="20434300" y="1067242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36982</xdr:rowOff>
    </xdr:from>
    <xdr:to>
      <xdr:col>102</xdr:col>
      <xdr:colOff>165100</xdr:colOff>
      <xdr:row>61</xdr:row>
      <xdr:rowOff>138582</xdr:rowOff>
    </xdr:to>
    <xdr:sp macro="" textlink="">
      <xdr:nvSpPr>
        <xdr:cNvPr id="513" name="楕円 512"/>
        <xdr:cNvSpPr/>
      </xdr:nvSpPr>
      <xdr:spPr>
        <a:xfrm>
          <a:off x="19494500" y="104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87782</xdr:rowOff>
    </xdr:from>
    <xdr:to>
      <xdr:col>107</xdr:col>
      <xdr:colOff>50800</xdr:colOff>
      <xdr:row>62</xdr:row>
      <xdr:rowOff>59436</xdr:rowOff>
    </xdr:to>
    <xdr:cxnSp macro="">
      <xdr:nvCxnSpPr>
        <xdr:cNvPr id="514" name="直線コネクタ 513"/>
        <xdr:cNvCxnSpPr/>
      </xdr:nvCxnSpPr>
      <xdr:spPr>
        <a:xfrm>
          <a:off x="19545300" y="10546232"/>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138023</xdr:rowOff>
    </xdr:from>
    <xdr:to>
      <xdr:col>98</xdr:col>
      <xdr:colOff>38100</xdr:colOff>
      <xdr:row>62</xdr:row>
      <xdr:rowOff>68173</xdr:rowOff>
    </xdr:to>
    <xdr:sp macro="" textlink="">
      <xdr:nvSpPr>
        <xdr:cNvPr id="515" name="楕円 514"/>
        <xdr:cNvSpPr/>
      </xdr:nvSpPr>
      <xdr:spPr>
        <a:xfrm>
          <a:off x="18605500" y="10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87782</xdr:rowOff>
    </xdr:from>
    <xdr:to>
      <xdr:col>102</xdr:col>
      <xdr:colOff>114300</xdr:colOff>
      <xdr:row>62</xdr:row>
      <xdr:rowOff>17373</xdr:rowOff>
    </xdr:to>
    <xdr:cxnSp macro="">
      <xdr:nvCxnSpPr>
        <xdr:cNvPr id="516" name="直線コネクタ 515"/>
        <xdr:cNvCxnSpPr/>
      </xdr:nvCxnSpPr>
      <xdr:spPr>
        <a:xfrm flipV="1">
          <a:off x="18656300" y="1054623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146169</xdr:rowOff>
    </xdr:from>
    <xdr:ext cx="469744" cy="259045"/>
    <xdr:sp macro="" textlink="">
      <xdr:nvSpPr>
        <xdr:cNvPr id="517" name="n_1aveValue【学校施設】&#10;一人当たり面積"/>
        <xdr:cNvSpPr txBox="1"/>
      </xdr:nvSpPr>
      <xdr:spPr>
        <a:xfrm>
          <a:off x="210757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518" name="n_2aveValue【学校施設】&#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165828</xdr:rowOff>
    </xdr:from>
    <xdr:ext cx="469744" cy="259045"/>
    <xdr:sp macro="" textlink="">
      <xdr:nvSpPr>
        <xdr:cNvPr id="519" name="n_3aveValue【学校施設】&#10;一人当たり面積"/>
        <xdr:cNvSpPr txBox="1"/>
      </xdr:nvSpPr>
      <xdr:spPr>
        <a:xfrm>
          <a:off x="19310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170401</xdr:rowOff>
    </xdr:from>
    <xdr:ext cx="469744" cy="259045"/>
    <xdr:sp macro="" textlink="">
      <xdr:nvSpPr>
        <xdr:cNvPr id="520" name="n_4aveValue【学校施設】&#10;一人当たり面積"/>
        <xdr:cNvSpPr txBox="1"/>
      </xdr:nvSpPr>
      <xdr:spPr>
        <a:xfrm>
          <a:off x="18421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109847</xdr:rowOff>
    </xdr:from>
    <xdr:ext cx="469744" cy="259045"/>
    <xdr:sp macro="" textlink="">
      <xdr:nvSpPr>
        <xdr:cNvPr id="521" name="n_1mainValue【学校施設】&#10;一人当たり面積"/>
        <xdr:cNvSpPr txBox="1"/>
      </xdr:nvSpPr>
      <xdr:spPr>
        <a:xfrm>
          <a:off x="21075727" y="103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522" name="n_2mainValue【学校施設】&#10;一人当たり面積"/>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155109</xdr:rowOff>
    </xdr:from>
    <xdr:ext cx="469744" cy="259045"/>
    <xdr:sp macro="" textlink="">
      <xdr:nvSpPr>
        <xdr:cNvPr id="523" name="n_3mainValue【学校施設】&#10;一人当たり面積"/>
        <xdr:cNvSpPr txBox="1"/>
      </xdr:nvSpPr>
      <xdr:spPr>
        <a:xfrm>
          <a:off x="19310427" y="102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84700</xdr:rowOff>
    </xdr:from>
    <xdr:ext cx="469744" cy="259045"/>
    <xdr:sp macro="" textlink="">
      <xdr:nvSpPr>
        <xdr:cNvPr id="524" name="n_4mainValue【学校施設】&#10;一人当たり面積"/>
        <xdr:cNvSpPr txBox="1"/>
      </xdr:nvSpPr>
      <xdr:spPr>
        <a:xfrm>
          <a:off x="18421427" y="103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3" name="テキスト ボックス 5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9" name="テキスト ボックス 5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1" name="テキスト ボックス 5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563" name="直線コネクタ 562"/>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4"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5" name="直線コネクタ 56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568"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569" name="フローチャート: 判断 5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52832</xdr:rowOff>
    </xdr:from>
    <xdr:to>
      <xdr:col>81</xdr:col>
      <xdr:colOff>101600</xdr:colOff>
      <xdr:row>103</xdr:row>
      <xdr:rowOff>154432</xdr:rowOff>
    </xdr:to>
    <xdr:sp macro="" textlink="">
      <xdr:nvSpPr>
        <xdr:cNvPr id="570" name="フローチャート: 判断 569"/>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571" name="フローチャート: 判断 570"/>
        <xdr:cNvSpPr/>
      </xdr:nvSpPr>
      <xdr:spPr>
        <a:xfrm>
          <a:off x="14541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18542</xdr:rowOff>
    </xdr:from>
    <xdr:to>
      <xdr:col>72</xdr:col>
      <xdr:colOff>38100</xdr:colOff>
      <xdr:row>103</xdr:row>
      <xdr:rowOff>120142</xdr:rowOff>
    </xdr:to>
    <xdr:sp macro="" textlink="">
      <xdr:nvSpPr>
        <xdr:cNvPr id="572" name="フローチャート: 判断 571"/>
        <xdr:cNvSpPr/>
      </xdr:nvSpPr>
      <xdr:spPr>
        <a:xfrm>
          <a:off x="1365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11685</xdr:rowOff>
    </xdr:from>
    <xdr:to>
      <xdr:col>67</xdr:col>
      <xdr:colOff>101600</xdr:colOff>
      <xdr:row>103</xdr:row>
      <xdr:rowOff>113285</xdr:rowOff>
    </xdr:to>
    <xdr:sp macro="" textlink="">
      <xdr:nvSpPr>
        <xdr:cNvPr id="573" name="フローチャート: 判断 572"/>
        <xdr:cNvSpPr/>
      </xdr:nvSpPr>
      <xdr:spPr>
        <a:xfrm>
          <a:off x="1276350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2539</xdr:rowOff>
    </xdr:from>
    <xdr:to>
      <xdr:col>67</xdr:col>
      <xdr:colOff>101600</xdr:colOff>
      <xdr:row>107</xdr:row>
      <xdr:rowOff>104139</xdr:rowOff>
    </xdr:to>
    <xdr:sp macro="" textlink="">
      <xdr:nvSpPr>
        <xdr:cNvPr id="579" name="楕円 578"/>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170959</xdr:rowOff>
    </xdr:from>
    <xdr:ext cx="405111" cy="259045"/>
    <xdr:sp macro="" textlink="">
      <xdr:nvSpPr>
        <xdr:cNvPr id="580" name="n_1aveValue【公民館】&#10;有形固定資産減価償却率"/>
        <xdr:cNvSpPr txBox="1"/>
      </xdr:nvSpPr>
      <xdr:spPr>
        <a:xfrm>
          <a:off x="152660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581" name="n_2aveValue【公民館】&#10;有形固定資産減価償却率"/>
        <xdr:cNvSpPr txBox="1"/>
      </xdr:nvSpPr>
      <xdr:spPr>
        <a:xfrm>
          <a:off x="14389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136669</xdr:rowOff>
    </xdr:from>
    <xdr:ext cx="405111" cy="259045"/>
    <xdr:sp macro="" textlink="">
      <xdr:nvSpPr>
        <xdr:cNvPr id="582" name="n_3aveValue【公民館】&#10;有形固定資産減価償却率"/>
        <xdr:cNvSpPr txBox="1"/>
      </xdr:nvSpPr>
      <xdr:spPr>
        <a:xfrm>
          <a:off x="13500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129812</xdr:rowOff>
    </xdr:from>
    <xdr:ext cx="405111" cy="259045"/>
    <xdr:sp macro="" textlink="">
      <xdr:nvSpPr>
        <xdr:cNvPr id="583" name="n_4aveValue【公民館】&#10;有形固定資産減価償却率"/>
        <xdr:cNvSpPr txBox="1"/>
      </xdr:nvSpPr>
      <xdr:spPr>
        <a:xfrm>
          <a:off x="12611744" y="1744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584" name="n_4mainValue【公民館】&#10;有形固定資産減価償却率"/>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5" name="直線コネクタ 5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6" name="テキスト ボックス 5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7" name="直線コネクタ 5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8" name="テキスト ボックス 5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9" name="直線コネクタ 5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0" name="テキスト ボックス 5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1" name="直線コネクタ 6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2" name="テキスト ボックス 6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3" name="直線コネクタ 6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4" name="テキスト ボックス 6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5" name="直線コネクタ 6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6" name="テキスト ボックス 6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610" name="直線コネクタ 609"/>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11"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12" name="直線コネクタ 61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613"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614" name="直線コネクタ 613"/>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615"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16" name="フローチャート: 判断 615"/>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125005</xdr:rowOff>
    </xdr:from>
    <xdr:to>
      <xdr:col>112</xdr:col>
      <xdr:colOff>38100</xdr:colOff>
      <xdr:row>108</xdr:row>
      <xdr:rowOff>55155</xdr:rowOff>
    </xdr:to>
    <xdr:sp macro="" textlink="">
      <xdr:nvSpPr>
        <xdr:cNvPr id="617" name="フローチャート: 判断 616"/>
        <xdr:cNvSpPr/>
      </xdr:nvSpPr>
      <xdr:spPr>
        <a:xfrm>
          <a:off x="21272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618" name="フローチャート: 判断 617"/>
        <xdr:cNvSpPr/>
      </xdr:nvSpPr>
      <xdr:spPr>
        <a:xfrm>
          <a:off x="20383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619" name="フローチャート: 判断 618"/>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120106</xdr:rowOff>
    </xdr:from>
    <xdr:to>
      <xdr:col>98</xdr:col>
      <xdr:colOff>38100</xdr:colOff>
      <xdr:row>108</xdr:row>
      <xdr:rowOff>50256</xdr:rowOff>
    </xdr:to>
    <xdr:sp macro="" textlink="">
      <xdr:nvSpPr>
        <xdr:cNvPr id="620" name="フローチャート: 判断 619"/>
        <xdr:cNvSpPr/>
      </xdr:nvSpPr>
      <xdr:spPr>
        <a:xfrm>
          <a:off x="18605500" y="184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98879</xdr:rowOff>
    </xdr:from>
    <xdr:to>
      <xdr:col>98</xdr:col>
      <xdr:colOff>38100</xdr:colOff>
      <xdr:row>109</xdr:row>
      <xdr:rowOff>29029</xdr:rowOff>
    </xdr:to>
    <xdr:sp macro="" textlink="">
      <xdr:nvSpPr>
        <xdr:cNvPr id="626" name="楕円 625"/>
        <xdr:cNvSpPr/>
      </xdr:nvSpPr>
      <xdr:spPr>
        <a:xfrm>
          <a:off x="18605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71682</xdr:rowOff>
    </xdr:from>
    <xdr:ext cx="469744" cy="259045"/>
    <xdr:sp macro="" textlink="">
      <xdr:nvSpPr>
        <xdr:cNvPr id="627" name="n_1aveValue【公民館】&#10;一人当たり面積"/>
        <xdr:cNvSpPr txBox="1"/>
      </xdr:nvSpPr>
      <xdr:spPr>
        <a:xfrm>
          <a:off x="210757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78213</xdr:rowOff>
    </xdr:from>
    <xdr:ext cx="469744" cy="259045"/>
    <xdr:sp macro="" textlink="">
      <xdr:nvSpPr>
        <xdr:cNvPr id="628" name="n_2aveValue【公民館】&#10;一人当たり面積"/>
        <xdr:cNvSpPr txBox="1"/>
      </xdr:nvSpPr>
      <xdr:spPr>
        <a:xfrm>
          <a:off x="20199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78213</xdr:rowOff>
    </xdr:from>
    <xdr:ext cx="469744" cy="259045"/>
    <xdr:sp macro="" textlink="">
      <xdr:nvSpPr>
        <xdr:cNvPr id="629" name="n_3aveValue【公民館】&#10;一人当たり面積"/>
        <xdr:cNvSpPr txBox="1"/>
      </xdr:nvSpPr>
      <xdr:spPr>
        <a:xfrm>
          <a:off x="19310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66783</xdr:rowOff>
    </xdr:from>
    <xdr:ext cx="469744" cy="259045"/>
    <xdr:sp macro="" textlink="">
      <xdr:nvSpPr>
        <xdr:cNvPr id="630" name="n_4aveValue【公民館】&#10;一人当たり面積"/>
        <xdr:cNvSpPr txBox="1"/>
      </xdr:nvSpPr>
      <xdr:spPr>
        <a:xfrm>
          <a:off x="18421427" y="182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20156</xdr:rowOff>
    </xdr:from>
    <xdr:ext cx="469744" cy="259045"/>
    <xdr:sp macro="" textlink="">
      <xdr:nvSpPr>
        <xdr:cNvPr id="631" name="n_4mainValue【公民館】&#10;一人当たり面積"/>
        <xdr:cNvSpPr txBox="1"/>
      </xdr:nvSpPr>
      <xdr:spPr>
        <a:xfrm>
          <a:off x="18421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特に有形固定資産減価償却率が高くなっている施設は、公営住宅、公民館であり、若干低くなっている施設は道路、学校施設である。公営住宅については、築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年以上経過しており、今後更新が必要となる。公民館については、役場組織の配置換えにより機能を変更したことからＨ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年度から数値は出ていないが、同じく老朽化が進んでいるため、庁舎の建て替えに合わせて解体予定であり数値の低下が見込まれる。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95794</xdr:rowOff>
    </xdr:from>
    <xdr:to>
      <xdr:col>24</xdr:col>
      <xdr:colOff>62865</xdr:colOff>
      <xdr:row>42</xdr:row>
      <xdr:rowOff>92528</xdr:rowOff>
    </xdr:to>
    <xdr:cxnSp macro="">
      <xdr:nvCxnSpPr>
        <xdr:cNvPr id="58" name="直線コネクタ 57"/>
        <xdr:cNvCxnSpPr/>
      </xdr:nvCxnSpPr>
      <xdr:spPr>
        <a:xfrm flipV="1">
          <a:off x="4634865" y="5925094"/>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42471</xdr:rowOff>
    </xdr:from>
    <xdr:ext cx="405111" cy="259045"/>
    <xdr:sp macro="" textlink="">
      <xdr:nvSpPr>
        <xdr:cNvPr id="61" name="【図書館】&#10;有形固定資産減価償却率最大値テキスト"/>
        <xdr:cNvSpPr txBox="1"/>
      </xdr:nvSpPr>
      <xdr:spPr>
        <a:xfrm>
          <a:off x="4673600" y="570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95794</xdr:rowOff>
    </xdr:from>
    <xdr:to>
      <xdr:col>24</xdr:col>
      <xdr:colOff>152400</xdr:colOff>
      <xdr:row>34</xdr:row>
      <xdr:rowOff>95794</xdr:rowOff>
    </xdr:to>
    <xdr:cxnSp macro="">
      <xdr:nvCxnSpPr>
        <xdr:cNvPr id="62" name="直線コネクタ 61"/>
        <xdr:cNvCxnSpPr/>
      </xdr:nvCxnSpPr>
      <xdr:spPr>
        <a:xfrm>
          <a:off x="4546600" y="59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88735</xdr:rowOff>
    </xdr:from>
    <xdr:ext cx="405111" cy="259045"/>
    <xdr:sp macro="" textlink="">
      <xdr:nvSpPr>
        <xdr:cNvPr id="63" name="【図書館】&#10;有形固定資産減価償却率平均値テキスト"/>
        <xdr:cNvSpPr txBox="1"/>
      </xdr:nvSpPr>
      <xdr:spPr>
        <a:xfrm>
          <a:off x="4673600" y="643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64" name="フローチャート: 判断 63"/>
        <xdr:cNvSpPr/>
      </xdr:nvSpPr>
      <xdr:spPr>
        <a:xfrm>
          <a:off x="45847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4" name="楕円 73"/>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5" name="【図書館】&#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53158</xdr:rowOff>
    </xdr:from>
    <xdr:to>
      <xdr:col>20</xdr:col>
      <xdr:colOff>38100</xdr:colOff>
      <xdr:row>35</xdr:row>
      <xdr:rowOff>154758</xdr:rowOff>
    </xdr:to>
    <xdr:sp macro="" textlink="">
      <xdr:nvSpPr>
        <xdr:cNvPr id="76" name="楕円 75"/>
        <xdr:cNvSpPr/>
      </xdr:nvSpPr>
      <xdr:spPr>
        <a:xfrm>
          <a:off x="3746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103958</xdr:rowOff>
    </xdr:from>
    <xdr:to>
      <xdr:col>24</xdr:col>
      <xdr:colOff>63500</xdr:colOff>
      <xdr:row>36</xdr:row>
      <xdr:rowOff>7620</xdr:rowOff>
    </xdr:to>
    <xdr:cxnSp macro="">
      <xdr:nvCxnSpPr>
        <xdr:cNvPr id="77" name="直線コネクタ 76"/>
        <xdr:cNvCxnSpPr/>
      </xdr:nvCxnSpPr>
      <xdr:spPr>
        <a:xfrm>
          <a:off x="3797300" y="61047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146231</xdr:rowOff>
    </xdr:from>
    <xdr:to>
      <xdr:col>15</xdr:col>
      <xdr:colOff>101600</xdr:colOff>
      <xdr:row>35</xdr:row>
      <xdr:rowOff>76381</xdr:rowOff>
    </xdr:to>
    <xdr:sp macro="" textlink="">
      <xdr:nvSpPr>
        <xdr:cNvPr id="78" name="楕円 77"/>
        <xdr:cNvSpPr/>
      </xdr:nvSpPr>
      <xdr:spPr>
        <a:xfrm>
          <a:off x="2857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25581</xdr:rowOff>
    </xdr:from>
    <xdr:to>
      <xdr:col>19</xdr:col>
      <xdr:colOff>177800</xdr:colOff>
      <xdr:row>35</xdr:row>
      <xdr:rowOff>103958</xdr:rowOff>
    </xdr:to>
    <xdr:cxnSp macro="">
      <xdr:nvCxnSpPr>
        <xdr:cNvPr id="79" name="直線コネクタ 78"/>
        <xdr:cNvCxnSpPr/>
      </xdr:nvCxnSpPr>
      <xdr:spPr>
        <a:xfrm>
          <a:off x="2908300" y="60263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67854</xdr:rowOff>
    </xdr:from>
    <xdr:to>
      <xdr:col>10</xdr:col>
      <xdr:colOff>165100</xdr:colOff>
      <xdr:row>34</xdr:row>
      <xdr:rowOff>169454</xdr:rowOff>
    </xdr:to>
    <xdr:sp macro="" textlink="">
      <xdr:nvSpPr>
        <xdr:cNvPr id="80" name="楕円 79"/>
        <xdr:cNvSpPr/>
      </xdr:nvSpPr>
      <xdr:spPr>
        <a:xfrm>
          <a:off x="1968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118654</xdr:rowOff>
    </xdr:from>
    <xdr:to>
      <xdr:col>15</xdr:col>
      <xdr:colOff>50800</xdr:colOff>
      <xdr:row>35</xdr:row>
      <xdr:rowOff>25581</xdr:rowOff>
    </xdr:to>
    <xdr:cxnSp macro="">
      <xdr:nvCxnSpPr>
        <xdr:cNvPr id="81" name="直線コネクタ 80"/>
        <xdr:cNvCxnSpPr/>
      </xdr:nvCxnSpPr>
      <xdr:spPr>
        <a:xfrm>
          <a:off x="2019300" y="59479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160927</xdr:rowOff>
    </xdr:from>
    <xdr:to>
      <xdr:col>6</xdr:col>
      <xdr:colOff>38100</xdr:colOff>
      <xdr:row>34</xdr:row>
      <xdr:rowOff>91077</xdr:rowOff>
    </xdr:to>
    <xdr:sp macro="" textlink="">
      <xdr:nvSpPr>
        <xdr:cNvPr id="82" name="楕円 81"/>
        <xdr:cNvSpPr/>
      </xdr:nvSpPr>
      <xdr:spPr>
        <a:xfrm>
          <a:off x="1079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40277</xdr:rowOff>
    </xdr:from>
    <xdr:to>
      <xdr:col>10</xdr:col>
      <xdr:colOff>114300</xdr:colOff>
      <xdr:row>34</xdr:row>
      <xdr:rowOff>118654</xdr:rowOff>
    </xdr:to>
    <xdr:cxnSp macro="">
      <xdr:nvCxnSpPr>
        <xdr:cNvPr id="83" name="直線コネクタ 82"/>
        <xdr:cNvCxnSpPr/>
      </xdr:nvCxnSpPr>
      <xdr:spPr>
        <a:xfrm>
          <a:off x="1130300" y="58695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171285</xdr:rowOff>
    </xdr:from>
    <xdr:ext cx="405111" cy="259045"/>
    <xdr:sp macro="" textlink="">
      <xdr:nvSpPr>
        <xdr:cNvPr id="88" name="n_1mainValue【図書館】&#10;有形固定資産減価償却率"/>
        <xdr:cNvSpPr txBox="1"/>
      </xdr:nvSpPr>
      <xdr:spPr>
        <a:xfrm>
          <a:off x="3582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92908</xdr:rowOff>
    </xdr:from>
    <xdr:ext cx="405111" cy="259045"/>
    <xdr:sp macro="" textlink="">
      <xdr:nvSpPr>
        <xdr:cNvPr id="89" name="n_2mainValue【図書館】&#10;有形固定資産減価償却率"/>
        <xdr:cNvSpPr txBox="1"/>
      </xdr:nvSpPr>
      <xdr:spPr>
        <a:xfrm>
          <a:off x="2705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14531</xdr:rowOff>
    </xdr:from>
    <xdr:ext cx="405111" cy="259045"/>
    <xdr:sp macro="" textlink="">
      <xdr:nvSpPr>
        <xdr:cNvPr id="90" name="n_3mainValue【図書館】&#10;有形固定資産減価償却率"/>
        <xdr:cNvSpPr txBox="1"/>
      </xdr:nvSpPr>
      <xdr:spPr>
        <a:xfrm>
          <a:off x="1816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107604</xdr:rowOff>
    </xdr:from>
    <xdr:ext cx="405111" cy="259045"/>
    <xdr:sp macro="" textlink="">
      <xdr:nvSpPr>
        <xdr:cNvPr id="91" name="n_4mainValue【図書館】&#10;有形固定資産減価償却率"/>
        <xdr:cNvSpPr txBox="1"/>
      </xdr:nvSpPr>
      <xdr:spPr>
        <a:xfrm>
          <a:off x="927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3" name="直線コネクタ 112"/>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6"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7" name="直線コネクタ 116"/>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20" name="フローチャート: 判断 119"/>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21" name="フローチャート: 判断 120"/>
        <xdr:cNvSpPr/>
      </xdr:nvSpPr>
      <xdr:spPr>
        <a:xfrm>
          <a:off x="8699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2" name="フローチャート: 判断 121"/>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23" name="フローチャート: 判断 122"/>
        <xdr:cNvSpPr/>
      </xdr:nvSpPr>
      <xdr:spPr>
        <a:xfrm>
          <a:off x="6921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29" name="楕円 128"/>
        <xdr:cNvSpPr/>
      </xdr:nvSpPr>
      <xdr:spPr>
        <a:xfrm>
          <a:off x="10426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111269</xdr:rowOff>
    </xdr:from>
    <xdr:ext cx="469744" cy="259045"/>
    <xdr:sp macro="" textlink="">
      <xdr:nvSpPr>
        <xdr:cNvPr id="130" name="【図書館】&#10;一人当たり面積該当値テキスト"/>
        <xdr:cNvSpPr txBox="1"/>
      </xdr:nvSpPr>
      <xdr:spPr>
        <a:xfrm>
          <a:off x="10515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31" name="楕円 130"/>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xdr:rowOff>
    </xdr:from>
    <xdr:to>
      <xdr:col>55</xdr:col>
      <xdr:colOff>0</xdr:colOff>
      <xdr:row>40</xdr:row>
      <xdr:rowOff>12192</xdr:rowOff>
    </xdr:to>
    <xdr:cxnSp macro="">
      <xdr:nvCxnSpPr>
        <xdr:cNvPr id="132" name="直線コネクタ 131"/>
        <xdr:cNvCxnSpPr/>
      </xdr:nvCxnSpPr>
      <xdr:spPr>
        <a:xfrm>
          <a:off x="9639300" y="687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33" name="楕円 132"/>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xdr:rowOff>
    </xdr:from>
    <xdr:to>
      <xdr:col>50</xdr:col>
      <xdr:colOff>114300</xdr:colOff>
      <xdr:row>40</xdr:row>
      <xdr:rowOff>12192</xdr:rowOff>
    </xdr:to>
    <xdr:cxnSp macro="">
      <xdr:nvCxnSpPr>
        <xdr:cNvPr id="134" name="直線コネクタ 133"/>
        <xdr:cNvCxnSpPr/>
      </xdr:nvCxnSpPr>
      <xdr:spPr>
        <a:xfrm>
          <a:off x="8750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137414</xdr:rowOff>
    </xdr:from>
    <xdr:to>
      <xdr:col>41</xdr:col>
      <xdr:colOff>101600</xdr:colOff>
      <xdr:row>40</xdr:row>
      <xdr:rowOff>67564</xdr:rowOff>
    </xdr:to>
    <xdr:sp macro="" textlink="">
      <xdr:nvSpPr>
        <xdr:cNvPr id="135" name="楕円 134"/>
        <xdr:cNvSpPr/>
      </xdr:nvSpPr>
      <xdr:spPr>
        <a:xfrm>
          <a:off x="7810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xdr:rowOff>
    </xdr:from>
    <xdr:to>
      <xdr:col>45</xdr:col>
      <xdr:colOff>177800</xdr:colOff>
      <xdr:row>40</xdr:row>
      <xdr:rowOff>16764</xdr:rowOff>
    </xdr:to>
    <xdr:cxnSp macro="">
      <xdr:nvCxnSpPr>
        <xdr:cNvPr id="136" name="直線コネクタ 135"/>
        <xdr:cNvCxnSpPr/>
      </xdr:nvCxnSpPr>
      <xdr:spPr>
        <a:xfrm flipV="1">
          <a:off x="7861300" y="687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37" name="楕円 136"/>
        <xdr:cNvSpPr/>
      </xdr:nvSpPr>
      <xdr:spPr>
        <a:xfrm>
          <a:off x="6921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xdr:rowOff>
    </xdr:from>
    <xdr:to>
      <xdr:col>41</xdr:col>
      <xdr:colOff>50800</xdr:colOff>
      <xdr:row>40</xdr:row>
      <xdr:rowOff>16764</xdr:rowOff>
    </xdr:to>
    <xdr:cxnSp macro="">
      <xdr:nvCxnSpPr>
        <xdr:cNvPr id="138" name="直線コネクタ 137"/>
        <xdr:cNvCxnSpPr/>
      </xdr:nvCxnSpPr>
      <xdr:spPr>
        <a:xfrm>
          <a:off x="6972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9" name="n_1ave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86123</xdr:rowOff>
    </xdr:from>
    <xdr:ext cx="469744" cy="259045"/>
    <xdr:sp macro="" textlink="">
      <xdr:nvSpPr>
        <xdr:cNvPr id="140" name="n_2aveValue【図書館】&#10;一人当たり面積"/>
        <xdr:cNvSpPr txBox="1"/>
      </xdr:nvSpPr>
      <xdr:spPr>
        <a:xfrm>
          <a:off x="8515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41" name="n_3aveValue【図書館】&#10;一人当たり面積"/>
        <xdr:cNvSpPr txBox="1"/>
      </xdr:nvSpPr>
      <xdr:spPr>
        <a:xfrm>
          <a:off x="7626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67835</xdr:rowOff>
    </xdr:from>
    <xdr:ext cx="469744" cy="259045"/>
    <xdr:sp macro="" textlink="">
      <xdr:nvSpPr>
        <xdr:cNvPr id="142" name="n_4aveValue【図書館】&#10;一人当たり面積"/>
        <xdr:cNvSpPr txBox="1"/>
      </xdr:nvSpPr>
      <xdr:spPr>
        <a:xfrm>
          <a:off x="6737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79519</xdr:rowOff>
    </xdr:from>
    <xdr:ext cx="469744" cy="259045"/>
    <xdr:sp macro="" textlink="">
      <xdr:nvSpPr>
        <xdr:cNvPr id="143" name="n_1mainValue【図書館】&#10;一人当たり面積"/>
        <xdr:cNvSpPr txBox="1"/>
      </xdr:nvSpPr>
      <xdr:spPr>
        <a:xfrm>
          <a:off x="9391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79519</xdr:rowOff>
    </xdr:from>
    <xdr:ext cx="469744" cy="259045"/>
    <xdr:sp macro="" textlink="">
      <xdr:nvSpPr>
        <xdr:cNvPr id="144" name="n_2mainValue【図書館】&#10;一人当たり面積"/>
        <xdr:cNvSpPr txBox="1"/>
      </xdr:nvSpPr>
      <xdr:spPr>
        <a:xfrm>
          <a:off x="8515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84091</xdr:rowOff>
    </xdr:from>
    <xdr:ext cx="469744" cy="259045"/>
    <xdr:sp macro="" textlink="">
      <xdr:nvSpPr>
        <xdr:cNvPr id="145" name="n_3mainValue【図書館】&#10;一人当たり面積"/>
        <xdr:cNvSpPr txBox="1"/>
      </xdr:nvSpPr>
      <xdr:spPr>
        <a:xfrm>
          <a:off x="7626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46" name="n_4mainValue【図書館】&#10;一人当たり面積"/>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2" name="直線コネクタ 171"/>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5"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6" name="直線コネクタ 175"/>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77" name="【体育館・プール】&#10;有形固定資産減価償却率平均値テキスト"/>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8" name="フローチャート: 判断 177"/>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9" name="フローチャート: 判断 178"/>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1" name="フローチャート: 判断 180"/>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2" name="フローチャート: 判断 181"/>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151674</xdr:rowOff>
    </xdr:from>
    <xdr:to>
      <xdr:col>6</xdr:col>
      <xdr:colOff>38100</xdr:colOff>
      <xdr:row>64</xdr:row>
      <xdr:rowOff>81824</xdr:rowOff>
    </xdr:to>
    <xdr:sp macro="" textlink="">
      <xdr:nvSpPr>
        <xdr:cNvPr id="188" name="楕円 187"/>
        <xdr:cNvSpPr/>
      </xdr:nvSpPr>
      <xdr:spPr>
        <a:xfrm>
          <a:off x="1079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117946</xdr:rowOff>
    </xdr:from>
    <xdr:ext cx="405111" cy="259045"/>
    <xdr:sp macro="" textlink="">
      <xdr:nvSpPr>
        <xdr:cNvPr id="189"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0"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1"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2"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72951</xdr:rowOff>
    </xdr:from>
    <xdr:ext cx="405111" cy="259045"/>
    <xdr:sp macro="" textlink="">
      <xdr:nvSpPr>
        <xdr:cNvPr id="193" name="n_4mainValue【体育館・プール】&#10;有形固定資産減価償却率"/>
        <xdr:cNvSpPr txBox="1"/>
      </xdr:nvSpPr>
      <xdr:spPr>
        <a:xfrm>
          <a:off x="9277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19" name="直線コネクタ 218"/>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20"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1" name="直線コネクタ 220"/>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22"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23" name="直線コネクタ 222"/>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24"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25" name="フローチャート: 判断 224"/>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71665</xdr:rowOff>
    </xdr:from>
    <xdr:to>
      <xdr:col>50</xdr:col>
      <xdr:colOff>165100</xdr:colOff>
      <xdr:row>64</xdr:row>
      <xdr:rowOff>1815</xdr:rowOff>
    </xdr:to>
    <xdr:sp macro="" textlink="">
      <xdr:nvSpPr>
        <xdr:cNvPr id="226" name="フローチャート: 判断 225"/>
        <xdr:cNvSpPr/>
      </xdr:nvSpPr>
      <xdr:spPr>
        <a:xfrm>
          <a:off x="9588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27" name="フローチャート: 判断 226"/>
        <xdr:cNvSpPr/>
      </xdr:nvSpPr>
      <xdr:spPr>
        <a:xfrm>
          <a:off x="8699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73841</xdr:rowOff>
    </xdr:from>
    <xdr:to>
      <xdr:col>41</xdr:col>
      <xdr:colOff>101600</xdr:colOff>
      <xdr:row>64</xdr:row>
      <xdr:rowOff>3991</xdr:rowOff>
    </xdr:to>
    <xdr:sp macro="" textlink="">
      <xdr:nvSpPr>
        <xdr:cNvPr id="228" name="フローチャート: 判断 227"/>
        <xdr:cNvSpPr/>
      </xdr:nvSpPr>
      <xdr:spPr>
        <a:xfrm>
          <a:off x="7810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66222</xdr:rowOff>
    </xdr:from>
    <xdr:to>
      <xdr:col>36</xdr:col>
      <xdr:colOff>165100</xdr:colOff>
      <xdr:row>63</xdr:row>
      <xdr:rowOff>167822</xdr:rowOff>
    </xdr:to>
    <xdr:sp macro="" textlink="">
      <xdr:nvSpPr>
        <xdr:cNvPr id="229" name="フローチャート: 判断 228"/>
        <xdr:cNvSpPr/>
      </xdr:nvSpPr>
      <xdr:spPr>
        <a:xfrm>
          <a:off x="6921500" y="1086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23223</xdr:rowOff>
    </xdr:from>
    <xdr:to>
      <xdr:col>36</xdr:col>
      <xdr:colOff>165100</xdr:colOff>
      <xdr:row>64</xdr:row>
      <xdr:rowOff>124823</xdr:rowOff>
    </xdr:to>
    <xdr:sp macro="" textlink="">
      <xdr:nvSpPr>
        <xdr:cNvPr id="235" name="楕円 234"/>
        <xdr:cNvSpPr/>
      </xdr:nvSpPr>
      <xdr:spPr>
        <a:xfrm>
          <a:off x="6921500" y="109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18342</xdr:rowOff>
    </xdr:from>
    <xdr:ext cx="469744" cy="259045"/>
    <xdr:sp macro="" textlink="">
      <xdr:nvSpPr>
        <xdr:cNvPr id="236" name="n_1aveValue【体育館・プール】&#10;一人当たり面積"/>
        <xdr:cNvSpPr txBox="1"/>
      </xdr:nvSpPr>
      <xdr:spPr>
        <a:xfrm>
          <a:off x="9391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13987</xdr:rowOff>
    </xdr:from>
    <xdr:ext cx="469744" cy="259045"/>
    <xdr:sp macro="" textlink="">
      <xdr:nvSpPr>
        <xdr:cNvPr id="237" name="n_2aveValue【体育館・プール】&#10;一人当たり面積"/>
        <xdr:cNvSpPr txBox="1"/>
      </xdr:nvSpPr>
      <xdr:spPr>
        <a:xfrm>
          <a:off x="8515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20518</xdr:rowOff>
    </xdr:from>
    <xdr:ext cx="469744" cy="259045"/>
    <xdr:sp macro="" textlink="">
      <xdr:nvSpPr>
        <xdr:cNvPr id="238" name="n_3aveValue【体育館・プール】&#10;一人当たり面積"/>
        <xdr:cNvSpPr txBox="1"/>
      </xdr:nvSpPr>
      <xdr:spPr>
        <a:xfrm>
          <a:off x="7626427" y="106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12899</xdr:rowOff>
    </xdr:from>
    <xdr:ext cx="469744" cy="259045"/>
    <xdr:sp macro="" textlink="">
      <xdr:nvSpPr>
        <xdr:cNvPr id="239" name="n_4aveValue【体育館・プール】&#10;一人当たり面積"/>
        <xdr:cNvSpPr txBox="1"/>
      </xdr:nvSpPr>
      <xdr:spPr>
        <a:xfrm>
          <a:off x="6737427" y="106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115950</xdr:rowOff>
    </xdr:from>
    <xdr:ext cx="469744" cy="259045"/>
    <xdr:sp macro="" textlink="">
      <xdr:nvSpPr>
        <xdr:cNvPr id="240" name="n_4mainValue【体育館・プール】&#10;一人当たり面積"/>
        <xdr:cNvSpPr txBox="1"/>
      </xdr:nvSpPr>
      <xdr:spPr>
        <a:xfrm>
          <a:off x="6737427" y="110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3" name="テキスト ボックス 2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5" name="テキスト ボックス 2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3" name="テキスト ボックス 2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5" name="テキスト ボックス 2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297" name="直線コネクタ 296"/>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298"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299" name="直線コネクタ 298"/>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00"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01" name="直線コネクタ 300"/>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302"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03" name="フローチャート: 判断 302"/>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04" name="フローチャート: 判断 303"/>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305" name="フローチャート: 判断 304"/>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06" name="フローチャート: 判断 30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07" name="フローチャート: 判断 306"/>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13" name="楕円 312"/>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14" name="【一般廃棄物処理施設】&#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315" name="楕円 314"/>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85725</xdr:rowOff>
    </xdr:to>
    <xdr:cxnSp macro="">
      <xdr:nvCxnSpPr>
        <xdr:cNvPr id="316" name="直線コネクタ 315"/>
        <xdr:cNvCxnSpPr/>
      </xdr:nvCxnSpPr>
      <xdr:spPr>
        <a:xfrm flipV="1">
          <a:off x="15481300" y="629412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17" name="楕円 316"/>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85725</xdr:rowOff>
    </xdr:to>
    <xdr:cxnSp macro="">
      <xdr:nvCxnSpPr>
        <xdr:cNvPr id="318" name="直線コネクタ 317"/>
        <xdr:cNvCxnSpPr/>
      </xdr:nvCxnSpPr>
      <xdr:spPr>
        <a:xfrm>
          <a:off x="14592300" y="64141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319" name="楕円 318"/>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70485</xdr:rowOff>
    </xdr:from>
    <xdr:to>
      <xdr:col>76</xdr:col>
      <xdr:colOff>114300</xdr:colOff>
      <xdr:row>37</xdr:row>
      <xdr:rowOff>114300</xdr:rowOff>
    </xdr:to>
    <xdr:cxnSp macro="">
      <xdr:nvCxnSpPr>
        <xdr:cNvPr id="320" name="直線コネクタ 319"/>
        <xdr:cNvCxnSpPr/>
      </xdr:nvCxnSpPr>
      <xdr:spPr>
        <a:xfrm flipV="1">
          <a:off x="13703300" y="6414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xdr:rowOff>
    </xdr:from>
    <xdr:to>
      <xdr:col>67</xdr:col>
      <xdr:colOff>101600</xdr:colOff>
      <xdr:row>37</xdr:row>
      <xdr:rowOff>106045</xdr:rowOff>
    </xdr:to>
    <xdr:sp macro="" textlink="">
      <xdr:nvSpPr>
        <xdr:cNvPr id="321" name="楕円 320"/>
        <xdr:cNvSpPr/>
      </xdr:nvSpPr>
      <xdr:spPr>
        <a:xfrm>
          <a:off x="12763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55245</xdr:rowOff>
    </xdr:from>
    <xdr:to>
      <xdr:col>71</xdr:col>
      <xdr:colOff>177800</xdr:colOff>
      <xdr:row>37</xdr:row>
      <xdr:rowOff>114300</xdr:rowOff>
    </xdr:to>
    <xdr:cxnSp macro="">
      <xdr:nvCxnSpPr>
        <xdr:cNvPr id="322" name="直線コネクタ 321"/>
        <xdr:cNvCxnSpPr/>
      </xdr:nvCxnSpPr>
      <xdr:spPr>
        <a:xfrm>
          <a:off x="12814300" y="63988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323" name="n_1ave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324" name="n_2aveValue【一般廃棄物処理施設】&#10;有形固定資産減価償却率"/>
        <xdr:cNvSpPr txBox="1"/>
      </xdr:nvSpPr>
      <xdr:spPr>
        <a:xfrm>
          <a:off x="14389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25"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326" name="n_4aveValue【一般廃棄物処理施設】&#10;有形固定資産減価償却率"/>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327" name="n_1main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328" name="n_2mainValue【一般廃棄物処理施設】&#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329" name="n_3mainValue【一般廃棄物処理施設】&#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330" name="n_4mainValue【一般廃棄物処理施設】&#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2" name="テキスト ボックス 34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4" name="テキスト ボックス 34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6" name="テキスト ボックス 34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8" name="テキスト ボックス 34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0" name="テキスト ボックス 34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2" name="テキスト ボックス 35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56" name="直線コネクタ 355"/>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57"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58" name="直線コネクタ 357"/>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59"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60" name="直線コネクタ 359"/>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361" name="【一般廃棄物処理施設】&#10;一人当たり有形固定資産（償却資産）額平均値テキスト"/>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62" name="フローチャート: 判断 361"/>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145728</xdr:rowOff>
    </xdr:from>
    <xdr:to>
      <xdr:col>112</xdr:col>
      <xdr:colOff>38100</xdr:colOff>
      <xdr:row>41</xdr:row>
      <xdr:rowOff>75878</xdr:rowOff>
    </xdr:to>
    <xdr:sp macro="" textlink="">
      <xdr:nvSpPr>
        <xdr:cNvPr id="363" name="フローチャート: 判断 362"/>
        <xdr:cNvSpPr/>
      </xdr:nvSpPr>
      <xdr:spPr>
        <a:xfrm>
          <a:off x="21272500" y="700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148527</xdr:rowOff>
    </xdr:from>
    <xdr:to>
      <xdr:col>107</xdr:col>
      <xdr:colOff>101600</xdr:colOff>
      <xdr:row>41</xdr:row>
      <xdr:rowOff>78677</xdr:rowOff>
    </xdr:to>
    <xdr:sp macro="" textlink="">
      <xdr:nvSpPr>
        <xdr:cNvPr id="364" name="フローチャート: 判断 363"/>
        <xdr:cNvSpPr/>
      </xdr:nvSpPr>
      <xdr:spPr>
        <a:xfrm>
          <a:off x="20383500" y="700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158214</xdr:rowOff>
    </xdr:from>
    <xdr:to>
      <xdr:col>102</xdr:col>
      <xdr:colOff>165100</xdr:colOff>
      <xdr:row>41</xdr:row>
      <xdr:rowOff>88364</xdr:rowOff>
    </xdr:to>
    <xdr:sp macro="" textlink="">
      <xdr:nvSpPr>
        <xdr:cNvPr id="365" name="フローチャート: 判断 364"/>
        <xdr:cNvSpPr/>
      </xdr:nvSpPr>
      <xdr:spPr>
        <a:xfrm>
          <a:off x="19494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149432</xdr:rowOff>
    </xdr:from>
    <xdr:to>
      <xdr:col>98</xdr:col>
      <xdr:colOff>38100</xdr:colOff>
      <xdr:row>41</xdr:row>
      <xdr:rowOff>79582</xdr:rowOff>
    </xdr:to>
    <xdr:sp macro="" textlink="">
      <xdr:nvSpPr>
        <xdr:cNvPr id="366" name="フローチャート: 判断 365"/>
        <xdr:cNvSpPr/>
      </xdr:nvSpPr>
      <xdr:spPr>
        <a:xfrm>
          <a:off x="18605500" y="700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51088</xdr:rowOff>
    </xdr:from>
    <xdr:to>
      <xdr:col>116</xdr:col>
      <xdr:colOff>114300</xdr:colOff>
      <xdr:row>41</xdr:row>
      <xdr:rowOff>152688</xdr:rowOff>
    </xdr:to>
    <xdr:sp macro="" textlink="">
      <xdr:nvSpPr>
        <xdr:cNvPr id="372" name="楕円 371"/>
        <xdr:cNvSpPr/>
      </xdr:nvSpPr>
      <xdr:spPr>
        <a:xfrm>
          <a:off x="22110700" y="70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29515</xdr:rowOff>
    </xdr:from>
    <xdr:ext cx="534377" cy="259045"/>
    <xdr:sp macro="" textlink="">
      <xdr:nvSpPr>
        <xdr:cNvPr id="373" name="【一般廃棄物処理施設】&#10;一人当たり有形固定資産（償却資産）額該当値テキスト"/>
        <xdr:cNvSpPr txBox="1"/>
      </xdr:nvSpPr>
      <xdr:spPr>
        <a:xfrm>
          <a:off x="22199600" y="70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68380</xdr:rowOff>
    </xdr:from>
    <xdr:to>
      <xdr:col>112</xdr:col>
      <xdr:colOff>38100</xdr:colOff>
      <xdr:row>41</xdr:row>
      <xdr:rowOff>169980</xdr:rowOff>
    </xdr:to>
    <xdr:sp macro="" textlink="">
      <xdr:nvSpPr>
        <xdr:cNvPr id="374" name="楕円 373"/>
        <xdr:cNvSpPr/>
      </xdr:nvSpPr>
      <xdr:spPr>
        <a:xfrm>
          <a:off x="21272500" y="70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101888</xdr:rowOff>
    </xdr:from>
    <xdr:to>
      <xdr:col>116</xdr:col>
      <xdr:colOff>63500</xdr:colOff>
      <xdr:row>41</xdr:row>
      <xdr:rowOff>119180</xdr:rowOff>
    </xdr:to>
    <xdr:cxnSp macro="">
      <xdr:nvCxnSpPr>
        <xdr:cNvPr id="375" name="直線コネクタ 374"/>
        <xdr:cNvCxnSpPr/>
      </xdr:nvCxnSpPr>
      <xdr:spPr>
        <a:xfrm flipV="1">
          <a:off x="21323300" y="7131338"/>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55356</xdr:rowOff>
    </xdr:from>
    <xdr:to>
      <xdr:col>107</xdr:col>
      <xdr:colOff>101600</xdr:colOff>
      <xdr:row>41</xdr:row>
      <xdr:rowOff>156956</xdr:rowOff>
    </xdr:to>
    <xdr:sp macro="" textlink="">
      <xdr:nvSpPr>
        <xdr:cNvPr id="376" name="楕円 375"/>
        <xdr:cNvSpPr/>
      </xdr:nvSpPr>
      <xdr:spPr>
        <a:xfrm>
          <a:off x="20383500" y="70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106156</xdr:rowOff>
    </xdr:from>
    <xdr:to>
      <xdr:col>111</xdr:col>
      <xdr:colOff>177800</xdr:colOff>
      <xdr:row>41</xdr:row>
      <xdr:rowOff>119180</xdr:rowOff>
    </xdr:to>
    <xdr:cxnSp macro="">
      <xdr:nvCxnSpPr>
        <xdr:cNvPr id="377" name="直線コネクタ 376"/>
        <xdr:cNvCxnSpPr/>
      </xdr:nvCxnSpPr>
      <xdr:spPr>
        <a:xfrm>
          <a:off x="20434300" y="7135606"/>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103304</xdr:rowOff>
    </xdr:from>
    <xdr:to>
      <xdr:col>102</xdr:col>
      <xdr:colOff>165100</xdr:colOff>
      <xdr:row>42</xdr:row>
      <xdr:rowOff>33454</xdr:rowOff>
    </xdr:to>
    <xdr:sp macro="" textlink="">
      <xdr:nvSpPr>
        <xdr:cNvPr id="378" name="楕円 377"/>
        <xdr:cNvSpPr/>
      </xdr:nvSpPr>
      <xdr:spPr>
        <a:xfrm>
          <a:off x="19494500" y="71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106156</xdr:rowOff>
    </xdr:from>
    <xdr:to>
      <xdr:col>107</xdr:col>
      <xdr:colOff>50800</xdr:colOff>
      <xdr:row>41</xdr:row>
      <xdr:rowOff>154104</xdr:rowOff>
    </xdr:to>
    <xdr:cxnSp macro="">
      <xdr:nvCxnSpPr>
        <xdr:cNvPr id="379" name="直線コネクタ 378"/>
        <xdr:cNvCxnSpPr/>
      </xdr:nvCxnSpPr>
      <xdr:spPr>
        <a:xfrm flipV="1">
          <a:off x="19545300" y="7135606"/>
          <a:ext cx="889000" cy="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95541</xdr:rowOff>
    </xdr:from>
    <xdr:to>
      <xdr:col>98</xdr:col>
      <xdr:colOff>38100</xdr:colOff>
      <xdr:row>42</xdr:row>
      <xdr:rowOff>25691</xdr:rowOff>
    </xdr:to>
    <xdr:sp macro="" textlink="">
      <xdr:nvSpPr>
        <xdr:cNvPr id="380" name="楕円 379"/>
        <xdr:cNvSpPr/>
      </xdr:nvSpPr>
      <xdr:spPr>
        <a:xfrm>
          <a:off x="18605500" y="71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146341</xdr:rowOff>
    </xdr:from>
    <xdr:to>
      <xdr:col>102</xdr:col>
      <xdr:colOff>114300</xdr:colOff>
      <xdr:row>41</xdr:row>
      <xdr:rowOff>154104</xdr:rowOff>
    </xdr:to>
    <xdr:cxnSp macro="">
      <xdr:nvCxnSpPr>
        <xdr:cNvPr id="381" name="直線コネクタ 380"/>
        <xdr:cNvCxnSpPr/>
      </xdr:nvCxnSpPr>
      <xdr:spPr>
        <a:xfrm>
          <a:off x="18656300" y="7175791"/>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92405</xdr:rowOff>
    </xdr:from>
    <xdr:ext cx="534377" cy="259045"/>
    <xdr:sp macro="" textlink="">
      <xdr:nvSpPr>
        <xdr:cNvPr id="382" name="n_1aveValue【一般廃棄物処理施設】&#10;一人当たり有形固定資産（償却資産）額"/>
        <xdr:cNvSpPr txBox="1"/>
      </xdr:nvSpPr>
      <xdr:spPr>
        <a:xfrm>
          <a:off x="21043411" y="67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95204</xdr:rowOff>
    </xdr:from>
    <xdr:ext cx="534377" cy="259045"/>
    <xdr:sp macro="" textlink="">
      <xdr:nvSpPr>
        <xdr:cNvPr id="383" name="n_2aveValue【一般廃棄物処理施設】&#10;一人当たり有形固定資産（償却資産）額"/>
        <xdr:cNvSpPr txBox="1"/>
      </xdr:nvSpPr>
      <xdr:spPr>
        <a:xfrm>
          <a:off x="20167111" y="67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104891</xdr:rowOff>
    </xdr:from>
    <xdr:ext cx="534377" cy="259045"/>
    <xdr:sp macro="" textlink="">
      <xdr:nvSpPr>
        <xdr:cNvPr id="384" name="n_3aveValue【一般廃棄物処理施設】&#10;一人当たり有形固定資産（償却資産）額"/>
        <xdr:cNvSpPr txBox="1"/>
      </xdr:nvSpPr>
      <xdr:spPr>
        <a:xfrm>
          <a:off x="19278111" y="67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96109</xdr:rowOff>
    </xdr:from>
    <xdr:ext cx="534377" cy="259045"/>
    <xdr:sp macro="" textlink="">
      <xdr:nvSpPr>
        <xdr:cNvPr id="385" name="n_4aveValue【一般廃棄物処理施設】&#10;一人当たり有形固定資産（償却資産）額"/>
        <xdr:cNvSpPr txBox="1"/>
      </xdr:nvSpPr>
      <xdr:spPr>
        <a:xfrm>
          <a:off x="18389111" y="67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161107</xdr:rowOff>
    </xdr:from>
    <xdr:ext cx="534377" cy="259045"/>
    <xdr:sp macro="" textlink="">
      <xdr:nvSpPr>
        <xdr:cNvPr id="386" name="n_1mainValue【一般廃棄物処理施設】&#10;一人当たり有形固定資産（償却資産）額"/>
        <xdr:cNvSpPr txBox="1"/>
      </xdr:nvSpPr>
      <xdr:spPr>
        <a:xfrm>
          <a:off x="21043411" y="71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148083</xdr:rowOff>
    </xdr:from>
    <xdr:ext cx="534377" cy="259045"/>
    <xdr:sp macro="" textlink="">
      <xdr:nvSpPr>
        <xdr:cNvPr id="387" name="n_2mainValue【一般廃棄物処理施設】&#10;一人当たり有形固定資産（償却資産）額"/>
        <xdr:cNvSpPr txBox="1"/>
      </xdr:nvSpPr>
      <xdr:spPr>
        <a:xfrm>
          <a:off x="20167111" y="71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24581</xdr:rowOff>
    </xdr:from>
    <xdr:ext cx="534377" cy="259045"/>
    <xdr:sp macro="" textlink="">
      <xdr:nvSpPr>
        <xdr:cNvPr id="388" name="n_3mainValue【一般廃棄物処理施設】&#10;一人当たり有形固定資産（償却資産）額"/>
        <xdr:cNvSpPr txBox="1"/>
      </xdr:nvSpPr>
      <xdr:spPr>
        <a:xfrm>
          <a:off x="19278111" y="72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16818</xdr:rowOff>
    </xdr:from>
    <xdr:ext cx="534377" cy="259045"/>
    <xdr:sp macro="" textlink="">
      <xdr:nvSpPr>
        <xdr:cNvPr id="389" name="n_4mainValue【一般廃棄物処理施設】&#10;一人当たり有形固定資産（償却資産）額"/>
        <xdr:cNvSpPr txBox="1"/>
      </xdr:nvSpPr>
      <xdr:spPr>
        <a:xfrm>
          <a:off x="18389111" y="72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1" name="直線コネクタ 40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2" name="テキスト ボックス 40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3" name="直線コネクタ 40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4" name="テキスト ボックス 40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5" name="直線コネクタ 40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6" name="テキスト ボックス 40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7" name="直線コネクタ 40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8" name="テキスト ボックス 40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12" name="直線コネクタ 411"/>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13"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14" name="直線コネクタ 41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15"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16" name="直線コネクタ 415"/>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17" name="【保健センター・保健所】&#10;有形固定資産減価償却率平均値テキスト"/>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18" name="フローチャート: 判断 417"/>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104648</xdr:rowOff>
    </xdr:from>
    <xdr:to>
      <xdr:col>81</xdr:col>
      <xdr:colOff>101600</xdr:colOff>
      <xdr:row>60</xdr:row>
      <xdr:rowOff>34798</xdr:rowOff>
    </xdr:to>
    <xdr:sp macro="" textlink="">
      <xdr:nvSpPr>
        <xdr:cNvPr id="419" name="フローチャート: 判断 418"/>
        <xdr:cNvSpPr/>
      </xdr:nvSpPr>
      <xdr:spPr>
        <a:xfrm>
          <a:off x="15430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420" name="フローチャート: 判断 419"/>
        <xdr:cNvSpPr/>
      </xdr:nvSpPr>
      <xdr:spPr>
        <a:xfrm>
          <a:off x="14541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61214</xdr:rowOff>
    </xdr:from>
    <xdr:to>
      <xdr:col>72</xdr:col>
      <xdr:colOff>38100</xdr:colOff>
      <xdr:row>59</xdr:row>
      <xdr:rowOff>162814</xdr:rowOff>
    </xdr:to>
    <xdr:sp macro="" textlink="">
      <xdr:nvSpPr>
        <xdr:cNvPr id="421" name="フローチャート: 判断 420"/>
        <xdr:cNvSpPr/>
      </xdr:nvSpPr>
      <xdr:spPr>
        <a:xfrm>
          <a:off x="13652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164084</xdr:rowOff>
    </xdr:from>
    <xdr:to>
      <xdr:col>67</xdr:col>
      <xdr:colOff>101600</xdr:colOff>
      <xdr:row>59</xdr:row>
      <xdr:rowOff>94234</xdr:rowOff>
    </xdr:to>
    <xdr:sp macro="" textlink="">
      <xdr:nvSpPr>
        <xdr:cNvPr id="422" name="フローチャート: 判断 421"/>
        <xdr:cNvSpPr/>
      </xdr:nvSpPr>
      <xdr:spPr>
        <a:xfrm>
          <a:off x="12763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77216</xdr:rowOff>
    </xdr:from>
    <xdr:to>
      <xdr:col>85</xdr:col>
      <xdr:colOff>177800</xdr:colOff>
      <xdr:row>64</xdr:row>
      <xdr:rowOff>7366</xdr:rowOff>
    </xdr:to>
    <xdr:sp macro="" textlink="">
      <xdr:nvSpPr>
        <xdr:cNvPr id="428" name="楕円 427"/>
        <xdr:cNvSpPr/>
      </xdr:nvSpPr>
      <xdr:spPr>
        <a:xfrm>
          <a:off x="162687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163593</xdr:rowOff>
    </xdr:from>
    <xdr:ext cx="405111" cy="259045"/>
    <xdr:sp macro="" textlink="">
      <xdr:nvSpPr>
        <xdr:cNvPr id="429" name="【保健センター・保健所】&#10;有形固定資産減価償却率該当値テキスト"/>
        <xdr:cNvSpPr txBox="1"/>
      </xdr:nvSpPr>
      <xdr:spPr>
        <a:xfrm>
          <a:off x="16357600" y="10793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40640</xdr:rowOff>
    </xdr:from>
    <xdr:to>
      <xdr:col>81</xdr:col>
      <xdr:colOff>101600</xdr:colOff>
      <xdr:row>63</xdr:row>
      <xdr:rowOff>142240</xdr:rowOff>
    </xdr:to>
    <xdr:sp macro="" textlink="">
      <xdr:nvSpPr>
        <xdr:cNvPr id="430" name="楕円 429"/>
        <xdr:cNvSpPr/>
      </xdr:nvSpPr>
      <xdr:spPr>
        <a:xfrm>
          <a:off x="1543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91440</xdr:rowOff>
    </xdr:from>
    <xdr:to>
      <xdr:col>85</xdr:col>
      <xdr:colOff>127000</xdr:colOff>
      <xdr:row>63</xdr:row>
      <xdr:rowOff>128016</xdr:rowOff>
    </xdr:to>
    <xdr:cxnSp macro="">
      <xdr:nvCxnSpPr>
        <xdr:cNvPr id="431" name="直線コネクタ 430"/>
        <xdr:cNvCxnSpPr/>
      </xdr:nvCxnSpPr>
      <xdr:spPr>
        <a:xfrm>
          <a:off x="15481300" y="1089279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1778</xdr:rowOff>
    </xdr:from>
    <xdr:to>
      <xdr:col>76</xdr:col>
      <xdr:colOff>165100</xdr:colOff>
      <xdr:row>63</xdr:row>
      <xdr:rowOff>103378</xdr:rowOff>
    </xdr:to>
    <xdr:sp macro="" textlink="">
      <xdr:nvSpPr>
        <xdr:cNvPr id="432" name="楕円 431"/>
        <xdr:cNvSpPr/>
      </xdr:nvSpPr>
      <xdr:spPr>
        <a:xfrm>
          <a:off x="1454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52578</xdr:rowOff>
    </xdr:from>
    <xdr:to>
      <xdr:col>81</xdr:col>
      <xdr:colOff>50800</xdr:colOff>
      <xdr:row>63</xdr:row>
      <xdr:rowOff>91440</xdr:rowOff>
    </xdr:to>
    <xdr:cxnSp macro="">
      <xdr:nvCxnSpPr>
        <xdr:cNvPr id="433" name="直線コネクタ 432"/>
        <xdr:cNvCxnSpPr/>
      </xdr:nvCxnSpPr>
      <xdr:spPr>
        <a:xfrm>
          <a:off x="14592300" y="108539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136652</xdr:rowOff>
    </xdr:from>
    <xdr:to>
      <xdr:col>72</xdr:col>
      <xdr:colOff>38100</xdr:colOff>
      <xdr:row>63</xdr:row>
      <xdr:rowOff>66802</xdr:rowOff>
    </xdr:to>
    <xdr:sp macro="" textlink="">
      <xdr:nvSpPr>
        <xdr:cNvPr id="434" name="楕円 433"/>
        <xdr:cNvSpPr/>
      </xdr:nvSpPr>
      <xdr:spPr>
        <a:xfrm>
          <a:off x="1365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16002</xdr:rowOff>
    </xdr:from>
    <xdr:to>
      <xdr:col>76</xdr:col>
      <xdr:colOff>114300</xdr:colOff>
      <xdr:row>63</xdr:row>
      <xdr:rowOff>52578</xdr:rowOff>
    </xdr:to>
    <xdr:cxnSp macro="">
      <xdr:nvCxnSpPr>
        <xdr:cNvPr id="435" name="直線コネクタ 434"/>
        <xdr:cNvCxnSpPr/>
      </xdr:nvCxnSpPr>
      <xdr:spPr>
        <a:xfrm>
          <a:off x="13703300" y="10817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97790</xdr:rowOff>
    </xdr:from>
    <xdr:to>
      <xdr:col>67</xdr:col>
      <xdr:colOff>101600</xdr:colOff>
      <xdr:row>63</xdr:row>
      <xdr:rowOff>27940</xdr:rowOff>
    </xdr:to>
    <xdr:sp macro="" textlink="">
      <xdr:nvSpPr>
        <xdr:cNvPr id="436" name="楕円 435"/>
        <xdr:cNvSpPr/>
      </xdr:nvSpPr>
      <xdr:spPr>
        <a:xfrm>
          <a:off x="1276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148590</xdr:rowOff>
    </xdr:from>
    <xdr:to>
      <xdr:col>71</xdr:col>
      <xdr:colOff>177800</xdr:colOff>
      <xdr:row>63</xdr:row>
      <xdr:rowOff>16002</xdr:rowOff>
    </xdr:to>
    <xdr:cxnSp macro="">
      <xdr:nvCxnSpPr>
        <xdr:cNvPr id="437" name="直線コネクタ 436"/>
        <xdr:cNvCxnSpPr/>
      </xdr:nvCxnSpPr>
      <xdr:spPr>
        <a:xfrm>
          <a:off x="12814300" y="107784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51325</xdr:rowOff>
    </xdr:from>
    <xdr:ext cx="405111" cy="259045"/>
    <xdr:sp macro="" textlink="">
      <xdr:nvSpPr>
        <xdr:cNvPr id="438" name="n_1aveValue【保健センター・保健所】&#10;有形固定資産減価償却率"/>
        <xdr:cNvSpPr txBox="1"/>
      </xdr:nvSpPr>
      <xdr:spPr>
        <a:xfrm>
          <a:off x="15266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19321</xdr:rowOff>
    </xdr:from>
    <xdr:ext cx="405111" cy="259045"/>
    <xdr:sp macro="" textlink="">
      <xdr:nvSpPr>
        <xdr:cNvPr id="439" name="n_2aveValue【保健センター・保健所】&#10;有形固定資産減価償却率"/>
        <xdr:cNvSpPr txBox="1"/>
      </xdr:nvSpPr>
      <xdr:spPr>
        <a:xfrm>
          <a:off x="14389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7891</xdr:rowOff>
    </xdr:from>
    <xdr:ext cx="405111" cy="259045"/>
    <xdr:sp macro="" textlink="">
      <xdr:nvSpPr>
        <xdr:cNvPr id="440" name="n_3aveValue【保健センター・保健所】&#10;有形固定資産減価償却率"/>
        <xdr:cNvSpPr txBox="1"/>
      </xdr:nvSpPr>
      <xdr:spPr>
        <a:xfrm>
          <a:off x="135007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110761</xdr:rowOff>
    </xdr:from>
    <xdr:ext cx="405111" cy="259045"/>
    <xdr:sp macro="" textlink="">
      <xdr:nvSpPr>
        <xdr:cNvPr id="441" name="n_4aveValue【保健センター・保健所】&#10;有形固定資産減価償却率"/>
        <xdr:cNvSpPr txBox="1"/>
      </xdr:nvSpPr>
      <xdr:spPr>
        <a:xfrm>
          <a:off x="12611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133367</xdr:rowOff>
    </xdr:from>
    <xdr:ext cx="405111" cy="259045"/>
    <xdr:sp macro="" textlink="">
      <xdr:nvSpPr>
        <xdr:cNvPr id="442" name="n_1mainValue【保健センター・保健所】&#10;有形固定資産減価償却率"/>
        <xdr:cNvSpPr txBox="1"/>
      </xdr:nvSpPr>
      <xdr:spPr>
        <a:xfrm>
          <a:off x="15266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94505</xdr:rowOff>
    </xdr:from>
    <xdr:ext cx="405111" cy="259045"/>
    <xdr:sp macro="" textlink="">
      <xdr:nvSpPr>
        <xdr:cNvPr id="443" name="n_2mainValue【保健センター・保健所】&#10;有形固定資産減価償却率"/>
        <xdr:cNvSpPr txBox="1"/>
      </xdr:nvSpPr>
      <xdr:spPr>
        <a:xfrm>
          <a:off x="14389744" y="1089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57929</xdr:rowOff>
    </xdr:from>
    <xdr:ext cx="405111" cy="259045"/>
    <xdr:sp macro="" textlink="">
      <xdr:nvSpPr>
        <xdr:cNvPr id="444" name="n_3mainValue【保健センター・保健所】&#10;有形固定資産減価償却率"/>
        <xdr:cNvSpPr txBox="1"/>
      </xdr:nvSpPr>
      <xdr:spPr>
        <a:xfrm>
          <a:off x="13500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19067</xdr:rowOff>
    </xdr:from>
    <xdr:ext cx="405111" cy="259045"/>
    <xdr:sp macro="" textlink="">
      <xdr:nvSpPr>
        <xdr:cNvPr id="445" name="n_4mainValue【保健センター・保健所】&#10;有形固定資産減価償却率"/>
        <xdr:cNvSpPr txBox="1"/>
      </xdr:nvSpPr>
      <xdr:spPr>
        <a:xfrm>
          <a:off x="12611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67" name="直線コネクタ 466"/>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68"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69" name="直線コネクタ 468"/>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70"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71" name="直線コネクタ 470"/>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472" name="【保健センター・保健所】&#10;一人当たり面積平均値テキスト"/>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73" name="フローチャート: 判断 472"/>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170942</xdr:rowOff>
    </xdr:from>
    <xdr:to>
      <xdr:col>112</xdr:col>
      <xdr:colOff>38100</xdr:colOff>
      <xdr:row>62</xdr:row>
      <xdr:rowOff>101092</xdr:rowOff>
    </xdr:to>
    <xdr:sp macro="" textlink="">
      <xdr:nvSpPr>
        <xdr:cNvPr id="474" name="フローチャート: 判断 473"/>
        <xdr:cNvSpPr/>
      </xdr:nvSpPr>
      <xdr:spPr>
        <a:xfrm>
          <a:off x="21272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475" name="フローチャート: 判断 474"/>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476" name="フローチャート: 判断 475"/>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22352</xdr:rowOff>
    </xdr:from>
    <xdr:to>
      <xdr:col>98</xdr:col>
      <xdr:colOff>38100</xdr:colOff>
      <xdr:row>62</xdr:row>
      <xdr:rowOff>123952</xdr:rowOff>
    </xdr:to>
    <xdr:sp macro="" textlink="">
      <xdr:nvSpPr>
        <xdr:cNvPr id="477" name="フローチャート: 判断 476"/>
        <xdr:cNvSpPr/>
      </xdr:nvSpPr>
      <xdr:spPr>
        <a:xfrm>
          <a:off x="18605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152654</xdr:rowOff>
    </xdr:from>
    <xdr:to>
      <xdr:col>116</xdr:col>
      <xdr:colOff>114300</xdr:colOff>
      <xdr:row>60</xdr:row>
      <xdr:rowOff>82804</xdr:rowOff>
    </xdr:to>
    <xdr:sp macro="" textlink="">
      <xdr:nvSpPr>
        <xdr:cNvPr id="483" name="楕円 482"/>
        <xdr:cNvSpPr/>
      </xdr:nvSpPr>
      <xdr:spPr>
        <a:xfrm>
          <a:off x="22110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4081</xdr:rowOff>
    </xdr:from>
    <xdr:ext cx="469744" cy="259045"/>
    <xdr:sp macro="" textlink="">
      <xdr:nvSpPr>
        <xdr:cNvPr id="484" name="【保健センター・保健所】&#10;一人当たり面積該当値テキスト"/>
        <xdr:cNvSpPr txBox="1"/>
      </xdr:nvSpPr>
      <xdr:spPr>
        <a:xfrm>
          <a:off x="22199600"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485" name="楕円 484"/>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32004</xdr:rowOff>
    </xdr:from>
    <xdr:to>
      <xdr:col>116</xdr:col>
      <xdr:colOff>63500</xdr:colOff>
      <xdr:row>60</xdr:row>
      <xdr:rowOff>36576</xdr:rowOff>
    </xdr:to>
    <xdr:cxnSp macro="">
      <xdr:nvCxnSpPr>
        <xdr:cNvPr id="486" name="直線コネクタ 485"/>
        <xdr:cNvCxnSpPr/>
      </xdr:nvCxnSpPr>
      <xdr:spPr>
        <a:xfrm flipV="1">
          <a:off x="21323300" y="10319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157226</xdr:rowOff>
    </xdr:from>
    <xdr:to>
      <xdr:col>107</xdr:col>
      <xdr:colOff>101600</xdr:colOff>
      <xdr:row>60</xdr:row>
      <xdr:rowOff>87376</xdr:rowOff>
    </xdr:to>
    <xdr:sp macro="" textlink="">
      <xdr:nvSpPr>
        <xdr:cNvPr id="487" name="楕円 486"/>
        <xdr:cNvSpPr/>
      </xdr:nvSpPr>
      <xdr:spPr>
        <a:xfrm>
          <a:off x="20383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36576</xdr:rowOff>
    </xdr:from>
    <xdr:to>
      <xdr:col>111</xdr:col>
      <xdr:colOff>177800</xdr:colOff>
      <xdr:row>60</xdr:row>
      <xdr:rowOff>36576</xdr:rowOff>
    </xdr:to>
    <xdr:cxnSp macro="">
      <xdr:nvCxnSpPr>
        <xdr:cNvPr id="488" name="直線コネクタ 487"/>
        <xdr:cNvCxnSpPr/>
      </xdr:nvCxnSpPr>
      <xdr:spPr>
        <a:xfrm>
          <a:off x="20434300" y="1032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161798</xdr:rowOff>
    </xdr:from>
    <xdr:to>
      <xdr:col>102</xdr:col>
      <xdr:colOff>165100</xdr:colOff>
      <xdr:row>60</xdr:row>
      <xdr:rowOff>91948</xdr:rowOff>
    </xdr:to>
    <xdr:sp macro="" textlink="">
      <xdr:nvSpPr>
        <xdr:cNvPr id="489" name="楕円 488"/>
        <xdr:cNvSpPr/>
      </xdr:nvSpPr>
      <xdr:spPr>
        <a:xfrm>
          <a:off x="19494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36576</xdr:rowOff>
    </xdr:from>
    <xdr:to>
      <xdr:col>107</xdr:col>
      <xdr:colOff>50800</xdr:colOff>
      <xdr:row>60</xdr:row>
      <xdr:rowOff>41148</xdr:rowOff>
    </xdr:to>
    <xdr:cxnSp macro="">
      <xdr:nvCxnSpPr>
        <xdr:cNvPr id="490" name="直線コネクタ 489"/>
        <xdr:cNvCxnSpPr/>
      </xdr:nvCxnSpPr>
      <xdr:spPr>
        <a:xfrm flipV="1">
          <a:off x="19545300" y="1032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161798</xdr:rowOff>
    </xdr:from>
    <xdr:to>
      <xdr:col>98</xdr:col>
      <xdr:colOff>38100</xdr:colOff>
      <xdr:row>60</xdr:row>
      <xdr:rowOff>91948</xdr:rowOff>
    </xdr:to>
    <xdr:sp macro="" textlink="">
      <xdr:nvSpPr>
        <xdr:cNvPr id="491" name="楕円 490"/>
        <xdr:cNvSpPr/>
      </xdr:nvSpPr>
      <xdr:spPr>
        <a:xfrm>
          <a:off x="18605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41148</xdr:rowOff>
    </xdr:from>
    <xdr:to>
      <xdr:col>102</xdr:col>
      <xdr:colOff>114300</xdr:colOff>
      <xdr:row>60</xdr:row>
      <xdr:rowOff>41148</xdr:rowOff>
    </xdr:to>
    <xdr:cxnSp macro="">
      <xdr:nvCxnSpPr>
        <xdr:cNvPr id="492" name="直線コネクタ 491"/>
        <xdr:cNvCxnSpPr/>
      </xdr:nvCxnSpPr>
      <xdr:spPr>
        <a:xfrm>
          <a:off x="18656300" y="1032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92219</xdr:rowOff>
    </xdr:from>
    <xdr:ext cx="469744" cy="259045"/>
    <xdr:sp macro="" textlink="">
      <xdr:nvSpPr>
        <xdr:cNvPr id="493" name="n_1ave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494" name="n_2aveValue【保健センター・保健所】&#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495" name="n_3ave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115079</xdr:rowOff>
    </xdr:from>
    <xdr:ext cx="469744" cy="259045"/>
    <xdr:sp macro="" textlink="">
      <xdr:nvSpPr>
        <xdr:cNvPr id="496" name="n_4aveValue【保健センター・保健所】&#10;一人当たり面積"/>
        <xdr:cNvSpPr txBox="1"/>
      </xdr:nvSpPr>
      <xdr:spPr>
        <a:xfrm>
          <a:off x="18421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497" name="n_1mainValue【保健センター・保健所】&#10;一人当たり面積"/>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103903</xdr:rowOff>
    </xdr:from>
    <xdr:ext cx="469744" cy="259045"/>
    <xdr:sp macro="" textlink="">
      <xdr:nvSpPr>
        <xdr:cNvPr id="498" name="n_2mainValue【保健センター・保健所】&#10;一人当たり面積"/>
        <xdr:cNvSpPr txBox="1"/>
      </xdr:nvSpPr>
      <xdr:spPr>
        <a:xfrm>
          <a:off x="20199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108475</xdr:rowOff>
    </xdr:from>
    <xdr:ext cx="469744" cy="259045"/>
    <xdr:sp macro="" textlink="">
      <xdr:nvSpPr>
        <xdr:cNvPr id="499" name="n_3mainValue【保健センター・保健所】&#10;一人当たり面積"/>
        <xdr:cNvSpPr txBox="1"/>
      </xdr:nvSpPr>
      <xdr:spPr>
        <a:xfrm>
          <a:off x="19310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108475</xdr:rowOff>
    </xdr:from>
    <xdr:ext cx="469744" cy="259045"/>
    <xdr:sp macro="" textlink="">
      <xdr:nvSpPr>
        <xdr:cNvPr id="500" name="n_4mainValue【保健センター・保健所】&#10;一人当たり面積"/>
        <xdr:cNvSpPr txBox="1"/>
      </xdr:nvSpPr>
      <xdr:spPr>
        <a:xfrm>
          <a:off x="18421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25" name="直線コネクタ 524"/>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28"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29" name="直線コネクタ 528"/>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30"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31" name="フローチャート: 判断 530"/>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32" name="フローチャート: 判断 53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533" name="フローチャート: 判断 532"/>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34" name="フローチャート: 判断 533"/>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158750</xdr:rowOff>
    </xdr:from>
    <xdr:to>
      <xdr:col>67</xdr:col>
      <xdr:colOff>101600</xdr:colOff>
      <xdr:row>81</xdr:row>
      <xdr:rowOff>88900</xdr:rowOff>
    </xdr:to>
    <xdr:sp macro="" textlink="">
      <xdr:nvSpPr>
        <xdr:cNvPr id="535" name="フローチャート: 判断 534"/>
        <xdr:cNvSpPr/>
      </xdr:nvSpPr>
      <xdr:spPr>
        <a:xfrm>
          <a:off x="12763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48261</xdr:rowOff>
    </xdr:from>
    <xdr:to>
      <xdr:col>85</xdr:col>
      <xdr:colOff>177800</xdr:colOff>
      <xdr:row>84</xdr:row>
      <xdr:rowOff>149861</xdr:rowOff>
    </xdr:to>
    <xdr:sp macro="" textlink="">
      <xdr:nvSpPr>
        <xdr:cNvPr id="541" name="楕円 540"/>
        <xdr:cNvSpPr/>
      </xdr:nvSpPr>
      <xdr:spPr>
        <a:xfrm>
          <a:off x="16268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26688</xdr:rowOff>
    </xdr:from>
    <xdr:ext cx="405111" cy="259045"/>
    <xdr:sp macro="" textlink="">
      <xdr:nvSpPr>
        <xdr:cNvPr id="542" name="【消防施設】&#10;有形固定資産減価償却率該当値テキスト"/>
        <xdr:cNvSpPr txBox="1"/>
      </xdr:nvSpPr>
      <xdr:spPr>
        <a:xfrm>
          <a:off x="16357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543" name="楕円 542"/>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99061</xdr:rowOff>
    </xdr:from>
    <xdr:to>
      <xdr:col>85</xdr:col>
      <xdr:colOff>127000</xdr:colOff>
      <xdr:row>84</xdr:row>
      <xdr:rowOff>121920</xdr:rowOff>
    </xdr:to>
    <xdr:cxnSp macro="">
      <xdr:nvCxnSpPr>
        <xdr:cNvPr id="544" name="直線コネクタ 543"/>
        <xdr:cNvCxnSpPr/>
      </xdr:nvCxnSpPr>
      <xdr:spPr>
        <a:xfrm flipV="1">
          <a:off x="15481300" y="14500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545" name="楕円 544"/>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89536</xdr:rowOff>
    </xdr:from>
    <xdr:to>
      <xdr:col>81</xdr:col>
      <xdr:colOff>50800</xdr:colOff>
      <xdr:row>84</xdr:row>
      <xdr:rowOff>121920</xdr:rowOff>
    </xdr:to>
    <xdr:cxnSp macro="">
      <xdr:nvCxnSpPr>
        <xdr:cNvPr id="546" name="直線コネクタ 545"/>
        <xdr:cNvCxnSpPr/>
      </xdr:nvCxnSpPr>
      <xdr:spPr>
        <a:xfrm>
          <a:off x="14592300" y="1449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8255</xdr:rowOff>
    </xdr:from>
    <xdr:to>
      <xdr:col>72</xdr:col>
      <xdr:colOff>38100</xdr:colOff>
      <xdr:row>84</xdr:row>
      <xdr:rowOff>109855</xdr:rowOff>
    </xdr:to>
    <xdr:sp macro="" textlink="">
      <xdr:nvSpPr>
        <xdr:cNvPr id="547" name="楕円 546"/>
        <xdr:cNvSpPr/>
      </xdr:nvSpPr>
      <xdr:spPr>
        <a:xfrm>
          <a:off x="13652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59055</xdr:rowOff>
    </xdr:from>
    <xdr:to>
      <xdr:col>76</xdr:col>
      <xdr:colOff>114300</xdr:colOff>
      <xdr:row>84</xdr:row>
      <xdr:rowOff>89536</xdr:rowOff>
    </xdr:to>
    <xdr:cxnSp macro="">
      <xdr:nvCxnSpPr>
        <xdr:cNvPr id="548" name="直線コネクタ 547"/>
        <xdr:cNvCxnSpPr/>
      </xdr:nvCxnSpPr>
      <xdr:spPr>
        <a:xfrm>
          <a:off x="13703300" y="144608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162561</xdr:rowOff>
    </xdr:from>
    <xdr:to>
      <xdr:col>67</xdr:col>
      <xdr:colOff>101600</xdr:colOff>
      <xdr:row>85</xdr:row>
      <xdr:rowOff>92711</xdr:rowOff>
    </xdr:to>
    <xdr:sp macro="" textlink="">
      <xdr:nvSpPr>
        <xdr:cNvPr id="549" name="楕円 548"/>
        <xdr:cNvSpPr/>
      </xdr:nvSpPr>
      <xdr:spPr>
        <a:xfrm>
          <a:off x="1276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59055</xdr:rowOff>
    </xdr:from>
    <xdr:to>
      <xdr:col>71</xdr:col>
      <xdr:colOff>177800</xdr:colOff>
      <xdr:row>85</xdr:row>
      <xdr:rowOff>41911</xdr:rowOff>
    </xdr:to>
    <xdr:cxnSp macro="">
      <xdr:nvCxnSpPr>
        <xdr:cNvPr id="550" name="直線コネクタ 549"/>
        <xdr:cNvCxnSpPr/>
      </xdr:nvCxnSpPr>
      <xdr:spPr>
        <a:xfrm flipV="1">
          <a:off x="12814300" y="1446085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551"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552" name="n_2aveValue【消防施設】&#10;有形固定資産減価償却率"/>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53" name="n_3ave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554" name="n_4aveValue【消防施設】&#10;有形固定資産減価償却率"/>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555" name="n_1mainValue【消防施設】&#10;有形固定資産減価償却率"/>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556" name="n_2mainValue【消防施設】&#10;有形固定資産減価償却率"/>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100982</xdr:rowOff>
    </xdr:from>
    <xdr:ext cx="405111" cy="259045"/>
    <xdr:sp macro="" textlink="">
      <xdr:nvSpPr>
        <xdr:cNvPr id="557" name="n_3mainValue【消防施設】&#10;有形固定資産減価償却率"/>
        <xdr:cNvSpPr txBox="1"/>
      </xdr:nvSpPr>
      <xdr:spPr>
        <a:xfrm>
          <a:off x="13500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83838</xdr:rowOff>
    </xdr:from>
    <xdr:ext cx="405111" cy="259045"/>
    <xdr:sp macro="" textlink="">
      <xdr:nvSpPr>
        <xdr:cNvPr id="558" name="n_4mainValue【消防施設】&#10;有形固定資産減価償却率"/>
        <xdr:cNvSpPr txBox="1"/>
      </xdr:nvSpPr>
      <xdr:spPr>
        <a:xfrm>
          <a:off x="12611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9" name="直線コネクタ 56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0" name="テキスト ボックス 56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1" name="直線コネクタ 57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2" name="テキスト ボックス 57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3" name="直線コネクタ 57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4" name="テキスト ボックス 57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5" name="直線コネクタ 57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6" name="テキスト ボックス 57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7" name="直線コネクタ 57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8" name="テキスト ボックス 57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9" name="直線コネクタ 57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0" name="テキスト ボックス 57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584" name="直線コネクタ 583"/>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585"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586" name="直線コネクタ 585"/>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587"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588" name="直線コネクタ 587"/>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589" name="【消防施設】&#10;一人当たり面積平均値テキスト"/>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590" name="フローチャート: 判断 589"/>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591" name="フローチャート: 判断 590"/>
        <xdr:cNvSpPr/>
      </xdr:nvSpPr>
      <xdr:spPr>
        <a:xfrm>
          <a:off x="21272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73842</xdr:rowOff>
    </xdr:from>
    <xdr:to>
      <xdr:col>107</xdr:col>
      <xdr:colOff>101600</xdr:colOff>
      <xdr:row>86</xdr:row>
      <xdr:rowOff>3992</xdr:rowOff>
    </xdr:to>
    <xdr:sp macro="" textlink="">
      <xdr:nvSpPr>
        <xdr:cNvPr id="592" name="フローチャート: 判断 591"/>
        <xdr:cNvSpPr/>
      </xdr:nvSpPr>
      <xdr:spPr>
        <a:xfrm>
          <a:off x="20383500" y="146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593" name="フローチャート: 判断 592"/>
        <xdr:cNvSpPr/>
      </xdr:nvSpPr>
      <xdr:spPr>
        <a:xfrm>
          <a:off x="19494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50981</xdr:rowOff>
    </xdr:from>
    <xdr:to>
      <xdr:col>98</xdr:col>
      <xdr:colOff>38100</xdr:colOff>
      <xdr:row>85</xdr:row>
      <xdr:rowOff>152581</xdr:rowOff>
    </xdr:to>
    <xdr:sp macro="" textlink="">
      <xdr:nvSpPr>
        <xdr:cNvPr id="594" name="フローチャート: 判断 593"/>
        <xdr:cNvSpPr/>
      </xdr:nvSpPr>
      <xdr:spPr>
        <a:xfrm>
          <a:off x="18605500" y="14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50981</xdr:rowOff>
    </xdr:from>
    <xdr:to>
      <xdr:col>116</xdr:col>
      <xdr:colOff>114300</xdr:colOff>
      <xdr:row>85</xdr:row>
      <xdr:rowOff>152581</xdr:rowOff>
    </xdr:to>
    <xdr:sp macro="" textlink="">
      <xdr:nvSpPr>
        <xdr:cNvPr id="600" name="楕円 599"/>
        <xdr:cNvSpPr/>
      </xdr:nvSpPr>
      <xdr:spPr>
        <a:xfrm>
          <a:off x="22110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29408</xdr:rowOff>
    </xdr:from>
    <xdr:ext cx="469744" cy="259045"/>
    <xdr:sp macro="" textlink="">
      <xdr:nvSpPr>
        <xdr:cNvPr id="601" name="【消防施設】&#10;一人当たり面積該当値テキスト"/>
        <xdr:cNvSpPr txBox="1"/>
      </xdr:nvSpPr>
      <xdr:spPr>
        <a:xfrm>
          <a:off x="22199600"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140788</xdr:rowOff>
    </xdr:from>
    <xdr:to>
      <xdr:col>112</xdr:col>
      <xdr:colOff>38100</xdr:colOff>
      <xdr:row>85</xdr:row>
      <xdr:rowOff>70938</xdr:rowOff>
    </xdr:to>
    <xdr:sp macro="" textlink="">
      <xdr:nvSpPr>
        <xdr:cNvPr id="602" name="楕円 601"/>
        <xdr:cNvSpPr/>
      </xdr:nvSpPr>
      <xdr:spPr>
        <a:xfrm>
          <a:off x="21272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20138</xdr:rowOff>
    </xdr:from>
    <xdr:to>
      <xdr:col>116</xdr:col>
      <xdr:colOff>63500</xdr:colOff>
      <xdr:row>85</xdr:row>
      <xdr:rowOff>101781</xdr:rowOff>
    </xdr:to>
    <xdr:cxnSp macro="">
      <xdr:nvCxnSpPr>
        <xdr:cNvPr id="603" name="直線コネクタ 602"/>
        <xdr:cNvCxnSpPr/>
      </xdr:nvCxnSpPr>
      <xdr:spPr>
        <a:xfrm>
          <a:off x="21323300" y="1459338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140788</xdr:rowOff>
    </xdr:from>
    <xdr:to>
      <xdr:col>107</xdr:col>
      <xdr:colOff>101600</xdr:colOff>
      <xdr:row>85</xdr:row>
      <xdr:rowOff>70938</xdr:rowOff>
    </xdr:to>
    <xdr:sp macro="" textlink="">
      <xdr:nvSpPr>
        <xdr:cNvPr id="604" name="楕円 603"/>
        <xdr:cNvSpPr/>
      </xdr:nvSpPr>
      <xdr:spPr>
        <a:xfrm>
          <a:off x="20383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20138</xdr:rowOff>
    </xdr:from>
    <xdr:to>
      <xdr:col>111</xdr:col>
      <xdr:colOff>177800</xdr:colOff>
      <xdr:row>85</xdr:row>
      <xdr:rowOff>20138</xdr:rowOff>
    </xdr:to>
    <xdr:cxnSp macro="">
      <xdr:nvCxnSpPr>
        <xdr:cNvPr id="605" name="直線コネクタ 604"/>
        <xdr:cNvCxnSpPr/>
      </xdr:nvCxnSpPr>
      <xdr:spPr>
        <a:xfrm>
          <a:off x="20434300" y="1459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144055</xdr:rowOff>
    </xdr:from>
    <xdr:to>
      <xdr:col>102</xdr:col>
      <xdr:colOff>165100</xdr:colOff>
      <xdr:row>85</xdr:row>
      <xdr:rowOff>74205</xdr:rowOff>
    </xdr:to>
    <xdr:sp macro="" textlink="">
      <xdr:nvSpPr>
        <xdr:cNvPr id="606" name="楕円 605"/>
        <xdr:cNvSpPr/>
      </xdr:nvSpPr>
      <xdr:spPr>
        <a:xfrm>
          <a:off x="19494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20138</xdr:rowOff>
    </xdr:from>
    <xdr:to>
      <xdr:col>107</xdr:col>
      <xdr:colOff>50800</xdr:colOff>
      <xdr:row>85</xdr:row>
      <xdr:rowOff>23405</xdr:rowOff>
    </xdr:to>
    <xdr:cxnSp macro="">
      <xdr:nvCxnSpPr>
        <xdr:cNvPr id="607" name="直線コネクタ 606"/>
        <xdr:cNvCxnSpPr/>
      </xdr:nvCxnSpPr>
      <xdr:spPr>
        <a:xfrm flipV="1">
          <a:off x="19545300" y="1459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163649</xdr:rowOff>
    </xdr:from>
    <xdr:to>
      <xdr:col>98</xdr:col>
      <xdr:colOff>38100</xdr:colOff>
      <xdr:row>85</xdr:row>
      <xdr:rowOff>93799</xdr:rowOff>
    </xdr:to>
    <xdr:sp macro="" textlink="">
      <xdr:nvSpPr>
        <xdr:cNvPr id="608" name="楕円 607"/>
        <xdr:cNvSpPr/>
      </xdr:nvSpPr>
      <xdr:spPr>
        <a:xfrm>
          <a:off x="18605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23405</xdr:rowOff>
    </xdr:from>
    <xdr:to>
      <xdr:col>102</xdr:col>
      <xdr:colOff>114300</xdr:colOff>
      <xdr:row>85</xdr:row>
      <xdr:rowOff>42999</xdr:rowOff>
    </xdr:to>
    <xdr:cxnSp macro="">
      <xdr:nvCxnSpPr>
        <xdr:cNvPr id="609" name="直線コネクタ 608"/>
        <xdr:cNvCxnSpPr/>
      </xdr:nvCxnSpPr>
      <xdr:spPr>
        <a:xfrm flipV="1">
          <a:off x="18656300" y="14596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610" name="n_1ave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166569</xdr:rowOff>
    </xdr:from>
    <xdr:ext cx="469744" cy="259045"/>
    <xdr:sp macro="" textlink="">
      <xdr:nvSpPr>
        <xdr:cNvPr id="611" name="n_2aveValue【消防施設】&#10;一人当たり面積"/>
        <xdr:cNvSpPr txBox="1"/>
      </xdr:nvSpPr>
      <xdr:spPr>
        <a:xfrm>
          <a:off x="201994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156771</xdr:rowOff>
    </xdr:from>
    <xdr:ext cx="469744" cy="259045"/>
    <xdr:sp macro="" textlink="">
      <xdr:nvSpPr>
        <xdr:cNvPr id="612" name="n_3aveValue【消防施設】&#10;一人当たり面積"/>
        <xdr:cNvSpPr txBox="1"/>
      </xdr:nvSpPr>
      <xdr:spPr>
        <a:xfrm>
          <a:off x="19310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613" name="n_4aveValue【消防施設】&#10;一人当たり面積"/>
        <xdr:cNvSpPr txBox="1"/>
      </xdr:nvSpPr>
      <xdr:spPr>
        <a:xfrm>
          <a:off x="18421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87465</xdr:rowOff>
    </xdr:from>
    <xdr:ext cx="469744" cy="259045"/>
    <xdr:sp macro="" textlink="">
      <xdr:nvSpPr>
        <xdr:cNvPr id="614" name="n_1mainValue【消防施設】&#10;一人当たり面積"/>
        <xdr:cNvSpPr txBox="1"/>
      </xdr:nvSpPr>
      <xdr:spPr>
        <a:xfrm>
          <a:off x="210757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615" name="n_2main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90732</xdr:rowOff>
    </xdr:from>
    <xdr:ext cx="469744" cy="259045"/>
    <xdr:sp macro="" textlink="">
      <xdr:nvSpPr>
        <xdr:cNvPr id="616" name="n_3mainValue【消防施設】&#10;一人当たり面積"/>
        <xdr:cNvSpPr txBox="1"/>
      </xdr:nvSpPr>
      <xdr:spPr>
        <a:xfrm>
          <a:off x="19310427" y="143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110326</xdr:rowOff>
    </xdr:from>
    <xdr:ext cx="469744" cy="259045"/>
    <xdr:sp macro="" textlink="">
      <xdr:nvSpPr>
        <xdr:cNvPr id="617" name="n_4mainValue【消防施設】&#10;一人当たり面積"/>
        <xdr:cNvSpPr txBox="1"/>
      </xdr:nvSpPr>
      <xdr:spPr>
        <a:xfrm>
          <a:off x="18421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43" name="直線コネクタ 642"/>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44"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45" name="直線コネクタ 644"/>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46"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47" name="直線コネクタ 646"/>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48" name="【庁舎】&#10;有形固定資産減価償却率平均値テキスト"/>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49" name="フローチャート: 判断 648"/>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120106</xdr:rowOff>
    </xdr:from>
    <xdr:to>
      <xdr:col>81</xdr:col>
      <xdr:colOff>101600</xdr:colOff>
      <xdr:row>105</xdr:row>
      <xdr:rowOff>50256</xdr:rowOff>
    </xdr:to>
    <xdr:sp macro="" textlink="">
      <xdr:nvSpPr>
        <xdr:cNvPr id="650" name="フローチャート: 判断 649"/>
        <xdr:cNvSpPr/>
      </xdr:nvSpPr>
      <xdr:spPr>
        <a:xfrm>
          <a:off x="15430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51" name="フローチャート: 判断 65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652" name="フローチャート: 判断 651"/>
        <xdr:cNvSpPr/>
      </xdr:nvSpPr>
      <xdr:spPr>
        <a:xfrm>
          <a:off x="13652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41729</xdr:rowOff>
    </xdr:from>
    <xdr:to>
      <xdr:col>67</xdr:col>
      <xdr:colOff>101600</xdr:colOff>
      <xdr:row>104</xdr:row>
      <xdr:rowOff>143329</xdr:rowOff>
    </xdr:to>
    <xdr:sp macro="" textlink="">
      <xdr:nvSpPr>
        <xdr:cNvPr id="653" name="フローチャート: 判断 652"/>
        <xdr:cNvSpPr/>
      </xdr:nvSpPr>
      <xdr:spPr>
        <a:xfrm>
          <a:off x="12763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659" name="楕円 658"/>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660" name="【庁舎】&#10;有形固定資産減価償却率該当値テキスト"/>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xdr:rowOff>
    </xdr:from>
    <xdr:to>
      <xdr:col>81</xdr:col>
      <xdr:colOff>101600</xdr:colOff>
      <xdr:row>108</xdr:row>
      <xdr:rowOff>102507</xdr:rowOff>
    </xdr:to>
    <xdr:sp macro="" textlink="">
      <xdr:nvSpPr>
        <xdr:cNvPr id="661" name="楕円 660"/>
        <xdr:cNvSpPr/>
      </xdr:nvSpPr>
      <xdr:spPr>
        <a:xfrm>
          <a:off x="1543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45176</xdr:rowOff>
    </xdr:from>
    <xdr:to>
      <xdr:col>85</xdr:col>
      <xdr:colOff>127000</xdr:colOff>
      <xdr:row>108</xdr:row>
      <xdr:rowOff>51707</xdr:rowOff>
    </xdr:to>
    <xdr:cxnSp macro="">
      <xdr:nvCxnSpPr>
        <xdr:cNvPr id="662" name="直線コネクタ 661"/>
        <xdr:cNvCxnSpPr/>
      </xdr:nvCxnSpPr>
      <xdr:spPr>
        <a:xfrm flipV="1">
          <a:off x="15481300" y="185617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142966</xdr:rowOff>
    </xdr:from>
    <xdr:to>
      <xdr:col>76</xdr:col>
      <xdr:colOff>165100</xdr:colOff>
      <xdr:row>108</xdr:row>
      <xdr:rowOff>73116</xdr:rowOff>
    </xdr:to>
    <xdr:sp macro="" textlink="">
      <xdr:nvSpPr>
        <xdr:cNvPr id="663" name="楕円 662"/>
        <xdr:cNvSpPr/>
      </xdr:nvSpPr>
      <xdr:spPr>
        <a:xfrm>
          <a:off x="14541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22316</xdr:rowOff>
    </xdr:from>
    <xdr:to>
      <xdr:col>81</xdr:col>
      <xdr:colOff>50800</xdr:colOff>
      <xdr:row>108</xdr:row>
      <xdr:rowOff>51707</xdr:rowOff>
    </xdr:to>
    <xdr:cxnSp macro="">
      <xdr:nvCxnSpPr>
        <xdr:cNvPr id="664" name="直線コネクタ 663"/>
        <xdr:cNvCxnSpPr/>
      </xdr:nvCxnSpPr>
      <xdr:spPr>
        <a:xfrm>
          <a:off x="14592300" y="185389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113574</xdr:rowOff>
    </xdr:from>
    <xdr:to>
      <xdr:col>72</xdr:col>
      <xdr:colOff>38100</xdr:colOff>
      <xdr:row>108</xdr:row>
      <xdr:rowOff>43724</xdr:rowOff>
    </xdr:to>
    <xdr:sp macro="" textlink="">
      <xdr:nvSpPr>
        <xdr:cNvPr id="665" name="楕円 664"/>
        <xdr:cNvSpPr/>
      </xdr:nvSpPr>
      <xdr:spPr>
        <a:xfrm>
          <a:off x="1365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164374</xdr:rowOff>
    </xdr:from>
    <xdr:to>
      <xdr:col>76</xdr:col>
      <xdr:colOff>114300</xdr:colOff>
      <xdr:row>108</xdr:row>
      <xdr:rowOff>22316</xdr:rowOff>
    </xdr:to>
    <xdr:cxnSp macro="">
      <xdr:nvCxnSpPr>
        <xdr:cNvPr id="666" name="直線コネクタ 665"/>
        <xdr:cNvCxnSpPr/>
      </xdr:nvCxnSpPr>
      <xdr:spPr>
        <a:xfrm>
          <a:off x="13703300" y="18509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667" name="楕円 666"/>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100693</xdr:rowOff>
    </xdr:from>
    <xdr:to>
      <xdr:col>71</xdr:col>
      <xdr:colOff>177800</xdr:colOff>
      <xdr:row>107</xdr:row>
      <xdr:rowOff>164374</xdr:rowOff>
    </xdr:to>
    <xdr:cxnSp macro="">
      <xdr:nvCxnSpPr>
        <xdr:cNvPr id="668" name="直線コネクタ 667"/>
        <xdr:cNvCxnSpPr/>
      </xdr:nvCxnSpPr>
      <xdr:spPr>
        <a:xfrm>
          <a:off x="12814300" y="1844584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66783</xdr:rowOff>
    </xdr:from>
    <xdr:ext cx="405111" cy="259045"/>
    <xdr:sp macro="" textlink="">
      <xdr:nvSpPr>
        <xdr:cNvPr id="669" name="n_1aveValue【庁舎】&#10;有形固定資産減価償却率"/>
        <xdr:cNvSpPr txBox="1"/>
      </xdr:nvSpPr>
      <xdr:spPr>
        <a:xfrm>
          <a:off x="152660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70"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671" name="n_3aveValue【庁舎】&#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159856</xdr:rowOff>
    </xdr:from>
    <xdr:ext cx="405111" cy="259045"/>
    <xdr:sp macro="" textlink="">
      <xdr:nvSpPr>
        <xdr:cNvPr id="672" name="n_4aveValue【庁舎】&#10;有形固定資産減価償却率"/>
        <xdr:cNvSpPr txBox="1"/>
      </xdr:nvSpPr>
      <xdr:spPr>
        <a:xfrm>
          <a:off x="12611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93634</xdr:rowOff>
    </xdr:from>
    <xdr:ext cx="405111" cy="259045"/>
    <xdr:sp macro="" textlink="">
      <xdr:nvSpPr>
        <xdr:cNvPr id="673" name="n_1mainValue【庁舎】&#10;有形固定資産減価償却率"/>
        <xdr:cNvSpPr txBox="1"/>
      </xdr:nvSpPr>
      <xdr:spPr>
        <a:xfrm>
          <a:off x="152660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64243</xdr:rowOff>
    </xdr:from>
    <xdr:ext cx="405111" cy="259045"/>
    <xdr:sp macro="" textlink="">
      <xdr:nvSpPr>
        <xdr:cNvPr id="674" name="n_2mainValue【庁舎】&#10;有形固定資産減価償却率"/>
        <xdr:cNvSpPr txBox="1"/>
      </xdr:nvSpPr>
      <xdr:spPr>
        <a:xfrm>
          <a:off x="14389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34851</xdr:rowOff>
    </xdr:from>
    <xdr:ext cx="405111" cy="259045"/>
    <xdr:sp macro="" textlink="">
      <xdr:nvSpPr>
        <xdr:cNvPr id="675" name="n_3mainValue【庁舎】&#10;有形固定資産減価償却率"/>
        <xdr:cNvSpPr txBox="1"/>
      </xdr:nvSpPr>
      <xdr:spPr>
        <a:xfrm>
          <a:off x="13500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676" name="n_4mainValue【庁舎】&#10;有形固定資産減価償却率"/>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7" name="テキスト ボックス 6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01" name="直線コネクタ 700"/>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02"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03" name="直線コネクタ 702"/>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04"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05" name="直線コネクタ 704"/>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06"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07" name="フローチャート: 判断 706"/>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84455</xdr:rowOff>
    </xdr:from>
    <xdr:to>
      <xdr:col>112</xdr:col>
      <xdr:colOff>38100</xdr:colOff>
      <xdr:row>109</xdr:row>
      <xdr:rowOff>14605</xdr:rowOff>
    </xdr:to>
    <xdr:sp macro="" textlink="">
      <xdr:nvSpPr>
        <xdr:cNvPr id="708" name="フローチャート: 判断 707"/>
        <xdr:cNvSpPr/>
      </xdr:nvSpPr>
      <xdr:spPr>
        <a:xfrm>
          <a:off x="21272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84455</xdr:rowOff>
    </xdr:from>
    <xdr:to>
      <xdr:col>107</xdr:col>
      <xdr:colOff>101600</xdr:colOff>
      <xdr:row>109</xdr:row>
      <xdr:rowOff>14605</xdr:rowOff>
    </xdr:to>
    <xdr:sp macro="" textlink="">
      <xdr:nvSpPr>
        <xdr:cNvPr id="709" name="フローチャート: 判断 708"/>
        <xdr:cNvSpPr/>
      </xdr:nvSpPr>
      <xdr:spPr>
        <a:xfrm>
          <a:off x="20383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99695</xdr:rowOff>
    </xdr:from>
    <xdr:to>
      <xdr:col>102</xdr:col>
      <xdr:colOff>165100</xdr:colOff>
      <xdr:row>109</xdr:row>
      <xdr:rowOff>29845</xdr:rowOff>
    </xdr:to>
    <xdr:sp macro="" textlink="">
      <xdr:nvSpPr>
        <xdr:cNvPr id="710" name="フローチャート: 判断 709"/>
        <xdr:cNvSpPr/>
      </xdr:nvSpPr>
      <xdr:spPr>
        <a:xfrm>
          <a:off x="19494500" y="186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90170</xdr:rowOff>
    </xdr:from>
    <xdr:to>
      <xdr:col>98</xdr:col>
      <xdr:colOff>38100</xdr:colOff>
      <xdr:row>109</xdr:row>
      <xdr:rowOff>20320</xdr:rowOff>
    </xdr:to>
    <xdr:sp macro="" textlink="">
      <xdr:nvSpPr>
        <xdr:cNvPr id="711" name="フローチャート: 判断 710"/>
        <xdr:cNvSpPr/>
      </xdr:nvSpPr>
      <xdr:spPr>
        <a:xfrm>
          <a:off x="18605500" y="186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149225</xdr:rowOff>
    </xdr:from>
    <xdr:to>
      <xdr:col>116</xdr:col>
      <xdr:colOff>114300</xdr:colOff>
      <xdr:row>109</xdr:row>
      <xdr:rowOff>79375</xdr:rowOff>
    </xdr:to>
    <xdr:sp macro="" textlink="">
      <xdr:nvSpPr>
        <xdr:cNvPr id="717" name="楕円 716"/>
        <xdr:cNvSpPr/>
      </xdr:nvSpPr>
      <xdr:spPr>
        <a:xfrm>
          <a:off x="221107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64152</xdr:rowOff>
    </xdr:from>
    <xdr:ext cx="469744" cy="259045"/>
    <xdr:sp macro="" textlink="">
      <xdr:nvSpPr>
        <xdr:cNvPr id="718" name="【庁舎】&#10;一人当たり面積該当値テキスト"/>
        <xdr:cNvSpPr txBox="1"/>
      </xdr:nvSpPr>
      <xdr:spPr>
        <a:xfrm>
          <a:off x="22199600" y="185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719" name="楕円 718"/>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109</xdr:row>
      <xdr:rowOff>28575</xdr:rowOff>
    </xdr:to>
    <xdr:cxnSp macro="">
      <xdr:nvCxnSpPr>
        <xdr:cNvPr id="720" name="直線コネクタ 719"/>
        <xdr:cNvCxnSpPr/>
      </xdr:nvCxnSpPr>
      <xdr:spPr>
        <a:xfrm>
          <a:off x="21323300" y="186385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721" name="楕円 720"/>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722" name="直線コネクタ 721"/>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73025</xdr:rowOff>
    </xdr:from>
    <xdr:to>
      <xdr:col>102</xdr:col>
      <xdr:colOff>165100</xdr:colOff>
      <xdr:row>109</xdr:row>
      <xdr:rowOff>3175</xdr:rowOff>
    </xdr:to>
    <xdr:sp macro="" textlink="">
      <xdr:nvSpPr>
        <xdr:cNvPr id="723" name="楕円 722"/>
        <xdr:cNvSpPr/>
      </xdr:nvSpPr>
      <xdr:spPr>
        <a:xfrm>
          <a:off x="19494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123825</xdr:rowOff>
    </xdr:to>
    <xdr:cxnSp macro="">
      <xdr:nvCxnSpPr>
        <xdr:cNvPr id="724" name="直線コネクタ 723"/>
        <xdr:cNvCxnSpPr/>
      </xdr:nvCxnSpPr>
      <xdr:spPr>
        <a:xfrm flipV="1">
          <a:off x="19545300" y="18638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143511</xdr:rowOff>
    </xdr:from>
    <xdr:to>
      <xdr:col>98</xdr:col>
      <xdr:colOff>38100</xdr:colOff>
      <xdr:row>109</xdr:row>
      <xdr:rowOff>73661</xdr:rowOff>
    </xdr:to>
    <xdr:sp macro="" textlink="">
      <xdr:nvSpPr>
        <xdr:cNvPr id="725" name="楕円 724"/>
        <xdr:cNvSpPr/>
      </xdr:nvSpPr>
      <xdr:spPr>
        <a:xfrm>
          <a:off x="18605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123825</xdr:rowOff>
    </xdr:from>
    <xdr:to>
      <xdr:col>102</xdr:col>
      <xdr:colOff>114300</xdr:colOff>
      <xdr:row>109</xdr:row>
      <xdr:rowOff>22861</xdr:rowOff>
    </xdr:to>
    <xdr:cxnSp macro="">
      <xdr:nvCxnSpPr>
        <xdr:cNvPr id="726" name="直線コネクタ 725"/>
        <xdr:cNvCxnSpPr/>
      </xdr:nvCxnSpPr>
      <xdr:spPr>
        <a:xfrm flipV="1">
          <a:off x="18656300" y="186404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5732</xdr:rowOff>
    </xdr:from>
    <xdr:ext cx="469744" cy="259045"/>
    <xdr:sp macro="" textlink="">
      <xdr:nvSpPr>
        <xdr:cNvPr id="727" name="n_1aveValue【庁舎】&#10;一人当たり面積"/>
        <xdr:cNvSpPr txBox="1"/>
      </xdr:nvSpPr>
      <xdr:spPr>
        <a:xfrm>
          <a:off x="210757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5732</xdr:rowOff>
    </xdr:from>
    <xdr:ext cx="469744" cy="259045"/>
    <xdr:sp macro="" textlink="">
      <xdr:nvSpPr>
        <xdr:cNvPr id="728" name="n_2aveValue【庁舎】&#10;一人当たり面積"/>
        <xdr:cNvSpPr txBox="1"/>
      </xdr:nvSpPr>
      <xdr:spPr>
        <a:xfrm>
          <a:off x="20199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20972</xdr:rowOff>
    </xdr:from>
    <xdr:ext cx="469744" cy="259045"/>
    <xdr:sp macro="" textlink="">
      <xdr:nvSpPr>
        <xdr:cNvPr id="729" name="n_3aveValue【庁舎】&#10;一人当たり面積"/>
        <xdr:cNvSpPr txBox="1"/>
      </xdr:nvSpPr>
      <xdr:spPr>
        <a:xfrm>
          <a:off x="19310427" y="187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36847</xdr:rowOff>
    </xdr:from>
    <xdr:ext cx="469744" cy="259045"/>
    <xdr:sp macro="" textlink="">
      <xdr:nvSpPr>
        <xdr:cNvPr id="730" name="n_4aveValue【庁舎】&#10;一人当たり面積"/>
        <xdr:cNvSpPr txBox="1"/>
      </xdr:nvSpPr>
      <xdr:spPr>
        <a:xfrm>
          <a:off x="18421427" y="183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17797</xdr:rowOff>
    </xdr:from>
    <xdr:ext cx="469744" cy="259045"/>
    <xdr:sp macro="" textlink="">
      <xdr:nvSpPr>
        <xdr:cNvPr id="731" name="n_1mainValue【庁舎】&#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732" name="n_2mainValue【庁舎】&#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19702</xdr:rowOff>
    </xdr:from>
    <xdr:ext cx="469744" cy="259045"/>
    <xdr:sp macro="" textlink="">
      <xdr:nvSpPr>
        <xdr:cNvPr id="733" name="n_3mainValue【庁舎】&#10;一人当たり面積"/>
        <xdr:cNvSpPr txBox="1"/>
      </xdr:nvSpPr>
      <xdr:spPr>
        <a:xfrm>
          <a:off x="19310427" y="183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64788</xdr:rowOff>
    </xdr:from>
    <xdr:ext cx="469744" cy="259045"/>
    <xdr:sp macro="" textlink="">
      <xdr:nvSpPr>
        <xdr:cNvPr id="734" name="n_4mainValue【庁舎】&#10;一人当たり面積"/>
        <xdr:cNvSpPr txBox="1"/>
      </xdr:nvSpPr>
      <xdr:spPr>
        <a:xfrm>
          <a:off x="18421427"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有形固定資産減価償却率が高くなっている施設は、体育館、保健センター、消防施設、庁舎であり、低くなっている施設は更新した図書館である。庁舎建設に合わせて体育館（武徳館）を解体するため該当数値なしになる見込みある。保健福祉センターについては、今後大規模改修、消防施設については、改修の必要があり、庁舎についても、建て替えを行うため有形固定資産減価償却率の低下は見込まれるが債務が多く発生するため計画的な財政運営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年度国調人口により市町村類計が</a:t>
          </a:r>
          <a:r>
            <a:rPr kumimoji="1" lang="en-US" altLang="ja-JP" sz="1100">
              <a:solidFill>
                <a:schemeClr val="dk1"/>
              </a:solidFill>
              <a:effectLst/>
              <a:latin typeface="+mn-lt"/>
              <a:ea typeface="+mn-ea"/>
              <a:cs typeface="+mn-cs"/>
            </a:rPr>
            <a:t>Ⅴ-</a:t>
          </a:r>
          <a:r>
            <a:rPr kumimoji="1" lang="ja-JP" altLang="en-US"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en-US" sz="1100">
              <a:solidFill>
                <a:schemeClr val="dk1"/>
              </a:solidFill>
              <a:effectLst/>
              <a:latin typeface="+mn-lt"/>
              <a:ea typeface="+mn-ea"/>
              <a:cs typeface="+mn-cs"/>
            </a:rPr>
            <a:t>２に変更となり、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が変更したことから</a:t>
          </a:r>
          <a:r>
            <a:rPr kumimoji="1" lang="ja-JP" altLang="ja-JP" sz="1100">
              <a:solidFill>
                <a:schemeClr val="dk1"/>
              </a:solidFill>
              <a:effectLst/>
              <a:latin typeface="+mn-lt"/>
              <a:ea typeface="+mn-ea"/>
              <a:cs typeface="+mn-cs"/>
            </a:rPr>
            <a:t>平均と比べ</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指数としては横ばいの状況である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町税</a:t>
          </a:r>
          <a:r>
            <a:rPr kumimoji="1" lang="ja-JP" altLang="en-US" sz="1100">
              <a:solidFill>
                <a:schemeClr val="dk1"/>
              </a:solidFill>
              <a:effectLst/>
              <a:latin typeface="+mn-lt"/>
              <a:ea typeface="+mn-ea"/>
              <a:cs typeface="+mn-cs"/>
            </a:rPr>
            <a:t>は法人税率の改定等により若干減収となっているが、交付金は増額となっている。</a:t>
          </a:r>
          <a:r>
            <a:rPr kumimoji="1" lang="ja-JP" altLang="ja-JP" sz="1100">
              <a:solidFill>
                <a:schemeClr val="dk1"/>
              </a:solidFill>
              <a:effectLst/>
              <a:latin typeface="+mn-lt"/>
              <a:ea typeface="+mn-ea"/>
              <a:cs typeface="+mn-cs"/>
            </a:rPr>
            <a:t>今後も地方税の徴収強化等によりさらに歳入の確保に努める。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72" name="直線コネクタ 71"/>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5" name="直線コネクタ 74"/>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135996</xdr:rowOff>
    </xdr:from>
    <xdr:to>
      <xdr:col>19</xdr:col>
      <xdr:colOff>184150</xdr:colOff>
      <xdr:row>42</xdr:row>
      <xdr:rowOff>66146</xdr:rowOff>
    </xdr:to>
    <xdr:sp macro="" textlink="">
      <xdr:nvSpPr>
        <xdr:cNvPr id="76" name="フローチャート: 判断 75"/>
        <xdr:cNvSpPr/>
      </xdr:nvSpPr>
      <xdr:spPr>
        <a:xfrm>
          <a:off x="4064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76323</xdr:rowOff>
    </xdr:from>
    <xdr:ext cx="736600" cy="259045"/>
    <xdr:sp macro="" textlink="">
      <xdr:nvSpPr>
        <xdr:cNvPr id="77" name="テキスト ボックス 76"/>
        <xdr:cNvSpPr txBox="1"/>
      </xdr:nvSpPr>
      <xdr:spPr>
        <a:xfrm>
          <a:off x="3733800" y="69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8" name="直線コネクタ 77"/>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81" name="直線コネクタ 80"/>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2" name="フローチャート: 判断 81"/>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3" name="テキスト ボックス 8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156104</xdr:rowOff>
    </xdr:from>
    <xdr:to>
      <xdr:col>7</xdr:col>
      <xdr:colOff>31750</xdr:colOff>
      <xdr:row>42</xdr:row>
      <xdr:rowOff>86254</xdr:rowOff>
    </xdr:to>
    <xdr:sp macro="" textlink="">
      <xdr:nvSpPr>
        <xdr:cNvPr id="84" name="フローチャート: 判断 83"/>
        <xdr:cNvSpPr/>
      </xdr:nvSpPr>
      <xdr:spPr>
        <a:xfrm>
          <a:off x="1397000" y="71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96431</xdr:rowOff>
    </xdr:from>
    <xdr:ext cx="762000" cy="259045"/>
    <xdr:sp macro="" textlink="">
      <xdr:nvSpPr>
        <xdr:cNvPr id="85" name="テキスト ボックス 84"/>
        <xdr:cNvSpPr txBox="1"/>
      </xdr:nvSpPr>
      <xdr:spPr>
        <a:xfrm>
          <a:off x="1066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91" name="楕円 90"/>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92"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3" name="楕円 92"/>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4" name="テキスト ボックス 93"/>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5" name="楕円 94"/>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6" name="テキスト ボックス 95"/>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7" name="楕円 96"/>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8" name="テキスト ボックス 9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100" name="テキスト ボックス 9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類似団体と比較しても高い数値となっており、平成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年度からが特に顕著である。</a:t>
          </a:r>
          <a:endParaRPr lang="ja-JP" altLang="ja-JP" sz="1400">
            <a:effectLst/>
          </a:endParaRPr>
        </a:p>
        <a:p>
          <a:r>
            <a:rPr kumimoji="1" lang="ja-JP" altLang="ja-JP" sz="1100">
              <a:solidFill>
                <a:schemeClr val="dk1"/>
              </a:solidFill>
              <a:effectLst/>
              <a:latin typeface="+mn-lt"/>
              <a:ea typeface="+mn-ea"/>
              <a:cs typeface="+mn-cs"/>
            </a:rPr>
            <a:t>主な要因としては例年伸び続けている扶助費に加え、一部事務組合に対する負担金、委託料等の物件費が増加しており、昨年度から大きく改善は出来ていない。</a:t>
          </a:r>
          <a:endParaRPr lang="ja-JP" altLang="ja-JP" sz="1400">
            <a:effectLst/>
          </a:endParaRPr>
        </a:p>
        <a:p>
          <a:r>
            <a:rPr kumimoji="1" lang="ja-JP" altLang="ja-JP" sz="1100">
              <a:solidFill>
                <a:schemeClr val="dk1"/>
              </a:solidFill>
              <a:effectLst/>
              <a:latin typeface="+mn-lt"/>
              <a:ea typeface="+mn-ea"/>
              <a:cs typeface="+mn-cs"/>
            </a:rPr>
            <a:t>歳入では、税の徴収強化を図りつつ新たな財源についても検討を行い、歳出については、</a:t>
          </a:r>
          <a:r>
            <a:rPr kumimoji="1" lang="ja-JP" altLang="en-US" sz="1100">
              <a:solidFill>
                <a:schemeClr val="dk1"/>
              </a:solidFill>
              <a:effectLst/>
              <a:latin typeface="+mn-lt"/>
              <a:ea typeface="+mn-ea"/>
              <a:cs typeface="+mn-cs"/>
            </a:rPr>
            <a:t>一般財源を伴う新たな</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抑制や、事業の統廃合</a:t>
          </a:r>
          <a:r>
            <a:rPr kumimoji="1" lang="ja-JP" altLang="ja-JP" sz="1100">
              <a:solidFill>
                <a:schemeClr val="dk1"/>
              </a:solidFill>
              <a:effectLst/>
              <a:latin typeface="+mn-lt"/>
              <a:ea typeface="+mn-ea"/>
              <a:cs typeface="+mn-cs"/>
            </a:rPr>
            <a:t>などを通じて経常経費の縮減に努める。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19262</xdr:rowOff>
    </xdr:to>
    <xdr:cxnSp macro="">
      <xdr:nvCxnSpPr>
        <xdr:cNvPr id="135" name="直線コネクタ 134"/>
        <xdr:cNvCxnSpPr/>
      </xdr:nvCxnSpPr>
      <xdr:spPr>
        <a:xfrm flipV="1">
          <a:off x="4114800" y="109840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64</xdr:row>
      <xdr:rowOff>35348</xdr:rowOff>
    </xdr:to>
    <xdr:cxnSp macro="">
      <xdr:nvCxnSpPr>
        <xdr:cNvPr id="138" name="直線コネクタ 137"/>
        <xdr:cNvCxnSpPr/>
      </xdr:nvCxnSpPr>
      <xdr:spPr>
        <a:xfrm flipV="1">
          <a:off x="3225800" y="1099206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3175</xdr:rowOff>
    </xdr:from>
    <xdr:to>
      <xdr:col>19</xdr:col>
      <xdr:colOff>184150</xdr:colOff>
      <xdr:row>63</xdr:row>
      <xdr:rowOff>104775</xdr:rowOff>
    </xdr:to>
    <xdr:sp macro="" textlink="">
      <xdr:nvSpPr>
        <xdr:cNvPr id="139" name="フローチャート: 判断 138"/>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40" name="テキスト ボックス 139"/>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64</xdr:row>
      <xdr:rowOff>35348</xdr:rowOff>
    </xdr:to>
    <xdr:cxnSp macro="">
      <xdr:nvCxnSpPr>
        <xdr:cNvPr id="141" name="直線コネクタ 140"/>
        <xdr:cNvCxnSpPr/>
      </xdr:nvCxnSpPr>
      <xdr:spPr>
        <a:xfrm>
          <a:off x="2336800" y="1079902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158538</xdr:rowOff>
    </xdr:from>
    <xdr:to>
      <xdr:col>15</xdr:col>
      <xdr:colOff>133350</xdr:colOff>
      <xdr:row>63</xdr:row>
      <xdr:rowOff>88688</xdr:rowOff>
    </xdr:to>
    <xdr:sp macro="" textlink="">
      <xdr:nvSpPr>
        <xdr:cNvPr id="142" name="フローチャート: 判断 141"/>
        <xdr:cNvSpPr/>
      </xdr:nvSpPr>
      <xdr:spPr>
        <a:xfrm>
          <a:off x="3175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43" name="テキスト ボックス 142"/>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62</xdr:row>
      <xdr:rowOff>169121</xdr:rowOff>
    </xdr:to>
    <xdr:cxnSp macro="">
      <xdr:nvCxnSpPr>
        <xdr:cNvPr id="144" name="直線コネクタ 143"/>
        <xdr:cNvCxnSpPr/>
      </xdr:nvCxnSpPr>
      <xdr:spPr>
        <a:xfrm>
          <a:off x="1447800" y="10786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5" name="フローチャート: 判断 144"/>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46" name="テキスト ボックス 145"/>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47" name="フローチャート: 判断 146"/>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48" name="テキスト ボックス 147"/>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4" name="楕円 153"/>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103946</xdr:rowOff>
    </xdr:from>
    <xdr:ext cx="762000" cy="259045"/>
    <xdr:sp macro="" textlink="">
      <xdr:nvSpPr>
        <xdr:cNvPr id="155" name="財政構造の弾力性該当値テキスト"/>
        <xdr:cNvSpPr txBox="1"/>
      </xdr:nvSpPr>
      <xdr:spPr>
        <a:xfrm>
          <a:off x="5041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6" name="楕円 155"/>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7" name="テキスト ボックス 156"/>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8" name="楕円 157"/>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70925</xdr:rowOff>
    </xdr:from>
    <xdr:ext cx="762000" cy="259045"/>
    <xdr:sp macro="" textlink="">
      <xdr:nvSpPr>
        <xdr:cNvPr id="159" name="テキスト ボックス 158"/>
        <xdr:cNvSpPr txBox="1"/>
      </xdr:nvSpPr>
      <xdr:spPr>
        <a:xfrm>
          <a:off x="2844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60" name="楕円 159"/>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61" name="テキスト ボックス 160"/>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2" name="楕円 161"/>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3" name="テキスト ボックス 162"/>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人件費については前年度より若干減少しているが、物件費については、</a:t>
          </a:r>
          <a:r>
            <a:rPr kumimoji="1" lang="ja-JP" altLang="en-US" sz="1100">
              <a:solidFill>
                <a:schemeClr val="dk1"/>
              </a:solidFill>
              <a:effectLst/>
              <a:latin typeface="+mn-lt"/>
              <a:ea typeface="+mn-ea"/>
              <a:cs typeface="+mn-cs"/>
            </a:rPr>
            <a:t>小中学校へのタブレット購入等の備品購入費や</a:t>
          </a:r>
          <a:r>
            <a:rPr kumimoji="1" lang="ja-JP" altLang="ja-JP" sz="1100">
              <a:solidFill>
                <a:schemeClr val="dk1"/>
              </a:solidFill>
              <a:effectLst/>
              <a:latin typeface="+mn-lt"/>
              <a:ea typeface="+mn-ea"/>
              <a:cs typeface="+mn-cs"/>
            </a:rPr>
            <a:t>指定管理委託料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電算関係の</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料等が</a:t>
          </a:r>
          <a:r>
            <a:rPr kumimoji="1" lang="ja-JP" altLang="en-US" sz="1100">
              <a:solidFill>
                <a:schemeClr val="dk1"/>
              </a:solidFill>
              <a:effectLst/>
              <a:latin typeface="+mn-lt"/>
              <a:ea typeface="+mn-ea"/>
              <a:cs typeface="+mn-cs"/>
            </a:rPr>
            <a:t>増により</a:t>
          </a:r>
          <a:r>
            <a:rPr kumimoji="1" lang="ja-JP" altLang="ja-JP" sz="1100">
              <a:solidFill>
                <a:schemeClr val="dk1"/>
              </a:solidFill>
              <a:effectLst/>
              <a:latin typeface="+mn-lt"/>
              <a:ea typeface="+mn-ea"/>
              <a:cs typeface="+mn-cs"/>
            </a:rPr>
            <a:t>大きく増加し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下回っている状況である。</a:t>
          </a:r>
          <a:endParaRPr lang="ja-JP" altLang="ja-JP" sz="1400">
            <a:effectLst/>
          </a:endParaRPr>
        </a:p>
        <a:p>
          <a:r>
            <a:rPr kumimoji="1" lang="ja-JP" altLang="ja-JP" sz="1100">
              <a:solidFill>
                <a:schemeClr val="dk1"/>
              </a:solidFill>
              <a:effectLst/>
              <a:latin typeface="+mn-lt"/>
              <a:ea typeface="+mn-ea"/>
              <a:cs typeface="+mn-cs"/>
            </a:rPr>
            <a:t>民間委託等の手段を取りながら、</a:t>
          </a:r>
          <a:r>
            <a:rPr kumimoji="1" lang="ja-JP" altLang="en-US" sz="1100">
              <a:solidFill>
                <a:schemeClr val="dk1"/>
              </a:solidFill>
              <a:effectLst/>
              <a:latin typeface="+mn-lt"/>
              <a:ea typeface="+mn-ea"/>
              <a:cs typeface="+mn-cs"/>
            </a:rPr>
            <a:t>会計年度任用職員</a:t>
          </a:r>
          <a:r>
            <a:rPr kumimoji="1" lang="ja-JP" altLang="ja-JP" sz="1100">
              <a:solidFill>
                <a:schemeClr val="dk1"/>
              </a:solidFill>
              <a:effectLst/>
              <a:latin typeface="+mn-lt"/>
              <a:ea typeface="+mn-ea"/>
              <a:cs typeface="+mn-cs"/>
            </a:rPr>
            <a:t>を含めた職員数の適正化を図り、物件費についても引き続き経費節減に努める。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79398</xdr:rowOff>
    </xdr:from>
    <xdr:to>
      <xdr:col>23</xdr:col>
      <xdr:colOff>133350</xdr:colOff>
      <xdr:row>81</xdr:row>
      <xdr:rowOff>19799</xdr:rowOff>
    </xdr:to>
    <xdr:cxnSp macro="">
      <xdr:nvCxnSpPr>
        <xdr:cNvPr id="198" name="直線コネクタ 197"/>
        <xdr:cNvCxnSpPr/>
      </xdr:nvCxnSpPr>
      <xdr:spPr>
        <a:xfrm>
          <a:off x="4114800" y="13795398"/>
          <a:ext cx="838200" cy="1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53925</xdr:rowOff>
    </xdr:from>
    <xdr:to>
      <xdr:col>19</xdr:col>
      <xdr:colOff>133350</xdr:colOff>
      <xdr:row>80</xdr:row>
      <xdr:rowOff>79398</xdr:rowOff>
    </xdr:to>
    <xdr:cxnSp macro="">
      <xdr:nvCxnSpPr>
        <xdr:cNvPr id="201" name="直線コネクタ 200"/>
        <xdr:cNvCxnSpPr/>
      </xdr:nvCxnSpPr>
      <xdr:spPr>
        <a:xfrm>
          <a:off x="3225800" y="1376992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6472</xdr:rowOff>
    </xdr:from>
    <xdr:to>
      <xdr:col>19</xdr:col>
      <xdr:colOff>184150</xdr:colOff>
      <xdr:row>81</xdr:row>
      <xdr:rowOff>108072</xdr:rowOff>
    </xdr:to>
    <xdr:sp macro="" textlink="">
      <xdr:nvSpPr>
        <xdr:cNvPr id="202" name="フローチャート: 判断 201"/>
        <xdr:cNvSpPr/>
      </xdr:nvSpPr>
      <xdr:spPr>
        <a:xfrm>
          <a:off x="4064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92849</xdr:rowOff>
    </xdr:from>
    <xdr:ext cx="736600" cy="259045"/>
    <xdr:sp macro="" textlink="">
      <xdr:nvSpPr>
        <xdr:cNvPr id="203" name="テキスト ボックス 202"/>
        <xdr:cNvSpPr txBox="1"/>
      </xdr:nvSpPr>
      <xdr:spPr>
        <a:xfrm>
          <a:off x="3733800" y="1398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31645</xdr:rowOff>
    </xdr:from>
    <xdr:to>
      <xdr:col>15</xdr:col>
      <xdr:colOff>82550</xdr:colOff>
      <xdr:row>80</xdr:row>
      <xdr:rowOff>53925</xdr:rowOff>
    </xdr:to>
    <xdr:cxnSp macro="">
      <xdr:nvCxnSpPr>
        <xdr:cNvPr id="204" name="直線コネクタ 203"/>
        <xdr:cNvCxnSpPr/>
      </xdr:nvCxnSpPr>
      <xdr:spPr>
        <a:xfrm>
          <a:off x="2336800" y="13747645"/>
          <a:ext cx="889000" cy="2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6803</xdr:rowOff>
    </xdr:from>
    <xdr:to>
      <xdr:col>15</xdr:col>
      <xdr:colOff>133350</xdr:colOff>
      <xdr:row>81</xdr:row>
      <xdr:rowOff>108403</xdr:rowOff>
    </xdr:to>
    <xdr:sp macro="" textlink="">
      <xdr:nvSpPr>
        <xdr:cNvPr id="205" name="フローチャート: 判断 204"/>
        <xdr:cNvSpPr/>
      </xdr:nvSpPr>
      <xdr:spPr>
        <a:xfrm>
          <a:off x="3175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93180</xdr:rowOff>
    </xdr:from>
    <xdr:ext cx="762000" cy="259045"/>
    <xdr:sp macro="" textlink="">
      <xdr:nvSpPr>
        <xdr:cNvPr id="206" name="テキスト ボックス 205"/>
        <xdr:cNvSpPr txBox="1"/>
      </xdr:nvSpPr>
      <xdr:spPr>
        <a:xfrm>
          <a:off x="2844800" y="1398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19169</xdr:rowOff>
    </xdr:from>
    <xdr:to>
      <xdr:col>11</xdr:col>
      <xdr:colOff>31750</xdr:colOff>
      <xdr:row>80</xdr:row>
      <xdr:rowOff>31645</xdr:rowOff>
    </xdr:to>
    <xdr:cxnSp macro="">
      <xdr:nvCxnSpPr>
        <xdr:cNvPr id="207" name="直線コネクタ 206"/>
        <xdr:cNvCxnSpPr/>
      </xdr:nvCxnSpPr>
      <xdr:spPr>
        <a:xfrm>
          <a:off x="1447800" y="13735169"/>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146514</xdr:rowOff>
    </xdr:from>
    <xdr:to>
      <xdr:col>11</xdr:col>
      <xdr:colOff>82550</xdr:colOff>
      <xdr:row>81</xdr:row>
      <xdr:rowOff>76664</xdr:rowOff>
    </xdr:to>
    <xdr:sp macro="" textlink="">
      <xdr:nvSpPr>
        <xdr:cNvPr id="208" name="フローチャート: 判断 207"/>
        <xdr:cNvSpPr/>
      </xdr:nvSpPr>
      <xdr:spPr>
        <a:xfrm>
          <a:off x="2286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61441</xdr:rowOff>
    </xdr:from>
    <xdr:ext cx="762000" cy="259045"/>
    <xdr:sp macro="" textlink="">
      <xdr:nvSpPr>
        <xdr:cNvPr id="209" name="テキスト ボックス 208"/>
        <xdr:cNvSpPr txBox="1"/>
      </xdr:nvSpPr>
      <xdr:spPr>
        <a:xfrm>
          <a:off x="1955800" y="1394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143360</xdr:rowOff>
    </xdr:from>
    <xdr:to>
      <xdr:col>7</xdr:col>
      <xdr:colOff>31750</xdr:colOff>
      <xdr:row>81</xdr:row>
      <xdr:rowOff>73510</xdr:rowOff>
    </xdr:to>
    <xdr:sp macro="" textlink="">
      <xdr:nvSpPr>
        <xdr:cNvPr id="210" name="フローチャート: 判断 209"/>
        <xdr:cNvSpPr/>
      </xdr:nvSpPr>
      <xdr:spPr>
        <a:xfrm>
          <a:off x="1397000" y="138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58287</xdr:rowOff>
    </xdr:from>
    <xdr:ext cx="762000" cy="259045"/>
    <xdr:sp macro="" textlink="">
      <xdr:nvSpPr>
        <xdr:cNvPr id="211" name="テキスト ボックス 210"/>
        <xdr:cNvSpPr txBox="1"/>
      </xdr:nvSpPr>
      <xdr:spPr>
        <a:xfrm>
          <a:off x="1066800" y="139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140449</xdr:rowOff>
    </xdr:from>
    <xdr:to>
      <xdr:col>23</xdr:col>
      <xdr:colOff>184150</xdr:colOff>
      <xdr:row>81</xdr:row>
      <xdr:rowOff>70599</xdr:rowOff>
    </xdr:to>
    <xdr:sp macro="" textlink="">
      <xdr:nvSpPr>
        <xdr:cNvPr id="217" name="楕円 216"/>
        <xdr:cNvSpPr/>
      </xdr:nvSpPr>
      <xdr:spPr>
        <a:xfrm>
          <a:off x="4902200" y="138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61726</xdr:rowOff>
    </xdr:from>
    <xdr:ext cx="762000" cy="259045"/>
    <xdr:sp macro="" textlink="">
      <xdr:nvSpPr>
        <xdr:cNvPr id="218" name="人件費・物件費等の状況該当値テキスト"/>
        <xdr:cNvSpPr txBox="1"/>
      </xdr:nvSpPr>
      <xdr:spPr>
        <a:xfrm>
          <a:off x="5041900" y="137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28598</xdr:rowOff>
    </xdr:from>
    <xdr:to>
      <xdr:col>19</xdr:col>
      <xdr:colOff>184150</xdr:colOff>
      <xdr:row>80</xdr:row>
      <xdr:rowOff>130198</xdr:rowOff>
    </xdr:to>
    <xdr:sp macro="" textlink="">
      <xdr:nvSpPr>
        <xdr:cNvPr id="219" name="楕円 218"/>
        <xdr:cNvSpPr/>
      </xdr:nvSpPr>
      <xdr:spPr>
        <a:xfrm>
          <a:off x="4064000" y="13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140375</xdr:rowOff>
    </xdr:from>
    <xdr:ext cx="736600" cy="259045"/>
    <xdr:sp macro="" textlink="">
      <xdr:nvSpPr>
        <xdr:cNvPr id="220" name="テキスト ボックス 219"/>
        <xdr:cNvSpPr txBox="1"/>
      </xdr:nvSpPr>
      <xdr:spPr>
        <a:xfrm>
          <a:off x="3733800" y="13513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3125</xdr:rowOff>
    </xdr:from>
    <xdr:to>
      <xdr:col>15</xdr:col>
      <xdr:colOff>133350</xdr:colOff>
      <xdr:row>80</xdr:row>
      <xdr:rowOff>104725</xdr:rowOff>
    </xdr:to>
    <xdr:sp macro="" textlink="">
      <xdr:nvSpPr>
        <xdr:cNvPr id="221" name="楕円 220"/>
        <xdr:cNvSpPr/>
      </xdr:nvSpPr>
      <xdr:spPr>
        <a:xfrm>
          <a:off x="3175000" y="137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114902</xdr:rowOff>
    </xdr:from>
    <xdr:ext cx="762000" cy="259045"/>
    <xdr:sp macro="" textlink="">
      <xdr:nvSpPr>
        <xdr:cNvPr id="222" name="テキスト ボックス 221"/>
        <xdr:cNvSpPr txBox="1"/>
      </xdr:nvSpPr>
      <xdr:spPr>
        <a:xfrm>
          <a:off x="2844800" y="134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152295</xdr:rowOff>
    </xdr:from>
    <xdr:to>
      <xdr:col>11</xdr:col>
      <xdr:colOff>82550</xdr:colOff>
      <xdr:row>80</xdr:row>
      <xdr:rowOff>82445</xdr:rowOff>
    </xdr:to>
    <xdr:sp macro="" textlink="">
      <xdr:nvSpPr>
        <xdr:cNvPr id="223" name="楕円 222"/>
        <xdr:cNvSpPr/>
      </xdr:nvSpPr>
      <xdr:spPr>
        <a:xfrm>
          <a:off x="2286000" y="13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92622</xdr:rowOff>
    </xdr:from>
    <xdr:ext cx="762000" cy="259045"/>
    <xdr:sp macro="" textlink="">
      <xdr:nvSpPr>
        <xdr:cNvPr id="224" name="テキスト ボックス 223"/>
        <xdr:cNvSpPr txBox="1"/>
      </xdr:nvSpPr>
      <xdr:spPr>
        <a:xfrm>
          <a:off x="1955800" y="1346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139819</xdr:rowOff>
    </xdr:from>
    <xdr:to>
      <xdr:col>7</xdr:col>
      <xdr:colOff>31750</xdr:colOff>
      <xdr:row>80</xdr:row>
      <xdr:rowOff>69969</xdr:rowOff>
    </xdr:to>
    <xdr:sp macro="" textlink="">
      <xdr:nvSpPr>
        <xdr:cNvPr id="225" name="楕円 224"/>
        <xdr:cNvSpPr/>
      </xdr:nvSpPr>
      <xdr:spPr>
        <a:xfrm>
          <a:off x="1397000" y="13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80146</xdr:rowOff>
    </xdr:from>
    <xdr:ext cx="762000" cy="259045"/>
    <xdr:sp macro="" textlink="">
      <xdr:nvSpPr>
        <xdr:cNvPr id="226" name="テキスト ボックス 225"/>
        <xdr:cNvSpPr txBox="1"/>
      </xdr:nvSpPr>
      <xdr:spPr>
        <a:xfrm>
          <a:off x="1066800" y="134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類似団体平均と比較して若干高い水準となっている。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今後も国の給与体系に準じて適正化に努める。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118618</xdr:rowOff>
    </xdr:to>
    <xdr:cxnSp macro="">
      <xdr:nvCxnSpPr>
        <xdr:cNvPr id="258" name="直線コネクタ 257"/>
        <xdr:cNvCxnSpPr/>
      </xdr:nvCxnSpPr>
      <xdr:spPr>
        <a:xfrm flipV="1">
          <a:off x="16179800" y="14653261"/>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99313</xdr:rowOff>
    </xdr:from>
    <xdr:to>
      <xdr:col>77</xdr:col>
      <xdr:colOff>44450</xdr:colOff>
      <xdr:row>85</xdr:row>
      <xdr:rowOff>118618</xdr:rowOff>
    </xdr:to>
    <xdr:cxnSp macro="">
      <xdr:nvCxnSpPr>
        <xdr:cNvPr id="261" name="直線コネクタ 260"/>
        <xdr:cNvCxnSpPr/>
      </xdr:nvCxnSpPr>
      <xdr:spPr>
        <a:xfrm>
          <a:off x="15290800" y="146725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142748</xdr:rowOff>
    </xdr:from>
    <xdr:to>
      <xdr:col>77</xdr:col>
      <xdr:colOff>95250</xdr:colOff>
      <xdr:row>85</xdr:row>
      <xdr:rowOff>72898</xdr:rowOff>
    </xdr:to>
    <xdr:sp macro="" textlink="">
      <xdr:nvSpPr>
        <xdr:cNvPr id="262" name="フローチャート: 判断 261"/>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83075</xdr:rowOff>
    </xdr:from>
    <xdr:ext cx="736600" cy="259045"/>
    <xdr:sp macro="" textlink="">
      <xdr:nvSpPr>
        <xdr:cNvPr id="263" name="テキスト ボックス 262"/>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12446</xdr:rowOff>
    </xdr:from>
    <xdr:to>
      <xdr:col>72</xdr:col>
      <xdr:colOff>203200</xdr:colOff>
      <xdr:row>85</xdr:row>
      <xdr:rowOff>99313</xdr:rowOff>
    </xdr:to>
    <xdr:cxnSp macro="">
      <xdr:nvCxnSpPr>
        <xdr:cNvPr id="264" name="直線コネクタ 263"/>
        <xdr:cNvCxnSpPr/>
      </xdr:nvCxnSpPr>
      <xdr:spPr>
        <a:xfrm>
          <a:off x="14401800" y="145856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145287</xdr:rowOff>
    </xdr:from>
    <xdr:to>
      <xdr:col>68</xdr:col>
      <xdr:colOff>152400</xdr:colOff>
      <xdr:row>85</xdr:row>
      <xdr:rowOff>12446</xdr:rowOff>
    </xdr:to>
    <xdr:cxnSp macro="">
      <xdr:nvCxnSpPr>
        <xdr:cNvPr id="267" name="直線コネクタ 266"/>
        <xdr:cNvCxnSpPr/>
      </xdr:nvCxnSpPr>
      <xdr:spPr>
        <a:xfrm>
          <a:off x="13512800" y="145470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133096</xdr:rowOff>
    </xdr:from>
    <xdr:to>
      <xdr:col>68</xdr:col>
      <xdr:colOff>203200</xdr:colOff>
      <xdr:row>85</xdr:row>
      <xdr:rowOff>63246</xdr:rowOff>
    </xdr:to>
    <xdr:sp macro="" textlink="">
      <xdr:nvSpPr>
        <xdr:cNvPr id="268" name="フローチャート: 判断 267"/>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73423</xdr:rowOff>
    </xdr:from>
    <xdr:ext cx="762000" cy="259045"/>
    <xdr:sp macro="" textlink="">
      <xdr:nvSpPr>
        <xdr:cNvPr id="269" name="テキスト ボックス 268"/>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8"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67818</xdr:rowOff>
    </xdr:from>
    <xdr:to>
      <xdr:col>77</xdr:col>
      <xdr:colOff>95250</xdr:colOff>
      <xdr:row>85</xdr:row>
      <xdr:rowOff>169418</xdr:rowOff>
    </xdr:to>
    <xdr:sp macro="" textlink="">
      <xdr:nvSpPr>
        <xdr:cNvPr id="279" name="楕円 278"/>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154195</xdr:rowOff>
    </xdr:from>
    <xdr:ext cx="736600" cy="259045"/>
    <xdr:sp macro="" textlink="">
      <xdr:nvSpPr>
        <xdr:cNvPr id="280" name="テキスト ボックス 279"/>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48513</xdr:rowOff>
    </xdr:from>
    <xdr:to>
      <xdr:col>73</xdr:col>
      <xdr:colOff>44450</xdr:colOff>
      <xdr:row>85</xdr:row>
      <xdr:rowOff>150113</xdr:rowOff>
    </xdr:to>
    <xdr:sp macro="" textlink="">
      <xdr:nvSpPr>
        <xdr:cNvPr id="281" name="楕円 280"/>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134890</xdr:rowOff>
    </xdr:from>
    <xdr:ext cx="762000" cy="259045"/>
    <xdr:sp macro="" textlink="">
      <xdr:nvSpPr>
        <xdr:cNvPr id="282" name="テキスト ボックス 281"/>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133096</xdr:rowOff>
    </xdr:from>
    <xdr:to>
      <xdr:col>68</xdr:col>
      <xdr:colOff>203200</xdr:colOff>
      <xdr:row>85</xdr:row>
      <xdr:rowOff>63246</xdr:rowOff>
    </xdr:to>
    <xdr:sp macro="" textlink="">
      <xdr:nvSpPr>
        <xdr:cNvPr id="283" name="楕円 282"/>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48023</xdr:rowOff>
    </xdr:from>
    <xdr:ext cx="762000" cy="259045"/>
    <xdr:sp macro="" textlink="">
      <xdr:nvSpPr>
        <xdr:cNvPr id="284" name="テキスト ボックス 283"/>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94487</xdr:rowOff>
    </xdr:from>
    <xdr:to>
      <xdr:col>64</xdr:col>
      <xdr:colOff>152400</xdr:colOff>
      <xdr:row>85</xdr:row>
      <xdr:rowOff>24637</xdr:rowOff>
    </xdr:to>
    <xdr:sp macro="" textlink="">
      <xdr:nvSpPr>
        <xdr:cNvPr id="285" name="楕円 284"/>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34814</xdr:rowOff>
    </xdr:from>
    <xdr:ext cx="762000" cy="259045"/>
    <xdr:sp macro="" textlink="">
      <xdr:nvSpPr>
        <xdr:cNvPr id="286" name="テキスト ボックス 285"/>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定員管理計画に基づき職員数を計画的に管理しており、類似団体平均を下回っている状況である。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早期退職者が増えてきている中、住民サービスを低下させないためにも、より計画的に運営していく。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83094</xdr:rowOff>
    </xdr:from>
    <xdr:to>
      <xdr:col>81</xdr:col>
      <xdr:colOff>44450</xdr:colOff>
      <xdr:row>67</xdr:row>
      <xdr:rowOff>9918</xdr:rowOff>
    </xdr:to>
    <xdr:cxnSp macro="">
      <xdr:nvCxnSpPr>
        <xdr:cNvPr id="318" name="直線コネクタ 317"/>
        <xdr:cNvCxnSpPr/>
      </xdr:nvCxnSpPr>
      <xdr:spPr>
        <a:xfrm flipV="1">
          <a:off x="17018000" y="10198644"/>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153445</xdr:rowOff>
    </xdr:from>
    <xdr:ext cx="762000" cy="259045"/>
    <xdr:sp macro="" textlink="">
      <xdr:nvSpPr>
        <xdr:cNvPr id="319" name="定員管理の状況最小値テキスト"/>
        <xdr:cNvSpPr txBox="1"/>
      </xdr:nvSpPr>
      <xdr:spPr>
        <a:xfrm>
          <a:off x="17106900" y="1146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9918</xdr:rowOff>
    </xdr:from>
    <xdr:to>
      <xdr:col>81</xdr:col>
      <xdr:colOff>133350</xdr:colOff>
      <xdr:row>67</xdr:row>
      <xdr:rowOff>9918</xdr:rowOff>
    </xdr:to>
    <xdr:cxnSp macro="">
      <xdr:nvCxnSpPr>
        <xdr:cNvPr id="320" name="直線コネクタ 319"/>
        <xdr:cNvCxnSpPr/>
      </xdr:nvCxnSpPr>
      <xdr:spPr>
        <a:xfrm>
          <a:off x="16929100" y="11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169471</xdr:rowOff>
    </xdr:from>
    <xdr:ext cx="762000" cy="259045"/>
    <xdr:sp macro="" textlink="">
      <xdr:nvSpPr>
        <xdr:cNvPr id="321" name="定員管理の状況最大値テキスト"/>
        <xdr:cNvSpPr txBox="1"/>
      </xdr:nvSpPr>
      <xdr:spPr>
        <a:xfrm>
          <a:off x="17106900" y="99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83094</xdr:rowOff>
    </xdr:from>
    <xdr:to>
      <xdr:col>81</xdr:col>
      <xdr:colOff>133350</xdr:colOff>
      <xdr:row>59</xdr:row>
      <xdr:rowOff>83094</xdr:rowOff>
    </xdr:to>
    <xdr:cxnSp macro="">
      <xdr:nvCxnSpPr>
        <xdr:cNvPr id="322" name="直線コネクタ 321"/>
        <xdr:cNvCxnSpPr/>
      </xdr:nvCxnSpPr>
      <xdr:spPr>
        <a:xfrm>
          <a:off x="16929100" y="1019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119864</xdr:rowOff>
    </xdr:to>
    <xdr:cxnSp macro="">
      <xdr:nvCxnSpPr>
        <xdr:cNvPr id="323" name="直線コネクタ 322"/>
        <xdr:cNvCxnSpPr/>
      </xdr:nvCxnSpPr>
      <xdr:spPr>
        <a:xfrm>
          <a:off x="16179800" y="10167620"/>
          <a:ext cx="8382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108451</xdr:rowOff>
    </xdr:from>
    <xdr:ext cx="762000" cy="259045"/>
    <xdr:sp macro="" textlink="">
      <xdr:nvSpPr>
        <xdr:cNvPr id="324" name="定員管理の状況平均値テキスト"/>
        <xdr:cNvSpPr txBox="1"/>
      </xdr:nvSpPr>
      <xdr:spPr>
        <a:xfrm>
          <a:off x="17106900" y="1056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136374</xdr:rowOff>
    </xdr:from>
    <xdr:to>
      <xdr:col>81</xdr:col>
      <xdr:colOff>95250</xdr:colOff>
      <xdr:row>62</xdr:row>
      <xdr:rowOff>66524</xdr:rowOff>
    </xdr:to>
    <xdr:sp macro="" textlink="">
      <xdr:nvSpPr>
        <xdr:cNvPr id="325" name="フローチャート: 判断 324"/>
        <xdr:cNvSpPr/>
      </xdr:nvSpPr>
      <xdr:spPr>
        <a:xfrm>
          <a:off x="16967200" y="10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69306</xdr:rowOff>
    </xdr:to>
    <xdr:cxnSp macro="">
      <xdr:nvCxnSpPr>
        <xdr:cNvPr id="326" name="直線コネクタ 325"/>
        <xdr:cNvCxnSpPr/>
      </xdr:nvCxnSpPr>
      <xdr:spPr>
        <a:xfrm flipV="1">
          <a:off x="15290800" y="101676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2177</xdr:rowOff>
    </xdr:from>
    <xdr:to>
      <xdr:col>77</xdr:col>
      <xdr:colOff>95250</xdr:colOff>
      <xdr:row>60</xdr:row>
      <xdr:rowOff>103777</xdr:rowOff>
    </xdr:to>
    <xdr:sp macro="" textlink="">
      <xdr:nvSpPr>
        <xdr:cNvPr id="327" name="フローチャート: 判断 326"/>
        <xdr:cNvSpPr/>
      </xdr:nvSpPr>
      <xdr:spPr>
        <a:xfrm>
          <a:off x="16129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88554</xdr:rowOff>
    </xdr:from>
    <xdr:ext cx="736600" cy="259045"/>
    <xdr:sp macro="" textlink="">
      <xdr:nvSpPr>
        <xdr:cNvPr id="328" name="テキスト ボックス 327"/>
        <xdr:cNvSpPr txBox="1"/>
      </xdr:nvSpPr>
      <xdr:spPr>
        <a:xfrm>
          <a:off x="15798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76200</xdr:rowOff>
    </xdr:to>
    <xdr:cxnSp macro="">
      <xdr:nvCxnSpPr>
        <xdr:cNvPr id="329" name="直線コネクタ 328"/>
        <xdr:cNvCxnSpPr/>
      </xdr:nvCxnSpPr>
      <xdr:spPr>
        <a:xfrm flipV="1">
          <a:off x="14401800" y="101848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170180</xdr:rowOff>
    </xdr:from>
    <xdr:to>
      <xdr:col>73</xdr:col>
      <xdr:colOff>44450</xdr:colOff>
      <xdr:row>60</xdr:row>
      <xdr:rowOff>100330</xdr:rowOff>
    </xdr:to>
    <xdr:sp macro="" textlink="">
      <xdr:nvSpPr>
        <xdr:cNvPr id="330" name="フローチャート: 判断 329"/>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85107</xdr:rowOff>
    </xdr:from>
    <xdr:ext cx="762000" cy="259045"/>
    <xdr:sp macro="" textlink="">
      <xdr:nvSpPr>
        <xdr:cNvPr id="331" name="テキスト ボックス 330"/>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85392</xdr:rowOff>
    </xdr:to>
    <xdr:cxnSp macro="">
      <xdr:nvCxnSpPr>
        <xdr:cNvPr id="332" name="直線コネクタ 331"/>
        <xdr:cNvCxnSpPr/>
      </xdr:nvCxnSpPr>
      <xdr:spPr>
        <a:xfrm flipV="1">
          <a:off x="13512800" y="1019175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163285</xdr:rowOff>
    </xdr:from>
    <xdr:to>
      <xdr:col>68</xdr:col>
      <xdr:colOff>203200</xdr:colOff>
      <xdr:row>60</xdr:row>
      <xdr:rowOff>93435</xdr:rowOff>
    </xdr:to>
    <xdr:sp macro="" textlink="">
      <xdr:nvSpPr>
        <xdr:cNvPr id="333" name="フローチャート: 判断 332"/>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78212</xdr:rowOff>
    </xdr:from>
    <xdr:ext cx="762000" cy="259045"/>
    <xdr:sp macro="" textlink="">
      <xdr:nvSpPr>
        <xdr:cNvPr id="334" name="テキスト ボックス 333"/>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159838</xdr:rowOff>
    </xdr:from>
    <xdr:to>
      <xdr:col>64</xdr:col>
      <xdr:colOff>152400</xdr:colOff>
      <xdr:row>60</xdr:row>
      <xdr:rowOff>89988</xdr:rowOff>
    </xdr:to>
    <xdr:sp macro="" textlink="">
      <xdr:nvSpPr>
        <xdr:cNvPr id="335" name="フローチャート: 判断 334"/>
        <xdr:cNvSpPr/>
      </xdr:nvSpPr>
      <xdr:spPr>
        <a:xfrm>
          <a:off x="134620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74765</xdr:rowOff>
    </xdr:from>
    <xdr:ext cx="762000" cy="259045"/>
    <xdr:sp macro="" textlink="">
      <xdr:nvSpPr>
        <xdr:cNvPr id="336" name="テキスト ボックス 335"/>
        <xdr:cNvSpPr txBox="1"/>
      </xdr:nvSpPr>
      <xdr:spPr>
        <a:xfrm>
          <a:off x="13131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69064</xdr:rowOff>
    </xdr:from>
    <xdr:to>
      <xdr:col>81</xdr:col>
      <xdr:colOff>95250</xdr:colOff>
      <xdr:row>59</xdr:row>
      <xdr:rowOff>170664</xdr:rowOff>
    </xdr:to>
    <xdr:sp macro="" textlink="">
      <xdr:nvSpPr>
        <xdr:cNvPr id="342" name="楕円 341"/>
        <xdr:cNvSpPr/>
      </xdr:nvSpPr>
      <xdr:spPr>
        <a:xfrm>
          <a:off x="169672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161791</xdr:rowOff>
    </xdr:from>
    <xdr:ext cx="762000" cy="259045"/>
    <xdr:sp macro="" textlink="">
      <xdr:nvSpPr>
        <xdr:cNvPr id="343" name="定員管理の状況該当値テキスト"/>
        <xdr:cNvSpPr txBox="1"/>
      </xdr:nvSpPr>
      <xdr:spPr>
        <a:xfrm>
          <a:off x="17106900" y="101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4" name="楕円 343"/>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5" name="テキスト ボックス 344"/>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6" name="楕円 345"/>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7" name="テキスト ボックス 346"/>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8" name="楕円 347"/>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9" name="テキスト ボックス 348"/>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34592</xdr:rowOff>
    </xdr:from>
    <xdr:to>
      <xdr:col>64</xdr:col>
      <xdr:colOff>152400</xdr:colOff>
      <xdr:row>59</xdr:row>
      <xdr:rowOff>136192</xdr:rowOff>
    </xdr:to>
    <xdr:sp macro="" textlink="">
      <xdr:nvSpPr>
        <xdr:cNvPr id="350" name="楕円 349"/>
        <xdr:cNvSpPr/>
      </xdr:nvSpPr>
      <xdr:spPr>
        <a:xfrm>
          <a:off x="13462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146369</xdr:rowOff>
    </xdr:from>
    <xdr:ext cx="762000" cy="259045"/>
    <xdr:sp macro="" textlink="">
      <xdr:nvSpPr>
        <xdr:cNvPr id="351" name="テキスト ボックス 350"/>
        <xdr:cNvSpPr txBox="1"/>
      </xdr:nvSpPr>
      <xdr:spPr>
        <a:xfrm>
          <a:off x="13131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年度債の</a:t>
          </a:r>
          <a:r>
            <a:rPr kumimoji="1" lang="ja-JP" altLang="en-US" sz="1100">
              <a:solidFill>
                <a:schemeClr val="dk1"/>
              </a:solidFill>
              <a:effectLst/>
              <a:latin typeface="+mn-lt"/>
              <a:ea typeface="+mn-ea"/>
              <a:cs typeface="+mn-cs"/>
            </a:rPr>
            <a:t>臨時財政対策債</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縁故債分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などの償還が終了し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に起債した大型建設</a:t>
          </a:r>
          <a:r>
            <a:rPr kumimoji="1" lang="ja-JP" altLang="ja-JP" sz="1100">
              <a:solidFill>
                <a:schemeClr val="dk1"/>
              </a:solidFill>
              <a:effectLst/>
              <a:latin typeface="+mn-lt"/>
              <a:ea typeface="+mn-ea"/>
              <a:cs typeface="+mn-cs"/>
            </a:rPr>
            <a:t>事業の元金償還が始まった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、トータルでは</a:t>
          </a:r>
          <a:r>
            <a:rPr kumimoji="1" lang="en-US" altLang="ja-JP" sz="1100">
              <a:solidFill>
                <a:schemeClr val="dk1"/>
              </a:solidFill>
              <a:effectLst/>
              <a:latin typeface="+mn-lt"/>
              <a:ea typeface="+mn-ea"/>
              <a:cs typeface="+mn-cs"/>
            </a:rPr>
            <a:t>13,887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公営企業債等繰入額について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、下水道事業への一般会計からの繰入額の増加により</a:t>
          </a:r>
          <a:r>
            <a:rPr kumimoji="1" lang="en-US" altLang="ja-JP" sz="1100">
              <a:solidFill>
                <a:schemeClr val="dk1"/>
              </a:solidFill>
              <a:effectLst/>
              <a:latin typeface="+mn-lt"/>
              <a:ea typeface="+mn-ea"/>
              <a:cs typeface="+mn-cs"/>
            </a:rPr>
            <a:t>6,549</a:t>
          </a:r>
          <a:r>
            <a:rPr kumimoji="1" lang="ja-JP" altLang="ja-JP" sz="1100">
              <a:solidFill>
                <a:schemeClr val="dk1"/>
              </a:solidFill>
              <a:effectLst/>
              <a:latin typeface="+mn-lt"/>
              <a:ea typeface="+mn-ea"/>
              <a:cs typeface="+mn-cs"/>
            </a:rPr>
            <a:t>千円増加したため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今後について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、交付税措置のある地方債</a:t>
          </a:r>
          <a:r>
            <a:rPr kumimoji="1" lang="ja-JP" altLang="en-US" sz="1100">
              <a:solidFill>
                <a:schemeClr val="dk1"/>
              </a:solidFill>
              <a:effectLst/>
              <a:latin typeface="+mn-lt"/>
              <a:ea typeface="+mn-ea"/>
              <a:cs typeface="+mn-cs"/>
            </a:rPr>
            <a:t>を中心に計画的な</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することで上昇の抑制に努める。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7" name="直線コネクタ 376"/>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8"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9" name="直線コネクタ 378"/>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80"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1" name="直線コネクタ 380"/>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105156</xdr:rowOff>
    </xdr:to>
    <xdr:cxnSp macro="">
      <xdr:nvCxnSpPr>
        <xdr:cNvPr id="382" name="直線コネクタ 381"/>
        <xdr:cNvCxnSpPr/>
      </xdr:nvCxnSpPr>
      <xdr:spPr>
        <a:xfrm>
          <a:off x="16179800" y="7129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3"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4" name="フローチャート: 判断 383"/>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100330</xdr:rowOff>
    </xdr:to>
    <xdr:cxnSp macro="">
      <xdr:nvCxnSpPr>
        <xdr:cNvPr id="385" name="直線コネクタ 384"/>
        <xdr:cNvCxnSpPr/>
      </xdr:nvCxnSpPr>
      <xdr:spPr>
        <a:xfrm>
          <a:off x="15290800" y="70959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6" name="フローチャート: 判断 385"/>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7" name="テキスト ボックス 386"/>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66548</xdr:rowOff>
    </xdr:to>
    <xdr:cxnSp macro="">
      <xdr:nvCxnSpPr>
        <xdr:cNvPr id="388" name="直線コネクタ 387"/>
        <xdr:cNvCxnSpPr/>
      </xdr:nvCxnSpPr>
      <xdr:spPr>
        <a:xfrm>
          <a:off x="14401800" y="70670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163068</xdr:rowOff>
    </xdr:from>
    <xdr:to>
      <xdr:col>73</xdr:col>
      <xdr:colOff>44450</xdr:colOff>
      <xdr:row>41</xdr:row>
      <xdr:rowOff>93218</xdr:rowOff>
    </xdr:to>
    <xdr:sp macro="" textlink="">
      <xdr:nvSpPr>
        <xdr:cNvPr id="389" name="フローチャート: 判断 388"/>
        <xdr:cNvSpPr/>
      </xdr:nvSpPr>
      <xdr:spPr>
        <a:xfrm>
          <a:off x="15240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90" name="テキスト ボックス 389"/>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37592</xdr:rowOff>
    </xdr:to>
    <xdr:cxnSp macro="">
      <xdr:nvCxnSpPr>
        <xdr:cNvPr id="391" name="直線コネクタ 390"/>
        <xdr:cNvCxnSpPr/>
      </xdr:nvCxnSpPr>
      <xdr:spPr>
        <a:xfrm>
          <a:off x="13512800" y="704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163068</xdr:rowOff>
    </xdr:from>
    <xdr:to>
      <xdr:col>68</xdr:col>
      <xdr:colOff>203200</xdr:colOff>
      <xdr:row>41</xdr:row>
      <xdr:rowOff>93218</xdr:rowOff>
    </xdr:to>
    <xdr:sp macro="" textlink="">
      <xdr:nvSpPr>
        <xdr:cNvPr id="392" name="フローチャート: 判断 391"/>
        <xdr:cNvSpPr/>
      </xdr:nvSpPr>
      <xdr:spPr>
        <a:xfrm>
          <a:off x="14351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393" name="テキスト ボックス 392"/>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4" name="フローチャート: 判断 393"/>
        <xdr:cNvSpPr/>
      </xdr:nvSpPr>
      <xdr:spPr>
        <a:xfrm>
          <a:off x="13462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77995</xdr:rowOff>
    </xdr:from>
    <xdr:ext cx="762000" cy="259045"/>
    <xdr:sp macro="" textlink="">
      <xdr:nvSpPr>
        <xdr:cNvPr id="395" name="テキスト ボックス 394"/>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01" name="楕円 400"/>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02" name="公債費負担の状況該当値テキスト"/>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3" name="楕円 402"/>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4" name="テキスト ボックス 40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405" name="楕円 404"/>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102125</xdr:rowOff>
    </xdr:from>
    <xdr:ext cx="762000" cy="259045"/>
    <xdr:sp macro="" textlink="">
      <xdr:nvSpPr>
        <xdr:cNvPr id="406" name="テキスト ボックス 405"/>
        <xdr:cNvSpPr txBox="1"/>
      </xdr:nvSpPr>
      <xdr:spPr>
        <a:xfrm>
          <a:off x="14909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7" name="楕円 406"/>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8" name="テキスト ボックス 407"/>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9" name="楕円 408"/>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10" name="テキスト ボックス 409"/>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前年度より</a:t>
          </a:r>
          <a:r>
            <a:rPr kumimoji="1" lang="en-US" altLang="ja-JP" sz="900">
              <a:solidFill>
                <a:schemeClr val="dk1"/>
              </a:solidFill>
              <a:effectLst/>
              <a:latin typeface="+mn-lt"/>
              <a:ea typeface="+mn-ea"/>
              <a:cs typeface="+mn-cs"/>
            </a:rPr>
            <a:t>18.9%</a:t>
          </a:r>
          <a:r>
            <a:rPr kumimoji="1" lang="ja-JP" altLang="ja-JP" sz="900">
              <a:solidFill>
                <a:schemeClr val="dk1"/>
              </a:solidFill>
              <a:effectLst/>
              <a:latin typeface="+mn-lt"/>
              <a:ea typeface="+mn-ea"/>
              <a:cs typeface="+mn-cs"/>
            </a:rPr>
            <a:t>悪化している主な要因としては、</a:t>
          </a:r>
          <a:r>
            <a:rPr kumimoji="1" lang="ja-JP" altLang="en-US" sz="900">
              <a:solidFill>
                <a:schemeClr val="dk1"/>
              </a:solidFill>
              <a:effectLst/>
              <a:latin typeface="+mn-lt"/>
              <a:ea typeface="+mn-ea"/>
              <a:cs typeface="+mn-cs"/>
            </a:rPr>
            <a:t>地方債の現在高については、庁舎建設事業に係る新発債の発行等により</a:t>
          </a:r>
          <a:r>
            <a:rPr kumimoji="1" lang="en-US" altLang="ja-JP" sz="900">
              <a:solidFill>
                <a:schemeClr val="dk1"/>
              </a:solidFill>
              <a:effectLst/>
              <a:latin typeface="+mn-lt"/>
              <a:ea typeface="+mn-ea"/>
              <a:cs typeface="+mn-cs"/>
            </a:rPr>
            <a:t>758,057</a:t>
          </a:r>
          <a:r>
            <a:rPr kumimoji="1" lang="ja-JP" altLang="ja-JP" sz="900">
              <a:solidFill>
                <a:schemeClr val="dk1"/>
              </a:solidFill>
              <a:effectLst/>
              <a:latin typeface="+mn-lt"/>
              <a:ea typeface="+mn-ea"/>
              <a:cs typeface="+mn-cs"/>
            </a:rPr>
            <a:t>千円、</a:t>
          </a:r>
          <a:r>
            <a:rPr kumimoji="1" lang="ja-JP" altLang="en-US" sz="900">
              <a:solidFill>
                <a:schemeClr val="dk1"/>
              </a:solidFill>
              <a:effectLst/>
              <a:latin typeface="+mn-lt"/>
              <a:ea typeface="+mn-ea"/>
              <a:cs typeface="+mn-cs"/>
            </a:rPr>
            <a:t>組合負担等見込額については、八女中部衛生施設事務組合の衛生施設整備事業に伴う負担金の増などにより</a:t>
          </a:r>
          <a:r>
            <a:rPr kumimoji="1" lang="en-US" altLang="ja-JP" sz="900">
              <a:solidFill>
                <a:schemeClr val="dk1"/>
              </a:solidFill>
              <a:effectLst/>
              <a:latin typeface="+mn-lt"/>
              <a:ea typeface="+mn-ea"/>
              <a:cs typeface="+mn-cs"/>
            </a:rPr>
            <a:t>293,625</a:t>
          </a:r>
          <a:r>
            <a:rPr kumimoji="1" lang="ja-JP" altLang="en-US" sz="900">
              <a:solidFill>
                <a:schemeClr val="dk1"/>
              </a:solidFill>
              <a:effectLst/>
              <a:latin typeface="+mn-lt"/>
              <a:ea typeface="+mn-ea"/>
              <a:cs typeface="+mn-cs"/>
            </a:rPr>
            <a:t>千円それぞれ</a:t>
          </a:r>
          <a:r>
            <a:rPr kumimoji="1" lang="ja-JP" altLang="ja-JP" sz="900">
              <a:solidFill>
                <a:schemeClr val="dk1"/>
              </a:solidFill>
              <a:effectLst/>
              <a:latin typeface="+mn-lt"/>
              <a:ea typeface="+mn-ea"/>
              <a:cs typeface="+mn-cs"/>
            </a:rPr>
            <a:t>増加し</a:t>
          </a:r>
          <a:r>
            <a:rPr kumimoji="1" lang="ja-JP" altLang="en-US" sz="900">
              <a:solidFill>
                <a:schemeClr val="dk1"/>
              </a:solidFill>
              <a:effectLst/>
              <a:latin typeface="+mn-lt"/>
              <a:ea typeface="+mn-ea"/>
              <a:cs typeface="+mn-cs"/>
            </a:rPr>
            <a:t>ているためである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また、基金についても、財源調整として財政調整基金を約</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億円繰り入れるなど</a:t>
          </a:r>
          <a:r>
            <a:rPr kumimoji="1" lang="en-US" altLang="ja-JP" sz="900">
              <a:solidFill>
                <a:schemeClr val="dk1"/>
              </a:solidFill>
              <a:effectLst/>
              <a:latin typeface="+mn-lt"/>
              <a:ea typeface="+mn-ea"/>
              <a:cs typeface="+mn-cs"/>
            </a:rPr>
            <a:t>194,710</a:t>
          </a:r>
          <a:r>
            <a:rPr kumimoji="1" lang="ja-JP" altLang="ja-JP" sz="900">
              <a:solidFill>
                <a:schemeClr val="dk1"/>
              </a:solidFill>
              <a:effectLst/>
              <a:latin typeface="+mn-lt"/>
              <a:ea typeface="+mn-ea"/>
              <a:cs typeface="+mn-cs"/>
            </a:rPr>
            <a:t>千円減少し</a:t>
          </a:r>
          <a:r>
            <a:rPr kumimoji="1" lang="ja-JP" altLang="en-US" sz="900">
              <a:solidFill>
                <a:schemeClr val="dk1"/>
              </a:solidFill>
              <a:effectLst/>
              <a:latin typeface="+mn-lt"/>
              <a:ea typeface="+mn-ea"/>
              <a:cs typeface="+mn-cs"/>
            </a:rPr>
            <a:t>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今後についても、</a:t>
          </a:r>
          <a:r>
            <a:rPr kumimoji="1" lang="ja-JP" altLang="en-US" sz="900">
              <a:solidFill>
                <a:schemeClr val="dk1"/>
              </a:solidFill>
              <a:effectLst/>
              <a:latin typeface="+mn-lt"/>
              <a:ea typeface="+mn-ea"/>
              <a:cs typeface="+mn-cs"/>
            </a:rPr>
            <a:t>庁舎建設事業等</a:t>
          </a:r>
          <a:r>
            <a:rPr kumimoji="1" lang="ja-JP" altLang="ja-JP" sz="900">
              <a:solidFill>
                <a:schemeClr val="dk1"/>
              </a:solidFill>
              <a:effectLst/>
              <a:latin typeface="+mn-lt"/>
              <a:ea typeface="+mn-ea"/>
              <a:cs typeface="+mn-cs"/>
            </a:rPr>
            <a:t>により多額の基金を取り崩す計画としており増加</a:t>
          </a:r>
          <a:r>
            <a:rPr kumimoji="1" lang="ja-JP" altLang="en-US" sz="900">
              <a:solidFill>
                <a:schemeClr val="dk1"/>
              </a:solidFill>
              <a:effectLst/>
              <a:latin typeface="+mn-lt"/>
              <a:ea typeface="+mn-ea"/>
              <a:cs typeface="+mn-cs"/>
            </a:rPr>
            <a:t>が見込まれるが</a:t>
          </a:r>
          <a:r>
            <a:rPr kumimoji="1" lang="ja-JP" altLang="ja-JP" sz="900">
              <a:solidFill>
                <a:schemeClr val="dk1"/>
              </a:solidFill>
              <a:effectLst/>
              <a:latin typeface="+mn-lt"/>
              <a:ea typeface="+mn-ea"/>
              <a:cs typeface="+mn-cs"/>
            </a:rPr>
            <a:t>、その他事業の見直し等行財政改革により出来るだけ増加幅を小さくするように努める。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5" name="直線コネクタ 434"/>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6"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7" name="直線コネクタ 436"/>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9" name="直線コネクタ 43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125476</xdr:rowOff>
    </xdr:from>
    <xdr:to>
      <xdr:col>81</xdr:col>
      <xdr:colOff>44450</xdr:colOff>
      <xdr:row>16</xdr:row>
      <xdr:rowOff>68040</xdr:rowOff>
    </xdr:to>
    <xdr:cxnSp macro="">
      <xdr:nvCxnSpPr>
        <xdr:cNvPr id="440" name="直線コネクタ 439"/>
        <xdr:cNvCxnSpPr/>
      </xdr:nvCxnSpPr>
      <xdr:spPr>
        <a:xfrm>
          <a:off x="16179800" y="2697226"/>
          <a:ext cx="8382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41"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2" name="フローチャート: 判断 441"/>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71183</xdr:rowOff>
    </xdr:from>
    <xdr:to>
      <xdr:col>77</xdr:col>
      <xdr:colOff>44450</xdr:colOff>
      <xdr:row>15</xdr:row>
      <xdr:rowOff>125476</xdr:rowOff>
    </xdr:to>
    <xdr:cxnSp macro="">
      <xdr:nvCxnSpPr>
        <xdr:cNvPr id="443" name="直線コネクタ 442"/>
        <xdr:cNvCxnSpPr/>
      </xdr:nvCxnSpPr>
      <xdr:spPr>
        <a:xfrm>
          <a:off x="15290800" y="264293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71660</xdr:rowOff>
    </xdr:from>
    <xdr:to>
      <xdr:col>77</xdr:col>
      <xdr:colOff>95250</xdr:colOff>
      <xdr:row>16</xdr:row>
      <xdr:rowOff>1810</xdr:rowOff>
    </xdr:to>
    <xdr:sp macro="" textlink="">
      <xdr:nvSpPr>
        <xdr:cNvPr id="444" name="フローチャート: 判断 443"/>
        <xdr:cNvSpPr/>
      </xdr:nvSpPr>
      <xdr:spPr>
        <a:xfrm>
          <a:off x="16129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11987</xdr:rowOff>
    </xdr:from>
    <xdr:ext cx="736600" cy="259045"/>
    <xdr:sp macro="" textlink="">
      <xdr:nvSpPr>
        <xdr:cNvPr id="445" name="テキスト ボックス 444"/>
        <xdr:cNvSpPr txBox="1"/>
      </xdr:nvSpPr>
      <xdr:spPr>
        <a:xfrm>
          <a:off x="15798800" y="241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24733</xdr:rowOff>
    </xdr:from>
    <xdr:to>
      <xdr:col>72</xdr:col>
      <xdr:colOff>203200</xdr:colOff>
      <xdr:row>15</xdr:row>
      <xdr:rowOff>71183</xdr:rowOff>
    </xdr:to>
    <xdr:cxnSp macro="">
      <xdr:nvCxnSpPr>
        <xdr:cNvPr id="446" name="直線コネクタ 445"/>
        <xdr:cNvCxnSpPr/>
      </xdr:nvCxnSpPr>
      <xdr:spPr>
        <a:xfrm>
          <a:off x="14401800" y="2596483"/>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59595</xdr:rowOff>
    </xdr:from>
    <xdr:to>
      <xdr:col>73</xdr:col>
      <xdr:colOff>44450</xdr:colOff>
      <xdr:row>15</xdr:row>
      <xdr:rowOff>161195</xdr:rowOff>
    </xdr:to>
    <xdr:sp macro="" textlink="">
      <xdr:nvSpPr>
        <xdr:cNvPr id="447" name="フローチャート: 判断 446"/>
        <xdr:cNvSpPr/>
      </xdr:nvSpPr>
      <xdr:spPr>
        <a:xfrm>
          <a:off x="15240000" y="26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145972</xdr:rowOff>
    </xdr:from>
    <xdr:ext cx="762000" cy="259045"/>
    <xdr:sp macro="" textlink="">
      <xdr:nvSpPr>
        <xdr:cNvPr id="448" name="テキスト ボックス 447"/>
        <xdr:cNvSpPr txBox="1"/>
      </xdr:nvSpPr>
      <xdr:spPr>
        <a:xfrm>
          <a:off x="14909800" y="27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2413</xdr:rowOff>
    </xdr:from>
    <xdr:to>
      <xdr:col>68</xdr:col>
      <xdr:colOff>152400</xdr:colOff>
      <xdr:row>15</xdr:row>
      <xdr:rowOff>24733</xdr:rowOff>
    </xdr:to>
    <xdr:cxnSp macro="">
      <xdr:nvCxnSpPr>
        <xdr:cNvPr id="449" name="直線コネクタ 448"/>
        <xdr:cNvCxnSpPr/>
      </xdr:nvCxnSpPr>
      <xdr:spPr>
        <a:xfrm>
          <a:off x="13512800" y="2574163"/>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71057</xdr:rowOff>
    </xdr:from>
    <xdr:to>
      <xdr:col>68</xdr:col>
      <xdr:colOff>203200</xdr:colOff>
      <xdr:row>16</xdr:row>
      <xdr:rowOff>1207</xdr:rowOff>
    </xdr:to>
    <xdr:sp macro="" textlink="">
      <xdr:nvSpPr>
        <xdr:cNvPr id="450" name="フローチャート: 判断 449"/>
        <xdr:cNvSpPr/>
      </xdr:nvSpPr>
      <xdr:spPr>
        <a:xfrm>
          <a:off x="14351000" y="264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157434</xdr:rowOff>
    </xdr:from>
    <xdr:ext cx="762000" cy="259045"/>
    <xdr:sp macro="" textlink="">
      <xdr:nvSpPr>
        <xdr:cNvPr id="451" name="テキスト ボックス 450"/>
        <xdr:cNvSpPr txBox="1"/>
      </xdr:nvSpPr>
      <xdr:spPr>
        <a:xfrm>
          <a:off x="14020800" y="272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75883</xdr:rowOff>
    </xdr:from>
    <xdr:to>
      <xdr:col>64</xdr:col>
      <xdr:colOff>152400</xdr:colOff>
      <xdr:row>16</xdr:row>
      <xdr:rowOff>6033</xdr:rowOff>
    </xdr:to>
    <xdr:sp macro="" textlink="">
      <xdr:nvSpPr>
        <xdr:cNvPr id="452" name="フローチャート: 判断 451"/>
        <xdr:cNvSpPr/>
      </xdr:nvSpPr>
      <xdr:spPr>
        <a:xfrm>
          <a:off x="13462000" y="264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162260</xdr:rowOff>
    </xdr:from>
    <xdr:ext cx="762000" cy="259045"/>
    <xdr:sp macro="" textlink="">
      <xdr:nvSpPr>
        <xdr:cNvPr id="453" name="テキスト ボックス 452"/>
        <xdr:cNvSpPr txBox="1"/>
      </xdr:nvSpPr>
      <xdr:spPr>
        <a:xfrm>
          <a:off x="13131800" y="273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17240</xdr:rowOff>
    </xdr:from>
    <xdr:to>
      <xdr:col>81</xdr:col>
      <xdr:colOff>95250</xdr:colOff>
      <xdr:row>16</xdr:row>
      <xdr:rowOff>118840</xdr:rowOff>
    </xdr:to>
    <xdr:sp macro="" textlink="">
      <xdr:nvSpPr>
        <xdr:cNvPr id="459" name="楕円 458"/>
        <xdr:cNvSpPr/>
      </xdr:nvSpPr>
      <xdr:spPr>
        <a:xfrm>
          <a:off x="16967200" y="2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160767</xdr:rowOff>
    </xdr:from>
    <xdr:ext cx="762000" cy="259045"/>
    <xdr:sp macro="" textlink="">
      <xdr:nvSpPr>
        <xdr:cNvPr id="460" name="将来負担の状況該当値テキスト"/>
        <xdr:cNvSpPr txBox="1"/>
      </xdr:nvSpPr>
      <xdr:spPr>
        <a:xfrm>
          <a:off x="17106900" y="27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74676</xdr:rowOff>
    </xdr:from>
    <xdr:to>
      <xdr:col>77</xdr:col>
      <xdr:colOff>95250</xdr:colOff>
      <xdr:row>16</xdr:row>
      <xdr:rowOff>4826</xdr:rowOff>
    </xdr:to>
    <xdr:sp macro="" textlink="">
      <xdr:nvSpPr>
        <xdr:cNvPr id="461" name="楕円 460"/>
        <xdr:cNvSpPr/>
      </xdr:nvSpPr>
      <xdr:spPr>
        <a:xfrm>
          <a:off x="16129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161053</xdr:rowOff>
    </xdr:from>
    <xdr:ext cx="736600" cy="259045"/>
    <xdr:sp macro="" textlink="">
      <xdr:nvSpPr>
        <xdr:cNvPr id="462" name="テキスト ボックス 461"/>
        <xdr:cNvSpPr txBox="1"/>
      </xdr:nvSpPr>
      <xdr:spPr>
        <a:xfrm>
          <a:off x="15798800" y="273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20383</xdr:rowOff>
    </xdr:from>
    <xdr:to>
      <xdr:col>73</xdr:col>
      <xdr:colOff>44450</xdr:colOff>
      <xdr:row>15</xdr:row>
      <xdr:rowOff>121983</xdr:rowOff>
    </xdr:to>
    <xdr:sp macro="" textlink="">
      <xdr:nvSpPr>
        <xdr:cNvPr id="463" name="楕円 462"/>
        <xdr:cNvSpPr/>
      </xdr:nvSpPr>
      <xdr:spPr>
        <a:xfrm>
          <a:off x="15240000" y="25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132160</xdr:rowOff>
    </xdr:from>
    <xdr:ext cx="762000" cy="259045"/>
    <xdr:sp macro="" textlink="">
      <xdr:nvSpPr>
        <xdr:cNvPr id="464" name="テキスト ボックス 463"/>
        <xdr:cNvSpPr txBox="1"/>
      </xdr:nvSpPr>
      <xdr:spPr>
        <a:xfrm>
          <a:off x="14909800" y="236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145383</xdr:rowOff>
    </xdr:from>
    <xdr:to>
      <xdr:col>68</xdr:col>
      <xdr:colOff>203200</xdr:colOff>
      <xdr:row>15</xdr:row>
      <xdr:rowOff>75533</xdr:rowOff>
    </xdr:to>
    <xdr:sp macro="" textlink="">
      <xdr:nvSpPr>
        <xdr:cNvPr id="465" name="楕円 464"/>
        <xdr:cNvSpPr/>
      </xdr:nvSpPr>
      <xdr:spPr>
        <a:xfrm>
          <a:off x="14351000" y="2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85710</xdr:rowOff>
    </xdr:from>
    <xdr:ext cx="762000" cy="259045"/>
    <xdr:sp macro="" textlink="">
      <xdr:nvSpPr>
        <xdr:cNvPr id="466" name="テキスト ボックス 465"/>
        <xdr:cNvSpPr txBox="1"/>
      </xdr:nvSpPr>
      <xdr:spPr>
        <a:xfrm>
          <a:off x="14020800" y="231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123063</xdr:rowOff>
    </xdr:from>
    <xdr:to>
      <xdr:col>64</xdr:col>
      <xdr:colOff>152400</xdr:colOff>
      <xdr:row>15</xdr:row>
      <xdr:rowOff>53213</xdr:rowOff>
    </xdr:to>
    <xdr:sp macro="" textlink="">
      <xdr:nvSpPr>
        <xdr:cNvPr id="467" name="楕円 466"/>
        <xdr:cNvSpPr/>
      </xdr:nvSpPr>
      <xdr:spPr>
        <a:xfrm>
          <a:off x="13462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63390</xdr:rowOff>
    </xdr:from>
    <xdr:ext cx="762000" cy="259045"/>
    <xdr:sp macro="" textlink="">
      <xdr:nvSpPr>
        <xdr:cNvPr id="468" name="テキスト ボックス 467"/>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類似団体を下回っている状況であるが、主な要因としては職員数の減が上げられる。</a:t>
          </a:r>
          <a:endParaRPr lang="ja-JP" altLang="ja-JP" sz="1400">
            <a:effectLst/>
          </a:endParaRPr>
        </a:p>
        <a:p>
          <a:r>
            <a:rPr kumimoji="1" lang="ja-JP" altLang="ja-JP" sz="1100">
              <a:solidFill>
                <a:schemeClr val="dk1"/>
              </a:solidFill>
              <a:effectLst/>
              <a:latin typeface="+mn-lt"/>
              <a:ea typeface="+mn-ea"/>
              <a:cs typeface="+mn-cs"/>
            </a:rPr>
            <a:t>今後も定員管理計画により人件費の抑制に努める。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107950</xdr:rowOff>
    </xdr:to>
    <xdr:cxnSp macro="">
      <xdr:nvCxnSpPr>
        <xdr:cNvPr id="66" name="直線コネクタ 65"/>
        <xdr:cNvCxnSpPr/>
      </xdr:nvCxnSpPr>
      <xdr:spPr>
        <a:xfrm flipV="1">
          <a:off x="3987800" y="565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34</xdr:row>
      <xdr:rowOff>12700</xdr:rowOff>
    </xdr:to>
    <xdr:cxnSp macro="">
      <xdr:nvCxnSpPr>
        <xdr:cNvPr id="69" name="直線コネクタ 68"/>
        <xdr:cNvCxnSpPr/>
      </xdr:nvCxnSpPr>
      <xdr:spPr>
        <a:xfrm flipV="1">
          <a:off x="3098800" y="576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148590</xdr:rowOff>
    </xdr:from>
    <xdr:to>
      <xdr:col>20</xdr:col>
      <xdr:colOff>38100</xdr:colOff>
      <xdr:row>34</xdr:row>
      <xdr:rowOff>78740</xdr:rowOff>
    </xdr:to>
    <xdr:sp macro="" textlink="">
      <xdr:nvSpPr>
        <xdr:cNvPr id="70" name="フローチャート: 判断 69"/>
        <xdr:cNvSpPr/>
      </xdr:nvSpPr>
      <xdr:spPr>
        <a:xfrm>
          <a:off x="3937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63517</xdr:rowOff>
    </xdr:from>
    <xdr:ext cx="736600" cy="259045"/>
    <xdr:sp macro="" textlink="">
      <xdr:nvSpPr>
        <xdr:cNvPr id="71" name="テキスト ボックス 70"/>
        <xdr:cNvSpPr txBox="1"/>
      </xdr:nvSpPr>
      <xdr:spPr>
        <a:xfrm>
          <a:off x="3606800" y="589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12700</xdr:rowOff>
    </xdr:to>
    <xdr:cxnSp macro="">
      <xdr:nvCxnSpPr>
        <xdr:cNvPr id="72" name="直線コネクタ 71"/>
        <xdr:cNvCxnSpPr/>
      </xdr:nvCxnSpPr>
      <xdr:spPr>
        <a:xfrm>
          <a:off x="2209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12700</xdr:rowOff>
    </xdr:to>
    <xdr:cxnSp macro="">
      <xdr:nvCxnSpPr>
        <xdr:cNvPr id="75" name="直線コネクタ 74"/>
        <xdr:cNvCxnSpPr/>
      </xdr:nvCxnSpPr>
      <xdr:spPr>
        <a:xfrm>
          <a:off x="1320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148590</xdr:rowOff>
    </xdr:from>
    <xdr:to>
      <xdr:col>11</xdr:col>
      <xdr:colOff>60325</xdr:colOff>
      <xdr:row>34</xdr:row>
      <xdr:rowOff>78740</xdr:rowOff>
    </xdr:to>
    <xdr:sp macro="" textlink="">
      <xdr:nvSpPr>
        <xdr:cNvPr id="76" name="フローチャート: 判断 75"/>
        <xdr:cNvSpPr/>
      </xdr:nvSpPr>
      <xdr:spPr>
        <a:xfrm>
          <a:off x="2159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63517</xdr:rowOff>
    </xdr:from>
    <xdr:ext cx="762000" cy="259045"/>
    <xdr:sp macro="" textlink="">
      <xdr:nvSpPr>
        <xdr:cNvPr id="77" name="テキスト ボックス 76"/>
        <xdr:cNvSpPr txBox="1"/>
      </xdr:nvSpPr>
      <xdr:spPr>
        <a:xfrm>
          <a:off x="18288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8" name="フローチャート: 判断 77"/>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5" name="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臨時職員が会計年度任用職員となり人件費へ性質変更があった影響等により、</a:t>
          </a:r>
          <a:r>
            <a:rPr kumimoji="1" lang="ja-JP" altLang="ja-JP" sz="1100">
              <a:solidFill>
                <a:schemeClr val="dk1"/>
              </a:solidFill>
              <a:effectLst/>
              <a:latin typeface="+mn-lt"/>
              <a:ea typeface="+mn-ea"/>
              <a:cs typeface="+mn-cs"/>
            </a:rPr>
            <a:t>類似団体を下回っているものの、指定管理等の委託料、電算関係経費と経常的経費</a:t>
          </a:r>
          <a:r>
            <a:rPr kumimoji="1" lang="ja-JP" altLang="en-US" sz="1100">
              <a:solidFill>
                <a:schemeClr val="dk1"/>
              </a:solidFill>
              <a:effectLst/>
              <a:latin typeface="+mn-lt"/>
              <a:ea typeface="+mn-ea"/>
              <a:cs typeface="+mn-cs"/>
            </a:rPr>
            <a:t>は増加傾向である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行財政改革により民間委託を進めることで委託料が増加し、物件費の数値を押し上げることも考えられるが、人件費とトータルで考えて実施していく。その他物件費については、引き続き経費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98425</xdr:rowOff>
    </xdr:from>
    <xdr:to>
      <xdr:col>82</xdr:col>
      <xdr:colOff>107950</xdr:colOff>
      <xdr:row>17</xdr:row>
      <xdr:rowOff>3175</xdr:rowOff>
    </xdr:to>
    <xdr:cxnSp macro="">
      <xdr:nvCxnSpPr>
        <xdr:cNvPr id="131" name="直線コネクタ 130"/>
        <xdr:cNvCxnSpPr/>
      </xdr:nvCxnSpPr>
      <xdr:spPr>
        <a:xfrm flipV="1">
          <a:off x="15671800" y="28416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117475</xdr:rowOff>
    </xdr:from>
    <xdr:to>
      <xdr:col>78</xdr:col>
      <xdr:colOff>69850</xdr:colOff>
      <xdr:row>17</xdr:row>
      <xdr:rowOff>3175</xdr:rowOff>
    </xdr:to>
    <xdr:cxnSp macro="">
      <xdr:nvCxnSpPr>
        <xdr:cNvPr id="134" name="直線コネクタ 133"/>
        <xdr:cNvCxnSpPr/>
      </xdr:nvCxnSpPr>
      <xdr:spPr>
        <a:xfrm>
          <a:off x="14782800" y="2860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104775</xdr:rowOff>
    </xdr:from>
    <xdr:to>
      <xdr:col>78</xdr:col>
      <xdr:colOff>120650</xdr:colOff>
      <xdr:row>19</xdr:row>
      <xdr:rowOff>34925</xdr:rowOff>
    </xdr:to>
    <xdr:sp macro="" textlink="">
      <xdr:nvSpPr>
        <xdr:cNvPr id="135" name="フローチャート: 判断 134"/>
        <xdr:cNvSpPr/>
      </xdr:nvSpPr>
      <xdr:spPr>
        <a:xfrm>
          <a:off x="15621000" y="31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36" name="テキスト ボックス 135"/>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22225</xdr:rowOff>
    </xdr:from>
    <xdr:to>
      <xdr:col>73</xdr:col>
      <xdr:colOff>180975</xdr:colOff>
      <xdr:row>16</xdr:row>
      <xdr:rowOff>117475</xdr:rowOff>
    </xdr:to>
    <xdr:cxnSp macro="">
      <xdr:nvCxnSpPr>
        <xdr:cNvPr id="137" name="直線コネクタ 136"/>
        <xdr:cNvCxnSpPr/>
      </xdr:nvCxnSpPr>
      <xdr:spPr>
        <a:xfrm>
          <a:off x="13893800" y="2765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57150</xdr:rowOff>
    </xdr:from>
    <xdr:to>
      <xdr:col>74</xdr:col>
      <xdr:colOff>31750</xdr:colOff>
      <xdr:row>18</xdr:row>
      <xdr:rowOff>158750</xdr:rowOff>
    </xdr:to>
    <xdr:sp macro="" textlink="">
      <xdr:nvSpPr>
        <xdr:cNvPr id="138" name="フローチャート: 判断 137"/>
        <xdr:cNvSpPr/>
      </xdr:nvSpPr>
      <xdr:spPr>
        <a:xfrm>
          <a:off x="14732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39" name="テキスト ボックス 138"/>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22225</xdr:rowOff>
    </xdr:from>
    <xdr:to>
      <xdr:col>69</xdr:col>
      <xdr:colOff>92075</xdr:colOff>
      <xdr:row>16</xdr:row>
      <xdr:rowOff>60325</xdr:rowOff>
    </xdr:to>
    <xdr:cxnSp macro="">
      <xdr:nvCxnSpPr>
        <xdr:cNvPr id="140" name="直線コネクタ 139"/>
        <xdr:cNvCxnSpPr/>
      </xdr:nvCxnSpPr>
      <xdr:spPr>
        <a:xfrm flipV="1">
          <a:off x="13004800" y="2765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38100</xdr:rowOff>
    </xdr:from>
    <xdr:to>
      <xdr:col>69</xdr:col>
      <xdr:colOff>142875</xdr:colOff>
      <xdr:row>18</xdr:row>
      <xdr:rowOff>139700</xdr:rowOff>
    </xdr:to>
    <xdr:sp macro="" textlink="">
      <xdr:nvSpPr>
        <xdr:cNvPr id="141" name="フローチャート: 判断 140"/>
        <xdr:cNvSpPr/>
      </xdr:nvSpPr>
      <xdr:spPr>
        <a:xfrm>
          <a:off x="13843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2" name="テキスト ボックス 141"/>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43" name="フローチャート: 判断 142"/>
        <xdr:cNvSpPr/>
      </xdr:nvSpPr>
      <xdr:spPr>
        <a:xfrm>
          <a:off x="12954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105427</xdr:rowOff>
    </xdr:from>
    <xdr:ext cx="762000" cy="259045"/>
    <xdr:sp macro="" textlink="">
      <xdr:nvSpPr>
        <xdr:cNvPr id="144" name="テキスト ボックス 143"/>
        <xdr:cNvSpPr txBox="1"/>
      </xdr:nvSpPr>
      <xdr:spPr>
        <a:xfrm>
          <a:off x="12623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0" name="楕円 149"/>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64152</xdr:rowOff>
    </xdr:from>
    <xdr:ext cx="762000" cy="259045"/>
    <xdr:sp macro="" textlink="">
      <xdr:nvSpPr>
        <xdr:cNvPr id="151" name="物件費該当値テキスト"/>
        <xdr:cNvSpPr txBox="1"/>
      </xdr:nvSpPr>
      <xdr:spPr>
        <a:xfrm>
          <a:off x="165989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123825</xdr:rowOff>
    </xdr:from>
    <xdr:to>
      <xdr:col>78</xdr:col>
      <xdr:colOff>120650</xdr:colOff>
      <xdr:row>17</xdr:row>
      <xdr:rowOff>53975</xdr:rowOff>
    </xdr:to>
    <xdr:sp macro="" textlink="">
      <xdr:nvSpPr>
        <xdr:cNvPr id="152" name="楕円 151"/>
        <xdr:cNvSpPr/>
      </xdr:nvSpPr>
      <xdr:spPr>
        <a:xfrm>
          <a:off x="15621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64152</xdr:rowOff>
    </xdr:from>
    <xdr:ext cx="736600" cy="259045"/>
    <xdr:sp macro="" textlink="">
      <xdr:nvSpPr>
        <xdr:cNvPr id="153" name="テキスト ボックス 152"/>
        <xdr:cNvSpPr txBox="1"/>
      </xdr:nvSpPr>
      <xdr:spPr>
        <a:xfrm>
          <a:off x="15290800" y="263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66675</xdr:rowOff>
    </xdr:from>
    <xdr:to>
      <xdr:col>74</xdr:col>
      <xdr:colOff>31750</xdr:colOff>
      <xdr:row>16</xdr:row>
      <xdr:rowOff>168275</xdr:rowOff>
    </xdr:to>
    <xdr:sp macro="" textlink="">
      <xdr:nvSpPr>
        <xdr:cNvPr id="154" name="楕円 153"/>
        <xdr:cNvSpPr/>
      </xdr:nvSpPr>
      <xdr:spPr>
        <a:xfrm>
          <a:off x="1473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7002</xdr:rowOff>
    </xdr:from>
    <xdr:ext cx="762000" cy="259045"/>
    <xdr:sp macro="" textlink="">
      <xdr:nvSpPr>
        <xdr:cNvPr id="155" name="テキスト ボックス 154"/>
        <xdr:cNvSpPr txBox="1"/>
      </xdr:nvSpPr>
      <xdr:spPr>
        <a:xfrm>
          <a:off x="14401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142875</xdr:rowOff>
    </xdr:from>
    <xdr:to>
      <xdr:col>69</xdr:col>
      <xdr:colOff>142875</xdr:colOff>
      <xdr:row>16</xdr:row>
      <xdr:rowOff>73025</xdr:rowOff>
    </xdr:to>
    <xdr:sp macro="" textlink="">
      <xdr:nvSpPr>
        <xdr:cNvPr id="156" name="楕円 155"/>
        <xdr:cNvSpPr/>
      </xdr:nvSpPr>
      <xdr:spPr>
        <a:xfrm>
          <a:off x="13843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83202</xdr:rowOff>
    </xdr:from>
    <xdr:ext cx="762000" cy="259045"/>
    <xdr:sp macro="" textlink="">
      <xdr:nvSpPr>
        <xdr:cNvPr id="157" name="テキスト ボックス 156"/>
        <xdr:cNvSpPr txBox="1"/>
      </xdr:nvSpPr>
      <xdr:spPr>
        <a:xfrm>
          <a:off x="13512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8" name="楕円 157"/>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121302</xdr:rowOff>
    </xdr:from>
    <xdr:ext cx="762000" cy="259045"/>
    <xdr:sp macro="" textlink="">
      <xdr:nvSpPr>
        <xdr:cNvPr id="159" name="テキスト ボックス 158"/>
        <xdr:cNvSpPr txBox="1"/>
      </xdr:nvSpPr>
      <xdr:spPr>
        <a:xfrm>
          <a:off x="12623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を大きく上回っている状況で</a:t>
          </a:r>
          <a:r>
            <a:rPr kumimoji="1" lang="ja-JP" altLang="ja-JP" sz="1100">
              <a:solidFill>
                <a:schemeClr val="dk1"/>
              </a:solidFill>
              <a:effectLst/>
              <a:latin typeface="+mn-lt"/>
              <a:ea typeface="+mn-ea"/>
              <a:cs typeface="+mn-cs"/>
            </a:rPr>
            <a:t>、年々増加の一途をたどって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当年度も自立支援給付費、自立支援医療費</a:t>
          </a:r>
          <a:r>
            <a:rPr kumimoji="1" lang="ja-JP" altLang="en-US" sz="1100">
              <a:solidFill>
                <a:schemeClr val="dk1"/>
              </a:solidFill>
              <a:effectLst/>
              <a:latin typeface="+mn-lt"/>
              <a:ea typeface="+mn-ea"/>
              <a:cs typeface="+mn-cs"/>
            </a:rPr>
            <a:t>、子ども医療費（町独自助成分）の増加</a:t>
          </a:r>
          <a:r>
            <a:rPr kumimoji="1" lang="ja-JP" altLang="ja-JP" sz="1100">
              <a:solidFill>
                <a:schemeClr val="dk1"/>
              </a:solidFill>
              <a:effectLst/>
              <a:latin typeface="+mn-lt"/>
              <a:ea typeface="+mn-ea"/>
              <a:cs typeface="+mn-cs"/>
            </a:rPr>
            <a:t>を主な原因として増額となった。</a:t>
          </a:r>
          <a:endParaRPr lang="ja-JP" altLang="ja-JP" sz="1400">
            <a:effectLst/>
          </a:endParaRPr>
        </a:p>
        <a:p>
          <a:r>
            <a:rPr kumimoji="1" lang="ja-JP" altLang="ja-JP" sz="1100">
              <a:solidFill>
                <a:schemeClr val="dk1"/>
              </a:solidFill>
              <a:effectLst/>
              <a:latin typeface="+mn-lt"/>
              <a:ea typeface="+mn-ea"/>
              <a:cs typeface="+mn-cs"/>
            </a:rPr>
            <a:t>扶助費については、国の政策による影響が大きい分野で、抑制が厳しい部分もある。</a:t>
          </a:r>
          <a:endParaRPr lang="ja-JP" altLang="ja-JP" sz="1400">
            <a:effectLst/>
          </a:endParaRPr>
        </a:p>
        <a:p>
          <a:r>
            <a:rPr kumimoji="1" lang="ja-JP" altLang="ja-JP" sz="1100">
              <a:solidFill>
                <a:schemeClr val="dk1"/>
              </a:solidFill>
              <a:effectLst/>
              <a:latin typeface="+mn-lt"/>
              <a:ea typeface="+mn-ea"/>
              <a:cs typeface="+mn-cs"/>
            </a:rPr>
            <a:t>今後も増加が見込まれるが、特定健診の受診率向上などにより、歳出抑制に努める。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88900</xdr:rowOff>
    </xdr:to>
    <xdr:cxnSp macro="">
      <xdr:nvCxnSpPr>
        <xdr:cNvPr id="192" name="直線コネクタ 191"/>
        <xdr:cNvCxnSpPr/>
      </xdr:nvCxnSpPr>
      <xdr:spPr>
        <a:xfrm>
          <a:off x="3987800" y="996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25400</xdr:rowOff>
    </xdr:to>
    <xdr:cxnSp macro="">
      <xdr:nvCxnSpPr>
        <xdr:cNvPr id="195" name="直線コネクタ 194"/>
        <xdr:cNvCxnSpPr/>
      </xdr:nvCxnSpPr>
      <xdr:spPr>
        <a:xfrm>
          <a:off x="3098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107950</xdr:rowOff>
    </xdr:from>
    <xdr:to>
      <xdr:col>20</xdr:col>
      <xdr:colOff>38100</xdr:colOff>
      <xdr:row>58</xdr:row>
      <xdr:rowOff>38100</xdr:rowOff>
    </xdr:to>
    <xdr:sp macro="" textlink="">
      <xdr:nvSpPr>
        <xdr:cNvPr id="196" name="フローチャート: 判断 195"/>
        <xdr:cNvSpPr/>
      </xdr:nvSpPr>
      <xdr:spPr>
        <a:xfrm>
          <a:off x="3937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158750</xdr:rowOff>
    </xdr:to>
    <xdr:cxnSp macro="">
      <xdr:nvCxnSpPr>
        <xdr:cNvPr id="198" name="直線コネクタ 197"/>
        <xdr:cNvCxnSpPr/>
      </xdr:nvCxnSpPr>
      <xdr:spPr>
        <a:xfrm>
          <a:off x="2209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9" name="フローチャート: 判断 198"/>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0" name="テキスト ボックス 199"/>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201" name="直線コネクタ 200"/>
        <xdr:cNvCxnSpPr/>
      </xdr:nvCxnSpPr>
      <xdr:spPr>
        <a:xfrm>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2" name="フローチャート: 判断 201"/>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4" name="フローチャート: 判断 203"/>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5" name="テキスト ボックス 20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11" name="楕円 210"/>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2"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3" name="楕円 212"/>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4" name="テキスト ボックス 213"/>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5" name="楕円 214"/>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6" name="テキスト ボックス 215"/>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7" name="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8" name="テキスト ボックス 21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9" name="楕円 218"/>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20" name="テキスト ボックス 219"/>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悪化している</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福岡県介護保険広域連合負担金や後期高齢者医療特別会計への繰出金等の増加によるものである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また、基金積立額は減少しており今後の財政運営に向けて計画性が重要となっている。</a:t>
          </a:r>
          <a:endParaRPr lang="ja-JP" altLang="ja-JP" sz="1400">
            <a:effectLst/>
          </a:endParaRPr>
        </a:p>
        <a:p>
          <a:r>
            <a:rPr kumimoji="1" lang="ja-JP" altLang="ja-JP" sz="1100">
              <a:solidFill>
                <a:schemeClr val="dk1"/>
              </a:solidFill>
              <a:effectLst/>
              <a:latin typeface="+mn-lt"/>
              <a:ea typeface="+mn-ea"/>
              <a:cs typeface="+mn-cs"/>
            </a:rPr>
            <a:t>今後も大型建設事業に向けて、基金の積み立てを計画的に行うなど、適正化に努める。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53" name="直線コネクタ 252"/>
        <xdr:cNvCxnSpPr/>
      </xdr:nvCxnSpPr>
      <xdr:spPr>
        <a:xfrm>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58</xdr:row>
      <xdr:rowOff>81280</xdr:rowOff>
    </xdr:to>
    <xdr:cxnSp macro="">
      <xdr:nvCxnSpPr>
        <xdr:cNvPr id="256" name="直線コネクタ 255"/>
        <xdr:cNvCxnSpPr/>
      </xdr:nvCxnSpPr>
      <xdr:spPr>
        <a:xfrm flipV="1">
          <a:off x="14782800" y="97434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7" name="フローチャート: 判断 256"/>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8" name="テキスト ボックス 257"/>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81280</xdr:rowOff>
    </xdr:to>
    <xdr:cxnSp macro="">
      <xdr:nvCxnSpPr>
        <xdr:cNvPr id="259" name="直線コネクタ 258"/>
        <xdr:cNvCxnSpPr/>
      </xdr:nvCxnSpPr>
      <xdr:spPr>
        <a:xfrm>
          <a:off x="13893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1" name="テキスト ボックス 260"/>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161290</xdr:rowOff>
    </xdr:to>
    <xdr:cxnSp macro="">
      <xdr:nvCxnSpPr>
        <xdr:cNvPr id="262" name="直線コネクタ 261"/>
        <xdr:cNvCxnSpPr/>
      </xdr:nvCxnSpPr>
      <xdr:spPr>
        <a:xfrm>
          <a:off x="13004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63" name="フローチャート: 判断 262"/>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4" name="テキスト ボックス 263"/>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4" name="楕円 273"/>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5" name="テキスト ボックス 274"/>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6" name="楕円 27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7" name="テキスト ボックス 27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類似団体を大きく上回っている状況で</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年度については</a:t>
          </a:r>
          <a:r>
            <a:rPr kumimoji="1" lang="ja-JP" altLang="ja-JP" sz="1000">
              <a:solidFill>
                <a:schemeClr val="dk1"/>
              </a:solidFill>
              <a:effectLst/>
              <a:latin typeface="+mn-lt"/>
              <a:ea typeface="+mn-ea"/>
              <a:cs typeface="+mn-cs"/>
            </a:rPr>
            <a:t>ふるさとづくり寄付者贈呈品</a:t>
          </a:r>
          <a:r>
            <a:rPr kumimoji="1" lang="ja-JP" altLang="en-US" sz="1000">
              <a:solidFill>
                <a:schemeClr val="dk1"/>
              </a:solidFill>
              <a:effectLst/>
              <a:latin typeface="+mn-lt"/>
              <a:ea typeface="+mn-ea"/>
              <a:cs typeface="+mn-cs"/>
            </a:rPr>
            <a:t>の増加を主な要因として悪化しているが</a:t>
          </a:r>
          <a:r>
            <a:rPr kumimoji="1" lang="ja-JP" altLang="ja-JP" sz="1000">
              <a:solidFill>
                <a:schemeClr val="dk1"/>
              </a:solidFill>
              <a:effectLst/>
              <a:latin typeface="+mn-lt"/>
              <a:ea typeface="+mn-ea"/>
              <a:cs typeface="+mn-cs"/>
            </a:rPr>
            <a:t>、一部事務組合負担金についても、年々増加傾向にあるため、町の財政負担が大きくなっている。</a:t>
          </a:r>
          <a:endParaRPr lang="ja-JP" altLang="ja-JP" sz="1000">
            <a:effectLst/>
          </a:endParaRPr>
        </a:p>
        <a:p>
          <a:r>
            <a:rPr kumimoji="1" lang="ja-JP" altLang="ja-JP" sz="1000">
              <a:solidFill>
                <a:schemeClr val="dk1"/>
              </a:solidFill>
              <a:effectLst/>
              <a:latin typeface="+mn-lt"/>
              <a:ea typeface="+mn-ea"/>
              <a:cs typeface="+mn-cs"/>
            </a:rPr>
            <a:t>一部事務組合の設備投資の状況等にも大きく影響されるが、構成他団体とも協力しながら組合に対して行財政改革を促すように努めていく。</a:t>
          </a:r>
          <a:endParaRPr lang="ja-JP" altLang="ja-JP" sz="1000">
            <a:effectLst/>
          </a:endParaRPr>
        </a:p>
        <a:p>
          <a:r>
            <a:rPr kumimoji="1" lang="ja-JP" altLang="ja-JP" sz="1000">
              <a:solidFill>
                <a:schemeClr val="dk1"/>
              </a:solidFill>
              <a:effectLst/>
              <a:latin typeface="+mn-lt"/>
              <a:ea typeface="+mn-ea"/>
              <a:cs typeface="+mn-cs"/>
            </a:rPr>
            <a:t>また、各種団体への補助金等についても、一定期間ごとに見直しを図るなど適正化に努めていく。</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100874</xdr:rowOff>
    </xdr:to>
    <xdr:cxnSp macro="">
      <xdr:nvCxnSpPr>
        <xdr:cNvPr id="316" name="直線コネクタ 315"/>
        <xdr:cNvCxnSpPr/>
      </xdr:nvCxnSpPr>
      <xdr:spPr>
        <a:xfrm>
          <a:off x="15671800" y="65963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38</xdr:row>
      <xdr:rowOff>81280</xdr:rowOff>
    </xdr:to>
    <xdr:cxnSp macro="">
      <xdr:nvCxnSpPr>
        <xdr:cNvPr id="319" name="直線コネクタ 318"/>
        <xdr:cNvCxnSpPr/>
      </xdr:nvCxnSpPr>
      <xdr:spPr>
        <a:xfrm>
          <a:off x="14782800" y="634818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20" name="フローチャート: 判断 319"/>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1" name="テキスト ボックス 32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37</xdr:row>
      <xdr:rowOff>4536</xdr:rowOff>
    </xdr:to>
    <xdr:cxnSp macro="">
      <xdr:nvCxnSpPr>
        <xdr:cNvPr id="322" name="直線コネクタ 321"/>
        <xdr:cNvCxnSpPr/>
      </xdr:nvCxnSpPr>
      <xdr:spPr>
        <a:xfrm>
          <a:off x="13893800" y="61849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3" name="フローチャート: 判断 322"/>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24" name="テキスト ボックス 323"/>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71483</xdr:rowOff>
    </xdr:to>
    <xdr:cxnSp macro="">
      <xdr:nvCxnSpPr>
        <xdr:cNvPr id="325" name="直線コネクタ 324"/>
        <xdr:cNvCxnSpPr/>
      </xdr:nvCxnSpPr>
      <xdr:spPr>
        <a:xfrm flipV="1">
          <a:off x="13004800" y="61849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26" name="フローチャート: 判断 325"/>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50074</xdr:rowOff>
    </xdr:from>
    <xdr:to>
      <xdr:col>82</xdr:col>
      <xdr:colOff>158750</xdr:colOff>
      <xdr:row>38</xdr:row>
      <xdr:rowOff>151674</xdr:rowOff>
    </xdr:to>
    <xdr:sp macro="" textlink="">
      <xdr:nvSpPr>
        <xdr:cNvPr id="335" name="楕円 334"/>
        <xdr:cNvSpPr/>
      </xdr:nvSpPr>
      <xdr:spPr>
        <a:xfrm>
          <a:off x="16459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22151</xdr:rowOff>
    </xdr:from>
    <xdr:ext cx="762000" cy="259045"/>
    <xdr:sp macro="" textlink="">
      <xdr:nvSpPr>
        <xdr:cNvPr id="336" name="補助費等該当値テキスト"/>
        <xdr:cNvSpPr txBox="1"/>
      </xdr:nvSpPr>
      <xdr:spPr>
        <a:xfrm>
          <a:off x="16598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7" name="楕円 336"/>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8" name="テキスト ボックス 337"/>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39" name="楕円 338"/>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40113</xdr:rowOff>
    </xdr:from>
    <xdr:ext cx="762000" cy="259045"/>
    <xdr:sp macro="" textlink="">
      <xdr:nvSpPr>
        <xdr:cNvPr id="340" name="テキスト ボックス 339"/>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41" name="楕円 34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42" name="テキスト ボックス 341"/>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類似団体と比べて高い水準となっている。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には多額の起債を行ってきた</a:t>
          </a:r>
          <a:r>
            <a:rPr kumimoji="1" lang="ja-JP" altLang="ja-JP" sz="1100">
              <a:solidFill>
                <a:schemeClr val="dk1"/>
              </a:solidFill>
              <a:effectLst/>
              <a:latin typeface="+mn-lt"/>
              <a:ea typeface="+mn-ea"/>
              <a:cs typeface="+mn-cs"/>
            </a:rPr>
            <a:t>庁舎建設事業</a:t>
          </a:r>
          <a:r>
            <a:rPr kumimoji="1" lang="ja-JP" altLang="en-US" sz="1100">
              <a:solidFill>
                <a:schemeClr val="dk1"/>
              </a:solidFill>
              <a:effectLst/>
              <a:latin typeface="+mn-lt"/>
              <a:ea typeface="+mn-ea"/>
              <a:cs typeface="+mn-cs"/>
            </a:rPr>
            <a:t>が終了予定であるが、その後も学校施設・公共施設の更新等</a:t>
          </a:r>
          <a:r>
            <a:rPr kumimoji="1" lang="ja-JP" altLang="ja-JP" sz="1100">
              <a:solidFill>
                <a:schemeClr val="dk1"/>
              </a:solidFill>
              <a:effectLst/>
              <a:latin typeface="+mn-lt"/>
              <a:ea typeface="+mn-ea"/>
              <a:cs typeface="+mn-cs"/>
            </a:rPr>
            <a:t>を控えているため増加は避けられない状況</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a:lnSpc>
              <a:spcPts val="1600"/>
            </a:lnSpc>
          </a:pPr>
          <a:r>
            <a:rPr kumimoji="1" lang="ja-JP" altLang="en-US" sz="1100">
              <a:solidFill>
                <a:schemeClr val="dk1"/>
              </a:solidFill>
              <a:effectLst/>
              <a:latin typeface="+mn-lt"/>
              <a:ea typeface="+mn-ea"/>
              <a:cs typeface="+mn-cs"/>
            </a:rPr>
            <a:t>これまでと同様に、</a:t>
          </a:r>
          <a:r>
            <a:rPr kumimoji="1" lang="ja-JP" altLang="ja-JP" sz="1100">
              <a:solidFill>
                <a:schemeClr val="dk1"/>
              </a:solidFill>
              <a:effectLst/>
              <a:latin typeface="+mn-lt"/>
              <a:ea typeface="+mn-ea"/>
              <a:cs typeface="+mn-cs"/>
            </a:rPr>
            <a:t>交付税措置のある地方債を中心</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をし</a:t>
          </a:r>
          <a:r>
            <a:rPr kumimoji="1" lang="ja-JP" altLang="ja-JP" sz="1100">
              <a:solidFill>
                <a:schemeClr val="dk1"/>
              </a:solidFill>
              <a:effectLst/>
              <a:latin typeface="+mn-lt"/>
              <a:ea typeface="+mn-ea"/>
              <a:cs typeface="+mn-cs"/>
            </a:rPr>
            <a:t>、基金なども活用しながら行財政運営</a:t>
          </a:r>
          <a:r>
            <a:rPr kumimoji="1" lang="ja-JP" altLang="en-US" sz="1100">
              <a:solidFill>
                <a:schemeClr val="dk1"/>
              </a:solidFill>
              <a:effectLst/>
              <a:latin typeface="+mn-lt"/>
              <a:ea typeface="+mn-ea"/>
              <a:cs typeface="+mn-cs"/>
            </a:rPr>
            <a:t>を行うことで出来るだけ抑制していく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74422</xdr:rowOff>
    </xdr:to>
    <xdr:cxnSp macro="">
      <xdr:nvCxnSpPr>
        <xdr:cNvPr id="374" name="直線コネクタ 373"/>
        <xdr:cNvCxnSpPr/>
      </xdr:nvCxnSpPr>
      <xdr:spPr>
        <a:xfrm>
          <a:off x="3987800" y="13276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92711</xdr:rowOff>
    </xdr:to>
    <xdr:cxnSp macro="">
      <xdr:nvCxnSpPr>
        <xdr:cNvPr id="377" name="直線コネクタ 376"/>
        <xdr:cNvCxnSpPr/>
      </xdr:nvCxnSpPr>
      <xdr:spPr>
        <a:xfrm flipV="1">
          <a:off x="3098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8" name="フローチャート: 判断 377"/>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9" name="テキスト ボックス 37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92711</xdr:rowOff>
    </xdr:to>
    <xdr:cxnSp macro="">
      <xdr:nvCxnSpPr>
        <xdr:cNvPr id="380" name="直線コネクタ 379"/>
        <xdr:cNvCxnSpPr/>
      </xdr:nvCxnSpPr>
      <xdr:spPr>
        <a:xfrm>
          <a:off x="2209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81" name="フローチャート: 判断 380"/>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2" name="テキスト ボックス 381"/>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88137</xdr:rowOff>
    </xdr:to>
    <xdr:cxnSp macro="">
      <xdr:nvCxnSpPr>
        <xdr:cNvPr id="383" name="直線コネクタ 382"/>
        <xdr:cNvCxnSpPr/>
      </xdr:nvCxnSpPr>
      <xdr:spPr>
        <a:xfrm>
          <a:off x="1320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4" name="フローチャート: 判断 383"/>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5" name="テキスト ボックス 384"/>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6" name="フローチャート: 判断 385"/>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7" name="テキスト ボックス 386"/>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3" name="楕円 392"/>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94"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5" name="楕円 394"/>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96" name="テキスト ボックス 395"/>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8" name="テキスト ボックス 397"/>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9" name="楕円 398"/>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400" name="テキスト ボックス 39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401" name="楕円 400"/>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402" name="テキスト ボックス 401"/>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当年度について類似団体平均よりもポイントを悪化させた要因は</a:t>
          </a:r>
          <a:r>
            <a:rPr kumimoji="1" lang="ja-JP" altLang="en-US" sz="1100">
              <a:solidFill>
                <a:schemeClr val="dk1"/>
              </a:solidFill>
              <a:effectLst/>
              <a:latin typeface="+mn-lt"/>
              <a:ea typeface="+mn-ea"/>
              <a:cs typeface="+mn-cs"/>
            </a:rPr>
            <a:t>扶助費や</a:t>
          </a:r>
          <a:r>
            <a:rPr kumimoji="1" lang="ja-JP" altLang="ja-JP" sz="1100">
              <a:solidFill>
                <a:schemeClr val="dk1"/>
              </a:solidFill>
              <a:effectLst/>
              <a:latin typeface="+mn-lt"/>
              <a:ea typeface="+mn-ea"/>
              <a:cs typeface="+mn-cs"/>
            </a:rPr>
            <a:t>補助費等が大きく影響している。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補助費等については、ふるさと納税に起因する寄付者贈呈品の増加よりも、一部事務組合負担金の増加への対策が必要な状況である。</a:t>
          </a:r>
          <a:endParaRPr lang="ja-JP" altLang="ja-JP" sz="1400">
            <a:effectLst/>
          </a:endParaRPr>
        </a:p>
        <a:p>
          <a:r>
            <a:rPr kumimoji="1" lang="ja-JP" altLang="ja-JP" sz="1100">
              <a:solidFill>
                <a:schemeClr val="dk1"/>
              </a:solidFill>
              <a:effectLst/>
              <a:latin typeface="+mn-lt"/>
              <a:ea typeface="+mn-ea"/>
              <a:cs typeface="+mn-cs"/>
            </a:rPr>
            <a:t>今後も財政計画等により、経常経費の抑制に努めつつ、必要な財源を確保していくように努める。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62230</xdr:rowOff>
    </xdr:to>
    <xdr:cxnSp macro="">
      <xdr:nvCxnSpPr>
        <xdr:cNvPr id="435" name="直線コネクタ 434"/>
        <xdr:cNvCxnSpPr/>
      </xdr:nvCxnSpPr>
      <xdr:spPr>
        <a:xfrm flipV="1">
          <a:off x="15671800" y="13256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62230</xdr:rowOff>
    </xdr:to>
    <xdr:cxnSp macro="">
      <xdr:nvCxnSpPr>
        <xdr:cNvPr id="438" name="直線コネクタ 437"/>
        <xdr:cNvCxnSpPr/>
      </xdr:nvCxnSpPr>
      <xdr:spPr>
        <a:xfrm>
          <a:off x="14782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39" name="フローチャート: 判断 438"/>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0" name="テキスト ボックス 43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39370</xdr:rowOff>
    </xdr:from>
    <xdr:to>
      <xdr:col>73</xdr:col>
      <xdr:colOff>180975</xdr:colOff>
      <xdr:row>77</xdr:row>
      <xdr:rowOff>62230</xdr:rowOff>
    </xdr:to>
    <xdr:cxnSp macro="">
      <xdr:nvCxnSpPr>
        <xdr:cNvPr id="441" name="直線コネクタ 440"/>
        <xdr:cNvCxnSpPr/>
      </xdr:nvCxnSpPr>
      <xdr:spPr>
        <a:xfrm>
          <a:off x="13893800" y="130695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2" name="フローチャート: 判断 441"/>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3" name="テキスト ボックス 442"/>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39370</xdr:rowOff>
    </xdr:to>
    <xdr:cxnSp macro="">
      <xdr:nvCxnSpPr>
        <xdr:cNvPr id="444" name="直線コネクタ 443"/>
        <xdr:cNvCxnSpPr/>
      </xdr:nvCxnSpPr>
      <xdr:spPr>
        <a:xfrm>
          <a:off x="13004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5" name="フローチャート: 判断 444"/>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6" name="テキスト ボックス 445"/>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7" name="フローチャート: 判断 446"/>
        <xdr:cNvSpPr/>
      </xdr:nvSpPr>
      <xdr:spPr>
        <a:xfrm>
          <a:off x="12954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48" name="テキスト ボックス 447"/>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4" name="楕円 453"/>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55"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6" name="楕円 455"/>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7" name="テキスト ボックス 45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8" name="楕円 457"/>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9" name="テキスト ボックス 458"/>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160020</xdr:rowOff>
    </xdr:from>
    <xdr:to>
      <xdr:col>69</xdr:col>
      <xdr:colOff>142875</xdr:colOff>
      <xdr:row>76</xdr:row>
      <xdr:rowOff>90170</xdr:rowOff>
    </xdr:to>
    <xdr:sp macro="" textlink="">
      <xdr:nvSpPr>
        <xdr:cNvPr id="460" name="楕円 459"/>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61" name="テキスト ボックス 460"/>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62" name="楕円 461"/>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63" name="テキスト ボックス 462"/>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110960</xdr:rowOff>
    </xdr:from>
    <xdr:to>
      <xdr:col>29</xdr:col>
      <xdr:colOff>127000</xdr:colOff>
      <xdr:row>19</xdr:row>
      <xdr:rowOff>138735</xdr:rowOff>
    </xdr:to>
    <xdr:cxnSp macro="">
      <xdr:nvCxnSpPr>
        <xdr:cNvPr id="50" name="直線コネクタ 49"/>
        <xdr:cNvCxnSpPr/>
      </xdr:nvCxnSpPr>
      <xdr:spPr bwMode="auto">
        <a:xfrm>
          <a:off x="5003800" y="3416135"/>
          <a:ext cx="6477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110960</xdr:rowOff>
    </xdr:from>
    <xdr:to>
      <xdr:col>26</xdr:col>
      <xdr:colOff>50800</xdr:colOff>
      <xdr:row>19</xdr:row>
      <xdr:rowOff>117577</xdr:rowOff>
    </xdr:to>
    <xdr:cxnSp macro="">
      <xdr:nvCxnSpPr>
        <xdr:cNvPr id="53" name="直線コネクタ 52"/>
        <xdr:cNvCxnSpPr/>
      </xdr:nvCxnSpPr>
      <xdr:spPr bwMode="auto">
        <a:xfrm flipV="1">
          <a:off x="4305300" y="3416135"/>
          <a:ext cx="698500" cy="6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69075</xdr:rowOff>
    </xdr:from>
    <xdr:to>
      <xdr:col>26</xdr:col>
      <xdr:colOff>101600</xdr:colOff>
      <xdr:row>19</xdr:row>
      <xdr:rowOff>170675</xdr:rowOff>
    </xdr:to>
    <xdr:sp macro="" textlink="">
      <xdr:nvSpPr>
        <xdr:cNvPr id="54" name="フローチャート: 判断 53"/>
        <xdr:cNvSpPr/>
      </xdr:nvSpPr>
      <xdr:spPr bwMode="auto">
        <a:xfrm>
          <a:off x="4953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155452</xdr:rowOff>
    </xdr:from>
    <xdr:ext cx="736600" cy="259045"/>
    <xdr:sp macro="" textlink="">
      <xdr:nvSpPr>
        <xdr:cNvPr id="55" name="テキスト ボックス 54"/>
        <xdr:cNvSpPr txBox="1"/>
      </xdr:nvSpPr>
      <xdr:spPr>
        <a:xfrm>
          <a:off x="4622800" y="346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117577</xdr:rowOff>
    </xdr:from>
    <xdr:to>
      <xdr:col>22</xdr:col>
      <xdr:colOff>114300</xdr:colOff>
      <xdr:row>19</xdr:row>
      <xdr:rowOff>127965</xdr:rowOff>
    </xdr:to>
    <xdr:cxnSp macro="">
      <xdr:nvCxnSpPr>
        <xdr:cNvPr id="56" name="直線コネクタ 55"/>
        <xdr:cNvCxnSpPr/>
      </xdr:nvCxnSpPr>
      <xdr:spPr bwMode="auto">
        <a:xfrm flipV="1">
          <a:off x="3606800" y="3422752"/>
          <a:ext cx="698500" cy="10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73063</xdr:rowOff>
    </xdr:from>
    <xdr:to>
      <xdr:col>22</xdr:col>
      <xdr:colOff>165100</xdr:colOff>
      <xdr:row>20</xdr:row>
      <xdr:rowOff>3213</xdr:rowOff>
    </xdr:to>
    <xdr:sp macro="" textlink="">
      <xdr:nvSpPr>
        <xdr:cNvPr id="57" name="フローチャート: 判断 56"/>
        <xdr:cNvSpPr/>
      </xdr:nvSpPr>
      <xdr:spPr bwMode="auto">
        <a:xfrm>
          <a:off x="4254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159440</xdr:rowOff>
    </xdr:from>
    <xdr:ext cx="762000" cy="259045"/>
    <xdr:sp macro="" textlink="">
      <xdr:nvSpPr>
        <xdr:cNvPr id="58" name="テキスト ボックス 57"/>
        <xdr:cNvSpPr txBox="1"/>
      </xdr:nvSpPr>
      <xdr:spPr>
        <a:xfrm>
          <a:off x="3924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127965</xdr:rowOff>
    </xdr:from>
    <xdr:to>
      <xdr:col>18</xdr:col>
      <xdr:colOff>177800</xdr:colOff>
      <xdr:row>19</xdr:row>
      <xdr:rowOff>170993</xdr:rowOff>
    </xdr:to>
    <xdr:cxnSp macro="">
      <xdr:nvCxnSpPr>
        <xdr:cNvPr id="59" name="直線コネクタ 58"/>
        <xdr:cNvCxnSpPr/>
      </xdr:nvCxnSpPr>
      <xdr:spPr bwMode="auto">
        <a:xfrm flipV="1">
          <a:off x="2908300" y="3433140"/>
          <a:ext cx="698500" cy="4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82652</xdr:rowOff>
    </xdr:from>
    <xdr:to>
      <xdr:col>19</xdr:col>
      <xdr:colOff>38100</xdr:colOff>
      <xdr:row>20</xdr:row>
      <xdr:rowOff>12802</xdr:rowOff>
    </xdr:to>
    <xdr:sp macro="" textlink="">
      <xdr:nvSpPr>
        <xdr:cNvPr id="60" name="フローチャート: 判断 59"/>
        <xdr:cNvSpPr/>
      </xdr:nvSpPr>
      <xdr:spPr bwMode="auto">
        <a:xfrm>
          <a:off x="35560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169029</xdr:rowOff>
    </xdr:from>
    <xdr:ext cx="762000" cy="259045"/>
    <xdr:sp macro="" textlink="">
      <xdr:nvSpPr>
        <xdr:cNvPr id="61" name="テキスト ボックス 60"/>
        <xdr:cNvSpPr txBox="1"/>
      </xdr:nvSpPr>
      <xdr:spPr>
        <a:xfrm>
          <a:off x="32258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90983</xdr:rowOff>
    </xdr:from>
    <xdr:to>
      <xdr:col>15</xdr:col>
      <xdr:colOff>101600</xdr:colOff>
      <xdr:row>20</xdr:row>
      <xdr:rowOff>21133</xdr:rowOff>
    </xdr:to>
    <xdr:sp macro="" textlink="">
      <xdr:nvSpPr>
        <xdr:cNvPr id="62" name="フローチャート: 判断 61"/>
        <xdr:cNvSpPr/>
      </xdr:nvSpPr>
      <xdr:spPr bwMode="auto">
        <a:xfrm>
          <a:off x="2857500" y="33961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31310</xdr:rowOff>
    </xdr:from>
    <xdr:ext cx="762000" cy="259045"/>
    <xdr:sp macro="" textlink="">
      <xdr:nvSpPr>
        <xdr:cNvPr id="63" name="テキスト ボックス 62"/>
        <xdr:cNvSpPr txBox="1"/>
      </xdr:nvSpPr>
      <xdr:spPr>
        <a:xfrm>
          <a:off x="2527300" y="31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87935</xdr:rowOff>
    </xdr:from>
    <xdr:to>
      <xdr:col>29</xdr:col>
      <xdr:colOff>177800</xdr:colOff>
      <xdr:row>20</xdr:row>
      <xdr:rowOff>18085</xdr:rowOff>
    </xdr:to>
    <xdr:sp macro="" textlink="">
      <xdr:nvSpPr>
        <xdr:cNvPr id="69" name="楕円 68"/>
        <xdr:cNvSpPr/>
      </xdr:nvSpPr>
      <xdr:spPr bwMode="auto">
        <a:xfrm>
          <a:off x="5600700" y="3393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60012</xdr:rowOff>
    </xdr:from>
    <xdr:ext cx="762000" cy="259045"/>
    <xdr:sp macro="" textlink="">
      <xdr:nvSpPr>
        <xdr:cNvPr id="70" name="人口1人当たり決算額の推移該当値テキスト130"/>
        <xdr:cNvSpPr txBox="1"/>
      </xdr:nvSpPr>
      <xdr:spPr>
        <a:xfrm>
          <a:off x="5740400" y="336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60160</xdr:rowOff>
    </xdr:from>
    <xdr:to>
      <xdr:col>26</xdr:col>
      <xdr:colOff>101600</xdr:colOff>
      <xdr:row>19</xdr:row>
      <xdr:rowOff>161760</xdr:rowOff>
    </xdr:to>
    <xdr:sp macro="" textlink="">
      <xdr:nvSpPr>
        <xdr:cNvPr id="71" name="楕円 70"/>
        <xdr:cNvSpPr/>
      </xdr:nvSpPr>
      <xdr:spPr bwMode="auto">
        <a:xfrm>
          <a:off x="4953000" y="336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487</xdr:rowOff>
    </xdr:from>
    <xdr:ext cx="736600" cy="259045"/>
    <xdr:sp macro="" textlink="">
      <xdr:nvSpPr>
        <xdr:cNvPr id="72" name="テキスト ボックス 71"/>
        <xdr:cNvSpPr txBox="1"/>
      </xdr:nvSpPr>
      <xdr:spPr>
        <a:xfrm>
          <a:off x="4622800" y="313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66777</xdr:rowOff>
    </xdr:from>
    <xdr:to>
      <xdr:col>22</xdr:col>
      <xdr:colOff>165100</xdr:colOff>
      <xdr:row>19</xdr:row>
      <xdr:rowOff>168377</xdr:rowOff>
    </xdr:to>
    <xdr:sp macro="" textlink="">
      <xdr:nvSpPr>
        <xdr:cNvPr id="73" name="楕円 72"/>
        <xdr:cNvSpPr/>
      </xdr:nvSpPr>
      <xdr:spPr bwMode="auto">
        <a:xfrm>
          <a:off x="4254500" y="337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7104</xdr:rowOff>
    </xdr:from>
    <xdr:ext cx="762000" cy="259045"/>
    <xdr:sp macro="" textlink="">
      <xdr:nvSpPr>
        <xdr:cNvPr id="74" name="テキスト ボックス 73"/>
        <xdr:cNvSpPr txBox="1"/>
      </xdr:nvSpPr>
      <xdr:spPr>
        <a:xfrm>
          <a:off x="3924300" y="314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77165</xdr:rowOff>
    </xdr:from>
    <xdr:to>
      <xdr:col>19</xdr:col>
      <xdr:colOff>38100</xdr:colOff>
      <xdr:row>20</xdr:row>
      <xdr:rowOff>7315</xdr:rowOff>
    </xdr:to>
    <xdr:sp macro="" textlink="">
      <xdr:nvSpPr>
        <xdr:cNvPr id="75" name="楕円 74"/>
        <xdr:cNvSpPr/>
      </xdr:nvSpPr>
      <xdr:spPr bwMode="auto">
        <a:xfrm>
          <a:off x="3556000" y="338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17492</xdr:rowOff>
    </xdr:from>
    <xdr:ext cx="762000" cy="259045"/>
    <xdr:sp macro="" textlink="">
      <xdr:nvSpPr>
        <xdr:cNvPr id="76" name="テキスト ボックス 75"/>
        <xdr:cNvSpPr txBox="1"/>
      </xdr:nvSpPr>
      <xdr:spPr>
        <a:xfrm>
          <a:off x="3225800" y="315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120193</xdr:rowOff>
    </xdr:from>
    <xdr:to>
      <xdr:col>15</xdr:col>
      <xdr:colOff>101600</xdr:colOff>
      <xdr:row>20</xdr:row>
      <xdr:rowOff>50343</xdr:rowOff>
    </xdr:to>
    <xdr:sp macro="" textlink="">
      <xdr:nvSpPr>
        <xdr:cNvPr id="77" name="楕円 76"/>
        <xdr:cNvSpPr/>
      </xdr:nvSpPr>
      <xdr:spPr bwMode="auto">
        <a:xfrm>
          <a:off x="2857500" y="342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35120</xdr:rowOff>
    </xdr:from>
    <xdr:ext cx="762000" cy="259045"/>
    <xdr:sp macro="" textlink="">
      <xdr:nvSpPr>
        <xdr:cNvPr id="78" name="テキスト ボックス 77"/>
        <xdr:cNvSpPr txBox="1"/>
      </xdr:nvSpPr>
      <xdr:spPr>
        <a:xfrm>
          <a:off x="2527300" y="35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230498</xdr:rowOff>
    </xdr:from>
    <xdr:to>
      <xdr:col>29</xdr:col>
      <xdr:colOff>127000</xdr:colOff>
      <xdr:row>35</xdr:row>
      <xdr:rowOff>238099</xdr:rowOff>
    </xdr:to>
    <xdr:cxnSp macro="">
      <xdr:nvCxnSpPr>
        <xdr:cNvPr id="111" name="直線コネクタ 110"/>
        <xdr:cNvCxnSpPr/>
      </xdr:nvCxnSpPr>
      <xdr:spPr bwMode="auto">
        <a:xfrm flipV="1">
          <a:off x="5003800" y="6840848"/>
          <a:ext cx="6477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238099</xdr:rowOff>
    </xdr:from>
    <xdr:to>
      <xdr:col>26</xdr:col>
      <xdr:colOff>50800</xdr:colOff>
      <xdr:row>35</xdr:row>
      <xdr:rowOff>278505</xdr:rowOff>
    </xdr:to>
    <xdr:cxnSp macro="">
      <xdr:nvCxnSpPr>
        <xdr:cNvPr id="114" name="直線コネクタ 113"/>
        <xdr:cNvCxnSpPr/>
      </xdr:nvCxnSpPr>
      <xdr:spPr bwMode="auto">
        <a:xfrm flipV="1">
          <a:off x="4305300" y="6848449"/>
          <a:ext cx="698500" cy="4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270948</xdr:rowOff>
    </xdr:from>
    <xdr:to>
      <xdr:col>26</xdr:col>
      <xdr:colOff>101600</xdr:colOff>
      <xdr:row>36</xdr:row>
      <xdr:rowOff>29648</xdr:rowOff>
    </xdr:to>
    <xdr:sp macro="" textlink="">
      <xdr:nvSpPr>
        <xdr:cNvPr id="115" name="フローチャート: 判断 114"/>
        <xdr:cNvSpPr/>
      </xdr:nvSpPr>
      <xdr:spPr bwMode="auto">
        <a:xfrm>
          <a:off x="4953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14425</xdr:rowOff>
    </xdr:from>
    <xdr:ext cx="736600" cy="259045"/>
    <xdr:sp macro="" textlink="">
      <xdr:nvSpPr>
        <xdr:cNvPr id="116" name="テキスト ボックス 115"/>
        <xdr:cNvSpPr txBox="1"/>
      </xdr:nvSpPr>
      <xdr:spPr>
        <a:xfrm>
          <a:off x="4622800" y="69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267036</xdr:rowOff>
    </xdr:from>
    <xdr:to>
      <xdr:col>22</xdr:col>
      <xdr:colOff>114300</xdr:colOff>
      <xdr:row>35</xdr:row>
      <xdr:rowOff>278505</xdr:rowOff>
    </xdr:to>
    <xdr:cxnSp macro="">
      <xdr:nvCxnSpPr>
        <xdr:cNvPr id="117" name="直線コネクタ 116"/>
        <xdr:cNvCxnSpPr/>
      </xdr:nvCxnSpPr>
      <xdr:spPr bwMode="auto">
        <a:xfrm>
          <a:off x="3606800" y="6877386"/>
          <a:ext cx="698500" cy="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268129</xdr:rowOff>
    </xdr:from>
    <xdr:to>
      <xdr:col>22</xdr:col>
      <xdr:colOff>165100</xdr:colOff>
      <xdr:row>36</xdr:row>
      <xdr:rowOff>26829</xdr:rowOff>
    </xdr:to>
    <xdr:sp macro="" textlink="">
      <xdr:nvSpPr>
        <xdr:cNvPr id="118" name="フローチャート: 判断 117"/>
        <xdr:cNvSpPr/>
      </xdr:nvSpPr>
      <xdr:spPr bwMode="auto">
        <a:xfrm>
          <a:off x="4254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11606</xdr:rowOff>
    </xdr:from>
    <xdr:ext cx="762000" cy="259045"/>
    <xdr:sp macro="" textlink="">
      <xdr:nvSpPr>
        <xdr:cNvPr id="119" name="テキスト ボックス 118"/>
        <xdr:cNvSpPr txBox="1"/>
      </xdr:nvSpPr>
      <xdr:spPr>
        <a:xfrm>
          <a:off x="3924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267036</xdr:rowOff>
    </xdr:from>
    <xdr:to>
      <xdr:col>18</xdr:col>
      <xdr:colOff>177800</xdr:colOff>
      <xdr:row>35</xdr:row>
      <xdr:rowOff>325025</xdr:rowOff>
    </xdr:to>
    <xdr:cxnSp macro="">
      <xdr:nvCxnSpPr>
        <xdr:cNvPr id="120" name="直線コネクタ 119"/>
        <xdr:cNvCxnSpPr/>
      </xdr:nvCxnSpPr>
      <xdr:spPr bwMode="auto">
        <a:xfrm flipV="1">
          <a:off x="2908300" y="6877386"/>
          <a:ext cx="698500" cy="5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267653</xdr:rowOff>
    </xdr:from>
    <xdr:to>
      <xdr:col>19</xdr:col>
      <xdr:colOff>38100</xdr:colOff>
      <xdr:row>36</xdr:row>
      <xdr:rowOff>26353</xdr:rowOff>
    </xdr:to>
    <xdr:sp macro="" textlink="">
      <xdr:nvSpPr>
        <xdr:cNvPr id="121" name="フローチャート: 判断 120"/>
        <xdr:cNvSpPr/>
      </xdr:nvSpPr>
      <xdr:spPr bwMode="auto">
        <a:xfrm>
          <a:off x="35560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11130</xdr:rowOff>
    </xdr:from>
    <xdr:ext cx="762000" cy="259045"/>
    <xdr:sp macro="" textlink="">
      <xdr:nvSpPr>
        <xdr:cNvPr id="122" name="テキスト ボックス 121"/>
        <xdr:cNvSpPr txBox="1"/>
      </xdr:nvSpPr>
      <xdr:spPr>
        <a:xfrm>
          <a:off x="32258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268700</xdr:rowOff>
    </xdr:from>
    <xdr:to>
      <xdr:col>15</xdr:col>
      <xdr:colOff>101600</xdr:colOff>
      <xdr:row>36</xdr:row>
      <xdr:rowOff>27400</xdr:rowOff>
    </xdr:to>
    <xdr:sp macro="" textlink="">
      <xdr:nvSpPr>
        <xdr:cNvPr id="123" name="フローチャート: 判断 122"/>
        <xdr:cNvSpPr/>
      </xdr:nvSpPr>
      <xdr:spPr bwMode="auto">
        <a:xfrm>
          <a:off x="2857500" y="6879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37577</xdr:rowOff>
    </xdr:from>
    <xdr:ext cx="762000" cy="259045"/>
    <xdr:sp macro="" textlink="">
      <xdr:nvSpPr>
        <xdr:cNvPr id="124" name="テキスト ボックス 123"/>
        <xdr:cNvSpPr txBox="1"/>
      </xdr:nvSpPr>
      <xdr:spPr>
        <a:xfrm>
          <a:off x="2527300" y="664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179698</xdr:rowOff>
    </xdr:from>
    <xdr:to>
      <xdr:col>29</xdr:col>
      <xdr:colOff>177800</xdr:colOff>
      <xdr:row>35</xdr:row>
      <xdr:rowOff>281298</xdr:rowOff>
    </xdr:to>
    <xdr:sp macro="" textlink="">
      <xdr:nvSpPr>
        <xdr:cNvPr id="130" name="楕円 129"/>
        <xdr:cNvSpPr/>
      </xdr:nvSpPr>
      <xdr:spPr bwMode="auto">
        <a:xfrm>
          <a:off x="5600700" y="679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151775</xdr:rowOff>
    </xdr:from>
    <xdr:ext cx="762000" cy="259045"/>
    <xdr:sp macro="" textlink="">
      <xdr:nvSpPr>
        <xdr:cNvPr id="131" name="人口1人当たり決算額の推移該当値テキスト445"/>
        <xdr:cNvSpPr txBox="1"/>
      </xdr:nvSpPr>
      <xdr:spPr>
        <a:xfrm>
          <a:off x="5740400" y="67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187299</xdr:rowOff>
    </xdr:from>
    <xdr:to>
      <xdr:col>26</xdr:col>
      <xdr:colOff>101600</xdr:colOff>
      <xdr:row>35</xdr:row>
      <xdr:rowOff>288899</xdr:rowOff>
    </xdr:to>
    <xdr:sp macro="" textlink="">
      <xdr:nvSpPr>
        <xdr:cNvPr id="132" name="楕円 131"/>
        <xdr:cNvSpPr/>
      </xdr:nvSpPr>
      <xdr:spPr bwMode="auto">
        <a:xfrm>
          <a:off x="4953000" y="679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299076</xdr:rowOff>
    </xdr:from>
    <xdr:ext cx="736600" cy="259045"/>
    <xdr:sp macro="" textlink="">
      <xdr:nvSpPr>
        <xdr:cNvPr id="133" name="テキスト ボックス 132"/>
        <xdr:cNvSpPr txBox="1"/>
      </xdr:nvSpPr>
      <xdr:spPr>
        <a:xfrm>
          <a:off x="4622800" y="6566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227705</xdr:rowOff>
    </xdr:from>
    <xdr:to>
      <xdr:col>22</xdr:col>
      <xdr:colOff>165100</xdr:colOff>
      <xdr:row>35</xdr:row>
      <xdr:rowOff>329305</xdr:rowOff>
    </xdr:to>
    <xdr:sp macro="" textlink="">
      <xdr:nvSpPr>
        <xdr:cNvPr id="134" name="楕円 133"/>
        <xdr:cNvSpPr/>
      </xdr:nvSpPr>
      <xdr:spPr bwMode="auto">
        <a:xfrm>
          <a:off x="4254500" y="683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339482</xdr:rowOff>
    </xdr:from>
    <xdr:ext cx="762000" cy="259045"/>
    <xdr:sp macro="" textlink="">
      <xdr:nvSpPr>
        <xdr:cNvPr id="135" name="テキスト ボックス 134"/>
        <xdr:cNvSpPr txBox="1"/>
      </xdr:nvSpPr>
      <xdr:spPr>
        <a:xfrm>
          <a:off x="3924300" y="660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216236</xdr:rowOff>
    </xdr:from>
    <xdr:to>
      <xdr:col>19</xdr:col>
      <xdr:colOff>38100</xdr:colOff>
      <xdr:row>35</xdr:row>
      <xdr:rowOff>317836</xdr:rowOff>
    </xdr:to>
    <xdr:sp macro="" textlink="">
      <xdr:nvSpPr>
        <xdr:cNvPr id="136" name="楕円 135"/>
        <xdr:cNvSpPr/>
      </xdr:nvSpPr>
      <xdr:spPr bwMode="auto">
        <a:xfrm>
          <a:off x="3556000" y="682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328013</xdr:rowOff>
    </xdr:from>
    <xdr:ext cx="762000" cy="259045"/>
    <xdr:sp macro="" textlink="">
      <xdr:nvSpPr>
        <xdr:cNvPr id="137" name="テキスト ボックス 136"/>
        <xdr:cNvSpPr txBox="1"/>
      </xdr:nvSpPr>
      <xdr:spPr>
        <a:xfrm>
          <a:off x="3225800" y="659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274225</xdr:rowOff>
    </xdr:from>
    <xdr:to>
      <xdr:col>15</xdr:col>
      <xdr:colOff>101600</xdr:colOff>
      <xdr:row>36</xdr:row>
      <xdr:rowOff>32925</xdr:rowOff>
    </xdr:to>
    <xdr:sp macro="" textlink="">
      <xdr:nvSpPr>
        <xdr:cNvPr id="138" name="楕円 137"/>
        <xdr:cNvSpPr/>
      </xdr:nvSpPr>
      <xdr:spPr bwMode="auto">
        <a:xfrm>
          <a:off x="2857500" y="688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17702</xdr:rowOff>
    </xdr:from>
    <xdr:ext cx="762000" cy="259045"/>
    <xdr:sp macro="" textlink="">
      <xdr:nvSpPr>
        <xdr:cNvPr id="139" name="テキスト ボックス 138"/>
        <xdr:cNvSpPr txBox="1"/>
      </xdr:nvSpPr>
      <xdr:spPr>
        <a:xfrm>
          <a:off x="2527300" y="697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6148</xdr:rowOff>
    </xdr:from>
    <xdr:to>
      <xdr:col>24</xdr:col>
      <xdr:colOff>63500</xdr:colOff>
      <xdr:row>38</xdr:row>
      <xdr:rowOff>23408</xdr:rowOff>
    </xdr:to>
    <xdr:cxnSp macro="">
      <xdr:nvCxnSpPr>
        <xdr:cNvPr id="63" name="直線コネクタ 62"/>
        <xdr:cNvCxnSpPr/>
      </xdr:nvCxnSpPr>
      <xdr:spPr>
        <a:xfrm>
          <a:off x="3797300" y="652124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144615</xdr:rowOff>
    </xdr:from>
    <xdr:to>
      <xdr:col>19</xdr:col>
      <xdr:colOff>177800</xdr:colOff>
      <xdr:row>38</xdr:row>
      <xdr:rowOff>6148</xdr:rowOff>
    </xdr:to>
    <xdr:cxnSp macro="">
      <xdr:nvCxnSpPr>
        <xdr:cNvPr id="66" name="直線コネクタ 65"/>
        <xdr:cNvCxnSpPr/>
      </xdr:nvCxnSpPr>
      <xdr:spPr>
        <a:xfrm>
          <a:off x="2908300" y="6488265"/>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115924</xdr:rowOff>
    </xdr:from>
    <xdr:to>
      <xdr:col>20</xdr:col>
      <xdr:colOff>38100</xdr:colOff>
      <xdr:row>38</xdr:row>
      <xdr:rowOff>46074</xdr:rowOff>
    </xdr:to>
    <xdr:sp macro="" textlink="">
      <xdr:nvSpPr>
        <xdr:cNvPr id="67" name="フローチャート: 判断 66"/>
        <xdr:cNvSpPr/>
      </xdr:nvSpPr>
      <xdr:spPr>
        <a:xfrm>
          <a:off x="3746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62601</xdr:rowOff>
    </xdr:from>
    <xdr:ext cx="534377" cy="259045"/>
    <xdr:sp macro="" textlink="">
      <xdr:nvSpPr>
        <xdr:cNvPr id="68" name="テキスト ボックス 67"/>
        <xdr:cNvSpPr txBox="1"/>
      </xdr:nvSpPr>
      <xdr:spPr>
        <a:xfrm>
          <a:off x="3530111" y="62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140876</xdr:rowOff>
    </xdr:from>
    <xdr:to>
      <xdr:col>15</xdr:col>
      <xdr:colOff>50800</xdr:colOff>
      <xdr:row>37</xdr:row>
      <xdr:rowOff>144615</xdr:rowOff>
    </xdr:to>
    <xdr:cxnSp macro="">
      <xdr:nvCxnSpPr>
        <xdr:cNvPr id="69" name="直線コネクタ 68"/>
        <xdr:cNvCxnSpPr/>
      </xdr:nvCxnSpPr>
      <xdr:spPr>
        <a:xfrm>
          <a:off x="2019300" y="6484526"/>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121737</xdr:rowOff>
    </xdr:from>
    <xdr:to>
      <xdr:col>15</xdr:col>
      <xdr:colOff>101600</xdr:colOff>
      <xdr:row>38</xdr:row>
      <xdr:rowOff>51887</xdr:rowOff>
    </xdr:to>
    <xdr:sp macro="" textlink="">
      <xdr:nvSpPr>
        <xdr:cNvPr id="70" name="フローチャート: 判断 69"/>
        <xdr:cNvSpPr/>
      </xdr:nvSpPr>
      <xdr:spPr>
        <a:xfrm>
          <a:off x="2857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43014</xdr:rowOff>
    </xdr:from>
    <xdr:ext cx="534377" cy="259045"/>
    <xdr:sp macro="" textlink="">
      <xdr:nvSpPr>
        <xdr:cNvPr id="71" name="テキスト ボックス 70"/>
        <xdr:cNvSpPr txBox="1"/>
      </xdr:nvSpPr>
      <xdr:spPr>
        <a:xfrm>
          <a:off x="2641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140876</xdr:rowOff>
    </xdr:from>
    <xdr:to>
      <xdr:col>10</xdr:col>
      <xdr:colOff>114300</xdr:colOff>
      <xdr:row>38</xdr:row>
      <xdr:rowOff>26315</xdr:rowOff>
    </xdr:to>
    <xdr:cxnSp macro="">
      <xdr:nvCxnSpPr>
        <xdr:cNvPr id="72" name="直線コネクタ 71"/>
        <xdr:cNvCxnSpPr/>
      </xdr:nvCxnSpPr>
      <xdr:spPr>
        <a:xfrm flipV="1">
          <a:off x="1130300" y="6484526"/>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129803</xdr:rowOff>
    </xdr:from>
    <xdr:to>
      <xdr:col>10</xdr:col>
      <xdr:colOff>165100</xdr:colOff>
      <xdr:row>38</xdr:row>
      <xdr:rowOff>59953</xdr:rowOff>
    </xdr:to>
    <xdr:sp macro="" textlink="">
      <xdr:nvSpPr>
        <xdr:cNvPr id="73" name="フローチャート: 判断 72"/>
        <xdr:cNvSpPr/>
      </xdr:nvSpPr>
      <xdr:spPr>
        <a:xfrm>
          <a:off x="1968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51080</xdr:rowOff>
    </xdr:from>
    <xdr:ext cx="534377" cy="259045"/>
    <xdr:sp macro="" textlink="">
      <xdr:nvSpPr>
        <xdr:cNvPr id="74" name="テキスト ボックス 73"/>
        <xdr:cNvSpPr txBox="1"/>
      </xdr:nvSpPr>
      <xdr:spPr>
        <a:xfrm>
          <a:off x="1752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132252</xdr:rowOff>
    </xdr:from>
    <xdr:to>
      <xdr:col>6</xdr:col>
      <xdr:colOff>38100</xdr:colOff>
      <xdr:row>38</xdr:row>
      <xdr:rowOff>62402</xdr:rowOff>
    </xdr:to>
    <xdr:sp macro="" textlink="">
      <xdr:nvSpPr>
        <xdr:cNvPr id="75" name="フローチャート: 判断 74"/>
        <xdr:cNvSpPr/>
      </xdr:nvSpPr>
      <xdr:spPr>
        <a:xfrm>
          <a:off x="1079500" y="647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78929</xdr:rowOff>
    </xdr:from>
    <xdr:ext cx="534377" cy="259045"/>
    <xdr:sp macro="" textlink="">
      <xdr:nvSpPr>
        <xdr:cNvPr id="76" name="テキスト ボックス 75"/>
        <xdr:cNvSpPr txBox="1"/>
      </xdr:nvSpPr>
      <xdr:spPr>
        <a:xfrm>
          <a:off x="863111" y="62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144058</xdr:rowOff>
    </xdr:from>
    <xdr:to>
      <xdr:col>24</xdr:col>
      <xdr:colOff>114300</xdr:colOff>
      <xdr:row>38</xdr:row>
      <xdr:rowOff>74208</xdr:rowOff>
    </xdr:to>
    <xdr:sp macro="" textlink="">
      <xdr:nvSpPr>
        <xdr:cNvPr id="82" name="楕円 81"/>
        <xdr:cNvSpPr/>
      </xdr:nvSpPr>
      <xdr:spPr>
        <a:xfrm>
          <a:off x="4584700" y="64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58985</xdr:rowOff>
    </xdr:from>
    <xdr:ext cx="534377" cy="259045"/>
    <xdr:sp macro="" textlink="">
      <xdr:nvSpPr>
        <xdr:cNvPr id="83" name="人件費該当値テキスト"/>
        <xdr:cNvSpPr txBox="1"/>
      </xdr:nvSpPr>
      <xdr:spPr>
        <a:xfrm>
          <a:off x="4686300" y="64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126798</xdr:rowOff>
    </xdr:from>
    <xdr:to>
      <xdr:col>20</xdr:col>
      <xdr:colOff>38100</xdr:colOff>
      <xdr:row>38</xdr:row>
      <xdr:rowOff>56948</xdr:rowOff>
    </xdr:to>
    <xdr:sp macro="" textlink="">
      <xdr:nvSpPr>
        <xdr:cNvPr id="84" name="楕円 83"/>
        <xdr:cNvSpPr/>
      </xdr:nvSpPr>
      <xdr:spPr>
        <a:xfrm>
          <a:off x="3746500" y="64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48075</xdr:rowOff>
    </xdr:from>
    <xdr:ext cx="534377" cy="259045"/>
    <xdr:sp macro="" textlink="">
      <xdr:nvSpPr>
        <xdr:cNvPr id="85" name="テキスト ボックス 84"/>
        <xdr:cNvSpPr txBox="1"/>
      </xdr:nvSpPr>
      <xdr:spPr>
        <a:xfrm>
          <a:off x="3530111" y="65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93815</xdr:rowOff>
    </xdr:from>
    <xdr:to>
      <xdr:col>15</xdr:col>
      <xdr:colOff>101600</xdr:colOff>
      <xdr:row>38</xdr:row>
      <xdr:rowOff>23964</xdr:rowOff>
    </xdr:to>
    <xdr:sp macro="" textlink="">
      <xdr:nvSpPr>
        <xdr:cNvPr id="86" name="楕円 85"/>
        <xdr:cNvSpPr/>
      </xdr:nvSpPr>
      <xdr:spPr>
        <a:xfrm>
          <a:off x="2857500" y="6437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40492</xdr:rowOff>
    </xdr:from>
    <xdr:ext cx="534377" cy="259045"/>
    <xdr:sp macro="" textlink="">
      <xdr:nvSpPr>
        <xdr:cNvPr id="87" name="テキスト ボックス 86"/>
        <xdr:cNvSpPr txBox="1"/>
      </xdr:nvSpPr>
      <xdr:spPr>
        <a:xfrm>
          <a:off x="2641111" y="62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90076</xdr:rowOff>
    </xdr:from>
    <xdr:to>
      <xdr:col>10</xdr:col>
      <xdr:colOff>165100</xdr:colOff>
      <xdr:row>38</xdr:row>
      <xdr:rowOff>20225</xdr:rowOff>
    </xdr:to>
    <xdr:sp macro="" textlink="">
      <xdr:nvSpPr>
        <xdr:cNvPr id="88" name="楕円 87"/>
        <xdr:cNvSpPr/>
      </xdr:nvSpPr>
      <xdr:spPr>
        <a:xfrm>
          <a:off x="19685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36753</xdr:rowOff>
    </xdr:from>
    <xdr:ext cx="534377" cy="259045"/>
    <xdr:sp macro="" textlink="">
      <xdr:nvSpPr>
        <xdr:cNvPr id="89" name="テキスト ボックス 88"/>
        <xdr:cNvSpPr txBox="1"/>
      </xdr:nvSpPr>
      <xdr:spPr>
        <a:xfrm>
          <a:off x="1752111" y="62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146964</xdr:rowOff>
    </xdr:from>
    <xdr:to>
      <xdr:col>6</xdr:col>
      <xdr:colOff>38100</xdr:colOff>
      <xdr:row>38</xdr:row>
      <xdr:rowOff>77115</xdr:rowOff>
    </xdr:to>
    <xdr:sp macro="" textlink="">
      <xdr:nvSpPr>
        <xdr:cNvPr id="90" name="楕円 89"/>
        <xdr:cNvSpPr/>
      </xdr:nvSpPr>
      <xdr:spPr>
        <a:xfrm>
          <a:off x="1079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68242</xdr:rowOff>
    </xdr:from>
    <xdr:ext cx="534377" cy="259045"/>
    <xdr:sp macro="" textlink="">
      <xdr:nvSpPr>
        <xdr:cNvPr id="91" name="テキスト ボックス 90"/>
        <xdr:cNvSpPr txBox="1"/>
      </xdr:nvSpPr>
      <xdr:spPr>
        <a:xfrm>
          <a:off x="863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131864</xdr:rowOff>
    </xdr:from>
    <xdr:to>
      <xdr:col>24</xdr:col>
      <xdr:colOff>62865</xdr:colOff>
      <xdr:row>57</xdr:row>
      <xdr:rowOff>112370</xdr:rowOff>
    </xdr:to>
    <xdr:cxnSp macro="">
      <xdr:nvCxnSpPr>
        <xdr:cNvPr id="116" name="直線コネクタ 115"/>
        <xdr:cNvCxnSpPr/>
      </xdr:nvCxnSpPr>
      <xdr:spPr>
        <a:xfrm flipV="1">
          <a:off x="4633595" y="8704364"/>
          <a:ext cx="1270" cy="118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116197</xdr:rowOff>
    </xdr:from>
    <xdr:ext cx="534377" cy="259045"/>
    <xdr:sp macro="" textlink="">
      <xdr:nvSpPr>
        <xdr:cNvPr id="117" name="物件費最小値テキスト"/>
        <xdr:cNvSpPr txBox="1"/>
      </xdr:nvSpPr>
      <xdr:spPr>
        <a:xfrm>
          <a:off x="4686300" y="98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112370</xdr:rowOff>
    </xdr:from>
    <xdr:to>
      <xdr:col>24</xdr:col>
      <xdr:colOff>152400</xdr:colOff>
      <xdr:row>57</xdr:row>
      <xdr:rowOff>112370</xdr:rowOff>
    </xdr:to>
    <xdr:cxnSp macro="">
      <xdr:nvCxnSpPr>
        <xdr:cNvPr id="118" name="直線コネクタ 117"/>
        <xdr:cNvCxnSpPr/>
      </xdr:nvCxnSpPr>
      <xdr:spPr>
        <a:xfrm>
          <a:off x="4546600" y="98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78541</xdr:rowOff>
    </xdr:from>
    <xdr:ext cx="599010" cy="259045"/>
    <xdr:sp macro="" textlink="">
      <xdr:nvSpPr>
        <xdr:cNvPr id="119" name="物件費最大値テキスト"/>
        <xdr:cNvSpPr txBox="1"/>
      </xdr:nvSpPr>
      <xdr:spPr>
        <a:xfrm>
          <a:off x="4686300" y="84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131864</xdr:rowOff>
    </xdr:from>
    <xdr:to>
      <xdr:col>24</xdr:col>
      <xdr:colOff>152400</xdr:colOff>
      <xdr:row>50</xdr:row>
      <xdr:rowOff>131864</xdr:rowOff>
    </xdr:to>
    <xdr:cxnSp macro="">
      <xdr:nvCxnSpPr>
        <xdr:cNvPr id="120" name="直線コネクタ 119"/>
        <xdr:cNvCxnSpPr/>
      </xdr:nvCxnSpPr>
      <xdr:spPr>
        <a:xfrm>
          <a:off x="4546600" y="8704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52108</xdr:rowOff>
    </xdr:from>
    <xdr:to>
      <xdr:col>24</xdr:col>
      <xdr:colOff>63500</xdr:colOff>
      <xdr:row>58</xdr:row>
      <xdr:rowOff>29401</xdr:rowOff>
    </xdr:to>
    <xdr:cxnSp macro="">
      <xdr:nvCxnSpPr>
        <xdr:cNvPr id="121" name="直線コネクタ 120"/>
        <xdr:cNvCxnSpPr/>
      </xdr:nvCxnSpPr>
      <xdr:spPr>
        <a:xfrm flipV="1">
          <a:off x="3797300" y="9824758"/>
          <a:ext cx="838200" cy="1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20870</xdr:rowOff>
    </xdr:from>
    <xdr:ext cx="534377" cy="259045"/>
    <xdr:sp macro="" textlink="">
      <xdr:nvSpPr>
        <xdr:cNvPr id="122" name="物件費平均値テキスト"/>
        <xdr:cNvSpPr txBox="1"/>
      </xdr:nvSpPr>
      <xdr:spPr>
        <a:xfrm>
          <a:off x="4686300" y="927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169443</xdr:rowOff>
    </xdr:from>
    <xdr:to>
      <xdr:col>24</xdr:col>
      <xdr:colOff>114300</xdr:colOff>
      <xdr:row>55</xdr:row>
      <xdr:rowOff>99593</xdr:rowOff>
    </xdr:to>
    <xdr:sp macro="" textlink="">
      <xdr:nvSpPr>
        <xdr:cNvPr id="123" name="フローチャート: 判断 122"/>
        <xdr:cNvSpPr/>
      </xdr:nvSpPr>
      <xdr:spPr>
        <a:xfrm>
          <a:off x="4584700" y="94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29401</xdr:rowOff>
    </xdr:from>
    <xdr:to>
      <xdr:col>19</xdr:col>
      <xdr:colOff>177800</xdr:colOff>
      <xdr:row>58</xdr:row>
      <xdr:rowOff>67932</xdr:rowOff>
    </xdr:to>
    <xdr:cxnSp macro="">
      <xdr:nvCxnSpPr>
        <xdr:cNvPr id="124" name="直線コネクタ 123"/>
        <xdr:cNvCxnSpPr/>
      </xdr:nvCxnSpPr>
      <xdr:spPr>
        <a:xfrm flipV="1">
          <a:off x="2908300" y="9973501"/>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114326</xdr:rowOff>
    </xdr:from>
    <xdr:to>
      <xdr:col>20</xdr:col>
      <xdr:colOff>38100</xdr:colOff>
      <xdr:row>57</xdr:row>
      <xdr:rowOff>44476</xdr:rowOff>
    </xdr:to>
    <xdr:sp macro="" textlink="">
      <xdr:nvSpPr>
        <xdr:cNvPr id="125" name="フローチャート: 判断 124"/>
        <xdr:cNvSpPr/>
      </xdr:nvSpPr>
      <xdr:spPr>
        <a:xfrm>
          <a:off x="3746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61003</xdr:rowOff>
    </xdr:from>
    <xdr:ext cx="534377" cy="259045"/>
    <xdr:sp macro="" textlink="">
      <xdr:nvSpPr>
        <xdr:cNvPr id="126" name="テキスト ボックス 125"/>
        <xdr:cNvSpPr txBox="1"/>
      </xdr:nvSpPr>
      <xdr:spPr>
        <a:xfrm>
          <a:off x="3530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67932</xdr:rowOff>
    </xdr:from>
    <xdr:to>
      <xdr:col>15</xdr:col>
      <xdr:colOff>50800</xdr:colOff>
      <xdr:row>58</xdr:row>
      <xdr:rowOff>107480</xdr:rowOff>
    </xdr:to>
    <xdr:cxnSp macro="">
      <xdr:nvCxnSpPr>
        <xdr:cNvPr id="127" name="直線コネクタ 126"/>
        <xdr:cNvCxnSpPr/>
      </xdr:nvCxnSpPr>
      <xdr:spPr>
        <a:xfrm flipV="1">
          <a:off x="2019300" y="1001203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109601</xdr:rowOff>
    </xdr:from>
    <xdr:to>
      <xdr:col>15</xdr:col>
      <xdr:colOff>101600</xdr:colOff>
      <xdr:row>57</xdr:row>
      <xdr:rowOff>39751</xdr:rowOff>
    </xdr:to>
    <xdr:sp macro="" textlink="">
      <xdr:nvSpPr>
        <xdr:cNvPr id="128" name="フローチャート: 判断 127"/>
        <xdr:cNvSpPr/>
      </xdr:nvSpPr>
      <xdr:spPr>
        <a:xfrm>
          <a:off x="2857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56278</xdr:rowOff>
    </xdr:from>
    <xdr:ext cx="534377" cy="259045"/>
    <xdr:sp macro="" textlink="">
      <xdr:nvSpPr>
        <xdr:cNvPr id="129" name="テキスト ボックス 128"/>
        <xdr:cNvSpPr txBox="1"/>
      </xdr:nvSpPr>
      <xdr:spPr>
        <a:xfrm>
          <a:off x="2641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96114</xdr:rowOff>
    </xdr:from>
    <xdr:to>
      <xdr:col>10</xdr:col>
      <xdr:colOff>114300</xdr:colOff>
      <xdr:row>58</xdr:row>
      <xdr:rowOff>107480</xdr:rowOff>
    </xdr:to>
    <xdr:cxnSp macro="">
      <xdr:nvCxnSpPr>
        <xdr:cNvPr id="130" name="直線コネクタ 129"/>
        <xdr:cNvCxnSpPr/>
      </xdr:nvCxnSpPr>
      <xdr:spPr>
        <a:xfrm>
          <a:off x="1130300" y="10040214"/>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151854</xdr:rowOff>
    </xdr:from>
    <xdr:to>
      <xdr:col>10</xdr:col>
      <xdr:colOff>165100</xdr:colOff>
      <xdr:row>57</xdr:row>
      <xdr:rowOff>82004</xdr:rowOff>
    </xdr:to>
    <xdr:sp macro="" textlink="">
      <xdr:nvSpPr>
        <xdr:cNvPr id="131" name="フローチャート: 判断 130"/>
        <xdr:cNvSpPr/>
      </xdr:nvSpPr>
      <xdr:spPr>
        <a:xfrm>
          <a:off x="1968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98531</xdr:rowOff>
    </xdr:from>
    <xdr:ext cx="534377" cy="259045"/>
    <xdr:sp macro="" textlink="">
      <xdr:nvSpPr>
        <xdr:cNvPr id="132" name="テキスト ボックス 131"/>
        <xdr:cNvSpPr txBox="1"/>
      </xdr:nvSpPr>
      <xdr:spPr>
        <a:xfrm>
          <a:off x="1752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148222</xdr:rowOff>
    </xdr:from>
    <xdr:to>
      <xdr:col>6</xdr:col>
      <xdr:colOff>38100</xdr:colOff>
      <xdr:row>57</xdr:row>
      <xdr:rowOff>78372</xdr:rowOff>
    </xdr:to>
    <xdr:sp macro="" textlink="">
      <xdr:nvSpPr>
        <xdr:cNvPr id="133" name="フローチャート: 判断 132"/>
        <xdr:cNvSpPr/>
      </xdr:nvSpPr>
      <xdr:spPr>
        <a:xfrm>
          <a:off x="1079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94899</xdr:rowOff>
    </xdr:from>
    <xdr:ext cx="534377" cy="259045"/>
    <xdr:sp macro="" textlink="">
      <xdr:nvSpPr>
        <xdr:cNvPr id="134" name="テキスト ボックス 133"/>
        <xdr:cNvSpPr txBox="1"/>
      </xdr:nvSpPr>
      <xdr:spPr>
        <a:xfrm>
          <a:off x="863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1308</xdr:rowOff>
    </xdr:from>
    <xdr:to>
      <xdr:col>24</xdr:col>
      <xdr:colOff>114300</xdr:colOff>
      <xdr:row>57</xdr:row>
      <xdr:rowOff>102908</xdr:rowOff>
    </xdr:to>
    <xdr:sp macro="" textlink="">
      <xdr:nvSpPr>
        <xdr:cNvPr id="140" name="楕円 139"/>
        <xdr:cNvSpPr/>
      </xdr:nvSpPr>
      <xdr:spPr>
        <a:xfrm>
          <a:off x="4584700" y="9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87685</xdr:rowOff>
    </xdr:from>
    <xdr:ext cx="534377" cy="259045"/>
    <xdr:sp macro="" textlink="">
      <xdr:nvSpPr>
        <xdr:cNvPr id="141" name="物件費該当値テキスト"/>
        <xdr:cNvSpPr txBox="1"/>
      </xdr:nvSpPr>
      <xdr:spPr>
        <a:xfrm>
          <a:off x="4686300" y="96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150051</xdr:rowOff>
    </xdr:from>
    <xdr:to>
      <xdr:col>20</xdr:col>
      <xdr:colOff>38100</xdr:colOff>
      <xdr:row>58</xdr:row>
      <xdr:rowOff>80201</xdr:rowOff>
    </xdr:to>
    <xdr:sp macro="" textlink="">
      <xdr:nvSpPr>
        <xdr:cNvPr id="142" name="楕円 141"/>
        <xdr:cNvSpPr/>
      </xdr:nvSpPr>
      <xdr:spPr>
        <a:xfrm>
          <a:off x="37465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71328</xdr:rowOff>
    </xdr:from>
    <xdr:ext cx="534377" cy="259045"/>
    <xdr:sp macro="" textlink="">
      <xdr:nvSpPr>
        <xdr:cNvPr id="143" name="テキスト ボックス 142"/>
        <xdr:cNvSpPr txBox="1"/>
      </xdr:nvSpPr>
      <xdr:spPr>
        <a:xfrm>
          <a:off x="3530111" y="10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17132</xdr:rowOff>
    </xdr:from>
    <xdr:to>
      <xdr:col>15</xdr:col>
      <xdr:colOff>101600</xdr:colOff>
      <xdr:row>58</xdr:row>
      <xdr:rowOff>118732</xdr:rowOff>
    </xdr:to>
    <xdr:sp macro="" textlink="">
      <xdr:nvSpPr>
        <xdr:cNvPr id="144" name="楕円 143"/>
        <xdr:cNvSpPr/>
      </xdr:nvSpPr>
      <xdr:spPr>
        <a:xfrm>
          <a:off x="2857500" y="99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109859</xdr:rowOff>
    </xdr:from>
    <xdr:ext cx="534377" cy="259045"/>
    <xdr:sp macro="" textlink="">
      <xdr:nvSpPr>
        <xdr:cNvPr id="145" name="テキスト ボックス 144"/>
        <xdr:cNvSpPr txBox="1"/>
      </xdr:nvSpPr>
      <xdr:spPr>
        <a:xfrm>
          <a:off x="2641111" y="100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56680</xdr:rowOff>
    </xdr:from>
    <xdr:to>
      <xdr:col>10</xdr:col>
      <xdr:colOff>165100</xdr:colOff>
      <xdr:row>58</xdr:row>
      <xdr:rowOff>158280</xdr:rowOff>
    </xdr:to>
    <xdr:sp macro="" textlink="">
      <xdr:nvSpPr>
        <xdr:cNvPr id="146" name="楕円 145"/>
        <xdr:cNvSpPr/>
      </xdr:nvSpPr>
      <xdr:spPr>
        <a:xfrm>
          <a:off x="1968500" y="100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149407</xdr:rowOff>
    </xdr:from>
    <xdr:ext cx="534377" cy="259045"/>
    <xdr:sp macro="" textlink="">
      <xdr:nvSpPr>
        <xdr:cNvPr id="147" name="テキスト ボックス 146"/>
        <xdr:cNvSpPr txBox="1"/>
      </xdr:nvSpPr>
      <xdr:spPr>
        <a:xfrm>
          <a:off x="1752111" y="100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45314</xdr:rowOff>
    </xdr:from>
    <xdr:to>
      <xdr:col>6</xdr:col>
      <xdr:colOff>38100</xdr:colOff>
      <xdr:row>58</xdr:row>
      <xdr:rowOff>146914</xdr:rowOff>
    </xdr:to>
    <xdr:sp macro="" textlink="">
      <xdr:nvSpPr>
        <xdr:cNvPr id="148" name="楕円 147"/>
        <xdr:cNvSpPr/>
      </xdr:nvSpPr>
      <xdr:spPr>
        <a:xfrm>
          <a:off x="1079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138041</xdr:rowOff>
    </xdr:from>
    <xdr:ext cx="534377" cy="259045"/>
    <xdr:sp macro="" textlink="">
      <xdr:nvSpPr>
        <xdr:cNvPr id="149" name="テキスト ボックス 148"/>
        <xdr:cNvSpPr txBox="1"/>
      </xdr:nvSpPr>
      <xdr:spPr>
        <a:xfrm>
          <a:off x="863111" y="100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1" name="直線コネクタ 170"/>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2"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3" name="直線コネクタ 172"/>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4"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5" name="直線コネクタ 174"/>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67280</xdr:rowOff>
    </xdr:from>
    <xdr:to>
      <xdr:col>24</xdr:col>
      <xdr:colOff>63500</xdr:colOff>
      <xdr:row>78</xdr:row>
      <xdr:rowOff>109662</xdr:rowOff>
    </xdr:to>
    <xdr:cxnSp macro="">
      <xdr:nvCxnSpPr>
        <xdr:cNvPr id="176" name="直線コネクタ 175"/>
        <xdr:cNvCxnSpPr/>
      </xdr:nvCxnSpPr>
      <xdr:spPr>
        <a:xfrm flipV="1">
          <a:off x="3797300" y="13440380"/>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7"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78" name="フローチャート: 判断 177"/>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109662</xdr:rowOff>
    </xdr:from>
    <xdr:to>
      <xdr:col>19</xdr:col>
      <xdr:colOff>177800</xdr:colOff>
      <xdr:row>78</xdr:row>
      <xdr:rowOff>113091</xdr:rowOff>
    </xdr:to>
    <xdr:cxnSp macro="">
      <xdr:nvCxnSpPr>
        <xdr:cNvPr id="179" name="直線コネクタ 178"/>
        <xdr:cNvCxnSpPr/>
      </xdr:nvCxnSpPr>
      <xdr:spPr>
        <a:xfrm flipV="1">
          <a:off x="2908300" y="1348276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6445</xdr:rowOff>
    </xdr:from>
    <xdr:to>
      <xdr:col>20</xdr:col>
      <xdr:colOff>38100</xdr:colOff>
      <xdr:row>78</xdr:row>
      <xdr:rowOff>108045</xdr:rowOff>
    </xdr:to>
    <xdr:sp macro="" textlink="">
      <xdr:nvSpPr>
        <xdr:cNvPr id="180" name="フローチャート: 判断 179"/>
        <xdr:cNvSpPr/>
      </xdr:nvSpPr>
      <xdr:spPr>
        <a:xfrm>
          <a:off x="3746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124572</xdr:rowOff>
    </xdr:from>
    <xdr:ext cx="469744" cy="259045"/>
    <xdr:sp macro="" textlink="">
      <xdr:nvSpPr>
        <xdr:cNvPr id="181" name="テキスト ボックス 180"/>
        <xdr:cNvSpPr txBox="1"/>
      </xdr:nvSpPr>
      <xdr:spPr>
        <a:xfrm>
          <a:off x="3562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113091</xdr:rowOff>
    </xdr:from>
    <xdr:to>
      <xdr:col>15</xdr:col>
      <xdr:colOff>50800</xdr:colOff>
      <xdr:row>78</xdr:row>
      <xdr:rowOff>131082</xdr:rowOff>
    </xdr:to>
    <xdr:cxnSp macro="">
      <xdr:nvCxnSpPr>
        <xdr:cNvPr id="182" name="直線コネクタ 181"/>
        <xdr:cNvCxnSpPr/>
      </xdr:nvCxnSpPr>
      <xdr:spPr>
        <a:xfrm flipV="1">
          <a:off x="2019300" y="13486191"/>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3839</xdr:rowOff>
    </xdr:from>
    <xdr:to>
      <xdr:col>15</xdr:col>
      <xdr:colOff>101600</xdr:colOff>
      <xdr:row>78</xdr:row>
      <xdr:rowOff>105439</xdr:rowOff>
    </xdr:to>
    <xdr:sp macro="" textlink="">
      <xdr:nvSpPr>
        <xdr:cNvPr id="183" name="フローチャート: 判断 182"/>
        <xdr:cNvSpPr/>
      </xdr:nvSpPr>
      <xdr:spPr>
        <a:xfrm>
          <a:off x="2857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121966</xdr:rowOff>
    </xdr:from>
    <xdr:ext cx="469744" cy="259045"/>
    <xdr:sp macro="" textlink="">
      <xdr:nvSpPr>
        <xdr:cNvPr id="184" name="テキスト ボックス 183"/>
        <xdr:cNvSpPr txBox="1"/>
      </xdr:nvSpPr>
      <xdr:spPr>
        <a:xfrm>
          <a:off x="2673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128246</xdr:rowOff>
    </xdr:from>
    <xdr:to>
      <xdr:col>10</xdr:col>
      <xdr:colOff>114300</xdr:colOff>
      <xdr:row>78</xdr:row>
      <xdr:rowOff>131082</xdr:rowOff>
    </xdr:to>
    <xdr:cxnSp macro="">
      <xdr:nvCxnSpPr>
        <xdr:cNvPr id="185" name="直線コネクタ 184"/>
        <xdr:cNvCxnSpPr/>
      </xdr:nvCxnSpPr>
      <xdr:spPr>
        <a:xfrm>
          <a:off x="1130300" y="13501346"/>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1803</xdr:rowOff>
    </xdr:from>
    <xdr:to>
      <xdr:col>10</xdr:col>
      <xdr:colOff>165100</xdr:colOff>
      <xdr:row>78</xdr:row>
      <xdr:rowOff>103403</xdr:rowOff>
    </xdr:to>
    <xdr:sp macro="" textlink="">
      <xdr:nvSpPr>
        <xdr:cNvPr id="186" name="フローチャート: 判断 185"/>
        <xdr:cNvSpPr/>
      </xdr:nvSpPr>
      <xdr:spPr>
        <a:xfrm>
          <a:off x="1968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119930</xdr:rowOff>
    </xdr:from>
    <xdr:ext cx="469744" cy="259045"/>
    <xdr:sp macro="" textlink="">
      <xdr:nvSpPr>
        <xdr:cNvPr id="187" name="テキスト ボックス 186"/>
        <xdr:cNvSpPr txBox="1"/>
      </xdr:nvSpPr>
      <xdr:spPr>
        <a:xfrm>
          <a:off x="1784428"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9027</xdr:rowOff>
    </xdr:from>
    <xdr:to>
      <xdr:col>6</xdr:col>
      <xdr:colOff>38100</xdr:colOff>
      <xdr:row>78</xdr:row>
      <xdr:rowOff>110627</xdr:rowOff>
    </xdr:to>
    <xdr:sp macro="" textlink="">
      <xdr:nvSpPr>
        <xdr:cNvPr id="188" name="フローチャート: 判断 187"/>
        <xdr:cNvSpPr/>
      </xdr:nvSpPr>
      <xdr:spPr>
        <a:xfrm>
          <a:off x="1079500" y="13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127154</xdr:rowOff>
    </xdr:from>
    <xdr:ext cx="469744" cy="259045"/>
    <xdr:sp macro="" textlink="">
      <xdr:nvSpPr>
        <xdr:cNvPr id="189" name="テキスト ボックス 188"/>
        <xdr:cNvSpPr txBox="1"/>
      </xdr:nvSpPr>
      <xdr:spPr>
        <a:xfrm>
          <a:off x="895428" y="1315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16480</xdr:rowOff>
    </xdr:from>
    <xdr:to>
      <xdr:col>24</xdr:col>
      <xdr:colOff>114300</xdr:colOff>
      <xdr:row>78</xdr:row>
      <xdr:rowOff>118080</xdr:rowOff>
    </xdr:to>
    <xdr:sp macro="" textlink="">
      <xdr:nvSpPr>
        <xdr:cNvPr id="195" name="楕円 194"/>
        <xdr:cNvSpPr/>
      </xdr:nvSpPr>
      <xdr:spPr>
        <a:xfrm>
          <a:off x="45847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102857</xdr:rowOff>
    </xdr:from>
    <xdr:ext cx="469744" cy="259045"/>
    <xdr:sp macro="" textlink="">
      <xdr:nvSpPr>
        <xdr:cNvPr id="196" name="維持補修費該当値テキスト"/>
        <xdr:cNvSpPr txBox="1"/>
      </xdr:nvSpPr>
      <xdr:spPr>
        <a:xfrm>
          <a:off x="4686300" y="1330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58862</xdr:rowOff>
    </xdr:from>
    <xdr:to>
      <xdr:col>20</xdr:col>
      <xdr:colOff>38100</xdr:colOff>
      <xdr:row>78</xdr:row>
      <xdr:rowOff>160462</xdr:rowOff>
    </xdr:to>
    <xdr:sp macro="" textlink="">
      <xdr:nvSpPr>
        <xdr:cNvPr id="197" name="楕円 196"/>
        <xdr:cNvSpPr/>
      </xdr:nvSpPr>
      <xdr:spPr>
        <a:xfrm>
          <a:off x="3746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151589</xdr:rowOff>
    </xdr:from>
    <xdr:ext cx="469744" cy="259045"/>
    <xdr:sp macro="" textlink="">
      <xdr:nvSpPr>
        <xdr:cNvPr id="198" name="テキスト ボックス 197"/>
        <xdr:cNvSpPr txBox="1"/>
      </xdr:nvSpPr>
      <xdr:spPr>
        <a:xfrm>
          <a:off x="3562428" y="1352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62291</xdr:rowOff>
    </xdr:from>
    <xdr:to>
      <xdr:col>15</xdr:col>
      <xdr:colOff>101600</xdr:colOff>
      <xdr:row>78</xdr:row>
      <xdr:rowOff>163891</xdr:rowOff>
    </xdr:to>
    <xdr:sp macro="" textlink="">
      <xdr:nvSpPr>
        <xdr:cNvPr id="199" name="楕円 198"/>
        <xdr:cNvSpPr/>
      </xdr:nvSpPr>
      <xdr:spPr>
        <a:xfrm>
          <a:off x="2857500" y="134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155018</xdr:rowOff>
    </xdr:from>
    <xdr:ext cx="469744" cy="259045"/>
    <xdr:sp macro="" textlink="">
      <xdr:nvSpPr>
        <xdr:cNvPr id="200" name="テキスト ボックス 199"/>
        <xdr:cNvSpPr txBox="1"/>
      </xdr:nvSpPr>
      <xdr:spPr>
        <a:xfrm>
          <a:off x="2673428" y="135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80282</xdr:rowOff>
    </xdr:from>
    <xdr:to>
      <xdr:col>10</xdr:col>
      <xdr:colOff>165100</xdr:colOff>
      <xdr:row>79</xdr:row>
      <xdr:rowOff>10432</xdr:rowOff>
    </xdr:to>
    <xdr:sp macro="" textlink="">
      <xdr:nvSpPr>
        <xdr:cNvPr id="201" name="楕円 200"/>
        <xdr:cNvSpPr/>
      </xdr:nvSpPr>
      <xdr:spPr>
        <a:xfrm>
          <a:off x="1968500" y="134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1559</xdr:rowOff>
    </xdr:from>
    <xdr:ext cx="378565" cy="259045"/>
    <xdr:sp macro="" textlink="">
      <xdr:nvSpPr>
        <xdr:cNvPr id="202" name="テキスト ボックス 201"/>
        <xdr:cNvSpPr txBox="1"/>
      </xdr:nvSpPr>
      <xdr:spPr>
        <a:xfrm>
          <a:off x="1830017" y="13546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77446</xdr:rowOff>
    </xdr:from>
    <xdr:to>
      <xdr:col>6</xdr:col>
      <xdr:colOff>38100</xdr:colOff>
      <xdr:row>79</xdr:row>
      <xdr:rowOff>7596</xdr:rowOff>
    </xdr:to>
    <xdr:sp macro="" textlink="">
      <xdr:nvSpPr>
        <xdr:cNvPr id="203" name="楕円 202"/>
        <xdr:cNvSpPr/>
      </xdr:nvSpPr>
      <xdr:spPr>
        <a:xfrm>
          <a:off x="1079500" y="13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170173</xdr:rowOff>
    </xdr:from>
    <xdr:ext cx="378565" cy="259045"/>
    <xdr:sp macro="" textlink="">
      <xdr:nvSpPr>
        <xdr:cNvPr id="204" name="テキスト ボックス 203"/>
        <xdr:cNvSpPr txBox="1"/>
      </xdr:nvSpPr>
      <xdr:spPr>
        <a:xfrm>
          <a:off x="941017" y="1354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3" name="直線コネクタ 232"/>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4"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5" name="直線コネクタ 234"/>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6"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7" name="直線コネクタ 236"/>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147216</xdr:rowOff>
    </xdr:from>
    <xdr:to>
      <xdr:col>24</xdr:col>
      <xdr:colOff>63500</xdr:colOff>
      <xdr:row>94</xdr:row>
      <xdr:rowOff>51403</xdr:rowOff>
    </xdr:to>
    <xdr:cxnSp macro="">
      <xdr:nvCxnSpPr>
        <xdr:cNvPr id="238" name="直線コネクタ 237"/>
        <xdr:cNvCxnSpPr/>
      </xdr:nvCxnSpPr>
      <xdr:spPr>
        <a:xfrm flipV="1">
          <a:off x="3797300" y="16092066"/>
          <a:ext cx="838200" cy="7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39"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0" name="フローチャート: 判断 239"/>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51403</xdr:rowOff>
    </xdr:from>
    <xdr:to>
      <xdr:col>19</xdr:col>
      <xdr:colOff>177800</xdr:colOff>
      <xdr:row>94</xdr:row>
      <xdr:rowOff>135942</xdr:rowOff>
    </xdr:to>
    <xdr:cxnSp macro="">
      <xdr:nvCxnSpPr>
        <xdr:cNvPr id="241" name="直線コネクタ 240"/>
        <xdr:cNvCxnSpPr/>
      </xdr:nvCxnSpPr>
      <xdr:spPr>
        <a:xfrm flipV="1">
          <a:off x="2908300" y="16167703"/>
          <a:ext cx="889000" cy="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38379</xdr:rowOff>
    </xdr:from>
    <xdr:to>
      <xdr:col>20</xdr:col>
      <xdr:colOff>38100</xdr:colOff>
      <xdr:row>95</xdr:row>
      <xdr:rowOff>139979</xdr:rowOff>
    </xdr:to>
    <xdr:sp macro="" textlink="">
      <xdr:nvSpPr>
        <xdr:cNvPr id="242" name="フローチャート: 判断 241"/>
        <xdr:cNvSpPr/>
      </xdr:nvSpPr>
      <xdr:spPr>
        <a:xfrm>
          <a:off x="3746500" y="1632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131106</xdr:rowOff>
    </xdr:from>
    <xdr:ext cx="534377" cy="259045"/>
    <xdr:sp macro="" textlink="">
      <xdr:nvSpPr>
        <xdr:cNvPr id="243" name="テキスト ボックス 242"/>
        <xdr:cNvSpPr txBox="1"/>
      </xdr:nvSpPr>
      <xdr:spPr>
        <a:xfrm>
          <a:off x="3530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113982</xdr:rowOff>
    </xdr:from>
    <xdr:to>
      <xdr:col>15</xdr:col>
      <xdr:colOff>50800</xdr:colOff>
      <xdr:row>94</xdr:row>
      <xdr:rowOff>135942</xdr:rowOff>
    </xdr:to>
    <xdr:cxnSp macro="">
      <xdr:nvCxnSpPr>
        <xdr:cNvPr id="244" name="直線コネクタ 243"/>
        <xdr:cNvCxnSpPr/>
      </xdr:nvCxnSpPr>
      <xdr:spPr>
        <a:xfrm>
          <a:off x="2019300" y="16230282"/>
          <a:ext cx="8890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89815</xdr:rowOff>
    </xdr:from>
    <xdr:to>
      <xdr:col>15</xdr:col>
      <xdr:colOff>101600</xdr:colOff>
      <xdr:row>96</xdr:row>
      <xdr:rowOff>19965</xdr:rowOff>
    </xdr:to>
    <xdr:sp macro="" textlink="">
      <xdr:nvSpPr>
        <xdr:cNvPr id="245" name="フローチャート: 判断 244"/>
        <xdr:cNvSpPr/>
      </xdr:nvSpPr>
      <xdr:spPr>
        <a:xfrm>
          <a:off x="2857500" y="1637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11092</xdr:rowOff>
    </xdr:from>
    <xdr:ext cx="534377" cy="259045"/>
    <xdr:sp macro="" textlink="">
      <xdr:nvSpPr>
        <xdr:cNvPr id="246" name="テキスト ボックス 245"/>
        <xdr:cNvSpPr txBox="1"/>
      </xdr:nvSpPr>
      <xdr:spPr>
        <a:xfrm>
          <a:off x="2641111" y="164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113982</xdr:rowOff>
    </xdr:from>
    <xdr:to>
      <xdr:col>10</xdr:col>
      <xdr:colOff>114300</xdr:colOff>
      <xdr:row>94</xdr:row>
      <xdr:rowOff>140757</xdr:rowOff>
    </xdr:to>
    <xdr:cxnSp macro="">
      <xdr:nvCxnSpPr>
        <xdr:cNvPr id="247" name="直線コネクタ 246"/>
        <xdr:cNvCxnSpPr/>
      </xdr:nvCxnSpPr>
      <xdr:spPr>
        <a:xfrm flipV="1">
          <a:off x="1130300" y="16230282"/>
          <a:ext cx="8890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92486</xdr:rowOff>
    </xdr:from>
    <xdr:to>
      <xdr:col>10</xdr:col>
      <xdr:colOff>165100</xdr:colOff>
      <xdr:row>96</xdr:row>
      <xdr:rowOff>22636</xdr:rowOff>
    </xdr:to>
    <xdr:sp macro="" textlink="">
      <xdr:nvSpPr>
        <xdr:cNvPr id="248" name="フローチャート: 判断 247"/>
        <xdr:cNvSpPr/>
      </xdr:nvSpPr>
      <xdr:spPr>
        <a:xfrm>
          <a:off x="19685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13763</xdr:rowOff>
    </xdr:from>
    <xdr:ext cx="534377" cy="259045"/>
    <xdr:sp macro="" textlink="">
      <xdr:nvSpPr>
        <xdr:cNvPr id="249" name="テキスト ボックス 248"/>
        <xdr:cNvSpPr txBox="1"/>
      </xdr:nvSpPr>
      <xdr:spPr>
        <a:xfrm>
          <a:off x="1752111" y="164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50" name="フローチャート: 判断 249"/>
        <xdr:cNvSpPr/>
      </xdr:nvSpPr>
      <xdr:spPr>
        <a:xfrm>
          <a:off x="1079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47838</xdr:rowOff>
    </xdr:from>
    <xdr:ext cx="534377" cy="259045"/>
    <xdr:sp macro="" textlink="">
      <xdr:nvSpPr>
        <xdr:cNvPr id="251" name="テキスト ボックス 250"/>
        <xdr:cNvSpPr txBox="1"/>
      </xdr:nvSpPr>
      <xdr:spPr>
        <a:xfrm>
          <a:off x="863111" y="165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96416</xdr:rowOff>
    </xdr:from>
    <xdr:to>
      <xdr:col>24</xdr:col>
      <xdr:colOff>114300</xdr:colOff>
      <xdr:row>94</xdr:row>
      <xdr:rowOff>26566</xdr:rowOff>
    </xdr:to>
    <xdr:sp macro="" textlink="">
      <xdr:nvSpPr>
        <xdr:cNvPr id="257" name="楕円 256"/>
        <xdr:cNvSpPr/>
      </xdr:nvSpPr>
      <xdr:spPr>
        <a:xfrm>
          <a:off x="4584700" y="160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119293</xdr:rowOff>
    </xdr:from>
    <xdr:ext cx="534377" cy="259045"/>
    <xdr:sp macro="" textlink="">
      <xdr:nvSpPr>
        <xdr:cNvPr id="258" name="扶助費該当値テキスト"/>
        <xdr:cNvSpPr txBox="1"/>
      </xdr:nvSpPr>
      <xdr:spPr>
        <a:xfrm>
          <a:off x="4686300" y="158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603</xdr:rowOff>
    </xdr:from>
    <xdr:to>
      <xdr:col>20</xdr:col>
      <xdr:colOff>38100</xdr:colOff>
      <xdr:row>94</xdr:row>
      <xdr:rowOff>102203</xdr:rowOff>
    </xdr:to>
    <xdr:sp macro="" textlink="">
      <xdr:nvSpPr>
        <xdr:cNvPr id="259" name="楕円 258"/>
        <xdr:cNvSpPr/>
      </xdr:nvSpPr>
      <xdr:spPr>
        <a:xfrm>
          <a:off x="3746500" y="161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118730</xdr:rowOff>
    </xdr:from>
    <xdr:ext cx="534377" cy="259045"/>
    <xdr:sp macro="" textlink="">
      <xdr:nvSpPr>
        <xdr:cNvPr id="260" name="テキスト ボックス 259"/>
        <xdr:cNvSpPr txBox="1"/>
      </xdr:nvSpPr>
      <xdr:spPr>
        <a:xfrm>
          <a:off x="3530111" y="158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85142</xdr:rowOff>
    </xdr:from>
    <xdr:to>
      <xdr:col>15</xdr:col>
      <xdr:colOff>101600</xdr:colOff>
      <xdr:row>95</xdr:row>
      <xdr:rowOff>15292</xdr:rowOff>
    </xdr:to>
    <xdr:sp macro="" textlink="">
      <xdr:nvSpPr>
        <xdr:cNvPr id="261" name="楕円 260"/>
        <xdr:cNvSpPr/>
      </xdr:nvSpPr>
      <xdr:spPr>
        <a:xfrm>
          <a:off x="2857500" y="16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31819</xdr:rowOff>
    </xdr:from>
    <xdr:ext cx="534377" cy="259045"/>
    <xdr:sp macro="" textlink="">
      <xdr:nvSpPr>
        <xdr:cNvPr id="262" name="テキスト ボックス 261"/>
        <xdr:cNvSpPr txBox="1"/>
      </xdr:nvSpPr>
      <xdr:spPr>
        <a:xfrm>
          <a:off x="2641111" y="159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63182</xdr:rowOff>
    </xdr:from>
    <xdr:to>
      <xdr:col>10</xdr:col>
      <xdr:colOff>165100</xdr:colOff>
      <xdr:row>94</xdr:row>
      <xdr:rowOff>164782</xdr:rowOff>
    </xdr:to>
    <xdr:sp macro="" textlink="">
      <xdr:nvSpPr>
        <xdr:cNvPr id="263" name="楕円 262"/>
        <xdr:cNvSpPr/>
      </xdr:nvSpPr>
      <xdr:spPr>
        <a:xfrm>
          <a:off x="1968500" y="161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9859</xdr:rowOff>
    </xdr:from>
    <xdr:ext cx="534377" cy="259045"/>
    <xdr:sp macro="" textlink="">
      <xdr:nvSpPr>
        <xdr:cNvPr id="264" name="テキスト ボックス 263"/>
        <xdr:cNvSpPr txBox="1"/>
      </xdr:nvSpPr>
      <xdr:spPr>
        <a:xfrm>
          <a:off x="1752111" y="159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89957</xdr:rowOff>
    </xdr:from>
    <xdr:to>
      <xdr:col>6</xdr:col>
      <xdr:colOff>38100</xdr:colOff>
      <xdr:row>95</xdr:row>
      <xdr:rowOff>20107</xdr:rowOff>
    </xdr:to>
    <xdr:sp macro="" textlink="">
      <xdr:nvSpPr>
        <xdr:cNvPr id="265" name="楕円 264"/>
        <xdr:cNvSpPr/>
      </xdr:nvSpPr>
      <xdr:spPr>
        <a:xfrm>
          <a:off x="1079500" y="162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36634</xdr:rowOff>
    </xdr:from>
    <xdr:ext cx="534377" cy="259045"/>
    <xdr:sp macro="" textlink="">
      <xdr:nvSpPr>
        <xdr:cNvPr id="266" name="テキスト ボックス 265"/>
        <xdr:cNvSpPr txBox="1"/>
      </xdr:nvSpPr>
      <xdr:spPr>
        <a:xfrm>
          <a:off x="863111" y="159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8" name="直線コネクタ 287"/>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89"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0" name="直線コネクタ 289"/>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1"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2" name="直線コネクタ 291"/>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24065</xdr:rowOff>
    </xdr:from>
    <xdr:to>
      <xdr:col>55</xdr:col>
      <xdr:colOff>0</xdr:colOff>
      <xdr:row>37</xdr:row>
      <xdr:rowOff>60170</xdr:rowOff>
    </xdr:to>
    <xdr:cxnSp macro="">
      <xdr:nvCxnSpPr>
        <xdr:cNvPr id="293" name="直線コネクタ 292"/>
        <xdr:cNvCxnSpPr/>
      </xdr:nvCxnSpPr>
      <xdr:spPr>
        <a:xfrm flipV="1">
          <a:off x="9639300" y="5853365"/>
          <a:ext cx="838200" cy="5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4"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5" name="フローチャート: 判断 294"/>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60170</xdr:rowOff>
    </xdr:from>
    <xdr:to>
      <xdr:col>50</xdr:col>
      <xdr:colOff>114300</xdr:colOff>
      <xdr:row>37</xdr:row>
      <xdr:rowOff>103403</xdr:rowOff>
    </xdr:to>
    <xdr:cxnSp macro="">
      <xdr:nvCxnSpPr>
        <xdr:cNvPr id="296" name="直線コネクタ 295"/>
        <xdr:cNvCxnSpPr/>
      </xdr:nvCxnSpPr>
      <xdr:spPr>
        <a:xfrm flipV="1">
          <a:off x="8750300" y="6403820"/>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7" name="フローチャート: 判断 296"/>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8" name="テキスト ボックス 297"/>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103403</xdr:rowOff>
    </xdr:from>
    <xdr:to>
      <xdr:col>45</xdr:col>
      <xdr:colOff>177800</xdr:colOff>
      <xdr:row>37</xdr:row>
      <xdr:rowOff>112433</xdr:rowOff>
    </xdr:to>
    <xdr:cxnSp macro="">
      <xdr:nvCxnSpPr>
        <xdr:cNvPr id="299" name="直線コネクタ 298"/>
        <xdr:cNvCxnSpPr/>
      </xdr:nvCxnSpPr>
      <xdr:spPr>
        <a:xfrm flipV="1">
          <a:off x="7861300" y="644705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300" name="フローチャート: 判断 299"/>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301" name="テキスト ボックス 300"/>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112433</xdr:rowOff>
    </xdr:from>
    <xdr:to>
      <xdr:col>41</xdr:col>
      <xdr:colOff>50800</xdr:colOff>
      <xdr:row>37</xdr:row>
      <xdr:rowOff>118129</xdr:rowOff>
    </xdr:to>
    <xdr:cxnSp macro="">
      <xdr:nvCxnSpPr>
        <xdr:cNvPr id="302" name="直線コネクタ 301"/>
        <xdr:cNvCxnSpPr/>
      </xdr:nvCxnSpPr>
      <xdr:spPr>
        <a:xfrm flipV="1">
          <a:off x="6972300" y="6456083"/>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303" name="フローチャート: 判断 302"/>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4" name="テキスト ボックス 303"/>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5" name="フローチャート: 判断 304"/>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6" name="テキスト ボックス 305"/>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144715</xdr:rowOff>
    </xdr:from>
    <xdr:to>
      <xdr:col>55</xdr:col>
      <xdr:colOff>50800</xdr:colOff>
      <xdr:row>34</xdr:row>
      <xdr:rowOff>74865</xdr:rowOff>
    </xdr:to>
    <xdr:sp macro="" textlink="">
      <xdr:nvSpPr>
        <xdr:cNvPr id="312" name="楕円 311"/>
        <xdr:cNvSpPr/>
      </xdr:nvSpPr>
      <xdr:spPr>
        <a:xfrm>
          <a:off x="10426700" y="58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123142</xdr:rowOff>
    </xdr:from>
    <xdr:ext cx="599010" cy="259045"/>
    <xdr:sp macro="" textlink="">
      <xdr:nvSpPr>
        <xdr:cNvPr id="313" name="補助費等該当値テキスト"/>
        <xdr:cNvSpPr txBox="1"/>
      </xdr:nvSpPr>
      <xdr:spPr>
        <a:xfrm>
          <a:off x="10528300" y="578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9370</xdr:rowOff>
    </xdr:from>
    <xdr:to>
      <xdr:col>50</xdr:col>
      <xdr:colOff>165100</xdr:colOff>
      <xdr:row>37</xdr:row>
      <xdr:rowOff>110970</xdr:rowOff>
    </xdr:to>
    <xdr:sp macro="" textlink="">
      <xdr:nvSpPr>
        <xdr:cNvPr id="314" name="楕円 313"/>
        <xdr:cNvSpPr/>
      </xdr:nvSpPr>
      <xdr:spPr>
        <a:xfrm>
          <a:off x="9588500" y="63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127497</xdr:rowOff>
    </xdr:from>
    <xdr:ext cx="534377" cy="259045"/>
    <xdr:sp macro="" textlink="">
      <xdr:nvSpPr>
        <xdr:cNvPr id="315" name="テキスト ボックス 314"/>
        <xdr:cNvSpPr txBox="1"/>
      </xdr:nvSpPr>
      <xdr:spPr>
        <a:xfrm>
          <a:off x="9372111" y="61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52603</xdr:rowOff>
    </xdr:from>
    <xdr:to>
      <xdr:col>46</xdr:col>
      <xdr:colOff>38100</xdr:colOff>
      <xdr:row>37</xdr:row>
      <xdr:rowOff>154203</xdr:rowOff>
    </xdr:to>
    <xdr:sp macro="" textlink="">
      <xdr:nvSpPr>
        <xdr:cNvPr id="316" name="楕円 315"/>
        <xdr:cNvSpPr/>
      </xdr:nvSpPr>
      <xdr:spPr>
        <a:xfrm>
          <a:off x="8699500" y="63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170730</xdr:rowOff>
    </xdr:from>
    <xdr:ext cx="534377" cy="259045"/>
    <xdr:sp macro="" textlink="">
      <xdr:nvSpPr>
        <xdr:cNvPr id="317" name="テキスト ボックス 316"/>
        <xdr:cNvSpPr txBox="1"/>
      </xdr:nvSpPr>
      <xdr:spPr>
        <a:xfrm>
          <a:off x="8483111" y="61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61633</xdr:rowOff>
    </xdr:from>
    <xdr:to>
      <xdr:col>41</xdr:col>
      <xdr:colOff>101600</xdr:colOff>
      <xdr:row>37</xdr:row>
      <xdr:rowOff>163233</xdr:rowOff>
    </xdr:to>
    <xdr:sp macro="" textlink="">
      <xdr:nvSpPr>
        <xdr:cNvPr id="318" name="楕円 317"/>
        <xdr:cNvSpPr/>
      </xdr:nvSpPr>
      <xdr:spPr>
        <a:xfrm>
          <a:off x="7810500" y="64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8310</xdr:rowOff>
    </xdr:from>
    <xdr:ext cx="534377" cy="259045"/>
    <xdr:sp macro="" textlink="">
      <xdr:nvSpPr>
        <xdr:cNvPr id="319" name="テキスト ボックス 318"/>
        <xdr:cNvSpPr txBox="1"/>
      </xdr:nvSpPr>
      <xdr:spPr>
        <a:xfrm>
          <a:off x="7594111" y="61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67329</xdr:rowOff>
    </xdr:from>
    <xdr:to>
      <xdr:col>36</xdr:col>
      <xdr:colOff>165100</xdr:colOff>
      <xdr:row>37</xdr:row>
      <xdr:rowOff>168929</xdr:rowOff>
    </xdr:to>
    <xdr:sp macro="" textlink="">
      <xdr:nvSpPr>
        <xdr:cNvPr id="320" name="楕円 319"/>
        <xdr:cNvSpPr/>
      </xdr:nvSpPr>
      <xdr:spPr>
        <a:xfrm>
          <a:off x="6921500" y="6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160056</xdr:rowOff>
    </xdr:from>
    <xdr:ext cx="534377" cy="259045"/>
    <xdr:sp macro="" textlink="">
      <xdr:nvSpPr>
        <xdr:cNvPr id="321" name="テキスト ボックス 320"/>
        <xdr:cNvSpPr txBox="1"/>
      </xdr:nvSpPr>
      <xdr:spPr>
        <a:xfrm>
          <a:off x="6705111" y="65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3" name="直線コネクタ 342"/>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4"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5" name="直線コネクタ 344"/>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6"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7" name="直線コネクタ 346"/>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55914</xdr:rowOff>
    </xdr:from>
    <xdr:to>
      <xdr:col>55</xdr:col>
      <xdr:colOff>0</xdr:colOff>
      <xdr:row>57</xdr:row>
      <xdr:rowOff>40711</xdr:rowOff>
    </xdr:to>
    <xdr:cxnSp macro="">
      <xdr:nvCxnSpPr>
        <xdr:cNvPr id="348" name="直線コネクタ 347"/>
        <xdr:cNvCxnSpPr/>
      </xdr:nvCxnSpPr>
      <xdr:spPr>
        <a:xfrm flipV="1">
          <a:off x="9639300" y="9657114"/>
          <a:ext cx="838200" cy="1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49"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0" name="フローチャート: 判断 349"/>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40711</xdr:rowOff>
    </xdr:from>
    <xdr:to>
      <xdr:col>50</xdr:col>
      <xdr:colOff>114300</xdr:colOff>
      <xdr:row>57</xdr:row>
      <xdr:rowOff>147573</xdr:rowOff>
    </xdr:to>
    <xdr:cxnSp macro="">
      <xdr:nvCxnSpPr>
        <xdr:cNvPr id="351" name="直線コネクタ 350"/>
        <xdr:cNvCxnSpPr/>
      </xdr:nvCxnSpPr>
      <xdr:spPr>
        <a:xfrm flipV="1">
          <a:off x="8750300" y="9813361"/>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25971</xdr:rowOff>
    </xdr:from>
    <xdr:to>
      <xdr:col>50</xdr:col>
      <xdr:colOff>165100</xdr:colOff>
      <xdr:row>57</xdr:row>
      <xdr:rowOff>127571</xdr:rowOff>
    </xdr:to>
    <xdr:sp macro="" textlink="">
      <xdr:nvSpPr>
        <xdr:cNvPr id="352" name="フローチャート: 判断 351"/>
        <xdr:cNvSpPr/>
      </xdr:nvSpPr>
      <xdr:spPr>
        <a:xfrm>
          <a:off x="9588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118698</xdr:rowOff>
    </xdr:from>
    <xdr:ext cx="534377" cy="259045"/>
    <xdr:sp macro="" textlink="">
      <xdr:nvSpPr>
        <xdr:cNvPr id="353" name="テキスト ボックス 352"/>
        <xdr:cNvSpPr txBox="1"/>
      </xdr:nvSpPr>
      <xdr:spPr>
        <a:xfrm>
          <a:off x="9372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32738</xdr:rowOff>
    </xdr:from>
    <xdr:to>
      <xdr:col>45</xdr:col>
      <xdr:colOff>177800</xdr:colOff>
      <xdr:row>57</xdr:row>
      <xdr:rowOff>147573</xdr:rowOff>
    </xdr:to>
    <xdr:cxnSp macro="">
      <xdr:nvCxnSpPr>
        <xdr:cNvPr id="354" name="直線コネクタ 353"/>
        <xdr:cNvCxnSpPr/>
      </xdr:nvCxnSpPr>
      <xdr:spPr>
        <a:xfrm>
          <a:off x="7861300" y="9805388"/>
          <a:ext cx="889000" cy="1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43697</xdr:rowOff>
    </xdr:from>
    <xdr:to>
      <xdr:col>46</xdr:col>
      <xdr:colOff>38100</xdr:colOff>
      <xdr:row>57</xdr:row>
      <xdr:rowOff>145297</xdr:rowOff>
    </xdr:to>
    <xdr:sp macro="" textlink="">
      <xdr:nvSpPr>
        <xdr:cNvPr id="355" name="フローチャート: 判断 354"/>
        <xdr:cNvSpPr/>
      </xdr:nvSpPr>
      <xdr:spPr>
        <a:xfrm>
          <a:off x="8699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161824</xdr:rowOff>
    </xdr:from>
    <xdr:ext cx="534377" cy="259045"/>
    <xdr:sp macro="" textlink="">
      <xdr:nvSpPr>
        <xdr:cNvPr id="356" name="テキスト ボックス 355"/>
        <xdr:cNvSpPr txBox="1"/>
      </xdr:nvSpPr>
      <xdr:spPr>
        <a:xfrm>
          <a:off x="8483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168526</xdr:rowOff>
    </xdr:from>
    <xdr:to>
      <xdr:col>41</xdr:col>
      <xdr:colOff>50800</xdr:colOff>
      <xdr:row>57</xdr:row>
      <xdr:rowOff>32738</xdr:rowOff>
    </xdr:to>
    <xdr:cxnSp macro="">
      <xdr:nvCxnSpPr>
        <xdr:cNvPr id="357" name="直線コネクタ 356"/>
        <xdr:cNvCxnSpPr/>
      </xdr:nvCxnSpPr>
      <xdr:spPr>
        <a:xfrm>
          <a:off x="6972300" y="9769726"/>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21733</xdr:rowOff>
    </xdr:from>
    <xdr:to>
      <xdr:col>41</xdr:col>
      <xdr:colOff>101600</xdr:colOff>
      <xdr:row>57</xdr:row>
      <xdr:rowOff>123333</xdr:rowOff>
    </xdr:to>
    <xdr:sp macro="" textlink="">
      <xdr:nvSpPr>
        <xdr:cNvPr id="358" name="フローチャート: 判断 357"/>
        <xdr:cNvSpPr/>
      </xdr:nvSpPr>
      <xdr:spPr>
        <a:xfrm>
          <a:off x="7810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114460</xdr:rowOff>
    </xdr:from>
    <xdr:ext cx="534377" cy="259045"/>
    <xdr:sp macro="" textlink="">
      <xdr:nvSpPr>
        <xdr:cNvPr id="359" name="テキスト ボックス 358"/>
        <xdr:cNvSpPr txBox="1"/>
      </xdr:nvSpPr>
      <xdr:spPr>
        <a:xfrm>
          <a:off x="7594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42092</xdr:rowOff>
    </xdr:from>
    <xdr:to>
      <xdr:col>36</xdr:col>
      <xdr:colOff>165100</xdr:colOff>
      <xdr:row>57</xdr:row>
      <xdr:rowOff>143692</xdr:rowOff>
    </xdr:to>
    <xdr:sp macro="" textlink="">
      <xdr:nvSpPr>
        <xdr:cNvPr id="360" name="フローチャート: 判断 359"/>
        <xdr:cNvSpPr/>
      </xdr:nvSpPr>
      <xdr:spPr>
        <a:xfrm>
          <a:off x="6921500" y="9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134819</xdr:rowOff>
    </xdr:from>
    <xdr:ext cx="534377" cy="259045"/>
    <xdr:sp macro="" textlink="">
      <xdr:nvSpPr>
        <xdr:cNvPr id="361" name="テキスト ボックス 360"/>
        <xdr:cNvSpPr txBox="1"/>
      </xdr:nvSpPr>
      <xdr:spPr>
        <a:xfrm>
          <a:off x="6705111" y="9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5114</xdr:rowOff>
    </xdr:from>
    <xdr:to>
      <xdr:col>55</xdr:col>
      <xdr:colOff>50800</xdr:colOff>
      <xdr:row>56</xdr:row>
      <xdr:rowOff>106714</xdr:rowOff>
    </xdr:to>
    <xdr:sp macro="" textlink="">
      <xdr:nvSpPr>
        <xdr:cNvPr id="367" name="楕円 366"/>
        <xdr:cNvSpPr/>
      </xdr:nvSpPr>
      <xdr:spPr>
        <a:xfrm>
          <a:off x="10426700" y="96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154991</xdr:rowOff>
    </xdr:from>
    <xdr:ext cx="534377" cy="259045"/>
    <xdr:sp macro="" textlink="">
      <xdr:nvSpPr>
        <xdr:cNvPr id="368" name="普通建設事業費該当値テキスト"/>
        <xdr:cNvSpPr txBox="1"/>
      </xdr:nvSpPr>
      <xdr:spPr>
        <a:xfrm>
          <a:off x="10528300" y="958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161361</xdr:rowOff>
    </xdr:from>
    <xdr:to>
      <xdr:col>50</xdr:col>
      <xdr:colOff>165100</xdr:colOff>
      <xdr:row>57</xdr:row>
      <xdr:rowOff>91511</xdr:rowOff>
    </xdr:to>
    <xdr:sp macro="" textlink="">
      <xdr:nvSpPr>
        <xdr:cNvPr id="369" name="楕円 368"/>
        <xdr:cNvSpPr/>
      </xdr:nvSpPr>
      <xdr:spPr>
        <a:xfrm>
          <a:off x="9588500" y="9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108038</xdr:rowOff>
    </xdr:from>
    <xdr:ext cx="534377" cy="259045"/>
    <xdr:sp macro="" textlink="">
      <xdr:nvSpPr>
        <xdr:cNvPr id="370" name="テキスト ボックス 369"/>
        <xdr:cNvSpPr txBox="1"/>
      </xdr:nvSpPr>
      <xdr:spPr>
        <a:xfrm>
          <a:off x="9372111" y="95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96773</xdr:rowOff>
    </xdr:from>
    <xdr:to>
      <xdr:col>46</xdr:col>
      <xdr:colOff>38100</xdr:colOff>
      <xdr:row>58</xdr:row>
      <xdr:rowOff>26923</xdr:rowOff>
    </xdr:to>
    <xdr:sp macro="" textlink="">
      <xdr:nvSpPr>
        <xdr:cNvPr id="371" name="楕円 370"/>
        <xdr:cNvSpPr/>
      </xdr:nvSpPr>
      <xdr:spPr>
        <a:xfrm>
          <a:off x="8699500" y="9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18050</xdr:rowOff>
    </xdr:from>
    <xdr:ext cx="534377" cy="259045"/>
    <xdr:sp macro="" textlink="">
      <xdr:nvSpPr>
        <xdr:cNvPr id="372" name="テキスト ボックス 371"/>
        <xdr:cNvSpPr txBox="1"/>
      </xdr:nvSpPr>
      <xdr:spPr>
        <a:xfrm>
          <a:off x="8483111" y="99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153388</xdr:rowOff>
    </xdr:from>
    <xdr:to>
      <xdr:col>41</xdr:col>
      <xdr:colOff>101600</xdr:colOff>
      <xdr:row>57</xdr:row>
      <xdr:rowOff>83538</xdr:rowOff>
    </xdr:to>
    <xdr:sp macro="" textlink="">
      <xdr:nvSpPr>
        <xdr:cNvPr id="373" name="楕円 372"/>
        <xdr:cNvSpPr/>
      </xdr:nvSpPr>
      <xdr:spPr>
        <a:xfrm>
          <a:off x="7810500" y="97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100065</xdr:rowOff>
    </xdr:from>
    <xdr:ext cx="534377" cy="259045"/>
    <xdr:sp macro="" textlink="">
      <xdr:nvSpPr>
        <xdr:cNvPr id="374" name="テキスト ボックス 373"/>
        <xdr:cNvSpPr txBox="1"/>
      </xdr:nvSpPr>
      <xdr:spPr>
        <a:xfrm>
          <a:off x="7594111" y="95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117726</xdr:rowOff>
    </xdr:from>
    <xdr:to>
      <xdr:col>36</xdr:col>
      <xdr:colOff>165100</xdr:colOff>
      <xdr:row>57</xdr:row>
      <xdr:rowOff>47876</xdr:rowOff>
    </xdr:to>
    <xdr:sp macro="" textlink="">
      <xdr:nvSpPr>
        <xdr:cNvPr id="375" name="楕円 374"/>
        <xdr:cNvSpPr/>
      </xdr:nvSpPr>
      <xdr:spPr>
        <a:xfrm>
          <a:off x="6921500" y="97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64403</xdr:rowOff>
    </xdr:from>
    <xdr:ext cx="534377" cy="259045"/>
    <xdr:sp macro="" textlink="">
      <xdr:nvSpPr>
        <xdr:cNvPr id="376" name="テキスト ボックス 375"/>
        <xdr:cNvSpPr txBox="1"/>
      </xdr:nvSpPr>
      <xdr:spPr>
        <a:xfrm>
          <a:off x="6705111" y="94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0" name="直線コネクタ 399"/>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3"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4" name="直線コネクタ 403"/>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40984</xdr:rowOff>
    </xdr:from>
    <xdr:to>
      <xdr:col>55</xdr:col>
      <xdr:colOff>0</xdr:colOff>
      <xdr:row>79</xdr:row>
      <xdr:rowOff>42599</xdr:rowOff>
    </xdr:to>
    <xdr:cxnSp macro="">
      <xdr:nvCxnSpPr>
        <xdr:cNvPr id="405" name="直線コネクタ 404"/>
        <xdr:cNvCxnSpPr/>
      </xdr:nvCxnSpPr>
      <xdr:spPr>
        <a:xfrm flipV="1">
          <a:off x="9639300" y="13585534"/>
          <a:ext cx="8382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6"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7" name="フローチャート: 判断 406"/>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22025</xdr:rowOff>
    </xdr:from>
    <xdr:to>
      <xdr:col>50</xdr:col>
      <xdr:colOff>114300</xdr:colOff>
      <xdr:row>79</xdr:row>
      <xdr:rowOff>42599</xdr:rowOff>
    </xdr:to>
    <xdr:cxnSp macro="">
      <xdr:nvCxnSpPr>
        <xdr:cNvPr id="408" name="直線コネクタ 407"/>
        <xdr:cNvCxnSpPr/>
      </xdr:nvCxnSpPr>
      <xdr:spPr>
        <a:xfrm>
          <a:off x="8750300" y="1356657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66139</xdr:rowOff>
    </xdr:from>
    <xdr:to>
      <xdr:col>50</xdr:col>
      <xdr:colOff>165100</xdr:colOff>
      <xdr:row>78</xdr:row>
      <xdr:rowOff>167739</xdr:rowOff>
    </xdr:to>
    <xdr:sp macro="" textlink="">
      <xdr:nvSpPr>
        <xdr:cNvPr id="409" name="フローチャート: 判断 408"/>
        <xdr:cNvSpPr/>
      </xdr:nvSpPr>
      <xdr:spPr>
        <a:xfrm>
          <a:off x="9588500" y="134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12816</xdr:rowOff>
    </xdr:from>
    <xdr:ext cx="534377" cy="259045"/>
    <xdr:sp macro="" textlink="">
      <xdr:nvSpPr>
        <xdr:cNvPr id="410" name="テキスト ボックス 409"/>
        <xdr:cNvSpPr txBox="1"/>
      </xdr:nvSpPr>
      <xdr:spPr>
        <a:xfrm>
          <a:off x="9372111" y="132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150383</xdr:rowOff>
    </xdr:from>
    <xdr:to>
      <xdr:col>45</xdr:col>
      <xdr:colOff>177800</xdr:colOff>
      <xdr:row>79</xdr:row>
      <xdr:rowOff>22025</xdr:rowOff>
    </xdr:to>
    <xdr:cxnSp macro="">
      <xdr:nvCxnSpPr>
        <xdr:cNvPr id="411" name="直線コネクタ 410"/>
        <xdr:cNvCxnSpPr/>
      </xdr:nvCxnSpPr>
      <xdr:spPr>
        <a:xfrm>
          <a:off x="7861300" y="13523483"/>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46952</xdr:rowOff>
    </xdr:from>
    <xdr:to>
      <xdr:col>46</xdr:col>
      <xdr:colOff>38100</xdr:colOff>
      <xdr:row>78</xdr:row>
      <xdr:rowOff>148552</xdr:rowOff>
    </xdr:to>
    <xdr:sp macro="" textlink="">
      <xdr:nvSpPr>
        <xdr:cNvPr id="412" name="フローチャート: 判断 411"/>
        <xdr:cNvSpPr/>
      </xdr:nvSpPr>
      <xdr:spPr>
        <a:xfrm>
          <a:off x="8699500" y="134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165079</xdr:rowOff>
    </xdr:from>
    <xdr:ext cx="534377" cy="259045"/>
    <xdr:sp macro="" textlink="">
      <xdr:nvSpPr>
        <xdr:cNvPr id="413" name="テキスト ボックス 412"/>
        <xdr:cNvSpPr txBox="1"/>
      </xdr:nvSpPr>
      <xdr:spPr>
        <a:xfrm>
          <a:off x="8483111" y="131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150383</xdr:rowOff>
    </xdr:from>
    <xdr:to>
      <xdr:col>41</xdr:col>
      <xdr:colOff>50800</xdr:colOff>
      <xdr:row>79</xdr:row>
      <xdr:rowOff>11364</xdr:rowOff>
    </xdr:to>
    <xdr:cxnSp macro="">
      <xdr:nvCxnSpPr>
        <xdr:cNvPr id="414" name="直線コネクタ 413"/>
        <xdr:cNvCxnSpPr/>
      </xdr:nvCxnSpPr>
      <xdr:spPr>
        <a:xfrm flipV="1">
          <a:off x="6972300" y="13523483"/>
          <a:ext cx="889000" cy="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47051</xdr:rowOff>
    </xdr:from>
    <xdr:to>
      <xdr:col>41</xdr:col>
      <xdr:colOff>101600</xdr:colOff>
      <xdr:row>78</xdr:row>
      <xdr:rowOff>148651</xdr:rowOff>
    </xdr:to>
    <xdr:sp macro="" textlink="">
      <xdr:nvSpPr>
        <xdr:cNvPr id="415" name="フローチャート: 判断 414"/>
        <xdr:cNvSpPr/>
      </xdr:nvSpPr>
      <xdr:spPr>
        <a:xfrm>
          <a:off x="7810500" y="1342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165178</xdr:rowOff>
    </xdr:from>
    <xdr:ext cx="534377" cy="259045"/>
    <xdr:sp macro="" textlink="">
      <xdr:nvSpPr>
        <xdr:cNvPr id="416" name="テキスト ボックス 415"/>
        <xdr:cNvSpPr txBox="1"/>
      </xdr:nvSpPr>
      <xdr:spPr>
        <a:xfrm>
          <a:off x="7594111" y="131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49650</xdr:rowOff>
    </xdr:from>
    <xdr:to>
      <xdr:col>36</xdr:col>
      <xdr:colOff>165100</xdr:colOff>
      <xdr:row>78</xdr:row>
      <xdr:rowOff>151250</xdr:rowOff>
    </xdr:to>
    <xdr:sp macro="" textlink="">
      <xdr:nvSpPr>
        <xdr:cNvPr id="417" name="フローチャート: 判断 416"/>
        <xdr:cNvSpPr/>
      </xdr:nvSpPr>
      <xdr:spPr>
        <a:xfrm>
          <a:off x="6921500" y="134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167777</xdr:rowOff>
    </xdr:from>
    <xdr:ext cx="534377" cy="259045"/>
    <xdr:sp macro="" textlink="">
      <xdr:nvSpPr>
        <xdr:cNvPr id="418" name="テキスト ボックス 417"/>
        <xdr:cNvSpPr txBox="1"/>
      </xdr:nvSpPr>
      <xdr:spPr>
        <a:xfrm>
          <a:off x="6705111" y="131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161634</xdr:rowOff>
    </xdr:from>
    <xdr:to>
      <xdr:col>55</xdr:col>
      <xdr:colOff>50800</xdr:colOff>
      <xdr:row>79</xdr:row>
      <xdr:rowOff>91784</xdr:rowOff>
    </xdr:to>
    <xdr:sp macro="" textlink="">
      <xdr:nvSpPr>
        <xdr:cNvPr id="424" name="楕円 423"/>
        <xdr:cNvSpPr/>
      </xdr:nvSpPr>
      <xdr:spPr>
        <a:xfrm>
          <a:off x="104267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76561</xdr:rowOff>
    </xdr:from>
    <xdr:ext cx="378565" cy="259045"/>
    <xdr:sp macro="" textlink="">
      <xdr:nvSpPr>
        <xdr:cNvPr id="425" name="普通建設事業費 （ うち新規整備　）該当値テキスト"/>
        <xdr:cNvSpPr txBox="1"/>
      </xdr:nvSpPr>
      <xdr:spPr>
        <a:xfrm>
          <a:off x="10528300" y="134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163249</xdr:rowOff>
    </xdr:from>
    <xdr:to>
      <xdr:col>50</xdr:col>
      <xdr:colOff>165100</xdr:colOff>
      <xdr:row>79</xdr:row>
      <xdr:rowOff>93399</xdr:rowOff>
    </xdr:to>
    <xdr:sp macro="" textlink="">
      <xdr:nvSpPr>
        <xdr:cNvPr id="426" name="楕円 425"/>
        <xdr:cNvSpPr/>
      </xdr:nvSpPr>
      <xdr:spPr>
        <a:xfrm>
          <a:off x="9588500" y="135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84526</xdr:rowOff>
    </xdr:from>
    <xdr:ext cx="378565" cy="259045"/>
    <xdr:sp macro="" textlink="">
      <xdr:nvSpPr>
        <xdr:cNvPr id="427" name="テキスト ボックス 426"/>
        <xdr:cNvSpPr txBox="1"/>
      </xdr:nvSpPr>
      <xdr:spPr>
        <a:xfrm>
          <a:off x="9450017" y="1362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142675</xdr:rowOff>
    </xdr:from>
    <xdr:to>
      <xdr:col>46</xdr:col>
      <xdr:colOff>38100</xdr:colOff>
      <xdr:row>79</xdr:row>
      <xdr:rowOff>72825</xdr:rowOff>
    </xdr:to>
    <xdr:sp macro="" textlink="">
      <xdr:nvSpPr>
        <xdr:cNvPr id="428" name="楕円 427"/>
        <xdr:cNvSpPr/>
      </xdr:nvSpPr>
      <xdr:spPr>
        <a:xfrm>
          <a:off x="8699500" y="135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63952</xdr:rowOff>
    </xdr:from>
    <xdr:ext cx="469744" cy="259045"/>
    <xdr:sp macro="" textlink="">
      <xdr:nvSpPr>
        <xdr:cNvPr id="429" name="テキスト ボックス 428"/>
        <xdr:cNvSpPr txBox="1"/>
      </xdr:nvSpPr>
      <xdr:spPr>
        <a:xfrm>
          <a:off x="8515428" y="136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99583</xdr:rowOff>
    </xdr:from>
    <xdr:to>
      <xdr:col>41</xdr:col>
      <xdr:colOff>101600</xdr:colOff>
      <xdr:row>79</xdr:row>
      <xdr:rowOff>29733</xdr:rowOff>
    </xdr:to>
    <xdr:sp macro="" textlink="">
      <xdr:nvSpPr>
        <xdr:cNvPr id="430" name="楕円 429"/>
        <xdr:cNvSpPr/>
      </xdr:nvSpPr>
      <xdr:spPr>
        <a:xfrm>
          <a:off x="7810500" y="134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20860</xdr:rowOff>
    </xdr:from>
    <xdr:ext cx="469744" cy="259045"/>
    <xdr:sp macro="" textlink="">
      <xdr:nvSpPr>
        <xdr:cNvPr id="431" name="テキスト ボックス 430"/>
        <xdr:cNvSpPr txBox="1"/>
      </xdr:nvSpPr>
      <xdr:spPr>
        <a:xfrm>
          <a:off x="7626428" y="1356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132014</xdr:rowOff>
    </xdr:from>
    <xdr:to>
      <xdr:col>36</xdr:col>
      <xdr:colOff>165100</xdr:colOff>
      <xdr:row>79</xdr:row>
      <xdr:rowOff>62164</xdr:rowOff>
    </xdr:to>
    <xdr:sp macro="" textlink="">
      <xdr:nvSpPr>
        <xdr:cNvPr id="432" name="楕円 431"/>
        <xdr:cNvSpPr/>
      </xdr:nvSpPr>
      <xdr:spPr>
        <a:xfrm>
          <a:off x="6921500" y="135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53291</xdr:rowOff>
    </xdr:from>
    <xdr:ext cx="469744" cy="259045"/>
    <xdr:sp macro="" textlink="">
      <xdr:nvSpPr>
        <xdr:cNvPr id="433" name="テキスト ボックス 432"/>
        <xdr:cNvSpPr txBox="1"/>
      </xdr:nvSpPr>
      <xdr:spPr>
        <a:xfrm>
          <a:off x="6737428" y="1359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3" name="直線コネクタ 452"/>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4"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5" name="直線コネクタ 454"/>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6"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7" name="直線コネクタ 456"/>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61736</xdr:rowOff>
    </xdr:from>
    <xdr:to>
      <xdr:col>55</xdr:col>
      <xdr:colOff>0</xdr:colOff>
      <xdr:row>96</xdr:row>
      <xdr:rowOff>96495</xdr:rowOff>
    </xdr:to>
    <xdr:cxnSp macro="">
      <xdr:nvCxnSpPr>
        <xdr:cNvPr id="458" name="直線コネクタ 457"/>
        <xdr:cNvCxnSpPr/>
      </xdr:nvCxnSpPr>
      <xdr:spPr>
        <a:xfrm flipV="1">
          <a:off x="9639300" y="16349486"/>
          <a:ext cx="838200" cy="20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59" name="普通建設事業費 （ うち更新整備　）平均値テキスト"/>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0" name="フローチャート: 判断 459"/>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96495</xdr:rowOff>
    </xdr:from>
    <xdr:to>
      <xdr:col>50</xdr:col>
      <xdr:colOff>114300</xdr:colOff>
      <xdr:row>97</xdr:row>
      <xdr:rowOff>57849</xdr:rowOff>
    </xdr:to>
    <xdr:cxnSp macro="">
      <xdr:nvCxnSpPr>
        <xdr:cNvPr id="461" name="直線コネクタ 460"/>
        <xdr:cNvCxnSpPr/>
      </xdr:nvCxnSpPr>
      <xdr:spPr>
        <a:xfrm flipV="1">
          <a:off x="8750300" y="16555695"/>
          <a:ext cx="889000" cy="1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149913</xdr:rowOff>
    </xdr:from>
    <xdr:to>
      <xdr:col>50</xdr:col>
      <xdr:colOff>165100</xdr:colOff>
      <xdr:row>97</xdr:row>
      <xdr:rowOff>80063</xdr:rowOff>
    </xdr:to>
    <xdr:sp macro="" textlink="">
      <xdr:nvSpPr>
        <xdr:cNvPr id="462" name="フローチャート: 判断 461"/>
        <xdr:cNvSpPr/>
      </xdr:nvSpPr>
      <xdr:spPr>
        <a:xfrm>
          <a:off x="9588500" y="166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71190</xdr:rowOff>
    </xdr:from>
    <xdr:ext cx="534377" cy="259045"/>
    <xdr:sp macro="" textlink="">
      <xdr:nvSpPr>
        <xdr:cNvPr id="463" name="テキスト ボックス 462"/>
        <xdr:cNvSpPr txBox="1"/>
      </xdr:nvSpPr>
      <xdr:spPr>
        <a:xfrm>
          <a:off x="9372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110993</xdr:rowOff>
    </xdr:from>
    <xdr:to>
      <xdr:col>45</xdr:col>
      <xdr:colOff>177800</xdr:colOff>
      <xdr:row>97</xdr:row>
      <xdr:rowOff>57849</xdr:rowOff>
    </xdr:to>
    <xdr:cxnSp macro="">
      <xdr:nvCxnSpPr>
        <xdr:cNvPr id="464" name="直線コネクタ 463"/>
        <xdr:cNvCxnSpPr/>
      </xdr:nvCxnSpPr>
      <xdr:spPr>
        <a:xfrm>
          <a:off x="7861300" y="16570193"/>
          <a:ext cx="889000" cy="1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11804</xdr:rowOff>
    </xdr:from>
    <xdr:to>
      <xdr:col>46</xdr:col>
      <xdr:colOff>38100</xdr:colOff>
      <xdr:row>97</xdr:row>
      <xdr:rowOff>113404</xdr:rowOff>
    </xdr:to>
    <xdr:sp macro="" textlink="">
      <xdr:nvSpPr>
        <xdr:cNvPr id="465" name="フローチャート: 判断 464"/>
        <xdr:cNvSpPr/>
      </xdr:nvSpPr>
      <xdr:spPr>
        <a:xfrm>
          <a:off x="8699500" y="1664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104531</xdr:rowOff>
    </xdr:from>
    <xdr:ext cx="534377" cy="259045"/>
    <xdr:sp macro="" textlink="">
      <xdr:nvSpPr>
        <xdr:cNvPr id="466" name="テキスト ボックス 465"/>
        <xdr:cNvSpPr txBox="1"/>
      </xdr:nvSpPr>
      <xdr:spPr>
        <a:xfrm>
          <a:off x="8483111" y="167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55826</xdr:rowOff>
    </xdr:from>
    <xdr:to>
      <xdr:col>41</xdr:col>
      <xdr:colOff>50800</xdr:colOff>
      <xdr:row>96</xdr:row>
      <xdr:rowOff>110993</xdr:rowOff>
    </xdr:to>
    <xdr:cxnSp macro="">
      <xdr:nvCxnSpPr>
        <xdr:cNvPr id="467" name="直線コネクタ 466"/>
        <xdr:cNvCxnSpPr/>
      </xdr:nvCxnSpPr>
      <xdr:spPr>
        <a:xfrm>
          <a:off x="6972300" y="16515026"/>
          <a:ext cx="8890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163790</xdr:rowOff>
    </xdr:from>
    <xdr:to>
      <xdr:col>41</xdr:col>
      <xdr:colOff>101600</xdr:colOff>
      <xdr:row>97</xdr:row>
      <xdr:rowOff>93940</xdr:rowOff>
    </xdr:to>
    <xdr:sp macro="" textlink="">
      <xdr:nvSpPr>
        <xdr:cNvPr id="468" name="フローチャート: 判断 467"/>
        <xdr:cNvSpPr/>
      </xdr:nvSpPr>
      <xdr:spPr>
        <a:xfrm>
          <a:off x="7810500" y="166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85067</xdr:rowOff>
    </xdr:from>
    <xdr:ext cx="534377" cy="259045"/>
    <xdr:sp macro="" textlink="">
      <xdr:nvSpPr>
        <xdr:cNvPr id="469" name="テキスト ボックス 468"/>
        <xdr:cNvSpPr txBox="1"/>
      </xdr:nvSpPr>
      <xdr:spPr>
        <a:xfrm>
          <a:off x="7594111" y="167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xdr:rowOff>
    </xdr:from>
    <xdr:to>
      <xdr:col>36</xdr:col>
      <xdr:colOff>165100</xdr:colOff>
      <xdr:row>97</xdr:row>
      <xdr:rowOff>109432</xdr:rowOff>
    </xdr:to>
    <xdr:sp macro="" textlink="">
      <xdr:nvSpPr>
        <xdr:cNvPr id="470" name="フローチャート: 判断 469"/>
        <xdr:cNvSpPr/>
      </xdr:nvSpPr>
      <xdr:spPr>
        <a:xfrm>
          <a:off x="6921500" y="1663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100559</xdr:rowOff>
    </xdr:from>
    <xdr:ext cx="534377" cy="259045"/>
    <xdr:sp macro="" textlink="">
      <xdr:nvSpPr>
        <xdr:cNvPr id="471" name="テキスト ボックス 470"/>
        <xdr:cNvSpPr txBox="1"/>
      </xdr:nvSpPr>
      <xdr:spPr>
        <a:xfrm>
          <a:off x="6705111" y="167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10936</xdr:rowOff>
    </xdr:from>
    <xdr:to>
      <xdr:col>55</xdr:col>
      <xdr:colOff>50800</xdr:colOff>
      <xdr:row>95</xdr:row>
      <xdr:rowOff>112536</xdr:rowOff>
    </xdr:to>
    <xdr:sp macro="" textlink="">
      <xdr:nvSpPr>
        <xdr:cNvPr id="477" name="楕円 476"/>
        <xdr:cNvSpPr/>
      </xdr:nvSpPr>
      <xdr:spPr>
        <a:xfrm>
          <a:off x="10426700" y="162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33813</xdr:rowOff>
    </xdr:from>
    <xdr:ext cx="534377" cy="259045"/>
    <xdr:sp macro="" textlink="">
      <xdr:nvSpPr>
        <xdr:cNvPr id="478" name="普通建設事業費 （ うち更新整備　）該当値テキスト"/>
        <xdr:cNvSpPr txBox="1"/>
      </xdr:nvSpPr>
      <xdr:spPr>
        <a:xfrm>
          <a:off x="10528300" y="161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45695</xdr:rowOff>
    </xdr:from>
    <xdr:to>
      <xdr:col>50</xdr:col>
      <xdr:colOff>165100</xdr:colOff>
      <xdr:row>96</xdr:row>
      <xdr:rowOff>147295</xdr:rowOff>
    </xdr:to>
    <xdr:sp macro="" textlink="">
      <xdr:nvSpPr>
        <xdr:cNvPr id="479" name="楕円 478"/>
        <xdr:cNvSpPr/>
      </xdr:nvSpPr>
      <xdr:spPr>
        <a:xfrm>
          <a:off x="9588500" y="165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163822</xdr:rowOff>
    </xdr:from>
    <xdr:ext cx="534377" cy="259045"/>
    <xdr:sp macro="" textlink="">
      <xdr:nvSpPr>
        <xdr:cNvPr id="480" name="テキスト ボックス 479"/>
        <xdr:cNvSpPr txBox="1"/>
      </xdr:nvSpPr>
      <xdr:spPr>
        <a:xfrm>
          <a:off x="9372111" y="162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7049</xdr:rowOff>
    </xdr:from>
    <xdr:to>
      <xdr:col>46</xdr:col>
      <xdr:colOff>38100</xdr:colOff>
      <xdr:row>97</xdr:row>
      <xdr:rowOff>108649</xdr:rowOff>
    </xdr:to>
    <xdr:sp macro="" textlink="">
      <xdr:nvSpPr>
        <xdr:cNvPr id="481" name="楕円 480"/>
        <xdr:cNvSpPr/>
      </xdr:nvSpPr>
      <xdr:spPr>
        <a:xfrm>
          <a:off x="8699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125176</xdr:rowOff>
    </xdr:from>
    <xdr:ext cx="534377" cy="259045"/>
    <xdr:sp macro="" textlink="">
      <xdr:nvSpPr>
        <xdr:cNvPr id="482" name="テキスト ボックス 481"/>
        <xdr:cNvSpPr txBox="1"/>
      </xdr:nvSpPr>
      <xdr:spPr>
        <a:xfrm>
          <a:off x="8483111" y="164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60193</xdr:rowOff>
    </xdr:from>
    <xdr:to>
      <xdr:col>41</xdr:col>
      <xdr:colOff>101600</xdr:colOff>
      <xdr:row>96</xdr:row>
      <xdr:rowOff>161793</xdr:rowOff>
    </xdr:to>
    <xdr:sp macro="" textlink="">
      <xdr:nvSpPr>
        <xdr:cNvPr id="483" name="楕円 482"/>
        <xdr:cNvSpPr/>
      </xdr:nvSpPr>
      <xdr:spPr>
        <a:xfrm>
          <a:off x="7810500" y="165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6870</xdr:rowOff>
    </xdr:from>
    <xdr:ext cx="534377" cy="259045"/>
    <xdr:sp macro="" textlink="">
      <xdr:nvSpPr>
        <xdr:cNvPr id="484" name="テキスト ボックス 483"/>
        <xdr:cNvSpPr txBox="1"/>
      </xdr:nvSpPr>
      <xdr:spPr>
        <a:xfrm>
          <a:off x="7594111" y="1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5026</xdr:rowOff>
    </xdr:from>
    <xdr:to>
      <xdr:col>36</xdr:col>
      <xdr:colOff>165100</xdr:colOff>
      <xdr:row>96</xdr:row>
      <xdr:rowOff>106626</xdr:rowOff>
    </xdr:to>
    <xdr:sp macro="" textlink="">
      <xdr:nvSpPr>
        <xdr:cNvPr id="485" name="楕円 484"/>
        <xdr:cNvSpPr/>
      </xdr:nvSpPr>
      <xdr:spPr>
        <a:xfrm>
          <a:off x="6921500" y="164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123153</xdr:rowOff>
    </xdr:from>
    <xdr:ext cx="534377" cy="259045"/>
    <xdr:sp macro="" textlink="">
      <xdr:nvSpPr>
        <xdr:cNvPr id="486" name="テキスト ボックス 485"/>
        <xdr:cNvSpPr txBox="1"/>
      </xdr:nvSpPr>
      <xdr:spPr>
        <a:xfrm>
          <a:off x="6705111" y="162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2" name="テキスト ボックス 501"/>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6" name="直線コネクタ 505"/>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7"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09"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0" name="直線コネクタ 509"/>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127916</xdr:rowOff>
    </xdr:from>
    <xdr:to>
      <xdr:col>85</xdr:col>
      <xdr:colOff>127000</xdr:colOff>
      <xdr:row>38</xdr:row>
      <xdr:rowOff>5677</xdr:rowOff>
    </xdr:to>
    <xdr:cxnSp macro="">
      <xdr:nvCxnSpPr>
        <xdr:cNvPr id="511" name="直線コネクタ 510"/>
        <xdr:cNvCxnSpPr/>
      </xdr:nvCxnSpPr>
      <xdr:spPr>
        <a:xfrm flipV="1">
          <a:off x="15481300" y="6471566"/>
          <a:ext cx="8382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2"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3" name="フローチャート: 判断 512"/>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5677</xdr:rowOff>
    </xdr:from>
    <xdr:to>
      <xdr:col>81</xdr:col>
      <xdr:colOff>50800</xdr:colOff>
      <xdr:row>38</xdr:row>
      <xdr:rowOff>7186</xdr:rowOff>
    </xdr:to>
    <xdr:cxnSp macro="">
      <xdr:nvCxnSpPr>
        <xdr:cNvPr id="514" name="直線コネクタ 513"/>
        <xdr:cNvCxnSpPr/>
      </xdr:nvCxnSpPr>
      <xdr:spPr>
        <a:xfrm flipV="1">
          <a:off x="14592300" y="652077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134477</xdr:rowOff>
    </xdr:from>
    <xdr:to>
      <xdr:col>81</xdr:col>
      <xdr:colOff>101600</xdr:colOff>
      <xdr:row>38</xdr:row>
      <xdr:rowOff>64627</xdr:rowOff>
    </xdr:to>
    <xdr:sp macro="" textlink="">
      <xdr:nvSpPr>
        <xdr:cNvPr id="515" name="フローチャート: 判断 514"/>
        <xdr:cNvSpPr/>
      </xdr:nvSpPr>
      <xdr:spPr>
        <a:xfrm>
          <a:off x="15430500" y="647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55754</xdr:rowOff>
    </xdr:from>
    <xdr:ext cx="469744" cy="259045"/>
    <xdr:sp macro="" textlink="">
      <xdr:nvSpPr>
        <xdr:cNvPr id="516" name="テキスト ボックス 515"/>
        <xdr:cNvSpPr txBox="1"/>
      </xdr:nvSpPr>
      <xdr:spPr>
        <a:xfrm>
          <a:off x="15246428" y="65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7186</xdr:rowOff>
    </xdr:from>
    <xdr:to>
      <xdr:col>76</xdr:col>
      <xdr:colOff>114300</xdr:colOff>
      <xdr:row>38</xdr:row>
      <xdr:rowOff>24074</xdr:rowOff>
    </xdr:to>
    <xdr:cxnSp macro="">
      <xdr:nvCxnSpPr>
        <xdr:cNvPr id="517" name="直線コネクタ 516"/>
        <xdr:cNvCxnSpPr/>
      </xdr:nvCxnSpPr>
      <xdr:spPr>
        <a:xfrm flipV="1">
          <a:off x="13703300" y="6522286"/>
          <a:ext cx="8890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137512</xdr:rowOff>
    </xdr:from>
    <xdr:to>
      <xdr:col>76</xdr:col>
      <xdr:colOff>165100</xdr:colOff>
      <xdr:row>38</xdr:row>
      <xdr:rowOff>67662</xdr:rowOff>
    </xdr:to>
    <xdr:sp macro="" textlink="">
      <xdr:nvSpPr>
        <xdr:cNvPr id="518" name="フローチャート: 判断 517"/>
        <xdr:cNvSpPr/>
      </xdr:nvSpPr>
      <xdr:spPr>
        <a:xfrm>
          <a:off x="14541500" y="648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58789</xdr:rowOff>
    </xdr:from>
    <xdr:ext cx="469744" cy="259045"/>
    <xdr:sp macro="" textlink="">
      <xdr:nvSpPr>
        <xdr:cNvPr id="519" name="テキスト ボックス 518"/>
        <xdr:cNvSpPr txBox="1"/>
      </xdr:nvSpPr>
      <xdr:spPr>
        <a:xfrm>
          <a:off x="14357428" y="657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18582</xdr:rowOff>
    </xdr:from>
    <xdr:to>
      <xdr:col>71</xdr:col>
      <xdr:colOff>177800</xdr:colOff>
      <xdr:row>38</xdr:row>
      <xdr:rowOff>24074</xdr:rowOff>
    </xdr:to>
    <xdr:cxnSp macro="">
      <xdr:nvCxnSpPr>
        <xdr:cNvPr id="520" name="直線コネクタ 519"/>
        <xdr:cNvCxnSpPr/>
      </xdr:nvCxnSpPr>
      <xdr:spPr>
        <a:xfrm>
          <a:off x="12814300" y="6533682"/>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142153</xdr:rowOff>
    </xdr:from>
    <xdr:to>
      <xdr:col>72</xdr:col>
      <xdr:colOff>38100</xdr:colOff>
      <xdr:row>38</xdr:row>
      <xdr:rowOff>72303</xdr:rowOff>
    </xdr:to>
    <xdr:sp macro="" textlink="">
      <xdr:nvSpPr>
        <xdr:cNvPr id="521" name="フローチャート: 判断 520"/>
        <xdr:cNvSpPr/>
      </xdr:nvSpPr>
      <xdr:spPr>
        <a:xfrm>
          <a:off x="13652500" y="64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88830</xdr:rowOff>
    </xdr:from>
    <xdr:ext cx="378565" cy="259045"/>
    <xdr:sp macro="" textlink="">
      <xdr:nvSpPr>
        <xdr:cNvPr id="522" name="テキスト ボックス 521"/>
        <xdr:cNvSpPr txBox="1"/>
      </xdr:nvSpPr>
      <xdr:spPr>
        <a:xfrm>
          <a:off x="13514017" y="62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135889</xdr:rowOff>
    </xdr:from>
    <xdr:to>
      <xdr:col>67</xdr:col>
      <xdr:colOff>101600</xdr:colOff>
      <xdr:row>38</xdr:row>
      <xdr:rowOff>66039</xdr:rowOff>
    </xdr:to>
    <xdr:sp macro="" textlink="">
      <xdr:nvSpPr>
        <xdr:cNvPr id="523" name="フローチャート: 判断 522"/>
        <xdr:cNvSpPr/>
      </xdr:nvSpPr>
      <xdr:spPr>
        <a:xfrm>
          <a:off x="12763500" y="64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82566</xdr:rowOff>
    </xdr:from>
    <xdr:ext cx="469744" cy="259045"/>
    <xdr:sp macro="" textlink="">
      <xdr:nvSpPr>
        <xdr:cNvPr id="524" name="テキスト ボックス 523"/>
        <xdr:cNvSpPr txBox="1"/>
      </xdr:nvSpPr>
      <xdr:spPr>
        <a:xfrm>
          <a:off x="12579428" y="62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77116</xdr:rowOff>
    </xdr:from>
    <xdr:to>
      <xdr:col>85</xdr:col>
      <xdr:colOff>177800</xdr:colOff>
      <xdr:row>38</xdr:row>
      <xdr:rowOff>7266</xdr:rowOff>
    </xdr:to>
    <xdr:sp macro="" textlink="">
      <xdr:nvSpPr>
        <xdr:cNvPr id="530" name="楕円 529"/>
        <xdr:cNvSpPr/>
      </xdr:nvSpPr>
      <xdr:spPr>
        <a:xfrm>
          <a:off x="16268700" y="64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36493</xdr:rowOff>
    </xdr:from>
    <xdr:ext cx="534377" cy="259045"/>
    <xdr:sp macro="" textlink="">
      <xdr:nvSpPr>
        <xdr:cNvPr id="531" name="災害復旧事業費該当値テキスト"/>
        <xdr:cNvSpPr txBox="1"/>
      </xdr:nvSpPr>
      <xdr:spPr>
        <a:xfrm>
          <a:off x="16370300" y="62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126328</xdr:rowOff>
    </xdr:from>
    <xdr:to>
      <xdr:col>81</xdr:col>
      <xdr:colOff>101600</xdr:colOff>
      <xdr:row>38</xdr:row>
      <xdr:rowOff>56477</xdr:rowOff>
    </xdr:to>
    <xdr:sp macro="" textlink="">
      <xdr:nvSpPr>
        <xdr:cNvPr id="532" name="楕円 531"/>
        <xdr:cNvSpPr/>
      </xdr:nvSpPr>
      <xdr:spPr>
        <a:xfrm>
          <a:off x="15430500" y="64699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73005</xdr:rowOff>
    </xdr:from>
    <xdr:ext cx="469744" cy="259045"/>
    <xdr:sp macro="" textlink="">
      <xdr:nvSpPr>
        <xdr:cNvPr id="533" name="テキスト ボックス 532"/>
        <xdr:cNvSpPr txBox="1"/>
      </xdr:nvSpPr>
      <xdr:spPr>
        <a:xfrm>
          <a:off x="15246428" y="624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127836</xdr:rowOff>
    </xdr:from>
    <xdr:to>
      <xdr:col>76</xdr:col>
      <xdr:colOff>165100</xdr:colOff>
      <xdr:row>38</xdr:row>
      <xdr:rowOff>57986</xdr:rowOff>
    </xdr:to>
    <xdr:sp macro="" textlink="">
      <xdr:nvSpPr>
        <xdr:cNvPr id="534" name="楕円 533"/>
        <xdr:cNvSpPr/>
      </xdr:nvSpPr>
      <xdr:spPr>
        <a:xfrm>
          <a:off x="14541500" y="6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74513</xdr:rowOff>
    </xdr:from>
    <xdr:ext cx="469744" cy="259045"/>
    <xdr:sp macro="" textlink="">
      <xdr:nvSpPr>
        <xdr:cNvPr id="535" name="テキスト ボックス 534"/>
        <xdr:cNvSpPr txBox="1"/>
      </xdr:nvSpPr>
      <xdr:spPr>
        <a:xfrm>
          <a:off x="14357428" y="624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144724</xdr:rowOff>
    </xdr:from>
    <xdr:to>
      <xdr:col>72</xdr:col>
      <xdr:colOff>38100</xdr:colOff>
      <xdr:row>38</xdr:row>
      <xdr:rowOff>74874</xdr:rowOff>
    </xdr:to>
    <xdr:sp macro="" textlink="">
      <xdr:nvSpPr>
        <xdr:cNvPr id="536" name="楕円 535"/>
        <xdr:cNvSpPr/>
      </xdr:nvSpPr>
      <xdr:spPr>
        <a:xfrm>
          <a:off x="13652500" y="64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66001</xdr:rowOff>
    </xdr:from>
    <xdr:ext cx="378565" cy="259045"/>
    <xdr:sp macro="" textlink="">
      <xdr:nvSpPr>
        <xdr:cNvPr id="537" name="テキスト ボックス 536"/>
        <xdr:cNvSpPr txBox="1"/>
      </xdr:nvSpPr>
      <xdr:spPr>
        <a:xfrm>
          <a:off x="13514017" y="658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139232</xdr:rowOff>
    </xdr:from>
    <xdr:to>
      <xdr:col>67</xdr:col>
      <xdr:colOff>101600</xdr:colOff>
      <xdr:row>38</xdr:row>
      <xdr:rowOff>69382</xdr:rowOff>
    </xdr:to>
    <xdr:sp macro="" textlink="">
      <xdr:nvSpPr>
        <xdr:cNvPr id="538" name="楕円 537"/>
        <xdr:cNvSpPr/>
      </xdr:nvSpPr>
      <xdr:spPr>
        <a:xfrm>
          <a:off x="12763500" y="64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60509</xdr:rowOff>
    </xdr:from>
    <xdr:ext cx="469744" cy="259045"/>
    <xdr:sp macro="" textlink="">
      <xdr:nvSpPr>
        <xdr:cNvPr id="539" name="テキスト ボックス 538"/>
        <xdr:cNvSpPr txBox="1"/>
      </xdr:nvSpPr>
      <xdr:spPr>
        <a:xfrm>
          <a:off x="12579428" y="657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2" name="直線コネクタ 611"/>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3"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4" name="直線コネクタ 613"/>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5"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6" name="直線コネクタ 615"/>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112443</xdr:rowOff>
    </xdr:from>
    <xdr:to>
      <xdr:col>85</xdr:col>
      <xdr:colOff>127000</xdr:colOff>
      <xdr:row>77</xdr:row>
      <xdr:rowOff>119393</xdr:rowOff>
    </xdr:to>
    <xdr:cxnSp macro="">
      <xdr:nvCxnSpPr>
        <xdr:cNvPr id="617" name="直線コネクタ 616"/>
        <xdr:cNvCxnSpPr/>
      </xdr:nvCxnSpPr>
      <xdr:spPr>
        <a:xfrm flipV="1">
          <a:off x="15481300" y="13314093"/>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18"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19" name="フローチャート: 判断 618"/>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102629</xdr:rowOff>
    </xdr:from>
    <xdr:to>
      <xdr:col>81</xdr:col>
      <xdr:colOff>50800</xdr:colOff>
      <xdr:row>77</xdr:row>
      <xdr:rowOff>119393</xdr:rowOff>
    </xdr:to>
    <xdr:cxnSp macro="">
      <xdr:nvCxnSpPr>
        <xdr:cNvPr id="620" name="直線コネクタ 619"/>
        <xdr:cNvCxnSpPr/>
      </xdr:nvCxnSpPr>
      <xdr:spPr>
        <a:xfrm>
          <a:off x="14592300" y="133042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95225</xdr:rowOff>
    </xdr:from>
    <xdr:to>
      <xdr:col>81</xdr:col>
      <xdr:colOff>101600</xdr:colOff>
      <xdr:row>78</xdr:row>
      <xdr:rowOff>25375</xdr:rowOff>
    </xdr:to>
    <xdr:sp macro="" textlink="">
      <xdr:nvSpPr>
        <xdr:cNvPr id="621" name="フローチャート: 判断 620"/>
        <xdr:cNvSpPr/>
      </xdr:nvSpPr>
      <xdr:spPr>
        <a:xfrm>
          <a:off x="15430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16502</xdr:rowOff>
    </xdr:from>
    <xdr:ext cx="534377" cy="259045"/>
    <xdr:sp macro="" textlink="">
      <xdr:nvSpPr>
        <xdr:cNvPr id="622" name="テキスト ボックス 621"/>
        <xdr:cNvSpPr txBox="1"/>
      </xdr:nvSpPr>
      <xdr:spPr>
        <a:xfrm>
          <a:off x="15214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102629</xdr:rowOff>
    </xdr:from>
    <xdr:to>
      <xdr:col>76</xdr:col>
      <xdr:colOff>114300</xdr:colOff>
      <xdr:row>77</xdr:row>
      <xdr:rowOff>110699</xdr:rowOff>
    </xdr:to>
    <xdr:cxnSp macro="">
      <xdr:nvCxnSpPr>
        <xdr:cNvPr id="623" name="直線コネクタ 622"/>
        <xdr:cNvCxnSpPr/>
      </xdr:nvCxnSpPr>
      <xdr:spPr>
        <a:xfrm flipV="1">
          <a:off x="13703300" y="13304279"/>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91712</xdr:rowOff>
    </xdr:from>
    <xdr:to>
      <xdr:col>76</xdr:col>
      <xdr:colOff>165100</xdr:colOff>
      <xdr:row>78</xdr:row>
      <xdr:rowOff>21862</xdr:rowOff>
    </xdr:to>
    <xdr:sp macro="" textlink="">
      <xdr:nvSpPr>
        <xdr:cNvPr id="624" name="フローチャート: 判断 623"/>
        <xdr:cNvSpPr/>
      </xdr:nvSpPr>
      <xdr:spPr>
        <a:xfrm>
          <a:off x="14541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12989</xdr:rowOff>
    </xdr:from>
    <xdr:ext cx="534377" cy="259045"/>
    <xdr:sp macro="" textlink="">
      <xdr:nvSpPr>
        <xdr:cNvPr id="625" name="テキスト ボックス 624"/>
        <xdr:cNvSpPr txBox="1"/>
      </xdr:nvSpPr>
      <xdr:spPr>
        <a:xfrm>
          <a:off x="14325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110699</xdr:rowOff>
    </xdr:from>
    <xdr:to>
      <xdr:col>71</xdr:col>
      <xdr:colOff>177800</xdr:colOff>
      <xdr:row>77</xdr:row>
      <xdr:rowOff>128879</xdr:rowOff>
    </xdr:to>
    <xdr:cxnSp macro="">
      <xdr:nvCxnSpPr>
        <xdr:cNvPr id="626" name="直線コネクタ 625"/>
        <xdr:cNvCxnSpPr/>
      </xdr:nvCxnSpPr>
      <xdr:spPr>
        <a:xfrm flipV="1">
          <a:off x="12814300" y="13312349"/>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93349</xdr:rowOff>
    </xdr:from>
    <xdr:to>
      <xdr:col>72</xdr:col>
      <xdr:colOff>38100</xdr:colOff>
      <xdr:row>78</xdr:row>
      <xdr:rowOff>23499</xdr:rowOff>
    </xdr:to>
    <xdr:sp macro="" textlink="">
      <xdr:nvSpPr>
        <xdr:cNvPr id="627" name="フローチャート: 判断 626"/>
        <xdr:cNvSpPr/>
      </xdr:nvSpPr>
      <xdr:spPr>
        <a:xfrm>
          <a:off x="13652500" y="1329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14626</xdr:rowOff>
    </xdr:from>
    <xdr:ext cx="534377" cy="259045"/>
    <xdr:sp macro="" textlink="">
      <xdr:nvSpPr>
        <xdr:cNvPr id="628" name="テキスト ボックス 627"/>
        <xdr:cNvSpPr txBox="1"/>
      </xdr:nvSpPr>
      <xdr:spPr>
        <a:xfrm>
          <a:off x="13436111" y="133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94645</xdr:rowOff>
    </xdr:from>
    <xdr:to>
      <xdr:col>67</xdr:col>
      <xdr:colOff>101600</xdr:colOff>
      <xdr:row>78</xdr:row>
      <xdr:rowOff>24795</xdr:rowOff>
    </xdr:to>
    <xdr:sp macro="" textlink="">
      <xdr:nvSpPr>
        <xdr:cNvPr id="629" name="フローチャート: 判断 628"/>
        <xdr:cNvSpPr/>
      </xdr:nvSpPr>
      <xdr:spPr>
        <a:xfrm>
          <a:off x="12763500" y="132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15922</xdr:rowOff>
    </xdr:from>
    <xdr:ext cx="534377" cy="259045"/>
    <xdr:sp macro="" textlink="">
      <xdr:nvSpPr>
        <xdr:cNvPr id="630" name="テキスト ボックス 629"/>
        <xdr:cNvSpPr txBox="1"/>
      </xdr:nvSpPr>
      <xdr:spPr>
        <a:xfrm>
          <a:off x="12547111" y="13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61643</xdr:rowOff>
    </xdr:from>
    <xdr:to>
      <xdr:col>85</xdr:col>
      <xdr:colOff>177800</xdr:colOff>
      <xdr:row>77</xdr:row>
      <xdr:rowOff>163243</xdr:rowOff>
    </xdr:to>
    <xdr:sp macro="" textlink="">
      <xdr:nvSpPr>
        <xdr:cNvPr id="636" name="楕円 635"/>
        <xdr:cNvSpPr/>
      </xdr:nvSpPr>
      <xdr:spPr>
        <a:xfrm>
          <a:off x="16268700" y="132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40070</xdr:rowOff>
    </xdr:from>
    <xdr:ext cx="534377" cy="259045"/>
    <xdr:sp macro="" textlink="">
      <xdr:nvSpPr>
        <xdr:cNvPr id="637" name="公債費該当値テキスト"/>
        <xdr:cNvSpPr txBox="1"/>
      </xdr:nvSpPr>
      <xdr:spPr>
        <a:xfrm>
          <a:off x="16370300" y="132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68593</xdr:rowOff>
    </xdr:from>
    <xdr:to>
      <xdr:col>81</xdr:col>
      <xdr:colOff>101600</xdr:colOff>
      <xdr:row>77</xdr:row>
      <xdr:rowOff>170193</xdr:rowOff>
    </xdr:to>
    <xdr:sp macro="" textlink="">
      <xdr:nvSpPr>
        <xdr:cNvPr id="638" name="楕円 637"/>
        <xdr:cNvSpPr/>
      </xdr:nvSpPr>
      <xdr:spPr>
        <a:xfrm>
          <a:off x="15430500" y="132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15270</xdr:rowOff>
    </xdr:from>
    <xdr:ext cx="534377" cy="259045"/>
    <xdr:sp macro="" textlink="">
      <xdr:nvSpPr>
        <xdr:cNvPr id="639" name="テキスト ボックス 638"/>
        <xdr:cNvSpPr txBox="1"/>
      </xdr:nvSpPr>
      <xdr:spPr>
        <a:xfrm>
          <a:off x="15214111" y="130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51829</xdr:rowOff>
    </xdr:from>
    <xdr:to>
      <xdr:col>76</xdr:col>
      <xdr:colOff>165100</xdr:colOff>
      <xdr:row>77</xdr:row>
      <xdr:rowOff>153429</xdr:rowOff>
    </xdr:to>
    <xdr:sp macro="" textlink="">
      <xdr:nvSpPr>
        <xdr:cNvPr id="640" name="楕円 639"/>
        <xdr:cNvSpPr/>
      </xdr:nvSpPr>
      <xdr:spPr>
        <a:xfrm>
          <a:off x="14541500" y="132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169956</xdr:rowOff>
    </xdr:from>
    <xdr:ext cx="534377" cy="259045"/>
    <xdr:sp macro="" textlink="">
      <xdr:nvSpPr>
        <xdr:cNvPr id="641" name="テキスト ボックス 640"/>
        <xdr:cNvSpPr txBox="1"/>
      </xdr:nvSpPr>
      <xdr:spPr>
        <a:xfrm>
          <a:off x="14325111" y="130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59899</xdr:rowOff>
    </xdr:from>
    <xdr:to>
      <xdr:col>72</xdr:col>
      <xdr:colOff>38100</xdr:colOff>
      <xdr:row>77</xdr:row>
      <xdr:rowOff>161499</xdr:rowOff>
    </xdr:to>
    <xdr:sp macro="" textlink="">
      <xdr:nvSpPr>
        <xdr:cNvPr id="642" name="楕円 641"/>
        <xdr:cNvSpPr/>
      </xdr:nvSpPr>
      <xdr:spPr>
        <a:xfrm>
          <a:off x="13652500" y="132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6576</xdr:rowOff>
    </xdr:from>
    <xdr:ext cx="534377" cy="259045"/>
    <xdr:sp macro="" textlink="">
      <xdr:nvSpPr>
        <xdr:cNvPr id="643" name="テキスト ボックス 642"/>
        <xdr:cNvSpPr txBox="1"/>
      </xdr:nvSpPr>
      <xdr:spPr>
        <a:xfrm>
          <a:off x="13436111" y="130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78079</xdr:rowOff>
    </xdr:from>
    <xdr:to>
      <xdr:col>67</xdr:col>
      <xdr:colOff>101600</xdr:colOff>
      <xdr:row>78</xdr:row>
      <xdr:rowOff>8229</xdr:rowOff>
    </xdr:to>
    <xdr:sp macro="" textlink="">
      <xdr:nvSpPr>
        <xdr:cNvPr id="644" name="楕円 643"/>
        <xdr:cNvSpPr/>
      </xdr:nvSpPr>
      <xdr:spPr>
        <a:xfrm>
          <a:off x="12763500" y="132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24756</xdr:rowOff>
    </xdr:from>
    <xdr:ext cx="534377" cy="259045"/>
    <xdr:sp macro="" textlink="">
      <xdr:nvSpPr>
        <xdr:cNvPr id="645" name="テキスト ボックス 644"/>
        <xdr:cNvSpPr txBox="1"/>
      </xdr:nvSpPr>
      <xdr:spPr>
        <a:xfrm>
          <a:off x="12547111" y="130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1" name="直線コネクタ 670"/>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2"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3" name="直線コネクタ 672"/>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4"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5" name="直線コネクタ 674"/>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7841</xdr:rowOff>
    </xdr:from>
    <xdr:to>
      <xdr:col>85</xdr:col>
      <xdr:colOff>127000</xdr:colOff>
      <xdr:row>99</xdr:row>
      <xdr:rowOff>38322</xdr:rowOff>
    </xdr:to>
    <xdr:cxnSp macro="">
      <xdr:nvCxnSpPr>
        <xdr:cNvPr id="676" name="直線コネクタ 675"/>
        <xdr:cNvCxnSpPr/>
      </xdr:nvCxnSpPr>
      <xdr:spPr>
        <a:xfrm flipV="1">
          <a:off x="15481300" y="16981391"/>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77"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78" name="フローチャート: 判断 677"/>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38322</xdr:rowOff>
    </xdr:from>
    <xdr:to>
      <xdr:col>81</xdr:col>
      <xdr:colOff>50800</xdr:colOff>
      <xdr:row>99</xdr:row>
      <xdr:rowOff>43264</xdr:rowOff>
    </xdr:to>
    <xdr:cxnSp macro="">
      <xdr:nvCxnSpPr>
        <xdr:cNvPr id="679" name="直線コネクタ 678"/>
        <xdr:cNvCxnSpPr/>
      </xdr:nvCxnSpPr>
      <xdr:spPr>
        <a:xfrm flipV="1">
          <a:off x="14592300" y="17011872"/>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84469</xdr:rowOff>
    </xdr:from>
    <xdr:to>
      <xdr:col>81</xdr:col>
      <xdr:colOff>101600</xdr:colOff>
      <xdr:row>99</xdr:row>
      <xdr:rowOff>14619</xdr:rowOff>
    </xdr:to>
    <xdr:sp macro="" textlink="">
      <xdr:nvSpPr>
        <xdr:cNvPr id="680" name="フローチャート: 判断 679"/>
        <xdr:cNvSpPr/>
      </xdr:nvSpPr>
      <xdr:spPr>
        <a:xfrm>
          <a:off x="15430500" y="1688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31146</xdr:rowOff>
    </xdr:from>
    <xdr:ext cx="534377" cy="259045"/>
    <xdr:sp macro="" textlink="">
      <xdr:nvSpPr>
        <xdr:cNvPr id="681" name="テキスト ボックス 680"/>
        <xdr:cNvSpPr txBox="1"/>
      </xdr:nvSpPr>
      <xdr:spPr>
        <a:xfrm>
          <a:off x="15214111" y="166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130860</xdr:rowOff>
    </xdr:from>
    <xdr:to>
      <xdr:col>76</xdr:col>
      <xdr:colOff>114300</xdr:colOff>
      <xdr:row>99</xdr:row>
      <xdr:rowOff>43264</xdr:rowOff>
    </xdr:to>
    <xdr:cxnSp macro="">
      <xdr:nvCxnSpPr>
        <xdr:cNvPr id="682" name="直線コネクタ 681"/>
        <xdr:cNvCxnSpPr/>
      </xdr:nvCxnSpPr>
      <xdr:spPr>
        <a:xfrm>
          <a:off x="13703300" y="16932960"/>
          <a:ext cx="889000" cy="8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168714</xdr:rowOff>
    </xdr:from>
    <xdr:to>
      <xdr:col>76</xdr:col>
      <xdr:colOff>165100</xdr:colOff>
      <xdr:row>98</xdr:row>
      <xdr:rowOff>98864</xdr:rowOff>
    </xdr:to>
    <xdr:sp macro="" textlink="">
      <xdr:nvSpPr>
        <xdr:cNvPr id="683" name="フローチャート: 判断 682"/>
        <xdr:cNvSpPr/>
      </xdr:nvSpPr>
      <xdr:spPr>
        <a:xfrm>
          <a:off x="14541500" y="1679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115391</xdr:rowOff>
    </xdr:from>
    <xdr:ext cx="534377" cy="259045"/>
    <xdr:sp macro="" textlink="">
      <xdr:nvSpPr>
        <xdr:cNvPr id="684" name="テキスト ボックス 683"/>
        <xdr:cNvSpPr txBox="1"/>
      </xdr:nvSpPr>
      <xdr:spPr>
        <a:xfrm>
          <a:off x="14325111" y="16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74898</xdr:rowOff>
    </xdr:from>
    <xdr:to>
      <xdr:col>71</xdr:col>
      <xdr:colOff>177800</xdr:colOff>
      <xdr:row>98</xdr:row>
      <xdr:rowOff>130860</xdr:rowOff>
    </xdr:to>
    <xdr:cxnSp macro="">
      <xdr:nvCxnSpPr>
        <xdr:cNvPr id="685" name="直線コネクタ 684"/>
        <xdr:cNvCxnSpPr/>
      </xdr:nvCxnSpPr>
      <xdr:spPr>
        <a:xfrm>
          <a:off x="12814300" y="16876998"/>
          <a:ext cx="889000" cy="5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43822</xdr:rowOff>
    </xdr:from>
    <xdr:to>
      <xdr:col>72</xdr:col>
      <xdr:colOff>38100</xdr:colOff>
      <xdr:row>98</xdr:row>
      <xdr:rowOff>145422</xdr:rowOff>
    </xdr:to>
    <xdr:sp macro="" textlink="">
      <xdr:nvSpPr>
        <xdr:cNvPr id="686" name="フローチャート: 判断 685"/>
        <xdr:cNvSpPr/>
      </xdr:nvSpPr>
      <xdr:spPr>
        <a:xfrm>
          <a:off x="13652500" y="1684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161949</xdr:rowOff>
    </xdr:from>
    <xdr:ext cx="534377" cy="259045"/>
    <xdr:sp macro="" textlink="">
      <xdr:nvSpPr>
        <xdr:cNvPr id="687" name="テキスト ボックス 686"/>
        <xdr:cNvSpPr txBox="1"/>
      </xdr:nvSpPr>
      <xdr:spPr>
        <a:xfrm>
          <a:off x="13436111" y="166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66672</xdr:rowOff>
    </xdr:from>
    <xdr:to>
      <xdr:col>67</xdr:col>
      <xdr:colOff>101600</xdr:colOff>
      <xdr:row>98</xdr:row>
      <xdr:rowOff>168272</xdr:rowOff>
    </xdr:to>
    <xdr:sp macro="" textlink="">
      <xdr:nvSpPr>
        <xdr:cNvPr id="688" name="フローチャート: 判断 687"/>
        <xdr:cNvSpPr/>
      </xdr:nvSpPr>
      <xdr:spPr>
        <a:xfrm>
          <a:off x="12763500" y="168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159399</xdr:rowOff>
    </xdr:from>
    <xdr:ext cx="534377" cy="259045"/>
    <xdr:sp macro="" textlink="">
      <xdr:nvSpPr>
        <xdr:cNvPr id="689" name="テキスト ボックス 688"/>
        <xdr:cNvSpPr txBox="1"/>
      </xdr:nvSpPr>
      <xdr:spPr>
        <a:xfrm>
          <a:off x="12547111" y="169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128491</xdr:rowOff>
    </xdr:from>
    <xdr:to>
      <xdr:col>85</xdr:col>
      <xdr:colOff>177800</xdr:colOff>
      <xdr:row>99</xdr:row>
      <xdr:rowOff>58641</xdr:rowOff>
    </xdr:to>
    <xdr:sp macro="" textlink="">
      <xdr:nvSpPr>
        <xdr:cNvPr id="695" name="楕円 694"/>
        <xdr:cNvSpPr/>
      </xdr:nvSpPr>
      <xdr:spPr>
        <a:xfrm>
          <a:off x="16268700" y="169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43418</xdr:rowOff>
    </xdr:from>
    <xdr:ext cx="469744" cy="259045"/>
    <xdr:sp macro="" textlink="">
      <xdr:nvSpPr>
        <xdr:cNvPr id="696" name="積立金該当値テキスト"/>
        <xdr:cNvSpPr txBox="1"/>
      </xdr:nvSpPr>
      <xdr:spPr>
        <a:xfrm>
          <a:off x="16370300" y="168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158972</xdr:rowOff>
    </xdr:from>
    <xdr:to>
      <xdr:col>81</xdr:col>
      <xdr:colOff>101600</xdr:colOff>
      <xdr:row>99</xdr:row>
      <xdr:rowOff>89122</xdr:rowOff>
    </xdr:to>
    <xdr:sp macro="" textlink="">
      <xdr:nvSpPr>
        <xdr:cNvPr id="697" name="楕円 696"/>
        <xdr:cNvSpPr/>
      </xdr:nvSpPr>
      <xdr:spPr>
        <a:xfrm>
          <a:off x="15430500" y="169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80249</xdr:rowOff>
    </xdr:from>
    <xdr:ext cx="469744" cy="259045"/>
    <xdr:sp macro="" textlink="">
      <xdr:nvSpPr>
        <xdr:cNvPr id="698" name="テキスト ボックス 697"/>
        <xdr:cNvSpPr txBox="1"/>
      </xdr:nvSpPr>
      <xdr:spPr>
        <a:xfrm>
          <a:off x="15246428" y="1705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163914</xdr:rowOff>
    </xdr:from>
    <xdr:to>
      <xdr:col>76</xdr:col>
      <xdr:colOff>165100</xdr:colOff>
      <xdr:row>99</xdr:row>
      <xdr:rowOff>94064</xdr:rowOff>
    </xdr:to>
    <xdr:sp macro="" textlink="">
      <xdr:nvSpPr>
        <xdr:cNvPr id="699" name="楕円 698"/>
        <xdr:cNvSpPr/>
      </xdr:nvSpPr>
      <xdr:spPr>
        <a:xfrm>
          <a:off x="14541500" y="169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85191</xdr:rowOff>
    </xdr:from>
    <xdr:ext cx="469744" cy="259045"/>
    <xdr:sp macro="" textlink="">
      <xdr:nvSpPr>
        <xdr:cNvPr id="700" name="テキスト ボックス 699"/>
        <xdr:cNvSpPr txBox="1"/>
      </xdr:nvSpPr>
      <xdr:spPr>
        <a:xfrm>
          <a:off x="14357428" y="170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80060</xdr:rowOff>
    </xdr:from>
    <xdr:to>
      <xdr:col>72</xdr:col>
      <xdr:colOff>38100</xdr:colOff>
      <xdr:row>99</xdr:row>
      <xdr:rowOff>10210</xdr:rowOff>
    </xdr:to>
    <xdr:sp macro="" textlink="">
      <xdr:nvSpPr>
        <xdr:cNvPr id="701" name="楕円 700"/>
        <xdr:cNvSpPr/>
      </xdr:nvSpPr>
      <xdr:spPr>
        <a:xfrm>
          <a:off x="13652500" y="168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1337</xdr:rowOff>
    </xdr:from>
    <xdr:ext cx="534377" cy="259045"/>
    <xdr:sp macro="" textlink="">
      <xdr:nvSpPr>
        <xdr:cNvPr id="702" name="テキスト ボックス 701"/>
        <xdr:cNvSpPr txBox="1"/>
      </xdr:nvSpPr>
      <xdr:spPr>
        <a:xfrm>
          <a:off x="13436111" y="169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24098</xdr:rowOff>
    </xdr:from>
    <xdr:to>
      <xdr:col>67</xdr:col>
      <xdr:colOff>101600</xdr:colOff>
      <xdr:row>98</xdr:row>
      <xdr:rowOff>125698</xdr:rowOff>
    </xdr:to>
    <xdr:sp macro="" textlink="">
      <xdr:nvSpPr>
        <xdr:cNvPr id="703" name="楕円 702"/>
        <xdr:cNvSpPr/>
      </xdr:nvSpPr>
      <xdr:spPr>
        <a:xfrm>
          <a:off x="12763500" y="168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142225</xdr:rowOff>
    </xdr:from>
    <xdr:ext cx="534377" cy="259045"/>
    <xdr:sp macro="" textlink="">
      <xdr:nvSpPr>
        <xdr:cNvPr id="704" name="テキスト ボックス 703"/>
        <xdr:cNvSpPr txBox="1"/>
      </xdr:nvSpPr>
      <xdr:spPr>
        <a:xfrm>
          <a:off x="12547111" y="166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28" name="直線コネクタ 727"/>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1"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2" name="直線コネクタ 731"/>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105944</xdr:rowOff>
    </xdr:from>
    <xdr:to>
      <xdr:col>116</xdr:col>
      <xdr:colOff>63500</xdr:colOff>
      <xdr:row>38</xdr:row>
      <xdr:rowOff>12598</xdr:rowOff>
    </xdr:to>
    <xdr:cxnSp macro="">
      <xdr:nvCxnSpPr>
        <xdr:cNvPr id="733" name="直線コネクタ 732"/>
        <xdr:cNvCxnSpPr/>
      </xdr:nvCxnSpPr>
      <xdr:spPr>
        <a:xfrm>
          <a:off x="21323300" y="6106694"/>
          <a:ext cx="838200" cy="4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34" name="投資及び出資金平均値テキスト"/>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5" name="フローチャート: 判断 734"/>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105944</xdr:rowOff>
    </xdr:from>
    <xdr:to>
      <xdr:col>111</xdr:col>
      <xdr:colOff>177800</xdr:colOff>
      <xdr:row>37</xdr:row>
      <xdr:rowOff>22962</xdr:rowOff>
    </xdr:to>
    <xdr:cxnSp macro="">
      <xdr:nvCxnSpPr>
        <xdr:cNvPr id="736" name="直線コネクタ 735"/>
        <xdr:cNvCxnSpPr/>
      </xdr:nvCxnSpPr>
      <xdr:spPr>
        <a:xfrm flipV="1">
          <a:off x="20434300" y="6106694"/>
          <a:ext cx="889000" cy="2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49657</xdr:rowOff>
    </xdr:from>
    <xdr:to>
      <xdr:col>112</xdr:col>
      <xdr:colOff>38100</xdr:colOff>
      <xdr:row>38</xdr:row>
      <xdr:rowOff>151257</xdr:rowOff>
    </xdr:to>
    <xdr:sp macro="" textlink="">
      <xdr:nvSpPr>
        <xdr:cNvPr id="737" name="フローチャート: 判断 736"/>
        <xdr:cNvSpPr/>
      </xdr:nvSpPr>
      <xdr:spPr>
        <a:xfrm>
          <a:off x="21272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142384</xdr:rowOff>
    </xdr:from>
    <xdr:ext cx="469744" cy="259045"/>
    <xdr:sp macro="" textlink="">
      <xdr:nvSpPr>
        <xdr:cNvPr id="738" name="テキスト ボックス 737"/>
        <xdr:cNvSpPr txBox="1"/>
      </xdr:nvSpPr>
      <xdr:spPr>
        <a:xfrm>
          <a:off x="21088428"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144806</xdr:rowOff>
    </xdr:from>
    <xdr:to>
      <xdr:col>107</xdr:col>
      <xdr:colOff>50800</xdr:colOff>
      <xdr:row>37</xdr:row>
      <xdr:rowOff>22962</xdr:rowOff>
    </xdr:to>
    <xdr:cxnSp macro="">
      <xdr:nvCxnSpPr>
        <xdr:cNvPr id="739" name="直線コネクタ 738"/>
        <xdr:cNvCxnSpPr/>
      </xdr:nvCxnSpPr>
      <xdr:spPr>
        <a:xfrm>
          <a:off x="19545300" y="6317006"/>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78004</xdr:rowOff>
    </xdr:from>
    <xdr:to>
      <xdr:col>107</xdr:col>
      <xdr:colOff>101600</xdr:colOff>
      <xdr:row>39</xdr:row>
      <xdr:rowOff>8154</xdr:rowOff>
    </xdr:to>
    <xdr:sp macro="" textlink="">
      <xdr:nvSpPr>
        <xdr:cNvPr id="740" name="フローチャート: 判断 739"/>
        <xdr:cNvSpPr/>
      </xdr:nvSpPr>
      <xdr:spPr>
        <a:xfrm>
          <a:off x="20383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170731</xdr:rowOff>
    </xdr:from>
    <xdr:ext cx="469744" cy="259045"/>
    <xdr:sp macro="" textlink="">
      <xdr:nvSpPr>
        <xdr:cNvPr id="741" name="テキスト ボックス 740"/>
        <xdr:cNvSpPr txBox="1"/>
      </xdr:nvSpPr>
      <xdr:spPr>
        <a:xfrm>
          <a:off x="20199428" y="66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144806</xdr:rowOff>
    </xdr:from>
    <xdr:to>
      <xdr:col>102</xdr:col>
      <xdr:colOff>114300</xdr:colOff>
      <xdr:row>37</xdr:row>
      <xdr:rowOff>146710</xdr:rowOff>
    </xdr:to>
    <xdr:cxnSp macro="">
      <xdr:nvCxnSpPr>
        <xdr:cNvPr id="742" name="直線コネクタ 741"/>
        <xdr:cNvCxnSpPr/>
      </xdr:nvCxnSpPr>
      <xdr:spPr>
        <a:xfrm flipV="1">
          <a:off x="18656300" y="6317006"/>
          <a:ext cx="889000" cy="17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83033</xdr:rowOff>
    </xdr:from>
    <xdr:to>
      <xdr:col>102</xdr:col>
      <xdr:colOff>165100</xdr:colOff>
      <xdr:row>39</xdr:row>
      <xdr:rowOff>13183</xdr:rowOff>
    </xdr:to>
    <xdr:sp macro="" textlink="">
      <xdr:nvSpPr>
        <xdr:cNvPr id="743" name="フローチャート: 判断 742"/>
        <xdr:cNvSpPr/>
      </xdr:nvSpPr>
      <xdr:spPr>
        <a:xfrm>
          <a:off x="19494500" y="65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4310</xdr:rowOff>
    </xdr:from>
    <xdr:ext cx="469744" cy="259045"/>
    <xdr:sp macro="" textlink="">
      <xdr:nvSpPr>
        <xdr:cNvPr id="744" name="テキスト ボックス 743"/>
        <xdr:cNvSpPr txBox="1"/>
      </xdr:nvSpPr>
      <xdr:spPr>
        <a:xfrm>
          <a:off x="19310428" y="66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45" name="フローチャート: 判断 744"/>
        <xdr:cNvSpPr/>
      </xdr:nvSpPr>
      <xdr:spPr>
        <a:xfrm>
          <a:off x="18605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20007</xdr:rowOff>
    </xdr:from>
    <xdr:ext cx="378565" cy="259045"/>
    <xdr:sp macro="" textlink="">
      <xdr:nvSpPr>
        <xdr:cNvPr id="746" name="テキスト ボックス 745"/>
        <xdr:cNvSpPr txBox="1"/>
      </xdr:nvSpPr>
      <xdr:spPr>
        <a:xfrm>
          <a:off x="18467017" y="6706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133248</xdr:rowOff>
    </xdr:from>
    <xdr:to>
      <xdr:col>116</xdr:col>
      <xdr:colOff>114300</xdr:colOff>
      <xdr:row>38</xdr:row>
      <xdr:rowOff>63398</xdr:rowOff>
    </xdr:to>
    <xdr:sp macro="" textlink="">
      <xdr:nvSpPr>
        <xdr:cNvPr id="752" name="楕円 751"/>
        <xdr:cNvSpPr/>
      </xdr:nvSpPr>
      <xdr:spPr>
        <a:xfrm>
          <a:off x="22110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156125</xdr:rowOff>
    </xdr:from>
    <xdr:ext cx="469744" cy="259045"/>
    <xdr:sp macro="" textlink="">
      <xdr:nvSpPr>
        <xdr:cNvPr id="753" name="投資及び出資金該当値テキスト"/>
        <xdr:cNvSpPr txBox="1"/>
      </xdr:nvSpPr>
      <xdr:spPr>
        <a:xfrm>
          <a:off x="22212300" y="63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55144</xdr:rowOff>
    </xdr:from>
    <xdr:to>
      <xdr:col>112</xdr:col>
      <xdr:colOff>38100</xdr:colOff>
      <xdr:row>35</xdr:row>
      <xdr:rowOff>156744</xdr:rowOff>
    </xdr:to>
    <xdr:sp macro="" textlink="">
      <xdr:nvSpPr>
        <xdr:cNvPr id="754" name="楕円 753"/>
        <xdr:cNvSpPr/>
      </xdr:nvSpPr>
      <xdr:spPr>
        <a:xfrm>
          <a:off x="21272500" y="6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1821</xdr:rowOff>
    </xdr:from>
    <xdr:ext cx="469744" cy="259045"/>
    <xdr:sp macro="" textlink="">
      <xdr:nvSpPr>
        <xdr:cNvPr id="755" name="テキスト ボックス 754"/>
        <xdr:cNvSpPr txBox="1"/>
      </xdr:nvSpPr>
      <xdr:spPr>
        <a:xfrm>
          <a:off x="21088428" y="58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143612</xdr:rowOff>
    </xdr:from>
    <xdr:to>
      <xdr:col>107</xdr:col>
      <xdr:colOff>101600</xdr:colOff>
      <xdr:row>37</xdr:row>
      <xdr:rowOff>73762</xdr:rowOff>
    </xdr:to>
    <xdr:sp macro="" textlink="">
      <xdr:nvSpPr>
        <xdr:cNvPr id="756" name="楕円 755"/>
        <xdr:cNvSpPr/>
      </xdr:nvSpPr>
      <xdr:spPr>
        <a:xfrm>
          <a:off x="20383500" y="63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90289</xdr:rowOff>
    </xdr:from>
    <xdr:ext cx="469744" cy="259045"/>
    <xdr:sp macro="" textlink="">
      <xdr:nvSpPr>
        <xdr:cNvPr id="757" name="テキスト ボックス 756"/>
        <xdr:cNvSpPr txBox="1"/>
      </xdr:nvSpPr>
      <xdr:spPr>
        <a:xfrm>
          <a:off x="20199428" y="60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94006</xdr:rowOff>
    </xdr:from>
    <xdr:to>
      <xdr:col>102</xdr:col>
      <xdr:colOff>165100</xdr:colOff>
      <xdr:row>37</xdr:row>
      <xdr:rowOff>24156</xdr:rowOff>
    </xdr:to>
    <xdr:sp macro="" textlink="">
      <xdr:nvSpPr>
        <xdr:cNvPr id="758" name="楕円 757"/>
        <xdr:cNvSpPr/>
      </xdr:nvSpPr>
      <xdr:spPr>
        <a:xfrm>
          <a:off x="19494500" y="62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40683</xdr:rowOff>
    </xdr:from>
    <xdr:ext cx="469744" cy="259045"/>
    <xdr:sp macro="" textlink="">
      <xdr:nvSpPr>
        <xdr:cNvPr id="759" name="テキスト ボックス 758"/>
        <xdr:cNvSpPr txBox="1"/>
      </xdr:nvSpPr>
      <xdr:spPr>
        <a:xfrm>
          <a:off x="19310428" y="60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95910</xdr:rowOff>
    </xdr:from>
    <xdr:to>
      <xdr:col>98</xdr:col>
      <xdr:colOff>38100</xdr:colOff>
      <xdr:row>38</xdr:row>
      <xdr:rowOff>26060</xdr:rowOff>
    </xdr:to>
    <xdr:sp macro="" textlink="">
      <xdr:nvSpPr>
        <xdr:cNvPr id="760" name="楕円 759"/>
        <xdr:cNvSpPr/>
      </xdr:nvSpPr>
      <xdr:spPr>
        <a:xfrm>
          <a:off x="18605500" y="6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42587</xdr:rowOff>
    </xdr:from>
    <xdr:ext cx="469744" cy="259045"/>
    <xdr:sp macro="" textlink="">
      <xdr:nvSpPr>
        <xdr:cNvPr id="761" name="テキスト ボックス 760"/>
        <xdr:cNvSpPr txBox="1"/>
      </xdr:nvSpPr>
      <xdr:spPr>
        <a:xfrm>
          <a:off x="18421428" y="62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5" name="直線コネクタ 784"/>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88"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89" name="直線コネクタ 788"/>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158903</xdr:rowOff>
    </xdr:from>
    <xdr:to>
      <xdr:col>116</xdr:col>
      <xdr:colOff>63500</xdr:colOff>
      <xdr:row>58</xdr:row>
      <xdr:rowOff>167437</xdr:rowOff>
    </xdr:to>
    <xdr:cxnSp macro="">
      <xdr:nvCxnSpPr>
        <xdr:cNvPr id="790" name="直線コネクタ 789"/>
        <xdr:cNvCxnSpPr/>
      </xdr:nvCxnSpPr>
      <xdr:spPr>
        <a:xfrm flipV="1">
          <a:off x="21323300" y="10103003"/>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1"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2" name="フローチャート: 判断 791"/>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167437</xdr:rowOff>
    </xdr:from>
    <xdr:to>
      <xdr:col>111</xdr:col>
      <xdr:colOff>177800</xdr:colOff>
      <xdr:row>58</xdr:row>
      <xdr:rowOff>167475</xdr:rowOff>
    </xdr:to>
    <xdr:cxnSp macro="">
      <xdr:nvCxnSpPr>
        <xdr:cNvPr id="793" name="直線コネクタ 792"/>
        <xdr:cNvCxnSpPr/>
      </xdr:nvCxnSpPr>
      <xdr:spPr>
        <a:xfrm flipV="1">
          <a:off x="20434300" y="101115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139478</xdr:rowOff>
    </xdr:from>
    <xdr:to>
      <xdr:col>112</xdr:col>
      <xdr:colOff>38100</xdr:colOff>
      <xdr:row>59</xdr:row>
      <xdr:rowOff>69628</xdr:rowOff>
    </xdr:to>
    <xdr:sp macro="" textlink="">
      <xdr:nvSpPr>
        <xdr:cNvPr id="794" name="フローチャート: 判断 793"/>
        <xdr:cNvSpPr/>
      </xdr:nvSpPr>
      <xdr:spPr>
        <a:xfrm>
          <a:off x="21272500" y="1008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60755</xdr:rowOff>
    </xdr:from>
    <xdr:ext cx="469744" cy="259045"/>
    <xdr:sp macro="" textlink="">
      <xdr:nvSpPr>
        <xdr:cNvPr id="795" name="テキスト ボックス 794"/>
        <xdr:cNvSpPr txBox="1"/>
      </xdr:nvSpPr>
      <xdr:spPr>
        <a:xfrm>
          <a:off x="21088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167475</xdr:rowOff>
    </xdr:from>
    <xdr:to>
      <xdr:col>107</xdr:col>
      <xdr:colOff>50800</xdr:colOff>
      <xdr:row>58</xdr:row>
      <xdr:rowOff>167818</xdr:rowOff>
    </xdr:to>
    <xdr:cxnSp macro="">
      <xdr:nvCxnSpPr>
        <xdr:cNvPr id="796" name="直線コネクタ 795"/>
        <xdr:cNvCxnSpPr/>
      </xdr:nvCxnSpPr>
      <xdr:spPr>
        <a:xfrm flipV="1">
          <a:off x="19545300" y="1011157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138811</xdr:rowOff>
    </xdr:from>
    <xdr:to>
      <xdr:col>107</xdr:col>
      <xdr:colOff>101600</xdr:colOff>
      <xdr:row>59</xdr:row>
      <xdr:rowOff>68961</xdr:rowOff>
    </xdr:to>
    <xdr:sp macro="" textlink="">
      <xdr:nvSpPr>
        <xdr:cNvPr id="797" name="フローチャート: 判断 796"/>
        <xdr:cNvSpPr/>
      </xdr:nvSpPr>
      <xdr:spPr>
        <a:xfrm>
          <a:off x="20383500" y="100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60088</xdr:rowOff>
    </xdr:from>
    <xdr:ext cx="469744" cy="259045"/>
    <xdr:sp macro="" textlink="">
      <xdr:nvSpPr>
        <xdr:cNvPr id="798" name="テキスト ボックス 797"/>
        <xdr:cNvSpPr txBox="1"/>
      </xdr:nvSpPr>
      <xdr:spPr>
        <a:xfrm>
          <a:off x="20199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167818</xdr:rowOff>
    </xdr:from>
    <xdr:to>
      <xdr:col>102</xdr:col>
      <xdr:colOff>114300</xdr:colOff>
      <xdr:row>58</xdr:row>
      <xdr:rowOff>167989</xdr:rowOff>
    </xdr:to>
    <xdr:cxnSp macro="">
      <xdr:nvCxnSpPr>
        <xdr:cNvPr id="799" name="直線コネクタ 798"/>
        <xdr:cNvCxnSpPr/>
      </xdr:nvCxnSpPr>
      <xdr:spPr>
        <a:xfrm flipV="1">
          <a:off x="18656300" y="1011191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139059</xdr:rowOff>
    </xdr:from>
    <xdr:to>
      <xdr:col>102</xdr:col>
      <xdr:colOff>165100</xdr:colOff>
      <xdr:row>59</xdr:row>
      <xdr:rowOff>69209</xdr:rowOff>
    </xdr:to>
    <xdr:sp macro="" textlink="">
      <xdr:nvSpPr>
        <xdr:cNvPr id="800" name="フローチャート: 判断 799"/>
        <xdr:cNvSpPr/>
      </xdr:nvSpPr>
      <xdr:spPr>
        <a:xfrm>
          <a:off x="19494500" y="100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60336</xdr:rowOff>
    </xdr:from>
    <xdr:ext cx="469744" cy="259045"/>
    <xdr:sp macro="" textlink="">
      <xdr:nvSpPr>
        <xdr:cNvPr id="801" name="テキスト ボックス 800"/>
        <xdr:cNvSpPr txBox="1"/>
      </xdr:nvSpPr>
      <xdr:spPr>
        <a:xfrm>
          <a:off x="19310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135972</xdr:rowOff>
    </xdr:from>
    <xdr:to>
      <xdr:col>98</xdr:col>
      <xdr:colOff>38100</xdr:colOff>
      <xdr:row>59</xdr:row>
      <xdr:rowOff>66122</xdr:rowOff>
    </xdr:to>
    <xdr:sp macro="" textlink="">
      <xdr:nvSpPr>
        <xdr:cNvPr id="802" name="フローチャート: 判断 801"/>
        <xdr:cNvSpPr/>
      </xdr:nvSpPr>
      <xdr:spPr>
        <a:xfrm>
          <a:off x="18605500" y="100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57249</xdr:rowOff>
    </xdr:from>
    <xdr:ext cx="469744" cy="259045"/>
    <xdr:sp macro="" textlink="">
      <xdr:nvSpPr>
        <xdr:cNvPr id="803" name="テキスト ボックス 802"/>
        <xdr:cNvSpPr txBox="1"/>
      </xdr:nvSpPr>
      <xdr:spPr>
        <a:xfrm>
          <a:off x="18421428"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108103</xdr:rowOff>
    </xdr:from>
    <xdr:to>
      <xdr:col>116</xdr:col>
      <xdr:colOff>114300</xdr:colOff>
      <xdr:row>59</xdr:row>
      <xdr:rowOff>38253</xdr:rowOff>
    </xdr:to>
    <xdr:sp macro="" textlink="">
      <xdr:nvSpPr>
        <xdr:cNvPr id="809" name="楕円 808"/>
        <xdr:cNvSpPr/>
      </xdr:nvSpPr>
      <xdr:spPr>
        <a:xfrm>
          <a:off x="22110700" y="100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75310</xdr:rowOff>
    </xdr:from>
    <xdr:ext cx="469744" cy="259045"/>
    <xdr:sp macro="" textlink="">
      <xdr:nvSpPr>
        <xdr:cNvPr id="810" name="貸付金該当値テキスト"/>
        <xdr:cNvSpPr txBox="1"/>
      </xdr:nvSpPr>
      <xdr:spPr>
        <a:xfrm>
          <a:off x="22212300" y="100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116637</xdr:rowOff>
    </xdr:from>
    <xdr:to>
      <xdr:col>112</xdr:col>
      <xdr:colOff>38100</xdr:colOff>
      <xdr:row>59</xdr:row>
      <xdr:rowOff>46787</xdr:rowOff>
    </xdr:to>
    <xdr:sp macro="" textlink="">
      <xdr:nvSpPr>
        <xdr:cNvPr id="811" name="楕円 810"/>
        <xdr:cNvSpPr/>
      </xdr:nvSpPr>
      <xdr:spPr>
        <a:xfrm>
          <a:off x="212725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63314</xdr:rowOff>
    </xdr:from>
    <xdr:ext cx="469744" cy="259045"/>
    <xdr:sp macro="" textlink="">
      <xdr:nvSpPr>
        <xdr:cNvPr id="812" name="テキスト ボックス 811"/>
        <xdr:cNvSpPr txBox="1"/>
      </xdr:nvSpPr>
      <xdr:spPr>
        <a:xfrm>
          <a:off x="21088428" y="98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116675</xdr:rowOff>
    </xdr:from>
    <xdr:to>
      <xdr:col>107</xdr:col>
      <xdr:colOff>101600</xdr:colOff>
      <xdr:row>59</xdr:row>
      <xdr:rowOff>46825</xdr:rowOff>
    </xdr:to>
    <xdr:sp macro="" textlink="">
      <xdr:nvSpPr>
        <xdr:cNvPr id="813" name="楕円 812"/>
        <xdr:cNvSpPr/>
      </xdr:nvSpPr>
      <xdr:spPr>
        <a:xfrm>
          <a:off x="203835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63352</xdr:rowOff>
    </xdr:from>
    <xdr:ext cx="469744" cy="259045"/>
    <xdr:sp macro="" textlink="">
      <xdr:nvSpPr>
        <xdr:cNvPr id="814" name="テキスト ボックス 813"/>
        <xdr:cNvSpPr txBox="1"/>
      </xdr:nvSpPr>
      <xdr:spPr>
        <a:xfrm>
          <a:off x="20199428" y="98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117018</xdr:rowOff>
    </xdr:from>
    <xdr:to>
      <xdr:col>102</xdr:col>
      <xdr:colOff>165100</xdr:colOff>
      <xdr:row>59</xdr:row>
      <xdr:rowOff>47168</xdr:rowOff>
    </xdr:to>
    <xdr:sp macro="" textlink="">
      <xdr:nvSpPr>
        <xdr:cNvPr id="815" name="楕円 814"/>
        <xdr:cNvSpPr/>
      </xdr:nvSpPr>
      <xdr:spPr>
        <a:xfrm>
          <a:off x="19494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63695</xdr:rowOff>
    </xdr:from>
    <xdr:ext cx="469744" cy="259045"/>
    <xdr:sp macro="" textlink="">
      <xdr:nvSpPr>
        <xdr:cNvPr id="816" name="テキスト ボックス 815"/>
        <xdr:cNvSpPr txBox="1"/>
      </xdr:nvSpPr>
      <xdr:spPr>
        <a:xfrm>
          <a:off x="19310428" y="983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117189</xdr:rowOff>
    </xdr:from>
    <xdr:to>
      <xdr:col>98</xdr:col>
      <xdr:colOff>38100</xdr:colOff>
      <xdr:row>59</xdr:row>
      <xdr:rowOff>47339</xdr:rowOff>
    </xdr:to>
    <xdr:sp macro="" textlink="">
      <xdr:nvSpPr>
        <xdr:cNvPr id="817" name="楕円 816"/>
        <xdr:cNvSpPr/>
      </xdr:nvSpPr>
      <xdr:spPr>
        <a:xfrm>
          <a:off x="18605500" y="100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63866</xdr:rowOff>
    </xdr:from>
    <xdr:ext cx="469744" cy="259045"/>
    <xdr:sp macro="" textlink="">
      <xdr:nvSpPr>
        <xdr:cNvPr id="818" name="テキスト ボックス 817"/>
        <xdr:cNvSpPr txBox="1"/>
      </xdr:nvSpPr>
      <xdr:spPr>
        <a:xfrm>
          <a:off x="18421428" y="983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5" name="直線コネクタ 844"/>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6"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7" name="直線コネクタ 846"/>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48"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49" name="直線コネクタ 848"/>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167703</xdr:rowOff>
    </xdr:from>
    <xdr:to>
      <xdr:col>116</xdr:col>
      <xdr:colOff>63500</xdr:colOff>
      <xdr:row>78</xdr:row>
      <xdr:rowOff>20828</xdr:rowOff>
    </xdr:to>
    <xdr:cxnSp macro="">
      <xdr:nvCxnSpPr>
        <xdr:cNvPr id="850" name="直線コネクタ 849"/>
        <xdr:cNvCxnSpPr/>
      </xdr:nvCxnSpPr>
      <xdr:spPr>
        <a:xfrm flipV="1">
          <a:off x="21323300" y="13369353"/>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1"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2" name="フローチャート: 判断 851"/>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133463</xdr:rowOff>
    </xdr:from>
    <xdr:to>
      <xdr:col>111</xdr:col>
      <xdr:colOff>177800</xdr:colOff>
      <xdr:row>78</xdr:row>
      <xdr:rowOff>20828</xdr:rowOff>
    </xdr:to>
    <xdr:cxnSp macro="">
      <xdr:nvCxnSpPr>
        <xdr:cNvPr id="853" name="直線コネクタ 852"/>
        <xdr:cNvCxnSpPr/>
      </xdr:nvCxnSpPr>
      <xdr:spPr>
        <a:xfrm>
          <a:off x="20434300" y="13163663"/>
          <a:ext cx="889000" cy="2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81291</xdr:rowOff>
    </xdr:from>
    <xdr:to>
      <xdr:col>112</xdr:col>
      <xdr:colOff>38100</xdr:colOff>
      <xdr:row>78</xdr:row>
      <xdr:rowOff>11441</xdr:rowOff>
    </xdr:to>
    <xdr:sp macro="" textlink="">
      <xdr:nvSpPr>
        <xdr:cNvPr id="854" name="フローチャート: 判断 853"/>
        <xdr:cNvSpPr/>
      </xdr:nvSpPr>
      <xdr:spPr>
        <a:xfrm>
          <a:off x="21272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27968</xdr:rowOff>
    </xdr:from>
    <xdr:ext cx="534377" cy="259045"/>
    <xdr:sp macro="" textlink="">
      <xdr:nvSpPr>
        <xdr:cNvPr id="855" name="テキスト ボックス 854"/>
        <xdr:cNvSpPr txBox="1"/>
      </xdr:nvSpPr>
      <xdr:spPr>
        <a:xfrm>
          <a:off x="21056111" y="130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133463</xdr:rowOff>
    </xdr:from>
    <xdr:to>
      <xdr:col>107</xdr:col>
      <xdr:colOff>50800</xdr:colOff>
      <xdr:row>77</xdr:row>
      <xdr:rowOff>58662</xdr:rowOff>
    </xdr:to>
    <xdr:cxnSp macro="">
      <xdr:nvCxnSpPr>
        <xdr:cNvPr id="856" name="直線コネクタ 855"/>
        <xdr:cNvCxnSpPr/>
      </xdr:nvCxnSpPr>
      <xdr:spPr>
        <a:xfrm flipV="1">
          <a:off x="19545300" y="13163663"/>
          <a:ext cx="889000" cy="9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58970</xdr:rowOff>
    </xdr:from>
    <xdr:to>
      <xdr:col>107</xdr:col>
      <xdr:colOff>101600</xdr:colOff>
      <xdr:row>77</xdr:row>
      <xdr:rowOff>160570</xdr:rowOff>
    </xdr:to>
    <xdr:sp macro="" textlink="">
      <xdr:nvSpPr>
        <xdr:cNvPr id="857" name="フローチャート: 判断 856"/>
        <xdr:cNvSpPr/>
      </xdr:nvSpPr>
      <xdr:spPr>
        <a:xfrm>
          <a:off x="20383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151697</xdr:rowOff>
    </xdr:from>
    <xdr:ext cx="534377" cy="259045"/>
    <xdr:sp macro="" textlink="">
      <xdr:nvSpPr>
        <xdr:cNvPr id="858" name="テキスト ボックス 857"/>
        <xdr:cNvSpPr txBox="1"/>
      </xdr:nvSpPr>
      <xdr:spPr>
        <a:xfrm>
          <a:off x="20167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58662</xdr:rowOff>
    </xdr:from>
    <xdr:to>
      <xdr:col>102</xdr:col>
      <xdr:colOff>114300</xdr:colOff>
      <xdr:row>77</xdr:row>
      <xdr:rowOff>99727</xdr:rowOff>
    </xdr:to>
    <xdr:cxnSp macro="">
      <xdr:nvCxnSpPr>
        <xdr:cNvPr id="859" name="直線コネクタ 858"/>
        <xdr:cNvCxnSpPr/>
      </xdr:nvCxnSpPr>
      <xdr:spPr>
        <a:xfrm flipV="1">
          <a:off x="18656300" y="13260312"/>
          <a:ext cx="889000" cy="4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30525</xdr:rowOff>
    </xdr:from>
    <xdr:to>
      <xdr:col>102</xdr:col>
      <xdr:colOff>165100</xdr:colOff>
      <xdr:row>77</xdr:row>
      <xdr:rowOff>132125</xdr:rowOff>
    </xdr:to>
    <xdr:sp macro="" textlink="">
      <xdr:nvSpPr>
        <xdr:cNvPr id="860" name="フローチャート: 判断 859"/>
        <xdr:cNvSpPr/>
      </xdr:nvSpPr>
      <xdr:spPr>
        <a:xfrm>
          <a:off x="19494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123252</xdr:rowOff>
    </xdr:from>
    <xdr:ext cx="534377" cy="259045"/>
    <xdr:sp macro="" textlink="">
      <xdr:nvSpPr>
        <xdr:cNvPr id="861" name="テキスト ボックス 860"/>
        <xdr:cNvSpPr txBox="1"/>
      </xdr:nvSpPr>
      <xdr:spPr>
        <a:xfrm>
          <a:off x="19278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30917</xdr:rowOff>
    </xdr:from>
    <xdr:to>
      <xdr:col>98</xdr:col>
      <xdr:colOff>38100</xdr:colOff>
      <xdr:row>77</xdr:row>
      <xdr:rowOff>132517</xdr:rowOff>
    </xdr:to>
    <xdr:sp macro="" textlink="">
      <xdr:nvSpPr>
        <xdr:cNvPr id="862" name="フローチャート: 判断 861"/>
        <xdr:cNvSpPr/>
      </xdr:nvSpPr>
      <xdr:spPr>
        <a:xfrm>
          <a:off x="18605500" y="1323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149044</xdr:rowOff>
    </xdr:from>
    <xdr:ext cx="534377" cy="259045"/>
    <xdr:sp macro="" textlink="">
      <xdr:nvSpPr>
        <xdr:cNvPr id="863" name="テキスト ボックス 862"/>
        <xdr:cNvSpPr txBox="1"/>
      </xdr:nvSpPr>
      <xdr:spPr>
        <a:xfrm>
          <a:off x="18389111" y="130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116903</xdr:rowOff>
    </xdr:from>
    <xdr:to>
      <xdr:col>116</xdr:col>
      <xdr:colOff>114300</xdr:colOff>
      <xdr:row>78</xdr:row>
      <xdr:rowOff>47053</xdr:rowOff>
    </xdr:to>
    <xdr:sp macro="" textlink="">
      <xdr:nvSpPr>
        <xdr:cNvPr id="869" name="楕円 868"/>
        <xdr:cNvSpPr/>
      </xdr:nvSpPr>
      <xdr:spPr>
        <a:xfrm>
          <a:off x="221107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95330</xdr:rowOff>
    </xdr:from>
    <xdr:ext cx="534377" cy="259045"/>
    <xdr:sp macro="" textlink="">
      <xdr:nvSpPr>
        <xdr:cNvPr id="870" name="繰出金該当値テキスト"/>
        <xdr:cNvSpPr txBox="1"/>
      </xdr:nvSpPr>
      <xdr:spPr>
        <a:xfrm>
          <a:off x="22212300" y="132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141478</xdr:rowOff>
    </xdr:from>
    <xdr:to>
      <xdr:col>112</xdr:col>
      <xdr:colOff>38100</xdr:colOff>
      <xdr:row>78</xdr:row>
      <xdr:rowOff>71628</xdr:rowOff>
    </xdr:to>
    <xdr:sp macro="" textlink="">
      <xdr:nvSpPr>
        <xdr:cNvPr id="871" name="楕円 870"/>
        <xdr:cNvSpPr/>
      </xdr:nvSpPr>
      <xdr:spPr>
        <a:xfrm>
          <a:off x="21272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62755</xdr:rowOff>
    </xdr:from>
    <xdr:ext cx="534377" cy="259045"/>
    <xdr:sp macro="" textlink="">
      <xdr:nvSpPr>
        <xdr:cNvPr id="872" name="テキスト ボックス 871"/>
        <xdr:cNvSpPr txBox="1"/>
      </xdr:nvSpPr>
      <xdr:spPr>
        <a:xfrm>
          <a:off x="21056111" y="134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82663</xdr:rowOff>
    </xdr:from>
    <xdr:to>
      <xdr:col>107</xdr:col>
      <xdr:colOff>101600</xdr:colOff>
      <xdr:row>77</xdr:row>
      <xdr:rowOff>12813</xdr:rowOff>
    </xdr:to>
    <xdr:sp macro="" textlink="">
      <xdr:nvSpPr>
        <xdr:cNvPr id="873" name="楕円 872"/>
        <xdr:cNvSpPr/>
      </xdr:nvSpPr>
      <xdr:spPr>
        <a:xfrm>
          <a:off x="20383500" y="131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29339</xdr:rowOff>
    </xdr:from>
    <xdr:ext cx="534377" cy="259045"/>
    <xdr:sp macro="" textlink="">
      <xdr:nvSpPr>
        <xdr:cNvPr id="874" name="テキスト ボックス 873"/>
        <xdr:cNvSpPr txBox="1"/>
      </xdr:nvSpPr>
      <xdr:spPr>
        <a:xfrm>
          <a:off x="20167111" y="128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7862</xdr:rowOff>
    </xdr:from>
    <xdr:to>
      <xdr:col>102</xdr:col>
      <xdr:colOff>165100</xdr:colOff>
      <xdr:row>77</xdr:row>
      <xdr:rowOff>109462</xdr:rowOff>
    </xdr:to>
    <xdr:sp macro="" textlink="">
      <xdr:nvSpPr>
        <xdr:cNvPr id="875" name="楕円 874"/>
        <xdr:cNvSpPr/>
      </xdr:nvSpPr>
      <xdr:spPr>
        <a:xfrm>
          <a:off x="19494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125989</xdr:rowOff>
    </xdr:from>
    <xdr:ext cx="534377" cy="259045"/>
    <xdr:sp macro="" textlink="">
      <xdr:nvSpPr>
        <xdr:cNvPr id="876" name="テキスト ボックス 875"/>
        <xdr:cNvSpPr txBox="1"/>
      </xdr:nvSpPr>
      <xdr:spPr>
        <a:xfrm>
          <a:off x="19278111" y="129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48927</xdr:rowOff>
    </xdr:from>
    <xdr:to>
      <xdr:col>98</xdr:col>
      <xdr:colOff>38100</xdr:colOff>
      <xdr:row>77</xdr:row>
      <xdr:rowOff>150527</xdr:rowOff>
    </xdr:to>
    <xdr:sp macro="" textlink="">
      <xdr:nvSpPr>
        <xdr:cNvPr id="877" name="楕円 876"/>
        <xdr:cNvSpPr/>
      </xdr:nvSpPr>
      <xdr:spPr>
        <a:xfrm>
          <a:off x="18605500" y="132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141654</xdr:rowOff>
    </xdr:from>
    <xdr:ext cx="534377" cy="259045"/>
    <xdr:sp macro="" textlink="">
      <xdr:nvSpPr>
        <xdr:cNvPr id="878" name="テキスト ボックス 877"/>
        <xdr:cNvSpPr txBox="1"/>
      </xdr:nvSpPr>
      <xdr:spPr>
        <a:xfrm>
          <a:off x="18389111" y="133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000">
              <a:solidFill>
                <a:schemeClr val="dk1"/>
              </a:solidFill>
              <a:effectLst/>
              <a:latin typeface="+mn-lt"/>
              <a:ea typeface="+mn-ea"/>
              <a:cs typeface="+mn-cs"/>
            </a:rPr>
            <a:t>人件費については職員数の減が主な要因となり減少となった。</a:t>
          </a:r>
          <a:endParaRPr lang="ja-JP" altLang="ja-JP" sz="1000">
            <a:effectLst/>
          </a:endParaRPr>
        </a:p>
        <a:p>
          <a:pPr>
            <a:lnSpc>
              <a:spcPts val="1400"/>
            </a:lnSpc>
          </a:pPr>
          <a:r>
            <a:rPr kumimoji="1" lang="ja-JP" altLang="ja-JP" sz="1000">
              <a:solidFill>
                <a:schemeClr val="dk1"/>
              </a:solidFill>
              <a:effectLst/>
              <a:latin typeface="+mn-lt"/>
              <a:ea typeface="+mn-ea"/>
              <a:cs typeface="+mn-cs"/>
            </a:rPr>
            <a:t>年々増加傾向にある扶助費については、自立支援給付費の増加等により類似団体を大きく上回っている。</a:t>
          </a:r>
          <a:endParaRPr lang="ja-JP" altLang="ja-JP" sz="1000">
            <a:effectLst/>
          </a:endParaRPr>
        </a:p>
        <a:p>
          <a:pPr>
            <a:lnSpc>
              <a:spcPts val="1400"/>
            </a:lnSpc>
          </a:pPr>
          <a:r>
            <a:rPr kumimoji="1" lang="ja-JP" altLang="ja-JP" sz="1000">
              <a:solidFill>
                <a:schemeClr val="dk1"/>
              </a:solidFill>
              <a:effectLst/>
              <a:latin typeface="+mn-lt"/>
              <a:ea typeface="+mn-ea"/>
              <a:cs typeface="+mn-cs"/>
            </a:rPr>
            <a:t>補助費等については</a:t>
          </a:r>
          <a:r>
            <a:rPr kumimoji="1" lang="ja-JP" altLang="en-US" sz="1000">
              <a:solidFill>
                <a:schemeClr val="dk1"/>
              </a:solidFill>
              <a:effectLst/>
              <a:latin typeface="+mn-lt"/>
              <a:ea typeface="+mn-ea"/>
              <a:cs typeface="+mn-cs"/>
            </a:rPr>
            <a:t>特別定額給付金等により増額したが、経常的な分では</a:t>
          </a:r>
          <a:r>
            <a:rPr kumimoji="1" lang="ja-JP" altLang="ja-JP" sz="1000">
              <a:solidFill>
                <a:schemeClr val="dk1"/>
              </a:solidFill>
              <a:effectLst/>
              <a:latin typeface="+mn-lt"/>
              <a:ea typeface="+mn-ea"/>
              <a:cs typeface="+mn-cs"/>
            </a:rPr>
            <a:t>ふるさとづくり寄付者贈呈品と一部事務組合への負担金が増加しており引き上げることとなった。また、繰出金の</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は、福岡県介護保険広域連合負担金や後期高齢者医療特別会計への繰出金</a:t>
          </a:r>
          <a:r>
            <a:rPr kumimoji="1" lang="ja-JP" altLang="en-US" sz="1000">
              <a:solidFill>
                <a:schemeClr val="dk1"/>
              </a:solidFill>
              <a:effectLst/>
              <a:latin typeface="+mn-lt"/>
              <a:ea typeface="+mn-ea"/>
              <a:cs typeface="+mn-cs"/>
            </a:rPr>
            <a:t>の増加が</a:t>
          </a:r>
          <a:r>
            <a:rPr kumimoji="1" lang="ja-JP" altLang="ja-JP" sz="1000">
              <a:solidFill>
                <a:schemeClr val="dk1"/>
              </a:solidFill>
              <a:effectLst/>
              <a:latin typeface="+mn-lt"/>
              <a:ea typeface="+mn-ea"/>
              <a:cs typeface="+mn-cs"/>
            </a:rPr>
            <a:t>主な要因である。</a:t>
          </a:r>
          <a:endParaRPr lang="ja-JP" altLang="ja-JP" sz="1000">
            <a:effectLst/>
          </a:endParaRPr>
        </a:p>
        <a:p>
          <a:pPr>
            <a:lnSpc>
              <a:spcPts val="1400"/>
            </a:lnSpc>
          </a:pPr>
          <a:r>
            <a:rPr kumimoji="1" lang="ja-JP" altLang="ja-JP" sz="1000">
              <a:solidFill>
                <a:schemeClr val="dk1"/>
              </a:solidFill>
              <a:effectLst/>
              <a:latin typeface="+mn-lt"/>
              <a:ea typeface="+mn-ea"/>
              <a:cs typeface="+mn-cs"/>
            </a:rPr>
            <a:t>普通建設事業については</a:t>
          </a:r>
          <a:r>
            <a:rPr kumimoji="1" lang="ja-JP" altLang="en-US" sz="1000">
              <a:solidFill>
                <a:schemeClr val="dk1"/>
              </a:solidFill>
              <a:effectLst/>
              <a:latin typeface="+mn-lt"/>
              <a:ea typeface="+mn-ea"/>
              <a:cs typeface="+mn-cs"/>
            </a:rPr>
            <a:t>庁舎建設事業等</a:t>
          </a:r>
          <a:r>
            <a:rPr kumimoji="1" lang="ja-JP" altLang="ja-JP" sz="1000">
              <a:solidFill>
                <a:schemeClr val="dk1"/>
              </a:solidFill>
              <a:effectLst/>
              <a:latin typeface="+mn-lt"/>
              <a:ea typeface="+mn-ea"/>
              <a:cs typeface="+mn-cs"/>
            </a:rPr>
            <a:t>により増加し</a:t>
          </a:r>
          <a:r>
            <a:rPr kumimoji="1" lang="ja-JP" altLang="en-US" sz="1000">
              <a:solidFill>
                <a:schemeClr val="dk1"/>
              </a:solidFill>
              <a:effectLst/>
              <a:latin typeface="+mn-lt"/>
              <a:ea typeface="+mn-ea"/>
              <a:cs typeface="+mn-cs"/>
            </a:rPr>
            <a:t>、今後も学校施設や公共施設の更新等で引き続き多額の経費が掛かる予定である。</a:t>
          </a:r>
          <a:endParaRPr lang="ja-JP" altLang="ja-JP" sz="1000">
            <a:effectLst/>
          </a:endParaRPr>
        </a:p>
        <a:p>
          <a:pPr>
            <a:lnSpc>
              <a:spcPts val="1400"/>
            </a:lnSpc>
          </a:pPr>
          <a:r>
            <a:rPr kumimoji="1" lang="ja-JP" altLang="ja-JP" sz="1000">
              <a:solidFill>
                <a:schemeClr val="dk1"/>
              </a:solidFill>
              <a:effectLst/>
              <a:latin typeface="+mn-lt"/>
              <a:ea typeface="+mn-ea"/>
              <a:cs typeface="+mn-cs"/>
            </a:rPr>
            <a:t>投資及び出資金については、福岡県南広域水道企業団への出資金の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が主な要因となり</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ているが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依然として</a:t>
          </a:r>
          <a:r>
            <a:rPr kumimoji="1" lang="ja-JP" altLang="ja-JP" sz="1000">
              <a:solidFill>
                <a:schemeClr val="dk1"/>
              </a:solidFill>
              <a:effectLst/>
              <a:latin typeface="+mn-lt"/>
              <a:ea typeface="+mn-ea"/>
              <a:cs typeface="+mn-cs"/>
            </a:rPr>
            <a:t>類似団体を上回っている。</a:t>
          </a:r>
          <a:endParaRPr lang="ja-JP" altLang="ja-JP" sz="1000">
            <a:effectLst/>
          </a:endParaRPr>
        </a:p>
        <a:p>
          <a:pPr>
            <a:lnSpc>
              <a:spcPts val="1400"/>
            </a:lnSpc>
          </a:pPr>
          <a:r>
            <a:rPr kumimoji="1" lang="ja-JP" altLang="ja-JP" sz="1000">
              <a:solidFill>
                <a:schemeClr val="dk1"/>
              </a:solidFill>
              <a:effectLst/>
              <a:latin typeface="+mn-lt"/>
              <a:ea typeface="+mn-ea"/>
              <a:cs typeface="+mn-cs"/>
            </a:rPr>
            <a:t>積立金については、ふるさとづくり基金を増額したが類似団体と比べ低い水準となっている。</a:t>
          </a:r>
          <a:endParaRPr lang="ja-JP" altLang="ja-JP" sz="1000">
            <a:effectLst/>
          </a:endParaRPr>
        </a:p>
        <a:p>
          <a:pPr>
            <a:lnSpc>
              <a:spcPts val="1400"/>
            </a:lnSpc>
          </a:pPr>
          <a:r>
            <a:rPr kumimoji="1" lang="ja-JP" altLang="ja-JP" sz="1000">
              <a:solidFill>
                <a:schemeClr val="dk1"/>
              </a:solidFill>
              <a:effectLst/>
              <a:latin typeface="+mn-lt"/>
              <a:ea typeface="+mn-ea"/>
              <a:cs typeface="+mn-cs"/>
            </a:rPr>
            <a:t>今後も計画的な基金の運用及び経常経費の抑制に努める。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19,553
19,251
37.94
11,444,221
11,218,063
174,959
4,680,561
7,826,245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148844</xdr:rowOff>
    </xdr:from>
    <xdr:to>
      <xdr:col>24</xdr:col>
      <xdr:colOff>63500</xdr:colOff>
      <xdr:row>36</xdr:row>
      <xdr:rowOff>92347</xdr:rowOff>
    </xdr:to>
    <xdr:cxnSp macro="">
      <xdr:nvCxnSpPr>
        <xdr:cNvPr id="63" name="直線コネクタ 62"/>
        <xdr:cNvCxnSpPr/>
      </xdr:nvCxnSpPr>
      <xdr:spPr>
        <a:xfrm flipV="1">
          <a:off x="3797300" y="6149594"/>
          <a:ext cx="8382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92347</xdr:rowOff>
    </xdr:from>
    <xdr:to>
      <xdr:col>19</xdr:col>
      <xdr:colOff>177800</xdr:colOff>
      <xdr:row>36</xdr:row>
      <xdr:rowOff>168438</xdr:rowOff>
    </xdr:to>
    <xdr:cxnSp macro="">
      <xdr:nvCxnSpPr>
        <xdr:cNvPr id="66" name="直線コネクタ 65"/>
        <xdr:cNvCxnSpPr/>
      </xdr:nvCxnSpPr>
      <xdr:spPr>
        <a:xfrm flipV="1">
          <a:off x="2908300" y="6264547"/>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126456</xdr:rowOff>
    </xdr:from>
    <xdr:to>
      <xdr:col>20</xdr:col>
      <xdr:colOff>38100</xdr:colOff>
      <xdr:row>38</xdr:row>
      <xdr:rowOff>56606</xdr:rowOff>
    </xdr:to>
    <xdr:sp macro="" textlink="">
      <xdr:nvSpPr>
        <xdr:cNvPr id="67" name="フローチャート: 判断 66"/>
        <xdr:cNvSpPr/>
      </xdr:nvSpPr>
      <xdr:spPr>
        <a:xfrm>
          <a:off x="3746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68" name="テキスト ボックス 67"/>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101165</xdr:rowOff>
    </xdr:from>
    <xdr:to>
      <xdr:col>15</xdr:col>
      <xdr:colOff>50800</xdr:colOff>
      <xdr:row>36</xdr:row>
      <xdr:rowOff>168438</xdr:rowOff>
    </xdr:to>
    <xdr:cxnSp macro="">
      <xdr:nvCxnSpPr>
        <xdr:cNvPr id="69" name="直線コネクタ 68"/>
        <xdr:cNvCxnSpPr/>
      </xdr:nvCxnSpPr>
      <xdr:spPr>
        <a:xfrm>
          <a:off x="2019300" y="6273365"/>
          <a:ext cx="8890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129722</xdr:rowOff>
    </xdr:from>
    <xdr:to>
      <xdr:col>15</xdr:col>
      <xdr:colOff>101600</xdr:colOff>
      <xdr:row>38</xdr:row>
      <xdr:rowOff>59872</xdr:rowOff>
    </xdr:to>
    <xdr:sp macro="" textlink="">
      <xdr:nvSpPr>
        <xdr:cNvPr id="70" name="フローチャート: 判断 69"/>
        <xdr:cNvSpPr/>
      </xdr:nvSpPr>
      <xdr:spPr>
        <a:xfrm>
          <a:off x="2857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71" name="テキスト ボックス 70"/>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93327</xdr:rowOff>
    </xdr:from>
    <xdr:to>
      <xdr:col>10</xdr:col>
      <xdr:colOff>114300</xdr:colOff>
      <xdr:row>36</xdr:row>
      <xdr:rowOff>101165</xdr:rowOff>
    </xdr:to>
    <xdr:cxnSp macro="">
      <xdr:nvCxnSpPr>
        <xdr:cNvPr id="72" name="直線コネクタ 71"/>
        <xdr:cNvCxnSpPr/>
      </xdr:nvCxnSpPr>
      <xdr:spPr>
        <a:xfrm>
          <a:off x="1130300" y="626552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121884</xdr:rowOff>
    </xdr:from>
    <xdr:to>
      <xdr:col>10</xdr:col>
      <xdr:colOff>165100</xdr:colOff>
      <xdr:row>38</xdr:row>
      <xdr:rowOff>52034</xdr:rowOff>
    </xdr:to>
    <xdr:sp macro="" textlink="">
      <xdr:nvSpPr>
        <xdr:cNvPr id="73" name="フローチャート: 判断 72"/>
        <xdr:cNvSpPr/>
      </xdr:nvSpPr>
      <xdr:spPr>
        <a:xfrm>
          <a:off x="1968500" y="646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43161</xdr:rowOff>
    </xdr:from>
    <xdr:ext cx="469744" cy="259045"/>
    <xdr:sp macro="" textlink="">
      <xdr:nvSpPr>
        <xdr:cNvPr id="74" name="テキスト ボックス 73"/>
        <xdr:cNvSpPr txBox="1"/>
      </xdr:nvSpPr>
      <xdr:spPr>
        <a:xfrm>
          <a:off x="1784428" y="655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115352</xdr:rowOff>
    </xdr:from>
    <xdr:to>
      <xdr:col>6</xdr:col>
      <xdr:colOff>38100</xdr:colOff>
      <xdr:row>38</xdr:row>
      <xdr:rowOff>45503</xdr:rowOff>
    </xdr:to>
    <xdr:sp macro="" textlink="">
      <xdr:nvSpPr>
        <xdr:cNvPr id="75" name="フローチャート: 判断 74"/>
        <xdr:cNvSpPr/>
      </xdr:nvSpPr>
      <xdr:spPr>
        <a:xfrm>
          <a:off x="1079500" y="6459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36630</xdr:rowOff>
    </xdr:from>
    <xdr:ext cx="469744" cy="259045"/>
    <xdr:sp macro="" textlink="">
      <xdr:nvSpPr>
        <xdr:cNvPr id="76" name="テキスト ボックス 75"/>
        <xdr:cNvSpPr txBox="1"/>
      </xdr:nvSpPr>
      <xdr:spPr>
        <a:xfrm>
          <a:off x="895428" y="65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98044</xdr:rowOff>
    </xdr:from>
    <xdr:to>
      <xdr:col>24</xdr:col>
      <xdr:colOff>114300</xdr:colOff>
      <xdr:row>36</xdr:row>
      <xdr:rowOff>28194</xdr:rowOff>
    </xdr:to>
    <xdr:sp macro="" textlink="">
      <xdr:nvSpPr>
        <xdr:cNvPr id="82" name="楕円 81"/>
        <xdr:cNvSpPr/>
      </xdr:nvSpPr>
      <xdr:spPr>
        <a:xfrm>
          <a:off x="45847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76471</xdr:rowOff>
    </xdr:from>
    <xdr:ext cx="469744" cy="259045"/>
    <xdr:sp macro="" textlink="">
      <xdr:nvSpPr>
        <xdr:cNvPr id="83" name="議会費該当値テキスト"/>
        <xdr:cNvSpPr txBox="1"/>
      </xdr:nvSpPr>
      <xdr:spPr>
        <a:xfrm>
          <a:off x="4686300"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41547</xdr:rowOff>
    </xdr:from>
    <xdr:to>
      <xdr:col>20</xdr:col>
      <xdr:colOff>38100</xdr:colOff>
      <xdr:row>36</xdr:row>
      <xdr:rowOff>143147</xdr:rowOff>
    </xdr:to>
    <xdr:sp macro="" textlink="">
      <xdr:nvSpPr>
        <xdr:cNvPr id="84" name="楕円 83"/>
        <xdr:cNvSpPr/>
      </xdr:nvSpPr>
      <xdr:spPr>
        <a:xfrm>
          <a:off x="3746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159674</xdr:rowOff>
    </xdr:from>
    <xdr:ext cx="469744" cy="259045"/>
    <xdr:sp macro="" textlink="">
      <xdr:nvSpPr>
        <xdr:cNvPr id="85" name="テキスト ボックス 84"/>
        <xdr:cNvSpPr txBox="1"/>
      </xdr:nvSpPr>
      <xdr:spPr>
        <a:xfrm>
          <a:off x="3562428" y="598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117638</xdr:rowOff>
    </xdr:from>
    <xdr:to>
      <xdr:col>15</xdr:col>
      <xdr:colOff>101600</xdr:colOff>
      <xdr:row>37</xdr:row>
      <xdr:rowOff>47788</xdr:rowOff>
    </xdr:to>
    <xdr:sp macro="" textlink="">
      <xdr:nvSpPr>
        <xdr:cNvPr id="86" name="楕円 85"/>
        <xdr:cNvSpPr/>
      </xdr:nvSpPr>
      <xdr:spPr>
        <a:xfrm>
          <a:off x="2857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64315</xdr:rowOff>
    </xdr:from>
    <xdr:ext cx="469744" cy="259045"/>
    <xdr:sp macro="" textlink="">
      <xdr:nvSpPr>
        <xdr:cNvPr id="87" name="テキスト ボックス 86"/>
        <xdr:cNvSpPr txBox="1"/>
      </xdr:nvSpPr>
      <xdr:spPr>
        <a:xfrm>
          <a:off x="2673428" y="606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50365</xdr:rowOff>
    </xdr:from>
    <xdr:to>
      <xdr:col>10</xdr:col>
      <xdr:colOff>165100</xdr:colOff>
      <xdr:row>36</xdr:row>
      <xdr:rowOff>151965</xdr:rowOff>
    </xdr:to>
    <xdr:sp macro="" textlink="">
      <xdr:nvSpPr>
        <xdr:cNvPr id="88" name="楕円 87"/>
        <xdr:cNvSpPr/>
      </xdr:nvSpPr>
      <xdr:spPr>
        <a:xfrm>
          <a:off x="1968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168492</xdr:rowOff>
    </xdr:from>
    <xdr:ext cx="469744" cy="259045"/>
    <xdr:sp macro="" textlink="">
      <xdr:nvSpPr>
        <xdr:cNvPr id="89" name="テキスト ボックス 88"/>
        <xdr:cNvSpPr txBox="1"/>
      </xdr:nvSpPr>
      <xdr:spPr>
        <a:xfrm>
          <a:off x="1784428" y="59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42527</xdr:rowOff>
    </xdr:from>
    <xdr:to>
      <xdr:col>6</xdr:col>
      <xdr:colOff>38100</xdr:colOff>
      <xdr:row>36</xdr:row>
      <xdr:rowOff>144127</xdr:rowOff>
    </xdr:to>
    <xdr:sp macro="" textlink="">
      <xdr:nvSpPr>
        <xdr:cNvPr id="90" name="楕円 89"/>
        <xdr:cNvSpPr/>
      </xdr:nvSpPr>
      <xdr:spPr>
        <a:xfrm>
          <a:off x="10795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160654</xdr:rowOff>
    </xdr:from>
    <xdr:ext cx="469744" cy="259045"/>
    <xdr:sp macro="" textlink="">
      <xdr:nvSpPr>
        <xdr:cNvPr id="91" name="テキスト ボックス 90"/>
        <xdr:cNvSpPr txBox="1"/>
      </xdr:nvSpPr>
      <xdr:spPr>
        <a:xfrm>
          <a:off x="895428" y="598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107548</xdr:rowOff>
    </xdr:from>
    <xdr:to>
      <xdr:col>24</xdr:col>
      <xdr:colOff>63500</xdr:colOff>
      <xdr:row>58</xdr:row>
      <xdr:rowOff>42256</xdr:rowOff>
    </xdr:to>
    <xdr:cxnSp macro="">
      <xdr:nvCxnSpPr>
        <xdr:cNvPr id="120" name="直線コネクタ 119"/>
        <xdr:cNvCxnSpPr/>
      </xdr:nvCxnSpPr>
      <xdr:spPr>
        <a:xfrm flipV="1">
          <a:off x="3797300" y="9365848"/>
          <a:ext cx="838200" cy="6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42256</xdr:rowOff>
    </xdr:from>
    <xdr:to>
      <xdr:col>19</xdr:col>
      <xdr:colOff>177800</xdr:colOff>
      <xdr:row>58</xdr:row>
      <xdr:rowOff>45208</xdr:rowOff>
    </xdr:to>
    <xdr:cxnSp macro="">
      <xdr:nvCxnSpPr>
        <xdr:cNvPr id="123" name="直線コネクタ 122"/>
        <xdr:cNvCxnSpPr/>
      </xdr:nvCxnSpPr>
      <xdr:spPr>
        <a:xfrm flipV="1">
          <a:off x="2908300" y="9986356"/>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5" name="テキスト ボックス 124"/>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21598</xdr:rowOff>
    </xdr:from>
    <xdr:to>
      <xdr:col>15</xdr:col>
      <xdr:colOff>50800</xdr:colOff>
      <xdr:row>58</xdr:row>
      <xdr:rowOff>45208</xdr:rowOff>
    </xdr:to>
    <xdr:cxnSp macro="">
      <xdr:nvCxnSpPr>
        <xdr:cNvPr id="126" name="直線コネクタ 125"/>
        <xdr:cNvCxnSpPr/>
      </xdr:nvCxnSpPr>
      <xdr:spPr>
        <a:xfrm>
          <a:off x="2019300" y="9965698"/>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8" name="テキスト ボックス 127"/>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13337</xdr:rowOff>
    </xdr:from>
    <xdr:to>
      <xdr:col>10</xdr:col>
      <xdr:colOff>114300</xdr:colOff>
      <xdr:row>58</xdr:row>
      <xdr:rowOff>21598</xdr:rowOff>
    </xdr:to>
    <xdr:cxnSp macro="">
      <xdr:nvCxnSpPr>
        <xdr:cNvPr id="129" name="直線コネクタ 128"/>
        <xdr:cNvCxnSpPr/>
      </xdr:nvCxnSpPr>
      <xdr:spPr>
        <a:xfrm>
          <a:off x="1130300" y="9957437"/>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31" name="テキスト ボックス 130"/>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3" name="テキスト ボックス 132"/>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56748</xdr:rowOff>
    </xdr:from>
    <xdr:to>
      <xdr:col>24</xdr:col>
      <xdr:colOff>114300</xdr:colOff>
      <xdr:row>54</xdr:row>
      <xdr:rowOff>158348</xdr:rowOff>
    </xdr:to>
    <xdr:sp macro="" textlink="">
      <xdr:nvSpPr>
        <xdr:cNvPr id="139" name="楕円 138"/>
        <xdr:cNvSpPr/>
      </xdr:nvSpPr>
      <xdr:spPr>
        <a:xfrm>
          <a:off x="4584700" y="93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35175</xdr:rowOff>
    </xdr:from>
    <xdr:ext cx="599010" cy="259045"/>
    <xdr:sp macro="" textlink="">
      <xdr:nvSpPr>
        <xdr:cNvPr id="140" name="総務費該当値テキスト"/>
        <xdr:cNvSpPr txBox="1"/>
      </xdr:nvSpPr>
      <xdr:spPr>
        <a:xfrm>
          <a:off x="4686300" y="929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162906</xdr:rowOff>
    </xdr:from>
    <xdr:to>
      <xdr:col>20</xdr:col>
      <xdr:colOff>38100</xdr:colOff>
      <xdr:row>58</xdr:row>
      <xdr:rowOff>93056</xdr:rowOff>
    </xdr:to>
    <xdr:sp macro="" textlink="">
      <xdr:nvSpPr>
        <xdr:cNvPr id="141" name="楕円 140"/>
        <xdr:cNvSpPr/>
      </xdr:nvSpPr>
      <xdr:spPr>
        <a:xfrm>
          <a:off x="3746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84183</xdr:rowOff>
    </xdr:from>
    <xdr:ext cx="534377" cy="259045"/>
    <xdr:sp macro="" textlink="">
      <xdr:nvSpPr>
        <xdr:cNvPr id="142" name="テキスト ボックス 141"/>
        <xdr:cNvSpPr txBox="1"/>
      </xdr:nvSpPr>
      <xdr:spPr>
        <a:xfrm>
          <a:off x="3530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165858</xdr:rowOff>
    </xdr:from>
    <xdr:to>
      <xdr:col>15</xdr:col>
      <xdr:colOff>101600</xdr:colOff>
      <xdr:row>58</xdr:row>
      <xdr:rowOff>96008</xdr:rowOff>
    </xdr:to>
    <xdr:sp macro="" textlink="">
      <xdr:nvSpPr>
        <xdr:cNvPr id="143" name="楕円 142"/>
        <xdr:cNvSpPr/>
      </xdr:nvSpPr>
      <xdr:spPr>
        <a:xfrm>
          <a:off x="2857500" y="99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87135</xdr:rowOff>
    </xdr:from>
    <xdr:ext cx="534377" cy="259045"/>
    <xdr:sp macro="" textlink="">
      <xdr:nvSpPr>
        <xdr:cNvPr id="144" name="テキスト ボックス 143"/>
        <xdr:cNvSpPr txBox="1"/>
      </xdr:nvSpPr>
      <xdr:spPr>
        <a:xfrm>
          <a:off x="2641111" y="100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142248</xdr:rowOff>
    </xdr:from>
    <xdr:to>
      <xdr:col>10</xdr:col>
      <xdr:colOff>165100</xdr:colOff>
      <xdr:row>58</xdr:row>
      <xdr:rowOff>72398</xdr:rowOff>
    </xdr:to>
    <xdr:sp macro="" textlink="">
      <xdr:nvSpPr>
        <xdr:cNvPr id="145" name="楕円 144"/>
        <xdr:cNvSpPr/>
      </xdr:nvSpPr>
      <xdr:spPr>
        <a:xfrm>
          <a:off x="1968500" y="99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63525</xdr:rowOff>
    </xdr:from>
    <xdr:ext cx="534377" cy="259045"/>
    <xdr:sp macro="" textlink="">
      <xdr:nvSpPr>
        <xdr:cNvPr id="146" name="テキスト ボックス 145"/>
        <xdr:cNvSpPr txBox="1"/>
      </xdr:nvSpPr>
      <xdr:spPr>
        <a:xfrm>
          <a:off x="1752111" y="100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133987</xdr:rowOff>
    </xdr:from>
    <xdr:to>
      <xdr:col>6</xdr:col>
      <xdr:colOff>38100</xdr:colOff>
      <xdr:row>58</xdr:row>
      <xdr:rowOff>64137</xdr:rowOff>
    </xdr:to>
    <xdr:sp macro="" textlink="">
      <xdr:nvSpPr>
        <xdr:cNvPr id="147" name="楕円 146"/>
        <xdr:cNvSpPr/>
      </xdr:nvSpPr>
      <xdr:spPr>
        <a:xfrm>
          <a:off x="1079500" y="9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55264</xdr:rowOff>
    </xdr:from>
    <xdr:ext cx="534377" cy="259045"/>
    <xdr:sp macro="" textlink="">
      <xdr:nvSpPr>
        <xdr:cNvPr id="148" name="テキスト ボックス 147"/>
        <xdr:cNvSpPr txBox="1"/>
      </xdr:nvSpPr>
      <xdr:spPr>
        <a:xfrm>
          <a:off x="863111" y="99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166858</xdr:rowOff>
    </xdr:from>
    <xdr:to>
      <xdr:col>24</xdr:col>
      <xdr:colOff>63500</xdr:colOff>
      <xdr:row>77</xdr:row>
      <xdr:rowOff>55073</xdr:rowOff>
    </xdr:to>
    <xdr:cxnSp macro="">
      <xdr:nvCxnSpPr>
        <xdr:cNvPr id="178" name="直線コネクタ 177"/>
        <xdr:cNvCxnSpPr/>
      </xdr:nvCxnSpPr>
      <xdr:spPr>
        <a:xfrm flipV="1">
          <a:off x="3797300" y="13197058"/>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55073</xdr:rowOff>
    </xdr:from>
    <xdr:to>
      <xdr:col>19</xdr:col>
      <xdr:colOff>177800</xdr:colOff>
      <xdr:row>77</xdr:row>
      <xdr:rowOff>62433</xdr:rowOff>
    </xdr:to>
    <xdr:cxnSp macro="">
      <xdr:nvCxnSpPr>
        <xdr:cNvPr id="181" name="直線コネクタ 180"/>
        <xdr:cNvCxnSpPr/>
      </xdr:nvCxnSpPr>
      <xdr:spPr>
        <a:xfrm flipV="1">
          <a:off x="2908300" y="13256723"/>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110548</xdr:rowOff>
    </xdr:from>
    <xdr:to>
      <xdr:col>20</xdr:col>
      <xdr:colOff>38100</xdr:colOff>
      <xdr:row>78</xdr:row>
      <xdr:rowOff>40698</xdr:rowOff>
    </xdr:to>
    <xdr:sp macro="" textlink="">
      <xdr:nvSpPr>
        <xdr:cNvPr id="182" name="フローチャート: 判断 181"/>
        <xdr:cNvSpPr/>
      </xdr:nvSpPr>
      <xdr:spPr>
        <a:xfrm>
          <a:off x="3746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31825</xdr:rowOff>
    </xdr:from>
    <xdr:ext cx="599010" cy="259045"/>
    <xdr:sp macro="" textlink="">
      <xdr:nvSpPr>
        <xdr:cNvPr id="183" name="テキスト ボックス 182"/>
        <xdr:cNvSpPr txBox="1"/>
      </xdr:nvSpPr>
      <xdr:spPr>
        <a:xfrm>
          <a:off x="3497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62433</xdr:rowOff>
    </xdr:from>
    <xdr:to>
      <xdr:col>15</xdr:col>
      <xdr:colOff>50800</xdr:colOff>
      <xdr:row>77</xdr:row>
      <xdr:rowOff>92661</xdr:rowOff>
    </xdr:to>
    <xdr:cxnSp macro="">
      <xdr:nvCxnSpPr>
        <xdr:cNvPr id="184" name="直線コネクタ 183"/>
        <xdr:cNvCxnSpPr/>
      </xdr:nvCxnSpPr>
      <xdr:spPr>
        <a:xfrm flipV="1">
          <a:off x="2019300" y="13264083"/>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155301</xdr:rowOff>
    </xdr:from>
    <xdr:to>
      <xdr:col>15</xdr:col>
      <xdr:colOff>101600</xdr:colOff>
      <xdr:row>78</xdr:row>
      <xdr:rowOff>85451</xdr:rowOff>
    </xdr:to>
    <xdr:sp macro="" textlink="">
      <xdr:nvSpPr>
        <xdr:cNvPr id="185" name="フローチャート: 判断 184"/>
        <xdr:cNvSpPr/>
      </xdr:nvSpPr>
      <xdr:spPr>
        <a:xfrm>
          <a:off x="2857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76578</xdr:rowOff>
    </xdr:from>
    <xdr:ext cx="599010" cy="259045"/>
    <xdr:sp macro="" textlink="">
      <xdr:nvSpPr>
        <xdr:cNvPr id="186" name="テキスト ボックス 185"/>
        <xdr:cNvSpPr txBox="1"/>
      </xdr:nvSpPr>
      <xdr:spPr>
        <a:xfrm>
          <a:off x="2608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92661</xdr:rowOff>
    </xdr:from>
    <xdr:to>
      <xdr:col>10</xdr:col>
      <xdr:colOff>114300</xdr:colOff>
      <xdr:row>77</xdr:row>
      <xdr:rowOff>128826</xdr:rowOff>
    </xdr:to>
    <xdr:cxnSp macro="">
      <xdr:nvCxnSpPr>
        <xdr:cNvPr id="187" name="直線コネクタ 186"/>
        <xdr:cNvCxnSpPr/>
      </xdr:nvCxnSpPr>
      <xdr:spPr>
        <a:xfrm flipV="1">
          <a:off x="1130300" y="13294311"/>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149670</xdr:rowOff>
    </xdr:from>
    <xdr:to>
      <xdr:col>10</xdr:col>
      <xdr:colOff>165100</xdr:colOff>
      <xdr:row>78</xdr:row>
      <xdr:rowOff>79820</xdr:rowOff>
    </xdr:to>
    <xdr:sp macro="" textlink="">
      <xdr:nvSpPr>
        <xdr:cNvPr id="188" name="フローチャート: 判断 187"/>
        <xdr:cNvSpPr/>
      </xdr:nvSpPr>
      <xdr:spPr>
        <a:xfrm>
          <a:off x="1968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70947</xdr:rowOff>
    </xdr:from>
    <xdr:ext cx="599010" cy="259045"/>
    <xdr:sp macro="" textlink="">
      <xdr:nvSpPr>
        <xdr:cNvPr id="189" name="テキスト ボックス 188"/>
        <xdr:cNvSpPr txBox="1"/>
      </xdr:nvSpPr>
      <xdr:spPr>
        <a:xfrm>
          <a:off x="1719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169269</xdr:rowOff>
    </xdr:from>
    <xdr:to>
      <xdr:col>6</xdr:col>
      <xdr:colOff>38100</xdr:colOff>
      <xdr:row>78</xdr:row>
      <xdr:rowOff>99419</xdr:rowOff>
    </xdr:to>
    <xdr:sp macro="" textlink="">
      <xdr:nvSpPr>
        <xdr:cNvPr id="190" name="フローチャート: 判断 189"/>
        <xdr:cNvSpPr/>
      </xdr:nvSpPr>
      <xdr:spPr>
        <a:xfrm>
          <a:off x="1079500" y="133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90546</xdr:rowOff>
    </xdr:from>
    <xdr:ext cx="599010" cy="259045"/>
    <xdr:sp macro="" textlink="">
      <xdr:nvSpPr>
        <xdr:cNvPr id="191" name="テキスト ボックス 190"/>
        <xdr:cNvSpPr txBox="1"/>
      </xdr:nvSpPr>
      <xdr:spPr>
        <a:xfrm>
          <a:off x="830795" y="13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116058</xdr:rowOff>
    </xdr:from>
    <xdr:to>
      <xdr:col>24</xdr:col>
      <xdr:colOff>114300</xdr:colOff>
      <xdr:row>77</xdr:row>
      <xdr:rowOff>46208</xdr:rowOff>
    </xdr:to>
    <xdr:sp macro="" textlink="">
      <xdr:nvSpPr>
        <xdr:cNvPr id="197" name="楕円 196"/>
        <xdr:cNvSpPr/>
      </xdr:nvSpPr>
      <xdr:spPr>
        <a:xfrm>
          <a:off x="4584700" y="131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94485</xdr:rowOff>
    </xdr:from>
    <xdr:ext cx="599010" cy="259045"/>
    <xdr:sp macro="" textlink="">
      <xdr:nvSpPr>
        <xdr:cNvPr id="198" name="民生費該当値テキスト"/>
        <xdr:cNvSpPr txBox="1"/>
      </xdr:nvSpPr>
      <xdr:spPr>
        <a:xfrm>
          <a:off x="4686300" y="131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4273</xdr:rowOff>
    </xdr:from>
    <xdr:to>
      <xdr:col>20</xdr:col>
      <xdr:colOff>38100</xdr:colOff>
      <xdr:row>77</xdr:row>
      <xdr:rowOff>105873</xdr:rowOff>
    </xdr:to>
    <xdr:sp macro="" textlink="">
      <xdr:nvSpPr>
        <xdr:cNvPr id="199" name="楕円 198"/>
        <xdr:cNvSpPr/>
      </xdr:nvSpPr>
      <xdr:spPr>
        <a:xfrm>
          <a:off x="3746500" y="132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122400</xdr:rowOff>
    </xdr:from>
    <xdr:ext cx="599010" cy="259045"/>
    <xdr:sp macro="" textlink="">
      <xdr:nvSpPr>
        <xdr:cNvPr id="200" name="テキスト ボックス 199"/>
        <xdr:cNvSpPr txBox="1"/>
      </xdr:nvSpPr>
      <xdr:spPr>
        <a:xfrm>
          <a:off x="3497795" y="129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11633</xdr:rowOff>
    </xdr:from>
    <xdr:to>
      <xdr:col>15</xdr:col>
      <xdr:colOff>101600</xdr:colOff>
      <xdr:row>77</xdr:row>
      <xdr:rowOff>113233</xdr:rowOff>
    </xdr:to>
    <xdr:sp macro="" textlink="">
      <xdr:nvSpPr>
        <xdr:cNvPr id="201" name="楕円 200"/>
        <xdr:cNvSpPr/>
      </xdr:nvSpPr>
      <xdr:spPr>
        <a:xfrm>
          <a:off x="2857500" y="132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129760</xdr:rowOff>
    </xdr:from>
    <xdr:ext cx="599010" cy="259045"/>
    <xdr:sp macro="" textlink="">
      <xdr:nvSpPr>
        <xdr:cNvPr id="202" name="テキスト ボックス 201"/>
        <xdr:cNvSpPr txBox="1"/>
      </xdr:nvSpPr>
      <xdr:spPr>
        <a:xfrm>
          <a:off x="2608795" y="1298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41861</xdr:rowOff>
    </xdr:from>
    <xdr:to>
      <xdr:col>10</xdr:col>
      <xdr:colOff>165100</xdr:colOff>
      <xdr:row>77</xdr:row>
      <xdr:rowOff>143461</xdr:rowOff>
    </xdr:to>
    <xdr:sp macro="" textlink="">
      <xdr:nvSpPr>
        <xdr:cNvPr id="203" name="楕円 202"/>
        <xdr:cNvSpPr/>
      </xdr:nvSpPr>
      <xdr:spPr>
        <a:xfrm>
          <a:off x="1968500" y="132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159988</xdr:rowOff>
    </xdr:from>
    <xdr:ext cx="599010" cy="259045"/>
    <xdr:sp macro="" textlink="">
      <xdr:nvSpPr>
        <xdr:cNvPr id="204" name="テキスト ボックス 203"/>
        <xdr:cNvSpPr txBox="1"/>
      </xdr:nvSpPr>
      <xdr:spPr>
        <a:xfrm>
          <a:off x="1719795" y="1301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78026</xdr:rowOff>
    </xdr:from>
    <xdr:to>
      <xdr:col>6</xdr:col>
      <xdr:colOff>38100</xdr:colOff>
      <xdr:row>78</xdr:row>
      <xdr:rowOff>8176</xdr:rowOff>
    </xdr:to>
    <xdr:sp macro="" textlink="">
      <xdr:nvSpPr>
        <xdr:cNvPr id="205" name="楕円 204"/>
        <xdr:cNvSpPr/>
      </xdr:nvSpPr>
      <xdr:spPr>
        <a:xfrm>
          <a:off x="1079500" y="132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24703</xdr:rowOff>
    </xdr:from>
    <xdr:ext cx="599010" cy="259045"/>
    <xdr:sp macro="" textlink="">
      <xdr:nvSpPr>
        <xdr:cNvPr id="206" name="テキスト ボックス 205"/>
        <xdr:cNvSpPr txBox="1"/>
      </xdr:nvSpPr>
      <xdr:spPr>
        <a:xfrm>
          <a:off x="830795" y="1305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108297</xdr:rowOff>
    </xdr:from>
    <xdr:to>
      <xdr:col>24</xdr:col>
      <xdr:colOff>63500</xdr:colOff>
      <xdr:row>97</xdr:row>
      <xdr:rowOff>116818</xdr:rowOff>
    </xdr:to>
    <xdr:cxnSp macro="">
      <xdr:nvCxnSpPr>
        <xdr:cNvPr id="235" name="直線コネクタ 234"/>
        <xdr:cNvCxnSpPr/>
      </xdr:nvCxnSpPr>
      <xdr:spPr>
        <a:xfrm>
          <a:off x="3797300" y="16738947"/>
          <a:ext cx="8382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108297</xdr:rowOff>
    </xdr:from>
    <xdr:to>
      <xdr:col>19</xdr:col>
      <xdr:colOff>177800</xdr:colOff>
      <xdr:row>97</xdr:row>
      <xdr:rowOff>146527</xdr:rowOff>
    </xdr:to>
    <xdr:cxnSp macro="">
      <xdr:nvCxnSpPr>
        <xdr:cNvPr id="238" name="直線コネクタ 237"/>
        <xdr:cNvCxnSpPr/>
      </xdr:nvCxnSpPr>
      <xdr:spPr>
        <a:xfrm flipV="1">
          <a:off x="2908300" y="16738947"/>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93069</xdr:rowOff>
    </xdr:from>
    <xdr:to>
      <xdr:col>20</xdr:col>
      <xdr:colOff>38100</xdr:colOff>
      <xdr:row>98</xdr:row>
      <xdr:rowOff>23219</xdr:rowOff>
    </xdr:to>
    <xdr:sp macro="" textlink="">
      <xdr:nvSpPr>
        <xdr:cNvPr id="239" name="フローチャート: 判断 238"/>
        <xdr:cNvSpPr/>
      </xdr:nvSpPr>
      <xdr:spPr>
        <a:xfrm>
          <a:off x="3746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14346</xdr:rowOff>
    </xdr:from>
    <xdr:ext cx="534377" cy="259045"/>
    <xdr:sp macro="" textlink="">
      <xdr:nvSpPr>
        <xdr:cNvPr id="240" name="テキスト ボックス 239"/>
        <xdr:cNvSpPr txBox="1"/>
      </xdr:nvSpPr>
      <xdr:spPr>
        <a:xfrm>
          <a:off x="3530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146527</xdr:rowOff>
    </xdr:from>
    <xdr:to>
      <xdr:col>15</xdr:col>
      <xdr:colOff>50800</xdr:colOff>
      <xdr:row>97</xdr:row>
      <xdr:rowOff>152074</xdr:rowOff>
    </xdr:to>
    <xdr:cxnSp macro="">
      <xdr:nvCxnSpPr>
        <xdr:cNvPr id="241" name="直線コネクタ 240"/>
        <xdr:cNvCxnSpPr/>
      </xdr:nvCxnSpPr>
      <xdr:spPr>
        <a:xfrm flipV="1">
          <a:off x="2019300" y="16777177"/>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98661</xdr:rowOff>
    </xdr:from>
    <xdr:to>
      <xdr:col>15</xdr:col>
      <xdr:colOff>101600</xdr:colOff>
      <xdr:row>98</xdr:row>
      <xdr:rowOff>28811</xdr:rowOff>
    </xdr:to>
    <xdr:sp macro="" textlink="">
      <xdr:nvSpPr>
        <xdr:cNvPr id="242" name="フローチャート: 判断 241"/>
        <xdr:cNvSpPr/>
      </xdr:nvSpPr>
      <xdr:spPr>
        <a:xfrm>
          <a:off x="2857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19938</xdr:rowOff>
    </xdr:from>
    <xdr:ext cx="534377" cy="259045"/>
    <xdr:sp macro="" textlink="">
      <xdr:nvSpPr>
        <xdr:cNvPr id="243" name="テキスト ボックス 242"/>
        <xdr:cNvSpPr txBox="1"/>
      </xdr:nvSpPr>
      <xdr:spPr>
        <a:xfrm>
          <a:off x="2641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152074</xdr:rowOff>
    </xdr:from>
    <xdr:to>
      <xdr:col>10</xdr:col>
      <xdr:colOff>114300</xdr:colOff>
      <xdr:row>98</xdr:row>
      <xdr:rowOff>5939</xdr:rowOff>
    </xdr:to>
    <xdr:cxnSp macro="">
      <xdr:nvCxnSpPr>
        <xdr:cNvPr id="244" name="直線コネクタ 243"/>
        <xdr:cNvCxnSpPr/>
      </xdr:nvCxnSpPr>
      <xdr:spPr>
        <a:xfrm flipV="1">
          <a:off x="1130300" y="16782724"/>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80625</xdr:rowOff>
    </xdr:from>
    <xdr:to>
      <xdr:col>10</xdr:col>
      <xdr:colOff>165100</xdr:colOff>
      <xdr:row>98</xdr:row>
      <xdr:rowOff>10775</xdr:rowOff>
    </xdr:to>
    <xdr:sp macro="" textlink="">
      <xdr:nvSpPr>
        <xdr:cNvPr id="245" name="フローチャート: 判断 244"/>
        <xdr:cNvSpPr/>
      </xdr:nvSpPr>
      <xdr:spPr>
        <a:xfrm>
          <a:off x="1968500" y="167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27302</xdr:rowOff>
    </xdr:from>
    <xdr:ext cx="534377" cy="259045"/>
    <xdr:sp macro="" textlink="">
      <xdr:nvSpPr>
        <xdr:cNvPr id="246" name="テキスト ボックス 245"/>
        <xdr:cNvSpPr txBox="1"/>
      </xdr:nvSpPr>
      <xdr:spPr>
        <a:xfrm>
          <a:off x="1752111" y="164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52499</xdr:rowOff>
    </xdr:from>
    <xdr:to>
      <xdr:col>6</xdr:col>
      <xdr:colOff>38100</xdr:colOff>
      <xdr:row>97</xdr:row>
      <xdr:rowOff>154099</xdr:rowOff>
    </xdr:to>
    <xdr:sp macro="" textlink="">
      <xdr:nvSpPr>
        <xdr:cNvPr id="247" name="フローチャート: 判断 246"/>
        <xdr:cNvSpPr/>
      </xdr:nvSpPr>
      <xdr:spPr>
        <a:xfrm>
          <a:off x="1079500" y="166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170626</xdr:rowOff>
    </xdr:from>
    <xdr:ext cx="534377" cy="259045"/>
    <xdr:sp macro="" textlink="">
      <xdr:nvSpPr>
        <xdr:cNvPr id="248" name="テキスト ボックス 247"/>
        <xdr:cNvSpPr txBox="1"/>
      </xdr:nvSpPr>
      <xdr:spPr>
        <a:xfrm>
          <a:off x="863111" y="164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66018</xdr:rowOff>
    </xdr:from>
    <xdr:to>
      <xdr:col>24</xdr:col>
      <xdr:colOff>114300</xdr:colOff>
      <xdr:row>97</xdr:row>
      <xdr:rowOff>167618</xdr:rowOff>
    </xdr:to>
    <xdr:sp macro="" textlink="">
      <xdr:nvSpPr>
        <xdr:cNvPr id="254" name="楕円 253"/>
        <xdr:cNvSpPr/>
      </xdr:nvSpPr>
      <xdr:spPr>
        <a:xfrm>
          <a:off x="4584700" y="166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152395</xdr:rowOff>
    </xdr:from>
    <xdr:ext cx="534377" cy="259045"/>
    <xdr:sp macro="" textlink="">
      <xdr:nvSpPr>
        <xdr:cNvPr id="255" name="衛生費該当値テキスト"/>
        <xdr:cNvSpPr txBox="1"/>
      </xdr:nvSpPr>
      <xdr:spPr>
        <a:xfrm>
          <a:off x="4686300" y="166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57497</xdr:rowOff>
    </xdr:from>
    <xdr:to>
      <xdr:col>20</xdr:col>
      <xdr:colOff>38100</xdr:colOff>
      <xdr:row>97</xdr:row>
      <xdr:rowOff>159097</xdr:rowOff>
    </xdr:to>
    <xdr:sp macro="" textlink="">
      <xdr:nvSpPr>
        <xdr:cNvPr id="256" name="楕円 255"/>
        <xdr:cNvSpPr/>
      </xdr:nvSpPr>
      <xdr:spPr>
        <a:xfrm>
          <a:off x="3746500" y="166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4174</xdr:rowOff>
    </xdr:from>
    <xdr:ext cx="534377" cy="259045"/>
    <xdr:sp macro="" textlink="">
      <xdr:nvSpPr>
        <xdr:cNvPr id="257" name="テキスト ボックス 256"/>
        <xdr:cNvSpPr txBox="1"/>
      </xdr:nvSpPr>
      <xdr:spPr>
        <a:xfrm>
          <a:off x="3530111" y="164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95727</xdr:rowOff>
    </xdr:from>
    <xdr:to>
      <xdr:col>15</xdr:col>
      <xdr:colOff>101600</xdr:colOff>
      <xdr:row>98</xdr:row>
      <xdr:rowOff>25877</xdr:rowOff>
    </xdr:to>
    <xdr:sp macro="" textlink="">
      <xdr:nvSpPr>
        <xdr:cNvPr id="258" name="楕円 257"/>
        <xdr:cNvSpPr/>
      </xdr:nvSpPr>
      <xdr:spPr>
        <a:xfrm>
          <a:off x="2857500" y="167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42404</xdr:rowOff>
    </xdr:from>
    <xdr:ext cx="534377" cy="259045"/>
    <xdr:sp macro="" textlink="">
      <xdr:nvSpPr>
        <xdr:cNvPr id="259" name="テキスト ボックス 258"/>
        <xdr:cNvSpPr txBox="1"/>
      </xdr:nvSpPr>
      <xdr:spPr>
        <a:xfrm>
          <a:off x="2641111" y="1650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101274</xdr:rowOff>
    </xdr:from>
    <xdr:to>
      <xdr:col>10</xdr:col>
      <xdr:colOff>165100</xdr:colOff>
      <xdr:row>98</xdr:row>
      <xdr:rowOff>31424</xdr:rowOff>
    </xdr:to>
    <xdr:sp macro="" textlink="">
      <xdr:nvSpPr>
        <xdr:cNvPr id="260" name="楕円 259"/>
        <xdr:cNvSpPr/>
      </xdr:nvSpPr>
      <xdr:spPr>
        <a:xfrm>
          <a:off x="1968500" y="1673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22551</xdr:rowOff>
    </xdr:from>
    <xdr:ext cx="534377" cy="259045"/>
    <xdr:sp macro="" textlink="">
      <xdr:nvSpPr>
        <xdr:cNvPr id="261" name="テキスト ボックス 260"/>
        <xdr:cNvSpPr txBox="1"/>
      </xdr:nvSpPr>
      <xdr:spPr>
        <a:xfrm>
          <a:off x="1752111" y="1682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126589</xdr:rowOff>
    </xdr:from>
    <xdr:to>
      <xdr:col>6</xdr:col>
      <xdr:colOff>38100</xdr:colOff>
      <xdr:row>98</xdr:row>
      <xdr:rowOff>56739</xdr:rowOff>
    </xdr:to>
    <xdr:sp macro="" textlink="">
      <xdr:nvSpPr>
        <xdr:cNvPr id="262" name="楕円 261"/>
        <xdr:cNvSpPr/>
      </xdr:nvSpPr>
      <xdr:spPr>
        <a:xfrm>
          <a:off x="1079500" y="167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47866</xdr:rowOff>
    </xdr:from>
    <xdr:ext cx="534377" cy="259045"/>
    <xdr:sp macro="" textlink="">
      <xdr:nvSpPr>
        <xdr:cNvPr id="263" name="テキスト ボックス 262"/>
        <xdr:cNvSpPr txBox="1"/>
      </xdr:nvSpPr>
      <xdr:spPr>
        <a:xfrm>
          <a:off x="863111" y="16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159766</xdr:rowOff>
    </xdr:from>
    <xdr:to>
      <xdr:col>50</xdr:col>
      <xdr:colOff>165100</xdr:colOff>
      <xdr:row>38</xdr:row>
      <xdr:rowOff>89916</xdr:rowOff>
    </xdr:to>
    <xdr:sp macro="" textlink="">
      <xdr:nvSpPr>
        <xdr:cNvPr id="294" name="フローチャート: 判断 293"/>
        <xdr:cNvSpPr/>
      </xdr:nvSpPr>
      <xdr:spPr>
        <a:xfrm>
          <a:off x="9588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106443</xdr:rowOff>
    </xdr:from>
    <xdr:ext cx="378565" cy="259045"/>
    <xdr:sp macro="" textlink="">
      <xdr:nvSpPr>
        <xdr:cNvPr id="295" name="テキスト ボックス 294"/>
        <xdr:cNvSpPr txBox="1"/>
      </xdr:nvSpPr>
      <xdr:spPr>
        <a:xfrm>
          <a:off x="9450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165481</xdr:rowOff>
    </xdr:from>
    <xdr:to>
      <xdr:col>46</xdr:col>
      <xdr:colOff>38100</xdr:colOff>
      <xdr:row>38</xdr:row>
      <xdr:rowOff>95631</xdr:rowOff>
    </xdr:to>
    <xdr:sp macro="" textlink="">
      <xdr:nvSpPr>
        <xdr:cNvPr id="297" name="フローチャート: 判断 296"/>
        <xdr:cNvSpPr/>
      </xdr:nvSpPr>
      <xdr:spPr>
        <a:xfrm>
          <a:off x="8699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112158</xdr:rowOff>
    </xdr:from>
    <xdr:ext cx="378565" cy="259045"/>
    <xdr:sp macro="" textlink="">
      <xdr:nvSpPr>
        <xdr:cNvPr id="298" name="テキスト ボックス 297"/>
        <xdr:cNvSpPr txBox="1"/>
      </xdr:nvSpPr>
      <xdr:spPr>
        <a:xfrm>
          <a:off x="8561017" y="62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300" name="フローチャート: 判断 299"/>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98442</xdr:rowOff>
    </xdr:from>
    <xdr:ext cx="378565" cy="259045"/>
    <xdr:sp macro="" textlink="">
      <xdr:nvSpPr>
        <xdr:cNvPr id="301" name="テキスト ボックス 300"/>
        <xdr:cNvSpPr txBox="1"/>
      </xdr:nvSpPr>
      <xdr:spPr>
        <a:xfrm>
          <a:off x="7672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152679</xdr:rowOff>
    </xdr:from>
    <xdr:to>
      <xdr:col>36</xdr:col>
      <xdr:colOff>165100</xdr:colOff>
      <xdr:row>38</xdr:row>
      <xdr:rowOff>82829</xdr:rowOff>
    </xdr:to>
    <xdr:sp macro="" textlink="">
      <xdr:nvSpPr>
        <xdr:cNvPr id="302" name="フローチャート: 判断 301"/>
        <xdr:cNvSpPr/>
      </xdr:nvSpPr>
      <xdr:spPr>
        <a:xfrm>
          <a:off x="6921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99356</xdr:rowOff>
    </xdr:from>
    <xdr:ext cx="378565" cy="259045"/>
    <xdr:sp macro="" textlink="">
      <xdr:nvSpPr>
        <xdr:cNvPr id="303" name="テキスト ボックス 302"/>
        <xdr:cNvSpPr txBox="1"/>
      </xdr:nvSpPr>
      <xdr:spPr>
        <a:xfrm>
          <a:off x="6783017" y="62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168142</xdr:rowOff>
    </xdr:from>
    <xdr:to>
      <xdr:col>55</xdr:col>
      <xdr:colOff>0</xdr:colOff>
      <xdr:row>57</xdr:row>
      <xdr:rowOff>65481</xdr:rowOff>
    </xdr:to>
    <xdr:cxnSp macro="">
      <xdr:nvCxnSpPr>
        <xdr:cNvPr id="347" name="直線コネクタ 346"/>
        <xdr:cNvCxnSpPr/>
      </xdr:nvCxnSpPr>
      <xdr:spPr>
        <a:xfrm flipV="1">
          <a:off x="9639300" y="9769342"/>
          <a:ext cx="838200" cy="6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65481</xdr:rowOff>
    </xdr:from>
    <xdr:to>
      <xdr:col>50</xdr:col>
      <xdr:colOff>114300</xdr:colOff>
      <xdr:row>57</xdr:row>
      <xdr:rowOff>146634</xdr:rowOff>
    </xdr:to>
    <xdr:cxnSp macro="">
      <xdr:nvCxnSpPr>
        <xdr:cNvPr id="350" name="直線コネクタ 349"/>
        <xdr:cNvCxnSpPr/>
      </xdr:nvCxnSpPr>
      <xdr:spPr>
        <a:xfrm flipV="1">
          <a:off x="8750300" y="983813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1" name="フローチャート: 判断 350"/>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2" name="テキスト ボックス 351"/>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121165</xdr:rowOff>
    </xdr:from>
    <xdr:to>
      <xdr:col>45</xdr:col>
      <xdr:colOff>177800</xdr:colOff>
      <xdr:row>57</xdr:row>
      <xdr:rowOff>146634</xdr:rowOff>
    </xdr:to>
    <xdr:cxnSp macro="">
      <xdr:nvCxnSpPr>
        <xdr:cNvPr id="353" name="直線コネクタ 352"/>
        <xdr:cNvCxnSpPr/>
      </xdr:nvCxnSpPr>
      <xdr:spPr>
        <a:xfrm>
          <a:off x="7861300" y="9893815"/>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4" name="フローチャート: 判断 353"/>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5" name="テキスト ボックス 354"/>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77692</xdr:rowOff>
    </xdr:from>
    <xdr:to>
      <xdr:col>41</xdr:col>
      <xdr:colOff>50800</xdr:colOff>
      <xdr:row>57</xdr:row>
      <xdr:rowOff>121165</xdr:rowOff>
    </xdr:to>
    <xdr:cxnSp macro="">
      <xdr:nvCxnSpPr>
        <xdr:cNvPr id="356" name="直線コネクタ 355"/>
        <xdr:cNvCxnSpPr/>
      </xdr:nvCxnSpPr>
      <xdr:spPr>
        <a:xfrm>
          <a:off x="6972300" y="9850342"/>
          <a:ext cx="8890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7" name="フローチャート: 判断 356"/>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58" name="テキスト ボックス 357"/>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9" name="フローチャート: 判断 358"/>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0" name="テキスト ボックス 359"/>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117342</xdr:rowOff>
    </xdr:from>
    <xdr:to>
      <xdr:col>55</xdr:col>
      <xdr:colOff>50800</xdr:colOff>
      <xdr:row>57</xdr:row>
      <xdr:rowOff>47492</xdr:rowOff>
    </xdr:to>
    <xdr:sp macro="" textlink="">
      <xdr:nvSpPr>
        <xdr:cNvPr id="366" name="楕円 365"/>
        <xdr:cNvSpPr/>
      </xdr:nvSpPr>
      <xdr:spPr>
        <a:xfrm>
          <a:off x="10426700" y="9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95769</xdr:rowOff>
    </xdr:from>
    <xdr:ext cx="534377" cy="259045"/>
    <xdr:sp macro="" textlink="">
      <xdr:nvSpPr>
        <xdr:cNvPr id="367" name="農林水産業費該当値テキスト"/>
        <xdr:cNvSpPr txBox="1"/>
      </xdr:nvSpPr>
      <xdr:spPr>
        <a:xfrm>
          <a:off x="10528300" y="9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14681</xdr:rowOff>
    </xdr:from>
    <xdr:to>
      <xdr:col>50</xdr:col>
      <xdr:colOff>165100</xdr:colOff>
      <xdr:row>57</xdr:row>
      <xdr:rowOff>116281</xdr:rowOff>
    </xdr:to>
    <xdr:sp macro="" textlink="">
      <xdr:nvSpPr>
        <xdr:cNvPr id="368" name="楕円 367"/>
        <xdr:cNvSpPr/>
      </xdr:nvSpPr>
      <xdr:spPr>
        <a:xfrm>
          <a:off x="9588500" y="97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132808</xdr:rowOff>
    </xdr:from>
    <xdr:ext cx="534377" cy="259045"/>
    <xdr:sp macro="" textlink="">
      <xdr:nvSpPr>
        <xdr:cNvPr id="369" name="テキスト ボックス 368"/>
        <xdr:cNvSpPr txBox="1"/>
      </xdr:nvSpPr>
      <xdr:spPr>
        <a:xfrm>
          <a:off x="9372111" y="95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95834</xdr:rowOff>
    </xdr:from>
    <xdr:to>
      <xdr:col>46</xdr:col>
      <xdr:colOff>38100</xdr:colOff>
      <xdr:row>58</xdr:row>
      <xdr:rowOff>25984</xdr:rowOff>
    </xdr:to>
    <xdr:sp macro="" textlink="">
      <xdr:nvSpPr>
        <xdr:cNvPr id="370" name="楕円 369"/>
        <xdr:cNvSpPr/>
      </xdr:nvSpPr>
      <xdr:spPr>
        <a:xfrm>
          <a:off x="8699500" y="9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42511</xdr:rowOff>
    </xdr:from>
    <xdr:ext cx="534377" cy="259045"/>
    <xdr:sp macro="" textlink="">
      <xdr:nvSpPr>
        <xdr:cNvPr id="371" name="テキスト ボックス 370"/>
        <xdr:cNvSpPr txBox="1"/>
      </xdr:nvSpPr>
      <xdr:spPr>
        <a:xfrm>
          <a:off x="8483111" y="96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70365</xdr:rowOff>
    </xdr:from>
    <xdr:to>
      <xdr:col>41</xdr:col>
      <xdr:colOff>101600</xdr:colOff>
      <xdr:row>58</xdr:row>
      <xdr:rowOff>515</xdr:rowOff>
    </xdr:to>
    <xdr:sp macro="" textlink="">
      <xdr:nvSpPr>
        <xdr:cNvPr id="372" name="楕円 371"/>
        <xdr:cNvSpPr/>
      </xdr:nvSpPr>
      <xdr:spPr>
        <a:xfrm>
          <a:off x="7810500" y="98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17042</xdr:rowOff>
    </xdr:from>
    <xdr:ext cx="534377" cy="259045"/>
    <xdr:sp macro="" textlink="">
      <xdr:nvSpPr>
        <xdr:cNvPr id="373" name="テキスト ボックス 372"/>
        <xdr:cNvSpPr txBox="1"/>
      </xdr:nvSpPr>
      <xdr:spPr>
        <a:xfrm>
          <a:off x="7594111" y="96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26892</xdr:rowOff>
    </xdr:from>
    <xdr:to>
      <xdr:col>36</xdr:col>
      <xdr:colOff>165100</xdr:colOff>
      <xdr:row>57</xdr:row>
      <xdr:rowOff>128492</xdr:rowOff>
    </xdr:to>
    <xdr:sp macro="" textlink="">
      <xdr:nvSpPr>
        <xdr:cNvPr id="374" name="楕円 373"/>
        <xdr:cNvSpPr/>
      </xdr:nvSpPr>
      <xdr:spPr>
        <a:xfrm>
          <a:off x="6921500" y="97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145019</xdr:rowOff>
    </xdr:from>
    <xdr:ext cx="534377" cy="259045"/>
    <xdr:sp macro="" textlink="">
      <xdr:nvSpPr>
        <xdr:cNvPr id="375" name="テキスト ボックス 374"/>
        <xdr:cNvSpPr txBox="1"/>
      </xdr:nvSpPr>
      <xdr:spPr>
        <a:xfrm>
          <a:off x="6705111" y="95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67038</xdr:rowOff>
    </xdr:from>
    <xdr:to>
      <xdr:col>55</xdr:col>
      <xdr:colOff>0</xdr:colOff>
      <xdr:row>78</xdr:row>
      <xdr:rowOff>159621</xdr:rowOff>
    </xdr:to>
    <xdr:cxnSp macro="">
      <xdr:nvCxnSpPr>
        <xdr:cNvPr id="406" name="直線コネクタ 405"/>
        <xdr:cNvCxnSpPr/>
      </xdr:nvCxnSpPr>
      <xdr:spPr>
        <a:xfrm flipV="1">
          <a:off x="9639300" y="13440138"/>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159621</xdr:rowOff>
    </xdr:from>
    <xdr:to>
      <xdr:col>50</xdr:col>
      <xdr:colOff>114300</xdr:colOff>
      <xdr:row>78</xdr:row>
      <xdr:rowOff>162773</xdr:rowOff>
    </xdr:to>
    <xdr:cxnSp macro="">
      <xdr:nvCxnSpPr>
        <xdr:cNvPr id="409" name="直線コネクタ 408"/>
        <xdr:cNvCxnSpPr/>
      </xdr:nvCxnSpPr>
      <xdr:spPr>
        <a:xfrm flipV="1">
          <a:off x="8750300" y="1353272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107449</xdr:rowOff>
    </xdr:from>
    <xdr:to>
      <xdr:col>50</xdr:col>
      <xdr:colOff>165100</xdr:colOff>
      <xdr:row>79</xdr:row>
      <xdr:rowOff>37599</xdr:rowOff>
    </xdr:to>
    <xdr:sp macro="" textlink="">
      <xdr:nvSpPr>
        <xdr:cNvPr id="410" name="フローチャート: 判断 409"/>
        <xdr:cNvSpPr/>
      </xdr:nvSpPr>
      <xdr:spPr>
        <a:xfrm>
          <a:off x="958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54126</xdr:rowOff>
    </xdr:from>
    <xdr:ext cx="469744" cy="259045"/>
    <xdr:sp macro="" textlink="">
      <xdr:nvSpPr>
        <xdr:cNvPr id="411" name="テキスト ボックス 410"/>
        <xdr:cNvSpPr txBox="1"/>
      </xdr:nvSpPr>
      <xdr:spPr>
        <a:xfrm>
          <a:off x="9404428"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107876</xdr:rowOff>
    </xdr:from>
    <xdr:to>
      <xdr:col>45</xdr:col>
      <xdr:colOff>177800</xdr:colOff>
      <xdr:row>78</xdr:row>
      <xdr:rowOff>162773</xdr:rowOff>
    </xdr:to>
    <xdr:cxnSp macro="">
      <xdr:nvCxnSpPr>
        <xdr:cNvPr id="412" name="直線コネクタ 411"/>
        <xdr:cNvCxnSpPr/>
      </xdr:nvCxnSpPr>
      <xdr:spPr>
        <a:xfrm>
          <a:off x="7861300" y="13480976"/>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109311</xdr:rowOff>
    </xdr:from>
    <xdr:to>
      <xdr:col>46</xdr:col>
      <xdr:colOff>38100</xdr:colOff>
      <xdr:row>79</xdr:row>
      <xdr:rowOff>39461</xdr:rowOff>
    </xdr:to>
    <xdr:sp macro="" textlink="">
      <xdr:nvSpPr>
        <xdr:cNvPr id="413" name="フローチャート: 判断 412"/>
        <xdr:cNvSpPr/>
      </xdr:nvSpPr>
      <xdr:spPr>
        <a:xfrm>
          <a:off x="8699500" y="1348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55988</xdr:rowOff>
    </xdr:from>
    <xdr:ext cx="469744" cy="259045"/>
    <xdr:sp macro="" textlink="">
      <xdr:nvSpPr>
        <xdr:cNvPr id="414" name="テキスト ボックス 413"/>
        <xdr:cNvSpPr txBox="1"/>
      </xdr:nvSpPr>
      <xdr:spPr>
        <a:xfrm>
          <a:off x="8515428" y="132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107876</xdr:rowOff>
    </xdr:from>
    <xdr:to>
      <xdr:col>41</xdr:col>
      <xdr:colOff>50800</xdr:colOff>
      <xdr:row>78</xdr:row>
      <xdr:rowOff>155555</xdr:rowOff>
    </xdr:to>
    <xdr:cxnSp macro="">
      <xdr:nvCxnSpPr>
        <xdr:cNvPr id="415" name="直線コネクタ 414"/>
        <xdr:cNvCxnSpPr/>
      </xdr:nvCxnSpPr>
      <xdr:spPr>
        <a:xfrm flipV="1">
          <a:off x="6972300" y="1348097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119907</xdr:rowOff>
    </xdr:from>
    <xdr:to>
      <xdr:col>41</xdr:col>
      <xdr:colOff>101600</xdr:colOff>
      <xdr:row>79</xdr:row>
      <xdr:rowOff>50057</xdr:rowOff>
    </xdr:to>
    <xdr:sp macro="" textlink="">
      <xdr:nvSpPr>
        <xdr:cNvPr id="416" name="フローチャート: 判断 415"/>
        <xdr:cNvSpPr/>
      </xdr:nvSpPr>
      <xdr:spPr>
        <a:xfrm>
          <a:off x="7810500" y="13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41184</xdr:rowOff>
    </xdr:from>
    <xdr:ext cx="469744" cy="259045"/>
    <xdr:sp macro="" textlink="">
      <xdr:nvSpPr>
        <xdr:cNvPr id="417" name="テキスト ボックス 416"/>
        <xdr:cNvSpPr txBox="1"/>
      </xdr:nvSpPr>
      <xdr:spPr>
        <a:xfrm>
          <a:off x="7626428" y="1358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119647</xdr:rowOff>
    </xdr:from>
    <xdr:to>
      <xdr:col>36</xdr:col>
      <xdr:colOff>165100</xdr:colOff>
      <xdr:row>79</xdr:row>
      <xdr:rowOff>49797</xdr:rowOff>
    </xdr:to>
    <xdr:sp macro="" textlink="">
      <xdr:nvSpPr>
        <xdr:cNvPr id="418" name="フローチャート: 判断 417"/>
        <xdr:cNvSpPr/>
      </xdr:nvSpPr>
      <xdr:spPr>
        <a:xfrm>
          <a:off x="6921500" y="134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40924</xdr:rowOff>
    </xdr:from>
    <xdr:ext cx="469744" cy="259045"/>
    <xdr:sp macro="" textlink="">
      <xdr:nvSpPr>
        <xdr:cNvPr id="419" name="テキスト ボックス 418"/>
        <xdr:cNvSpPr txBox="1"/>
      </xdr:nvSpPr>
      <xdr:spPr>
        <a:xfrm>
          <a:off x="6737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16238</xdr:rowOff>
    </xdr:from>
    <xdr:to>
      <xdr:col>55</xdr:col>
      <xdr:colOff>50800</xdr:colOff>
      <xdr:row>78</xdr:row>
      <xdr:rowOff>117838</xdr:rowOff>
    </xdr:to>
    <xdr:sp macro="" textlink="">
      <xdr:nvSpPr>
        <xdr:cNvPr id="425" name="楕円 424"/>
        <xdr:cNvSpPr/>
      </xdr:nvSpPr>
      <xdr:spPr>
        <a:xfrm>
          <a:off x="10426700" y="133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166115</xdr:rowOff>
    </xdr:from>
    <xdr:ext cx="534377" cy="259045"/>
    <xdr:sp macro="" textlink="">
      <xdr:nvSpPr>
        <xdr:cNvPr id="426" name="商工費該当値テキスト"/>
        <xdr:cNvSpPr txBox="1"/>
      </xdr:nvSpPr>
      <xdr:spPr>
        <a:xfrm>
          <a:off x="10528300" y="133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108821</xdr:rowOff>
    </xdr:from>
    <xdr:to>
      <xdr:col>50</xdr:col>
      <xdr:colOff>165100</xdr:colOff>
      <xdr:row>79</xdr:row>
      <xdr:rowOff>38971</xdr:rowOff>
    </xdr:to>
    <xdr:sp macro="" textlink="">
      <xdr:nvSpPr>
        <xdr:cNvPr id="427" name="楕円 426"/>
        <xdr:cNvSpPr/>
      </xdr:nvSpPr>
      <xdr:spPr>
        <a:xfrm>
          <a:off x="95885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30098</xdr:rowOff>
    </xdr:from>
    <xdr:ext cx="469744" cy="259045"/>
    <xdr:sp macro="" textlink="">
      <xdr:nvSpPr>
        <xdr:cNvPr id="428" name="テキスト ボックス 427"/>
        <xdr:cNvSpPr txBox="1"/>
      </xdr:nvSpPr>
      <xdr:spPr>
        <a:xfrm>
          <a:off x="9404428" y="135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111973</xdr:rowOff>
    </xdr:from>
    <xdr:to>
      <xdr:col>46</xdr:col>
      <xdr:colOff>38100</xdr:colOff>
      <xdr:row>79</xdr:row>
      <xdr:rowOff>42123</xdr:rowOff>
    </xdr:to>
    <xdr:sp macro="" textlink="">
      <xdr:nvSpPr>
        <xdr:cNvPr id="429" name="楕円 428"/>
        <xdr:cNvSpPr/>
      </xdr:nvSpPr>
      <xdr:spPr>
        <a:xfrm>
          <a:off x="8699500" y="134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33250</xdr:rowOff>
    </xdr:from>
    <xdr:ext cx="469744" cy="259045"/>
    <xdr:sp macro="" textlink="">
      <xdr:nvSpPr>
        <xdr:cNvPr id="430" name="テキスト ボックス 429"/>
        <xdr:cNvSpPr txBox="1"/>
      </xdr:nvSpPr>
      <xdr:spPr>
        <a:xfrm>
          <a:off x="8515428" y="1357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57076</xdr:rowOff>
    </xdr:from>
    <xdr:to>
      <xdr:col>41</xdr:col>
      <xdr:colOff>101600</xdr:colOff>
      <xdr:row>78</xdr:row>
      <xdr:rowOff>158676</xdr:rowOff>
    </xdr:to>
    <xdr:sp macro="" textlink="">
      <xdr:nvSpPr>
        <xdr:cNvPr id="431" name="楕円 430"/>
        <xdr:cNvSpPr/>
      </xdr:nvSpPr>
      <xdr:spPr>
        <a:xfrm>
          <a:off x="7810500" y="134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3753</xdr:rowOff>
    </xdr:from>
    <xdr:ext cx="469744" cy="259045"/>
    <xdr:sp macro="" textlink="">
      <xdr:nvSpPr>
        <xdr:cNvPr id="432" name="テキスト ボックス 431"/>
        <xdr:cNvSpPr txBox="1"/>
      </xdr:nvSpPr>
      <xdr:spPr>
        <a:xfrm>
          <a:off x="7626428" y="132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104755</xdr:rowOff>
    </xdr:from>
    <xdr:to>
      <xdr:col>36</xdr:col>
      <xdr:colOff>165100</xdr:colOff>
      <xdr:row>79</xdr:row>
      <xdr:rowOff>34905</xdr:rowOff>
    </xdr:to>
    <xdr:sp macro="" textlink="">
      <xdr:nvSpPr>
        <xdr:cNvPr id="433" name="楕円 432"/>
        <xdr:cNvSpPr/>
      </xdr:nvSpPr>
      <xdr:spPr>
        <a:xfrm>
          <a:off x="6921500" y="134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51432</xdr:rowOff>
    </xdr:from>
    <xdr:ext cx="469744" cy="259045"/>
    <xdr:sp macro="" textlink="">
      <xdr:nvSpPr>
        <xdr:cNvPr id="434" name="テキスト ボックス 433"/>
        <xdr:cNvSpPr txBox="1"/>
      </xdr:nvSpPr>
      <xdr:spPr>
        <a:xfrm>
          <a:off x="6737428" y="132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119796</xdr:rowOff>
    </xdr:from>
    <xdr:to>
      <xdr:col>55</xdr:col>
      <xdr:colOff>0</xdr:colOff>
      <xdr:row>97</xdr:row>
      <xdr:rowOff>156646</xdr:rowOff>
    </xdr:to>
    <xdr:cxnSp macro="">
      <xdr:nvCxnSpPr>
        <xdr:cNvPr id="463" name="直線コネクタ 462"/>
        <xdr:cNvCxnSpPr/>
      </xdr:nvCxnSpPr>
      <xdr:spPr>
        <a:xfrm flipV="1">
          <a:off x="9639300" y="16750446"/>
          <a:ext cx="8382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156646</xdr:rowOff>
    </xdr:from>
    <xdr:to>
      <xdr:col>50</xdr:col>
      <xdr:colOff>114300</xdr:colOff>
      <xdr:row>98</xdr:row>
      <xdr:rowOff>7897</xdr:rowOff>
    </xdr:to>
    <xdr:cxnSp macro="">
      <xdr:nvCxnSpPr>
        <xdr:cNvPr id="466" name="直線コネクタ 465"/>
        <xdr:cNvCxnSpPr/>
      </xdr:nvCxnSpPr>
      <xdr:spPr>
        <a:xfrm flipV="1">
          <a:off x="8750300" y="16787296"/>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39340</xdr:rowOff>
    </xdr:from>
    <xdr:to>
      <xdr:col>50</xdr:col>
      <xdr:colOff>165100</xdr:colOff>
      <xdr:row>97</xdr:row>
      <xdr:rowOff>140940</xdr:rowOff>
    </xdr:to>
    <xdr:sp macro="" textlink="">
      <xdr:nvSpPr>
        <xdr:cNvPr id="467" name="フローチャート: 判断 466"/>
        <xdr:cNvSpPr/>
      </xdr:nvSpPr>
      <xdr:spPr>
        <a:xfrm>
          <a:off x="9588500" y="166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157467</xdr:rowOff>
    </xdr:from>
    <xdr:ext cx="534377" cy="259045"/>
    <xdr:sp macro="" textlink="">
      <xdr:nvSpPr>
        <xdr:cNvPr id="468" name="テキスト ボックス 467"/>
        <xdr:cNvSpPr txBox="1"/>
      </xdr:nvSpPr>
      <xdr:spPr>
        <a:xfrm>
          <a:off x="9372111" y="164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154040</xdr:rowOff>
    </xdr:from>
    <xdr:to>
      <xdr:col>45</xdr:col>
      <xdr:colOff>177800</xdr:colOff>
      <xdr:row>98</xdr:row>
      <xdr:rowOff>7897</xdr:rowOff>
    </xdr:to>
    <xdr:cxnSp macro="">
      <xdr:nvCxnSpPr>
        <xdr:cNvPr id="469" name="直線コネクタ 468"/>
        <xdr:cNvCxnSpPr/>
      </xdr:nvCxnSpPr>
      <xdr:spPr>
        <a:xfrm>
          <a:off x="7861300" y="16784690"/>
          <a:ext cx="889000" cy="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33609</xdr:rowOff>
    </xdr:from>
    <xdr:to>
      <xdr:col>46</xdr:col>
      <xdr:colOff>38100</xdr:colOff>
      <xdr:row>97</xdr:row>
      <xdr:rowOff>135209</xdr:rowOff>
    </xdr:to>
    <xdr:sp macro="" textlink="">
      <xdr:nvSpPr>
        <xdr:cNvPr id="470" name="フローチャート: 判断 469"/>
        <xdr:cNvSpPr/>
      </xdr:nvSpPr>
      <xdr:spPr>
        <a:xfrm>
          <a:off x="8699500" y="1666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151736</xdr:rowOff>
    </xdr:from>
    <xdr:ext cx="534377" cy="259045"/>
    <xdr:sp macro="" textlink="">
      <xdr:nvSpPr>
        <xdr:cNvPr id="471" name="テキスト ボックス 470"/>
        <xdr:cNvSpPr txBox="1"/>
      </xdr:nvSpPr>
      <xdr:spPr>
        <a:xfrm>
          <a:off x="8483111" y="1643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138283</xdr:rowOff>
    </xdr:from>
    <xdr:to>
      <xdr:col>41</xdr:col>
      <xdr:colOff>50800</xdr:colOff>
      <xdr:row>97</xdr:row>
      <xdr:rowOff>154040</xdr:rowOff>
    </xdr:to>
    <xdr:cxnSp macro="">
      <xdr:nvCxnSpPr>
        <xdr:cNvPr id="472" name="直線コネクタ 471"/>
        <xdr:cNvCxnSpPr/>
      </xdr:nvCxnSpPr>
      <xdr:spPr>
        <a:xfrm>
          <a:off x="6972300" y="16768933"/>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25014</xdr:rowOff>
    </xdr:from>
    <xdr:to>
      <xdr:col>41</xdr:col>
      <xdr:colOff>101600</xdr:colOff>
      <xdr:row>97</xdr:row>
      <xdr:rowOff>126614</xdr:rowOff>
    </xdr:to>
    <xdr:sp macro="" textlink="">
      <xdr:nvSpPr>
        <xdr:cNvPr id="473" name="フローチャート: 判断 472"/>
        <xdr:cNvSpPr/>
      </xdr:nvSpPr>
      <xdr:spPr>
        <a:xfrm>
          <a:off x="7810500" y="1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143141</xdr:rowOff>
    </xdr:from>
    <xdr:ext cx="534377" cy="259045"/>
    <xdr:sp macro="" textlink="">
      <xdr:nvSpPr>
        <xdr:cNvPr id="474" name="テキスト ボックス 473"/>
        <xdr:cNvSpPr txBox="1"/>
      </xdr:nvSpPr>
      <xdr:spPr>
        <a:xfrm>
          <a:off x="7594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33480</xdr:rowOff>
    </xdr:from>
    <xdr:to>
      <xdr:col>36</xdr:col>
      <xdr:colOff>165100</xdr:colOff>
      <xdr:row>97</xdr:row>
      <xdr:rowOff>135080</xdr:rowOff>
    </xdr:to>
    <xdr:sp macro="" textlink="">
      <xdr:nvSpPr>
        <xdr:cNvPr id="475" name="フローチャート: 判断 474"/>
        <xdr:cNvSpPr/>
      </xdr:nvSpPr>
      <xdr:spPr>
        <a:xfrm>
          <a:off x="6921500" y="166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151607</xdr:rowOff>
    </xdr:from>
    <xdr:ext cx="534377" cy="259045"/>
    <xdr:sp macro="" textlink="">
      <xdr:nvSpPr>
        <xdr:cNvPr id="476" name="テキスト ボックス 475"/>
        <xdr:cNvSpPr txBox="1"/>
      </xdr:nvSpPr>
      <xdr:spPr>
        <a:xfrm>
          <a:off x="6705111" y="164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68996</xdr:rowOff>
    </xdr:from>
    <xdr:to>
      <xdr:col>55</xdr:col>
      <xdr:colOff>50800</xdr:colOff>
      <xdr:row>97</xdr:row>
      <xdr:rowOff>170596</xdr:rowOff>
    </xdr:to>
    <xdr:sp macro="" textlink="">
      <xdr:nvSpPr>
        <xdr:cNvPr id="482" name="楕円 481"/>
        <xdr:cNvSpPr/>
      </xdr:nvSpPr>
      <xdr:spPr>
        <a:xfrm>
          <a:off x="10426700" y="166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155373</xdr:rowOff>
    </xdr:from>
    <xdr:ext cx="534377" cy="259045"/>
    <xdr:sp macro="" textlink="">
      <xdr:nvSpPr>
        <xdr:cNvPr id="483" name="土木費該当値テキスト"/>
        <xdr:cNvSpPr txBox="1"/>
      </xdr:nvSpPr>
      <xdr:spPr>
        <a:xfrm>
          <a:off x="10528300" y="166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105846</xdr:rowOff>
    </xdr:from>
    <xdr:to>
      <xdr:col>50</xdr:col>
      <xdr:colOff>165100</xdr:colOff>
      <xdr:row>98</xdr:row>
      <xdr:rowOff>35996</xdr:rowOff>
    </xdr:to>
    <xdr:sp macro="" textlink="">
      <xdr:nvSpPr>
        <xdr:cNvPr id="484" name="楕円 483"/>
        <xdr:cNvSpPr/>
      </xdr:nvSpPr>
      <xdr:spPr>
        <a:xfrm>
          <a:off x="9588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27123</xdr:rowOff>
    </xdr:from>
    <xdr:ext cx="534377" cy="259045"/>
    <xdr:sp macro="" textlink="">
      <xdr:nvSpPr>
        <xdr:cNvPr id="485" name="テキスト ボックス 484"/>
        <xdr:cNvSpPr txBox="1"/>
      </xdr:nvSpPr>
      <xdr:spPr>
        <a:xfrm>
          <a:off x="9372111" y="1682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128547</xdr:rowOff>
    </xdr:from>
    <xdr:to>
      <xdr:col>46</xdr:col>
      <xdr:colOff>38100</xdr:colOff>
      <xdr:row>98</xdr:row>
      <xdr:rowOff>58697</xdr:rowOff>
    </xdr:to>
    <xdr:sp macro="" textlink="">
      <xdr:nvSpPr>
        <xdr:cNvPr id="486" name="楕円 485"/>
        <xdr:cNvSpPr/>
      </xdr:nvSpPr>
      <xdr:spPr>
        <a:xfrm>
          <a:off x="8699500" y="167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49824</xdr:rowOff>
    </xdr:from>
    <xdr:ext cx="534377" cy="259045"/>
    <xdr:sp macro="" textlink="">
      <xdr:nvSpPr>
        <xdr:cNvPr id="487" name="テキスト ボックス 486"/>
        <xdr:cNvSpPr txBox="1"/>
      </xdr:nvSpPr>
      <xdr:spPr>
        <a:xfrm>
          <a:off x="8483111" y="168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103240</xdr:rowOff>
    </xdr:from>
    <xdr:to>
      <xdr:col>41</xdr:col>
      <xdr:colOff>101600</xdr:colOff>
      <xdr:row>98</xdr:row>
      <xdr:rowOff>33390</xdr:rowOff>
    </xdr:to>
    <xdr:sp macro="" textlink="">
      <xdr:nvSpPr>
        <xdr:cNvPr id="488" name="楕円 487"/>
        <xdr:cNvSpPr/>
      </xdr:nvSpPr>
      <xdr:spPr>
        <a:xfrm>
          <a:off x="7810500" y="167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24517</xdr:rowOff>
    </xdr:from>
    <xdr:ext cx="534377" cy="259045"/>
    <xdr:sp macro="" textlink="">
      <xdr:nvSpPr>
        <xdr:cNvPr id="489" name="テキスト ボックス 488"/>
        <xdr:cNvSpPr txBox="1"/>
      </xdr:nvSpPr>
      <xdr:spPr>
        <a:xfrm>
          <a:off x="7594111" y="168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87483</xdr:rowOff>
    </xdr:from>
    <xdr:to>
      <xdr:col>36</xdr:col>
      <xdr:colOff>165100</xdr:colOff>
      <xdr:row>98</xdr:row>
      <xdr:rowOff>17633</xdr:rowOff>
    </xdr:to>
    <xdr:sp macro="" textlink="">
      <xdr:nvSpPr>
        <xdr:cNvPr id="490" name="楕円 489"/>
        <xdr:cNvSpPr/>
      </xdr:nvSpPr>
      <xdr:spPr>
        <a:xfrm>
          <a:off x="6921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8760</xdr:rowOff>
    </xdr:from>
    <xdr:ext cx="534377" cy="259045"/>
    <xdr:sp macro="" textlink="">
      <xdr:nvSpPr>
        <xdr:cNvPr id="491" name="テキスト ボックス 490"/>
        <xdr:cNvSpPr txBox="1"/>
      </xdr:nvSpPr>
      <xdr:spPr>
        <a:xfrm>
          <a:off x="6705111" y="168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143586</xdr:rowOff>
    </xdr:from>
    <xdr:to>
      <xdr:col>85</xdr:col>
      <xdr:colOff>127000</xdr:colOff>
      <xdr:row>37</xdr:row>
      <xdr:rowOff>159620</xdr:rowOff>
    </xdr:to>
    <xdr:cxnSp macro="">
      <xdr:nvCxnSpPr>
        <xdr:cNvPr id="523" name="直線コネクタ 522"/>
        <xdr:cNvCxnSpPr/>
      </xdr:nvCxnSpPr>
      <xdr:spPr>
        <a:xfrm flipV="1">
          <a:off x="15481300" y="6487236"/>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159620</xdr:rowOff>
    </xdr:from>
    <xdr:to>
      <xdr:col>81</xdr:col>
      <xdr:colOff>50800</xdr:colOff>
      <xdr:row>38</xdr:row>
      <xdr:rowOff>12239</xdr:rowOff>
    </xdr:to>
    <xdr:cxnSp macro="">
      <xdr:nvCxnSpPr>
        <xdr:cNvPr id="526" name="直線コネクタ 525"/>
        <xdr:cNvCxnSpPr/>
      </xdr:nvCxnSpPr>
      <xdr:spPr>
        <a:xfrm flipV="1">
          <a:off x="14592300" y="6503270"/>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149381</xdr:rowOff>
    </xdr:from>
    <xdr:to>
      <xdr:col>81</xdr:col>
      <xdr:colOff>101600</xdr:colOff>
      <xdr:row>38</xdr:row>
      <xdr:rowOff>79532</xdr:rowOff>
    </xdr:to>
    <xdr:sp macro="" textlink="">
      <xdr:nvSpPr>
        <xdr:cNvPr id="527" name="フローチャート: 判断 526"/>
        <xdr:cNvSpPr/>
      </xdr:nvSpPr>
      <xdr:spPr>
        <a:xfrm>
          <a:off x="154305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70658</xdr:rowOff>
    </xdr:from>
    <xdr:ext cx="534377" cy="259045"/>
    <xdr:sp macro="" textlink="">
      <xdr:nvSpPr>
        <xdr:cNvPr id="528" name="テキスト ボックス 527"/>
        <xdr:cNvSpPr txBox="1"/>
      </xdr:nvSpPr>
      <xdr:spPr>
        <a:xfrm>
          <a:off x="15214111" y="65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158119</xdr:rowOff>
    </xdr:from>
    <xdr:to>
      <xdr:col>76</xdr:col>
      <xdr:colOff>114300</xdr:colOff>
      <xdr:row>38</xdr:row>
      <xdr:rowOff>12239</xdr:rowOff>
    </xdr:to>
    <xdr:cxnSp macro="">
      <xdr:nvCxnSpPr>
        <xdr:cNvPr id="529" name="直線コネクタ 528"/>
        <xdr:cNvCxnSpPr/>
      </xdr:nvCxnSpPr>
      <xdr:spPr>
        <a:xfrm>
          <a:off x="13703300" y="6501769"/>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168877</xdr:rowOff>
    </xdr:from>
    <xdr:to>
      <xdr:col>76</xdr:col>
      <xdr:colOff>165100</xdr:colOff>
      <xdr:row>38</xdr:row>
      <xdr:rowOff>99027</xdr:rowOff>
    </xdr:to>
    <xdr:sp macro="" textlink="">
      <xdr:nvSpPr>
        <xdr:cNvPr id="530" name="フローチャート: 判断 529"/>
        <xdr:cNvSpPr/>
      </xdr:nvSpPr>
      <xdr:spPr>
        <a:xfrm>
          <a:off x="14541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90154</xdr:rowOff>
    </xdr:from>
    <xdr:ext cx="534377" cy="259045"/>
    <xdr:sp macro="" textlink="">
      <xdr:nvSpPr>
        <xdr:cNvPr id="531" name="テキスト ボックス 530"/>
        <xdr:cNvSpPr txBox="1"/>
      </xdr:nvSpPr>
      <xdr:spPr>
        <a:xfrm>
          <a:off x="14325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137185</xdr:rowOff>
    </xdr:from>
    <xdr:to>
      <xdr:col>71</xdr:col>
      <xdr:colOff>177800</xdr:colOff>
      <xdr:row>37</xdr:row>
      <xdr:rowOff>158119</xdr:rowOff>
    </xdr:to>
    <xdr:cxnSp macro="">
      <xdr:nvCxnSpPr>
        <xdr:cNvPr id="532" name="直線コネクタ 531"/>
        <xdr:cNvCxnSpPr/>
      </xdr:nvCxnSpPr>
      <xdr:spPr>
        <a:xfrm>
          <a:off x="12814300" y="6309385"/>
          <a:ext cx="889000" cy="19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23716</xdr:rowOff>
    </xdr:from>
    <xdr:to>
      <xdr:col>72</xdr:col>
      <xdr:colOff>38100</xdr:colOff>
      <xdr:row>38</xdr:row>
      <xdr:rowOff>125316</xdr:rowOff>
    </xdr:to>
    <xdr:sp macro="" textlink="">
      <xdr:nvSpPr>
        <xdr:cNvPr id="533" name="フローチャート: 判断 532"/>
        <xdr:cNvSpPr/>
      </xdr:nvSpPr>
      <xdr:spPr>
        <a:xfrm>
          <a:off x="13652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116443</xdr:rowOff>
    </xdr:from>
    <xdr:ext cx="534377" cy="259045"/>
    <xdr:sp macro="" textlink="">
      <xdr:nvSpPr>
        <xdr:cNvPr id="534" name="テキスト ボックス 533"/>
        <xdr:cNvSpPr txBox="1"/>
      </xdr:nvSpPr>
      <xdr:spPr>
        <a:xfrm>
          <a:off x="13436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xdr:rowOff>
    </xdr:from>
    <xdr:to>
      <xdr:col>67</xdr:col>
      <xdr:colOff>101600</xdr:colOff>
      <xdr:row>38</xdr:row>
      <xdr:rowOff>108563</xdr:rowOff>
    </xdr:to>
    <xdr:sp macro="" textlink="">
      <xdr:nvSpPr>
        <xdr:cNvPr id="535" name="フローチャート: 判断 534"/>
        <xdr:cNvSpPr/>
      </xdr:nvSpPr>
      <xdr:spPr>
        <a:xfrm>
          <a:off x="12763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99690</xdr:rowOff>
    </xdr:from>
    <xdr:ext cx="534377" cy="259045"/>
    <xdr:sp macro="" textlink="">
      <xdr:nvSpPr>
        <xdr:cNvPr id="536" name="テキスト ボックス 535"/>
        <xdr:cNvSpPr txBox="1"/>
      </xdr:nvSpPr>
      <xdr:spPr>
        <a:xfrm>
          <a:off x="12547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92786</xdr:rowOff>
    </xdr:from>
    <xdr:to>
      <xdr:col>85</xdr:col>
      <xdr:colOff>177800</xdr:colOff>
      <xdr:row>38</xdr:row>
      <xdr:rowOff>22937</xdr:rowOff>
    </xdr:to>
    <xdr:sp macro="" textlink="">
      <xdr:nvSpPr>
        <xdr:cNvPr id="542" name="楕円 541"/>
        <xdr:cNvSpPr/>
      </xdr:nvSpPr>
      <xdr:spPr>
        <a:xfrm>
          <a:off x="162687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71213</xdr:rowOff>
    </xdr:from>
    <xdr:ext cx="534377" cy="259045"/>
    <xdr:sp macro="" textlink="">
      <xdr:nvSpPr>
        <xdr:cNvPr id="543" name="消防費該当値テキスト"/>
        <xdr:cNvSpPr txBox="1"/>
      </xdr:nvSpPr>
      <xdr:spPr>
        <a:xfrm>
          <a:off x="16370300" y="64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108821</xdr:rowOff>
    </xdr:from>
    <xdr:to>
      <xdr:col>81</xdr:col>
      <xdr:colOff>101600</xdr:colOff>
      <xdr:row>38</xdr:row>
      <xdr:rowOff>38971</xdr:rowOff>
    </xdr:to>
    <xdr:sp macro="" textlink="">
      <xdr:nvSpPr>
        <xdr:cNvPr id="544" name="楕円 543"/>
        <xdr:cNvSpPr/>
      </xdr:nvSpPr>
      <xdr:spPr>
        <a:xfrm>
          <a:off x="15430500" y="64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55498</xdr:rowOff>
    </xdr:from>
    <xdr:ext cx="534377" cy="259045"/>
    <xdr:sp macro="" textlink="">
      <xdr:nvSpPr>
        <xdr:cNvPr id="545" name="テキスト ボックス 544"/>
        <xdr:cNvSpPr txBox="1"/>
      </xdr:nvSpPr>
      <xdr:spPr>
        <a:xfrm>
          <a:off x="15214111" y="622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132889</xdr:rowOff>
    </xdr:from>
    <xdr:to>
      <xdr:col>76</xdr:col>
      <xdr:colOff>165100</xdr:colOff>
      <xdr:row>38</xdr:row>
      <xdr:rowOff>63040</xdr:rowOff>
    </xdr:to>
    <xdr:sp macro="" textlink="">
      <xdr:nvSpPr>
        <xdr:cNvPr id="546" name="楕円 545"/>
        <xdr:cNvSpPr/>
      </xdr:nvSpPr>
      <xdr:spPr>
        <a:xfrm>
          <a:off x="14541500" y="6476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79566</xdr:rowOff>
    </xdr:from>
    <xdr:ext cx="534377" cy="259045"/>
    <xdr:sp macro="" textlink="">
      <xdr:nvSpPr>
        <xdr:cNvPr id="547" name="テキスト ボックス 546"/>
        <xdr:cNvSpPr txBox="1"/>
      </xdr:nvSpPr>
      <xdr:spPr>
        <a:xfrm>
          <a:off x="14325111" y="62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107319</xdr:rowOff>
    </xdr:from>
    <xdr:to>
      <xdr:col>72</xdr:col>
      <xdr:colOff>38100</xdr:colOff>
      <xdr:row>38</xdr:row>
      <xdr:rowOff>37469</xdr:rowOff>
    </xdr:to>
    <xdr:sp macro="" textlink="">
      <xdr:nvSpPr>
        <xdr:cNvPr id="548" name="楕円 547"/>
        <xdr:cNvSpPr/>
      </xdr:nvSpPr>
      <xdr:spPr>
        <a:xfrm>
          <a:off x="13652500" y="6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53996</xdr:rowOff>
    </xdr:from>
    <xdr:ext cx="534377" cy="259045"/>
    <xdr:sp macro="" textlink="">
      <xdr:nvSpPr>
        <xdr:cNvPr id="549" name="テキスト ボックス 548"/>
        <xdr:cNvSpPr txBox="1"/>
      </xdr:nvSpPr>
      <xdr:spPr>
        <a:xfrm>
          <a:off x="13436111" y="62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86385</xdr:rowOff>
    </xdr:from>
    <xdr:to>
      <xdr:col>67</xdr:col>
      <xdr:colOff>101600</xdr:colOff>
      <xdr:row>37</xdr:row>
      <xdr:rowOff>16535</xdr:rowOff>
    </xdr:to>
    <xdr:sp macro="" textlink="">
      <xdr:nvSpPr>
        <xdr:cNvPr id="550" name="楕円 549"/>
        <xdr:cNvSpPr/>
      </xdr:nvSpPr>
      <xdr:spPr>
        <a:xfrm>
          <a:off x="12763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33062</xdr:rowOff>
    </xdr:from>
    <xdr:ext cx="534377" cy="259045"/>
    <xdr:sp macro="" textlink="">
      <xdr:nvSpPr>
        <xdr:cNvPr id="551" name="テキスト ボックス 550"/>
        <xdr:cNvSpPr txBox="1"/>
      </xdr:nvSpPr>
      <xdr:spPr>
        <a:xfrm>
          <a:off x="12547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170226</xdr:rowOff>
    </xdr:from>
    <xdr:to>
      <xdr:col>85</xdr:col>
      <xdr:colOff>127000</xdr:colOff>
      <xdr:row>57</xdr:row>
      <xdr:rowOff>97325</xdr:rowOff>
    </xdr:to>
    <xdr:cxnSp macro="">
      <xdr:nvCxnSpPr>
        <xdr:cNvPr id="580" name="直線コネクタ 579"/>
        <xdr:cNvCxnSpPr/>
      </xdr:nvCxnSpPr>
      <xdr:spPr>
        <a:xfrm>
          <a:off x="15481300" y="9771426"/>
          <a:ext cx="838200" cy="9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170226</xdr:rowOff>
    </xdr:from>
    <xdr:to>
      <xdr:col>81</xdr:col>
      <xdr:colOff>50800</xdr:colOff>
      <xdr:row>57</xdr:row>
      <xdr:rowOff>109365</xdr:rowOff>
    </xdr:to>
    <xdr:cxnSp macro="">
      <xdr:nvCxnSpPr>
        <xdr:cNvPr id="583" name="直線コネクタ 582"/>
        <xdr:cNvCxnSpPr/>
      </xdr:nvCxnSpPr>
      <xdr:spPr>
        <a:xfrm flipV="1">
          <a:off x="14592300" y="9771426"/>
          <a:ext cx="889000" cy="1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122924</xdr:rowOff>
    </xdr:from>
    <xdr:to>
      <xdr:col>81</xdr:col>
      <xdr:colOff>101600</xdr:colOff>
      <xdr:row>57</xdr:row>
      <xdr:rowOff>53074</xdr:rowOff>
    </xdr:to>
    <xdr:sp macro="" textlink="">
      <xdr:nvSpPr>
        <xdr:cNvPr id="584" name="フローチャート: 判断 583"/>
        <xdr:cNvSpPr/>
      </xdr:nvSpPr>
      <xdr:spPr>
        <a:xfrm>
          <a:off x="15430500" y="97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44201</xdr:rowOff>
    </xdr:from>
    <xdr:ext cx="534377" cy="259045"/>
    <xdr:sp macro="" textlink="">
      <xdr:nvSpPr>
        <xdr:cNvPr id="585" name="テキスト ボックス 584"/>
        <xdr:cNvSpPr txBox="1"/>
      </xdr:nvSpPr>
      <xdr:spPr>
        <a:xfrm>
          <a:off x="15214111" y="98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10983</xdr:rowOff>
    </xdr:from>
    <xdr:to>
      <xdr:col>76</xdr:col>
      <xdr:colOff>114300</xdr:colOff>
      <xdr:row>57</xdr:row>
      <xdr:rowOff>109365</xdr:rowOff>
    </xdr:to>
    <xdr:cxnSp macro="">
      <xdr:nvCxnSpPr>
        <xdr:cNvPr id="586" name="直線コネクタ 585"/>
        <xdr:cNvCxnSpPr/>
      </xdr:nvCxnSpPr>
      <xdr:spPr>
        <a:xfrm>
          <a:off x="13703300" y="9783633"/>
          <a:ext cx="889000" cy="9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157731</xdr:rowOff>
    </xdr:from>
    <xdr:to>
      <xdr:col>76</xdr:col>
      <xdr:colOff>165100</xdr:colOff>
      <xdr:row>57</xdr:row>
      <xdr:rowOff>87881</xdr:rowOff>
    </xdr:to>
    <xdr:sp macro="" textlink="">
      <xdr:nvSpPr>
        <xdr:cNvPr id="587" name="フローチャート: 判断 586"/>
        <xdr:cNvSpPr/>
      </xdr:nvSpPr>
      <xdr:spPr>
        <a:xfrm>
          <a:off x="14541500" y="975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104408</xdr:rowOff>
    </xdr:from>
    <xdr:ext cx="534377" cy="259045"/>
    <xdr:sp macro="" textlink="">
      <xdr:nvSpPr>
        <xdr:cNvPr id="588" name="テキスト ボックス 587"/>
        <xdr:cNvSpPr txBox="1"/>
      </xdr:nvSpPr>
      <xdr:spPr>
        <a:xfrm>
          <a:off x="14325111" y="95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2517</xdr:rowOff>
    </xdr:from>
    <xdr:to>
      <xdr:col>71</xdr:col>
      <xdr:colOff>177800</xdr:colOff>
      <xdr:row>57</xdr:row>
      <xdr:rowOff>10983</xdr:rowOff>
    </xdr:to>
    <xdr:cxnSp macro="">
      <xdr:nvCxnSpPr>
        <xdr:cNvPr id="589" name="直線コネクタ 588"/>
        <xdr:cNvCxnSpPr/>
      </xdr:nvCxnSpPr>
      <xdr:spPr>
        <a:xfrm>
          <a:off x="12814300" y="9775167"/>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141737</xdr:rowOff>
    </xdr:from>
    <xdr:to>
      <xdr:col>72</xdr:col>
      <xdr:colOff>38100</xdr:colOff>
      <xdr:row>57</xdr:row>
      <xdr:rowOff>71887</xdr:rowOff>
    </xdr:to>
    <xdr:sp macro="" textlink="">
      <xdr:nvSpPr>
        <xdr:cNvPr id="590" name="フローチャート: 判断 589"/>
        <xdr:cNvSpPr/>
      </xdr:nvSpPr>
      <xdr:spPr>
        <a:xfrm>
          <a:off x="13652500" y="974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63014</xdr:rowOff>
    </xdr:from>
    <xdr:ext cx="534377" cy="259045"/>
    <xdr:sp macro="" textlink="">
      <xdr:nvSpPr>
        <xdr:cNvPr id="591" name="テキスト ボックス 590"/>
        <xdr:cNvSpPr txBox="1"/>
      </xdr:nvSpPr>
      <xdr:spPr>
        <a:xfrm>
          <a:off x="13436111" y="98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170251</xdr:rowOff>
    </xdr:from>
    <xdr:to>
      <xdr:col>67</xdr:col>
      <xdr:colOff>101600</xdr:colOff>
      <xdr:row>57</xdr:row>
      <xdr:rowOff>100401</xdr:rowOff>
    </xdr:to>
    <xdr:sp macro="" textlink="">
      <xdr:nvSpPr>
        <xdr:cNvPr id="592" name="フローチャート: 判断 591"/>
        <xdr:cNvSpPr/>
      </xdr:nvSpPr>
      <xdr:spPr>
        <a:xfrm>
          <a:off x="12763500" y="977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91528</xdr:rowOff>
    </xdr:from>
    <xdr:ext cx="534377" cy="259045"/>
    <xdr:sp macro="" textlink="">
      <xdr:nvSpPr>
        <xdr:cNvPr id="593" name="テキスト ボックス 592"/>
        <xdr:cNvSpPr txBox="1"/>
      </xdr:nvSpPr>
      <xdr:spPr>
        <a:xfrm>
          <a:off x="12547111" y="98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46525</xdr:rowOff>
    </xdr:from>
    <xdr:to>
      <xdr:col>85</xdr:col>
      <xdr:colOff>177800</xdr:colOff>
      <xdr:row>57</xdr:row>
      <xdr:rowOff>148125</xdr:rowOff>
    </xdr:to>
    <xdr:sp macro="" textlink="">
      <xdr:nvSpPr>
        <xdr:cNvPr id="599" name="楕円 598"/>
        <xdr:cNvSpPr/>
      </xdr:nvSpPr>
      <xdr:spPr>
        <a:xfrm>
          <a:off x="16268700" y="98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132902</xdr:rowOff>
    </xdr:from>
    <xdr:ext cx="534377" cy="259045"/>
    <xdr:sp macro="" textlink="">
      <xdr:nvSpPr>
        <xdr:cNvPr id="600" name="教育費該当値テキスト"/>
        <xdr:cNvSpPr txBox="1"/>
      </xdr:nvSpPr>
      <xdr:spPr>
        <a:xfrm>
          <a:off x="16370300" y="97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119426</xdr:rowOff>
    </xdr:from>
    <xdr:to>
      <xdr:col>81</xdr:col>
      <xdr:colOff>101600</xdr:colOff>
      <xdr:row>57</xdr:row>
      <xdr:rowOff>49576</xdr:rowOff>
    </xdr:to>
    <xdr:sp macro="" textlink="">
      <xdr:nvSpPr>
        <xdr:cNvPr id="601" name="楕円 600"/>
        <xdr:cNvSpPr/>
      </xdr:nvSpPr>
      <xdr:spPr>
        <a:xfrm>
          <a:off x="15430500" y="9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66103</xdr:rowOff>
    </xdr:from>
    <xdr:ext cx="534377" cy="259045"/>
    <xdr:sp macro="" textlink="">
      <xdr:nvSpPr>
        <xdr:cNvPr id="602" name="テキスト ボックス 601"/>
        <xdr:cNvSpPr txBox="1"/>
      </xdr:nvSpPr>
      <xdr:spPr>
        <a:xfrm>
          <a:off x="15214111" y="94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58565</xdr:rowOff>
    </xdr:from>
    <xdr:to>
      <xdr:col>76</xdr:col>
      <xdr:colOff>165100</xdr:colOff>
      <xdr:row>57</xdr:row>
      <xdr:rowOff>160165</xdr:rowOff>
    </xdr:to>
    <xdr:sp macro="" textlink="">
      <xdr:nvSpPr>
        <xdr:cNvPr id="603" name="楕円 602"/>
        <xdr:cNvSpPr/>
      </xdr:nvSpPr>
      <xdr:spPr>
        <a:xfrm>
          <a:off x="14541500" y="98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151292</xdr:rowOff>
    </xdr:from>
    <xdr:ext cx="534377" cy="259045"/>
    <xdr:sp macro="" textlink="">
      <xdr:nvSpPr>
        <xdr:cNvPr id="604" name="テキスト ボックス 603"/>
        <xdr:cNvSpPr txBox="1"/>
      </xdr:nvSpPr>
      <xdr:spPr>
        <a:xfrm>
          <a:off x="14325111" y="99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131633</xdr:rowOff>
    </xdr:from>
    <xdr:to>
      <xdr:col>72</xdr:col>
      <xdr:colOff>38100</xdr:colOff>
      <xdr:row>57</xdr:row>
      <xdr:rowOff>61783</xdr:rowOff>
    </xdr:to>
    <xdr:sp macro="" textlink="">
      <xdr:nvSpPr>
        <xdr:cNvPr id="605" name="楕円 604"/>
        <xdr:cNvSpPr/>
      </xdr:nvSpPr>
      <xdr:spPr>
        <a:xfrm>
          <a:off x="13652500" y="97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78310</xdr:rowOff>
    </xdr:from>
    <xdr:ext cx="534377" cy="259045"/>
    <xdr:sp macro="" textlink="">
      <xdr:nvSpPr>
        <xdr:cNvPr id="606" name="テキスト ボックス 605"/>
        <xdr:cNvSpPr txBox="1"/>
      </xdr:nvSpPr>
      <xdr:spPr>
        <a:xfrm>
          <a:off x="13436111" y="95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123167</xdr:rowOff>
    </xdr:from>
    <xdr:to>
      <xdr:col>67</xdr:col>
      <xdr:colOff>101600</xdr:colOff>
      <xdr:row>57</xdr:row>
      <xdr:rowOff>53317</xdr:rowOff>
    </xdr:to>
    <xdr:sp macro="" textlink="">
      <xdr:nvSpPr>
        <xdr:cNvPr id="607" name="楕円 606"/>
        <xdr:cNvSpPr/>
      </xdr:nvSpPr>
      <xdr:spPr>
        <a:xfrm>
          <a:off x="12763500" y="97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69844</xdr:rowOff>
    </xdr:from>
    <xdr:ext cx="534377" cy="259045"/>
    <xdr:sp macro="" textlink="">
      <xdr:nvSpPr>
        <xdr:cNvPr id="608" name="テキスト ボックス 607"/>
        <xdr:cNvSpPr txBox="1"/>
      </xdr:nvSpPr>
      <xdr:spPr>
        <a:xfrm>
          <a:off x="12547111" y="94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127916</xdr:rowOff>
    </xdr:from>
    <xdr:to>
      <xdr:col>85</xdr:col>
      <xdr:colOff>127000</xdr:colOff>
      <xdr:row>78</xdr:row>
      <xdr:rowOff>5677</xdr:rowOff>
    </xdr:to>
    <xdr:cxnSp macro="">
      <xdr:nvCxnSpPr>
        <xdr:cNvPr id="633" name="直線コネクタ 632"/>
        <xdr:cNvCxnSpPr/>
      </xdr:nvCxnSpPr>
      <xdr:spPr>
        <a:xfrm flipV="1">
          <a:off x="15481300" y="13329566"/>
          <a:ext cx="8382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4"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5677</xdr:rowOff>
    </xdr:from>
    <xdr:to>
      <xdr:col>81</xdr:col>
      <xdr:colOff>50800</xdr:colOff>
      <xdr:row>78</xdr:row>
      <xdr:rowOff>7186</xdr:rowOff>
    </xdr:to>
    <xdr:cxnSp macro="">
      <xdr:nvCxnSpPr>
        <xdr:cNvPr id="636" name="直線コネクタ 635"/>
        <xdr:cNvCxnSpPr/>
      </xdr:nvCxnSpPr>
      <xdr:spPr>
        <a:xfrm flipV="1">
          <a:off x="14592300" y="1337877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134477</xdr:rowOff>
    </xdr:from>
    <xdr:to>
      <xdr:col>81</xdr:col>
      <xdr:colOff>101600</xdr:colOff>
      <xdr:row>78</xdr:row>
      <xdr:rowOff>64627</xdr:rowOff>
    </xdr:to>
    <xdr:sp macro="" textlink="">
      <xdr:nvSpPr>
        <xdr:cNvPr id="637" name="フローチャート: 判断 636"/>
        <xdr:cNvSpPr/>
      </xdr:nvSpPr>
      <xdr:spPr>
        <a:xfrm>
          <a:off x="15430500" y="1333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55754</xdr:rowOff>
    </xdr:from>
    <xdr:ext cx="469744" cy="259045"/>
    <xdr:sp macro="" textlink="">
      <xdr:nvSpPr>
        <xdr:cNvPr id="638" name="テキスト ボックス 637"/>
        <xdr:cNvSpPr txBox="1"/>
      </xdr:nvSpPr>
      <xdr:spPr>
        <a:xfrm>
          <a:off x="15246428" y="134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7186</xdr:rowOff>
    </xdr:from>
    <xdr:to>
      <xdr:col>76</xdr:col>
      <xdr:colOff>114300</xdr:colOff>
      <xdr:row>78</xdr:row>
      <xdr:rowOff>24074</xdr:rowOff>
    </xdr:to>
    <xdr:cxnSp macro="">
      <xdr:nvCxnSpPr>
        <xdr:cNvPr id="639" name="直線コネクタ 638"/>
        <xdr:cNvCxnSpPr/>
      </xdr:nvCxnSpPr>
      <xdr:spPr>
        <a:xfrm flipV="1">
          <a:off x="13703300" y="13380286"/>
          <a:ext cx="8890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137513</xdr:rowOff>
    </xdr:from>
    <xdr:to>
      <xdr:col>76</xdr:col>
      <xdr:colOff>165100</xdr:colOff>
      <xdr:row>78</xdr:row>
      <xdr:rowOff>67663</xdr:rowOff>
    </xdr:to>
    <xdr:sp macro="" textlink="">
      <xdr:nvSpPr>
        <xdr:cNvPr id="640" name="フローチャート: 判断 639"/>
        <xdr:cNvSpPr/>
      </xdr:nvSpPr>
      <xdr:spPr>
        <a:xfrm>
          <a:off x="14541500" y="133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58790</xdr:rowOff>
    </xdr:from>
    <xdr:ext cx="469744" cy="259045"/>
    <xdr:sp macro="" textlink="">
      <xdr:nvSpPr>
        <xdr:cNvPr id="641" name="テキスト ボックス 640"/>
        <xdr:cNvSpPr txBox="1"/>
      </xdr:nvSpPr>
      <xdr:spPr>
        <a:xfrm>
          <a:off x="14357428" y="1343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18582</xdr:rowOff>
    </xdr:from>
    <xdr:to>
      <xdr:col>71</xdr:col>
      <xdr:colOff>177800</xdr:colOff>
      <xdr:row>78</xdr:row>
      <xdr:rowOff>24074</xdr:rowOff>
    </xdr:to>
    <xdr:cxnSp macro="">
      <xdr:nvCxnSpPr>
        <xdr:cNvPr id="642" name="直線コネクタ 641"/>
        <xdr:cNvCxnSpPr/>
      </xdr:nvCxnSpPr>
      <xdr:spPr>
        <a:xfrm>
          <a:off x="12814300" y="13391682"/>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142146</xdr:rowOff>
    </xdr:from>
    <xdr:to>
      <xdr:col>72</xdr:col>
      <xdr:colOff>38100</xdr:colOff>
      <xdr:row>78</xdr:row>
      <xdr:rowOff>72296</xdr:rowOff>
    </xdr:to>
    <xdr:sp macro="" textlink="">
      <xdr:nvSpPr>
        <xdr:cNvPr id="643" name="フローチャート: 判断 642"/>
        <xdr:cNvSpPr/>
      </xdr:nvSpPr>
      <xdr:spPr>
        <a:xfrm>
          <a:off x="13652500" y="133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88823</xdr:rowOff>
    </xdr:from>
    <xdr:ext cx="378565" cy="259045"/>
    <xdr:sp macro="" textlink="">
      <xdr:nvSpPr>
        <xdr:cNvPr id="644" name="テキスト ボックス 643"/>
        <xdr:cNvSpPr txBox="1"/>
      </xdr:nvSpPr>
      <xdr:spPr>
        <a:xfrm>
          <a:off x="13514017" y="1311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135889</xdr:rowOff>
    </xdr:from>
    <xdr:to>
      <xdr:col>67</xdr:col>
      <xdr:colOff>101600</xdr:colOff>
      <xdr:row>78</xdr:row>
      <xdr:rowOff>66039</xdr:rowOff>
    </xdr:to>
    <xdr:sp macro="" textlink="">
      <xdr:nvSpPr>
        <xdr:cNvPr id="645" name="フローチャート: 判断 644"/>
        <xdr:cNvSpPr/>
      </xdr:nvSpPr>
      <xdr:spPr>
        <a:xfrm>
          <a:off x="12763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82566</xdr:rowOff>
    </xdr:from>
    <xdr:ext cx="469744" cy="259045"/>
    <xdr:sp macro="" textlink="">
      <xdr:nvSpPr>
        <xdr:cNvPr id="646" name="テキスト ボックス 645"/>
        <xdr:cNvSpPr txBox="1"/>
      </xdr:nvSpPr>
      <xdr:spPr>
        <a:xfrm>
          <a:off x="12579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77116</xdr:rowOff>
    </xdr:from>
    <xdr:to>
      <xdr:col>85</xdr:col>
      <xdr:colOff>177800</xdr:colOff>
      <xdr:row>78</xdr:row>
      <xdr:rowOff>7266</xdr:rowOff>
    </xdr:to>
    <xdr:sp macro="" textlink="">
      <xdr:nvSpPr>
        <xdr:cNvPr id="652" name="楕円 651"/>
        <xdr:cNvSpPr/>
      </xdr:nvSpPr>
      <xdr:spPr>
        <a:xfrm>
          <a:off x="16268700" y="132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36493</xdr:rowOff>
    </xdr:from>
    <xdr:ext cx="534377" cy="259045"/>
    <xdr:sp macro="" textlink="">
      <xdr:nvSpPr>
        <xdr:cNvPr id="653" name="災害復旧費該当値テキスト"/>
        <xdr:cNvSpPr txBox="1"/>
      </xdr:nvSpPr>
      <xdr:spPr>
        <a:xfrm>
          <a:off x="16370300" y="130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126327</xdr:rowOff>
    </xdr:from>
    <xdr:to>
      <xdr:col>81</xdr:col>
      <xdr:colOff>101600</xdr:colOff>
      <xdr:row>78</xdr:row>
      <xdr:rowOff>56477</xdr:rowOff>
    </xdr:to>
    <xdr:sp macro="" textlink="">
      <xdr:nvSpPr>
        <xdr:cNvPr id="654" name="楕円 653"/>
        <xdr:cNvSpPr/>
      </xdr:nvSpPr>
      <xdr:spPr>
        <a:xfrm>
          <a:off x="15430500" y="133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73004</xdr:rowOff>
    </xdr:from>
    <xdr:ext cx="469744" cy="259045"/>
    <xdr:sp macro="" textlink="">
      <xdr:nvSpPr>
        <xdr:cNvPr id="655" name="テキスト ボックス 654"/>
        <xdr:cNvSpPr txBox="1"/>
      </xdr:nvSpPr>
      <xdr:spPr>
        <a:xfrm>
          <a:off x="15246428" y="1310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127836</xdr:rowOff>
    </xdr:from>
    <xdr:to>
      <xdr:col>76</xdr:col>
      <xdr:colOff>165100</xdr:colOff>
      <xdr:row>78</xdr:row>
      <xdr:rowOff>57986</xdr:rowOff>
    </xdr:to>
    <xdr:sp macro="" textlink="">
      <xdr:nvSpPr>
        <xdr:cNvPr id="656" name="楕円 655"/>
        <xdr:cNvSpPr/>
      </xdr:nvSpPr>
      <xdr:spPr>
        <a:xfrm>
          <a:off x="14541500" y="133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74513</xdr:rowOff>
    </xdr:from>
    <xdr:ext cx="469744" cy="259045"/>
    <xdr:sp macro="" textlink="">
      <xdr:nvSpPr>
        <xdr:cNvPr id="657" name="テキスト ボックス 656"/>
        <xdr:cNvSpPr txBox="1"/>
      </xdr:nvSpPr>
      <xdr:spPr>
        <a:xfrm>
          <a:off x="14357428" y="131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144724</xdr:rowOff>
    </xdr:from>
    <xdr:to>
      <xdr:col>72</xdr:col>
      <xdr:colOff>38100</xdr:colOff>
      <xdr:row>78</xdr:row>
      <xdr:rowOff>74874</xdr:rowOff>
    </xdr:to>
    <xdr:sp macro="" textlink="">
      <xdr:nvSpPr>
        <xdr:cNvPr id="658" name="楕円 657"/>
        <xdr:cNvSpPr/>
      </xdr:nvSpPr>
      <xdr:spPr>
        <a:xfrm>
          <a:off x="13652500" y="133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66001</xdr:rowOff>
    </xdr:from>
    <xdr:ext cx="378565" cy="259045"/>
    <xdr:sp macro="" textlink="">
      <xdr:nvSpPr>
        <xdr:cNvPr id="659" name="テキスト ボックス 658"/>
        <xdr:cNvSpPr txBox="1"/>
      </xdr:nvSpPr>
      <xdr:spPr>
        <a:xfrm>
          <a:off x="13514017" y="13439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139232</xdr:rowOff>
    </xdr:from>
    <xdr:to>
      <xdr:col>67</xdr:col>
      <xdr:colOff>101600</xdr:colOff>
      <xdr:row>78</xdr:row>
      <xdr:rowOff>69382</xdr:rowOff>
    </xdr:to>
    <xdr:sp macro="" textlink="">
      <xdr:nvSpPr>
        <xdr:cNvPr id="660" name="楕円 659"/>
        <xdr:cNvSpPr/>
      </xdr:nvSpPr>
      <xdr:spPr>
        <a:xfrm>
          <a:off x="12763500" y="133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60509</xdr:rowOff>
    </xdr:from>
    <xdr:ext cx="469744" cy="259045"/>
    <xdr:sp macro="" textlink="">
      <xdr:nvSpPr>
        <xdr:cNvPr id="661" name="テキスト ボックス 660"/>
        <xdr:cNvSpPr txBox="1"/>
      </xdr:nvSpPr>
      <xdr:spPr>
        <a:xfrm>
          <a:off x="12579428" y="134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112443</xdr:rowOff>
    </xdr:from>
    <xdr:to>
      <xdr:col>85</xdr:col>
      <xdr:colOff>127000</xdr:colOff>
      <xdr:row>97</xdr:row>
      <xdr:rowOff>119393</xdr:rowOff>
    </xdr:to>
    <xdr:cxnSp macro="">
      <xdr:nvCxnSpPr>
        <xdr:cNvPr id="690" name="直線コネクタ 689"/>
        <xdr:cNvCxnSpPr/>
      </xdr:nvCxnSpPr>
      <xdr:spPr>
        <a:xfrm flipV="1">
          <a:off x="15481300" y="16743093"/>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102629</xdr:rowOff>
    </xdr:from>
    <xdr:to>
      <xdr:col>81</xdr:col>
      <xdr:colOff>50800</xdr:colOff>
      <xdr:row>97</xdr:row>
      <xdr:rowOff>119393</xdr:rowOff>
    </xdr:to>
    <xdr:cxnSp macro="">
      <xdr:nvCxnSpPr>
        <xdr:cNvPr id="693" name="直線コネクタ 692"/>
        <xdr:cNvCxnSpPr/>
      </xdr:nvCxnSpPr>
      <xdr:spPr>
        <a:xfrm>
          <a:off x="14592300" y="167332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95217</xdr:rowOff>
    </xdr:from>
    <xdr:to>
      <xdr:col>81</xdr:col>
      <xdr:colOff>101600</xdr:colOff>
      <xdr:row>98</xdr:row>
      <xdr:rowOff>25367</xdr:rowOff>
    </xdr:to>
    <xdr:sp macro="" textlink="">
      <xdr:nvSpPr>
        <xdr:cNvPr id="694" name="フローチャート: 判断 693"/>
        <xdr:cNvSpPr/>
      </xdr:nvSpPr>
      <xdr:spPr>
        <a:xfrm>
          <a:off x="15430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16494</xdr:rowOff>
    </xdr:from>
    <xdr:ext cx="534377" cy="259045"/>
    <xdr:sp macro="" textlink="">
      <xdr:nvSpPr>
        <xdr:cNvPr id="695" name="テキスト ボックス 694"/>
        <xdr:cNvSpPr txBox="1"/>
      </xdr:nvSpPr>
      <xdr:spPr>
        <a:xfrm>
          <a:off x="15214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102629</xdr:rowOff>
    </xdr:from>
    <xdr:to>
      <xdr:col>76</xdr:col>
      <xdr:colOff>114300</xdr:colOff>
      <xdr:row>97</xdr:row>
      <xdr:rowOff>110699</xdr:rowOff>
    </xdr:to>
    <xdr:cxnSp macro="">
      <xdr:nvCxnSpPr>
        <xdr:cNvPr id="696" name="直線コネクタ 695"/>
        <xdr:cNvCxnSpPr/>
      </xdr:nvCxnSpPr>
      <xdr:spPr>
        <a:xfrm flipV="1">
          <a:off x="13703300" y="16733279"/>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91704</xdr:rowOff>
    </xdr:from>
    <xdr:to>
      <xdr:col>76</xdr:col>
      <xdr:colOff>165100</xdr:colOff>
      <xdr:row>98</xdr:row>
      <xdr:rowOff>21854</xdr:rowOff>
    </xdr:to>
    <xdr:sp macro="" textlink="">
      <xdr:nvSpPr>
        <xdr:cNvPr id="697" name="フローチャート: 判断 696"/>
        <xdr:cNvSpPr/>
      </xdr:nvSpPr>
      <xdr:spPr>
        <a:xfrm>
          <a:off x="14541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12981</xdr:rowOff>
    </xdr:from>
    <xdr:ext cx="534377" cy="259045"/>
    <xdr:sp macro="" textlink="">
      <xdr:nvSpPr>
        <xdr:cNvPr id="698" name="テキスト ボックス 697"/>
        <xdr:cNvSpPr txBox="1"/>
      </xdr:nvSpPr>
      <xdr:spPr>
        <a:xfrm>
          <a:off x="14325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110699</xdr:rowOff>
    </xdr:from>
    <xdr:to>
      <xdr:col>71</xdr:col>
      <xdr:colOff>177800</xdr:colOff>
      <xdr:row>97</xdr:row>
      <xdr:rowOff>128879</xdr:rowOff>
    </xdr:to>
    <xdr:cxnSp macro="">
      <xdr:nvCxnSpPr>
        <xdr:cNvPr id="699" name="直線コネクタ 698"/>
        <xdr:cNvCxnSpPr/>
      </xdr:nvCxnSpPr>
      <xdr:spPr>
        <a:xfrm flipV="1">
          <a:off x="12814300" y="16741349"/>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93349</xdr:rowOff>
    </xdr:from>
    <xdr:to>
      <xdr:col>72</xdr:col>
      <xdr:colOff>38100</xdr:colOff>
      <xdr:row>98</xdr:row>
      <xdr:rowOff>23499</xdr:rowOff>
    </xdr:to>
    <xdr:sp macro="" textlink="">
      <xdr:nvSpPr>
        <xdr:cNvPr id="700" name="フローチャート: 判断 699"/>
        <xdr:cNvSpPr/>
      </xdr:nvSpPr>
      <xdr:spPr>
        <a:xfrm>
          <a:off x="13652500" y="16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14626</xdr:rowOff>
    </xdr:from>
    <xdr:ext cx="534377" cy="259045"/>
    <xdr:sp macro="" textlink="">
      <xdr:nvSpPr>
        <xdr:cNvPr id="701" name="テキスト ボックス 700"/>
        <xdr:cNvSpPr txBox="1"/>
      </xdr:nvSpPr>
      <xdr:spPr>
        <a:xfrm>
          <a:off x="13436111" y="168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94645</xdr:rowOff>
    </xdr:from>
    <xdr:to>
      <xdr:col>67</xdr:col>
      <xdr:colOff>101600</xdr:colOff>
      <xdr:row>98</xdr:row>
      <xdr:rowOff>24795</xdr:rowOff>
    </xdr:to>
    <xdr:sp macro="" textlink="">
      <xdr:nvSpPr>
        <xdr:cNvPr id="702" name="フローチャート: 判断 701"/>
        <xdr:cNvSpPr/>
      </xdr:nvSpPr>
      <xdr:spPr>
        <a:xfrm>
          <a:off x="12763500" y="167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xdr:rowOff>
    </xdr:from>
    <xdr:ext cx="534377" cy="259045"/>
    <xdr:sp macro="" textlink="">
      <xdr:nvSpPr>
        <xdr:cNvPr id="703" name="テキスト ボックス 702"/>
        <xdr:cNvSpPr txBox="1"/>
      </xdr:nvSpPr>
      <xdr:spPr>
        <a:xfrm>
          <a:off x="12547111" y="168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61643</xdr:rowOff>
    </xdr:from>
    <xdr:to>
      <xdr:col>85</xdr:col>
      <xdr:colOff>177800</xdr:colOff>
      <xdr:row>97</xdr:row>
      <xdr:rowOff>163243</xdr:rowOff>
    </xdr:to>
    <xdr:sp macro="" textlink="">
      <xdr:nvSpPr>
        <xdr:cNvPr id="709" name="楕円 708"/>
        <xdr:cNvSpPr/>
      </xdr:nvSpPr>
      <xdr:spPr>
        <a:xfrm>
          <a:off x="16268700" y="166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40070</xdr:rowOff>
    </xdr:from>
    <xdr:ext cx="534377" cy="259045"/>
    <xdr:sp macro="" textlink="">
      <xdr:nvSpPr>
        <xdr:cNvPr id="710" name="公債費該当値テキスト"/>
        <xdr:cNvSpPr txBox="1"/>
      </xdr:nvSpPr>
      <xdr:spPr>
        <a:xfrm>
          <a:off x="16370300" y="166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68593</xdr:rowOff>
    </xdr:from>
    <xdr:to>
      <xdr:col>81</xdr:col>
      <xdr:colOff>101600</xdr:colOff>
      <xdr:row>97</xdr:row>
      <xdr:rowOff>170193</xdr:rowOff>
    </xdr:to>
    <xdr:sp macro="" textlink="">
      <xdr:nvSpPr>
        <xdr:cNvPr id="711" name="楕円 710"/>
        <xdr:cNvSpPr/>
      </xdr:nvSpPr>
      <xdr:spPr>
        <a:xfrm>
          <a:off x="15430500" y="166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15270</xdr:rowOff>
    </xdr:from>
    <xdr:ext cx="534377" cy="259045"/>
    <xdr:sp macro="" textlink="">
      <xdr:nvSpPr>
        <xdr:cNvPr id="712" name="テキスト ボックス 711"/>
        <xdr:cNvSpPr txBox="1"/>
      </xdr:nvSpPr>
      <xdr:spPr>
        <a:xfrm>
          <a:off x="15214111" y="164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51829</xdr:rowOff>
    </xdr:from>
    <xdr:to>
      <xdr:col>76</xdr:col>
      <xdr:colOff>165100</xdr:colOff>
      <xdr:row>97</xdr:row>
      <xdr:rowOff>153429</xdr:rowOff>
    </xdr:to>
    <xdr:sp macro="" textlink="">
      <xdr:nvSpPr>
        <xdr:cNvPr id="713" name="楕円 712"/>
        <xdr:cNvSpPr/>
      </xdr:nvSpPr>
      <xdr:spPr>
        <a:xfrm>
          <a:off x="14541500" y="166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169956</xdr:rowOff>
    </xdr:from>
    <xdr:ext cx="534377" cy="259045"/>
    <xdr:sp macro="" textlink="">
      <xdr:nvSpPr>
        <xdr:cNvPr id="714" name="テキスト ボックス 713"/>
        <xdr:cNvSpPr txBox="1"/>
      </xdr:nvSpPr>
      <xdr:spPr>
        <a:xfrm>
          <a:off x="14325111" y="164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59899</xdr:rowOff>
    </xdr:from>
    <xdr:to>
      <xdr:col>72</xdr:col>
      <xdr:colOff>38100</xdr:colOff>
      <xdr:row>97</xdr:row>
      <xdr:rowOff>161499</xdr:rowOff>
    </xdr:to>
    <xdr:sp macro="" textlink="">
      <xdr:nvSpPr>
        <xdr:cNvPr id="715" name="楕円 714"/>
        <xdr:cNvSpPr/>
      </xdr:nvSpPr>
      <xdr:spPr>
        <a:xfrm>
          <a:off x="13652500" y="166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6576</xdr:rowOff>
    </xdr:from>
    <xdr:ext cx="534377" cy="259045"/>
    <xdr:sp macro="" textlink="">
      <xdr:nvSpPr>
        <xdr:cNvPr id="716" name="テキスト ボックス 715"/>
        <xdr:cNvSpPr txBox="1"/>
      </xdr:nvSpPr>
      <xdr:spPr>
        <a:xfrm>
          <a:off x="13436111" y="164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78079</xdr:rowOff>
    </xdr:from>
    <xdr:to>
      <xdr:col>67</xdr:col>
      <xdr:colOff>101600</xdr:colOff>
      <xdr:row>98</xdr:row>
      <xdr:rowOff>8229</xdr:rowOff>
    </xdr:to>
    <xdr:sp macro="" textlink="">
      <xdr:nvSpPr>
        <xdr:cNvPr id="717" name="楕円 716"/>
        <xdr:cNvSpPr/>
      </xdr:nvSpPr>
      <xdr:spPr>
        <a:xfrm>
          <a:off x="127635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24756</xdr:rowOff>
    </xdr:from>
    <xdr:ext cx="534377" cy="259045"/>
    <xdr:sp macro="" textlink="">
      <xdr:nvSpPr>
        <xdr:cNvPr id="718" name="テキスト ボックス 717"/>
        <xdr:cNvSpPr txBox="1"/>
      </xdr:nvSpPr>
      <xdr:spPr>
        <a:xfrm>
          <a:off x="12547111" y="164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61468</xdr:rowOff>
    </xdr:from>
    <xdr:to>
      <xdr:col>112</xdr:col>
      <xdr:colOff>38100</xdr:colOff>
      <xdr:row>36</xdr:row>
      <xdr:rowOff>163068</xdr:rowOff>
    </xdr:to>
    <xdr:sp macro="" textlink="">
      <xdr:nvSpPr>
        <xdr:cNvPr id="749" name="フローチャート: 判断 748"/>
        <xdr:cNvSpPr/>
      </xdr:nvSpPr>
      <xdr:spPr>
        <a:xfrm>
          <a:off x="21272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8145</xdr:rowOff>
    </xdr:from>
    <xdr:ext cx="313932" cy="259045"/>
    <xdr:sp macro="" textlink="">
      <xdr:nvSpPr>
        <xdr:cNvPr id="750" name="テキスト ボックス 749"/>
        <xdr:cNvSpPr txBox="1"/>
      </xdr:nvSpPr>
      <xdr:spPr>
        <a:xfrm>
          <a:off x="21166333" y="600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52" name="フローチャート: 判断 751"/>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88155</xdr:rowOff>
    </xdr:from>
    <xdr:ext cx="313932" cy="259045"/>
    <xdr:sp macro="" textlink="">
      <xdr:nvSpPr>
        <xdr:cNvPr id="753" name="テキスト ボックス 752"/>
        <xdr:cNvSpPr txBox="1"/>
      </xdr:nvSpPr>
      <xdr:spPr>
        <a:xfrm>
          <a:off x="20277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22606</xdr:rowOff>
    </xdr:from>
    <xdr:to>
      <xdr:col>102</xdr:col>
      <xdr:colOff>165100</xdr:colOff>
      <xdr:row>37</xdr:row>
      <xdr:rowOff>124206</xdr:rowOff>
    </xdr:to>
    <xdr:sp macro="" textlink="">
      <xdr:nvSpPr>
        <xdr:cNvPr id="755" name="フローチャート: 判断 754"/>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140733</xdr:rowOff>
    </xdr:from>
    <xdr:ext cx="313932" cy="259045"/>
    <xdr:sp macro="" textlink="">
      <xdr:nvSpPr>
        <xdr:cNvPr id="756" name="テキスト ボックス 755"/>
        <xdr:cNvSpPr txBox="1"/>
      </xdr:nvSpPr>
      <xdr:spPr>
        <a:xfrm>
          <a:off x="19388333" y="614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57" name="フローチャート: 判断 756"/>
        <xdr:cNvSpPr/>
      </xdr:nvSpPr>
      <xdr:spPr>
        <a:xfrm>
          <a:off x="18605500" y="633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113301</xdr:rowOff>
    </xdr:from>
    <xdr:ext cx="313932" cy="259045"/>
    <xdr:sp macro="" textlink="">
      <xdr:nvSpPr>
        <xdr:cNvPr id="758" name="テキスト ボックス 757"/>
        <xdr:cNvSpPr txBox="1"/>
      </xdr:nvSpPr>
      <xdr:spPr>
        <a:xfrm>
          <a:off x="18499333" y="611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総務</a:t>
          </a:r>
          <a:r>
            <a:rPr kumimoji="1" lang="ja-JP" altLang="ja-JP" sz="1050">
              <a:solidFill>
                <a:schemeClr val="dk1"/>
              </a:solidFill>
              <a:effectLst/>
              <a:latin typeface="+mn-lt"/>
              <a:ea typeface="+mn-ea"/>
              <a:cs typeface="+mn-cs"/>
            </a:rPr>
            <a:t>費については、</a:t>
          </a:r>
          <a:r>
            <a:rPr kumimoji="1" lang="ja-JP" altLang="en-US" sz="1050">
              <a:solidFill>
                <a:schemeClr val="dk1"/>
              </a:solidFill>
              <a:effectLst/>
              <a:latin typeface="+mn-lt"/>
              <a:ea typeface="+mn-ea"/>
              <a:cs typeface="+mn-cs"/>
            </a:rPr>
            <a:t>特別定額給付金や庁舎建設</a:t>
          </a:r>
          <a:r>
            <a:rPr kumimoji="1" lang="ja-JP" altLang="ja-JP" sz="1050">
              <a:solidFill>
                <a:schemeClr val="dk1"/>
              </a:solidFill>
              <a:effectLst/>
              <a:latin typeface="+mn-lt"/>
              <a:ea typeface="+mn-ea"/>
              <a:cs typeface="+mn-cs"/>
            </a:rPr>
            <a:t>事業</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により増額となった。</a:t>
          </a:r>
          <a:endParaRPr kumimoji="1" lang="en-US" altLang="ja-JP" sz="1050">
            <a:solidFill>
              <a:schemeClr val="dk1"/>
            </a:solidFill>
            <a:effectLst/>
            <a:latin typeface="+mn-lt"/>
            <a:ea typeface="+mn-ea"/>
            <a:cs typeface="+mn-cs"/>
          </a:endParaRPr>
        </a:p>
        <a:p>
          <a:pPr>
            <a:lnSpc>
              <a:spcPts val="1500"/>
            </a:lnSpc>
          </a:pPr>
          <a:r>
            <a:rPr kumimoji="1" lang="ja-JP" altLang="ja-JP" sz="1050">
              <a:solidFill>
                <a:schemeClr val="dk1"/>
              </a:solidFill>
              <a:effectLst/>
              <a:latin typeface="+mn-lt"/>
              <a:ea typeface="+mn-ea"/>
              <a:cs typeface="+mn-cs"/>
            </a:rPr>
            <a:t>民生費については、自立支援給付費などの扶助費が</a:t>
          </a:r>
          <a:r>
            <a:rPr kumimoji="1" lang="ja-JP" altLang="en-US" sz="1050">
              <a:solidFill>
                <a:schemeClr val="dk1"/>
              </a:solidFill>
              <a:effectLst/>
              <a:latin typeface="+mn-lt"/>
              <a:ea typeface="+mn-ea"/>
              <a:cs typeface="+mn-cs"/>
            </a:rPr>
            <a:t>年々</a:t>
          </a:r>
          <a:r>
            <a:rPr kumimoji="1" lang="ja-JP" altLang="ja-JP" sz="1050">
              <a:solidFill>
                <a:schemeClr val="dk1"/>
              </a:solidFill>
              <a:effectLst/>
              <a:latin typeface="+mn-lt"/>
              <a:ea typeface="+mn-ea"/>
              <a:cs typeface="+mn-cs"/>
            </a:rPr>
            <a:t>増額</a:t>
          </a:r>
          <a:r>
            <a:rPr kumimoji="1" lang="ja-JP" altLang="en-US" sz="1050">
              <a:solidFill>
                <a:schemeClr val="dk1"/>
              </a:solidFill>
              <a:effectLst/>
              <a:latin typeface="+mn-lt"/>
              <a:ea typeface="+mn-ea"/>
              <a:cs typeface="+mn-cs"/>
            </a:rPr>
            <a:t>しているが、市町村累計が変更</a:t>
          </a:r>
          <a:r>
            <a:rPr kumimoji="1" lang="ja-JP" altLang="ja-JP" sz="1050">
              <a:solidFill>
                <a:schemeClr val="dk1"/>
              </a:solidFill>
              <a:effectLst/>
              <a:latin typeface="+mn-lt"/>
              <a:ea typeface="+mn-ea"/>
              <a:cs typeface="+mn-cs"/>
            </a:rPr>
            <a:t>となった</a:t>
          </a:r>
          <a:r>
            <a:rPr kumimoji="1" lang="ja-JP" altLang="en-US" sz="1050">
              <a:solidFill>
                <a:schemeClr val="dk1"/>
              </a:solidFill>
              <a:effectLst/>
              <a:latin typeface="+mn-lt"/>
              <a:ea typeface="+mn-ea"/>
              <a:cs typeface="+mn-cs"/>
            </a:rPr>
            <a:t>ことにより、類似団体を下回る結果となった</a:t>
          </a:r>
          <a:r>
            <a:rPr kumimoji="1" lang="ja-JP" altLang="ja-JP" sz="1050">
              <a:solidFill>
                <a:schemeClr val="dk1"/>
              </a:solidFill>
              <a:effectLst/>
              <a:latin typeface="+mn-lt"/>
              <a:ea typeface="+mn-ea"/>
              <a:cs typeface="+mn-cs"/>
            </a:rPr>
            <a:t>。</a:t>
          </a:r>
          <a:endParaRPr lang="ja-JP" altLang="ja-JP" sz="1050">
            <a:effectLst/>
          </a:endParaRPr>
        </a:p>
        <a:p>
          <a:pPr>
            <a:lnSpc>
              <a:spcPts val="1500"/>
            </a:lnSpc>
          </a:pPr>
          <a:r>
            <a:rPr kumimoji="1" lang="ja-JP" altLang="ja-JP" sz="1050">
              <a:solidFill>
                <a:schemeClr val="dk1"/>
              </a:solidFill>
              <a:effectLst/>
              <a:latin typeface="+mn-lt"/>
              <a:ea typeface="+mn-ea"/>
              <a:cs typeface="+mn-cs"/>
            </a:rPr>
            <a:t>土木費については、</a:t>
          </a:r>
          <a:r>
            <a:rPr kumimoji="1" lang="ja-JP" altLang="en-US" sz="1050">
              <a:solidFill>
                <a:schemeClr val="dk1"/>
              </a:solidFill>
              <a:effectLst/>
              <a:latin typeface="+mn-lt"/>
              <a:ea typeface="+mn-ea"/>
              <a:cs typeface="+mn-cs"/>
            </a:rPr>
            <a:t>社会資本整備総合交付金事業や下水道事業会計繰出金等</a:t>
          </a:r>
          <a:r>
            <a:rPr kumimoji="1" lang="ja-JP" altLang="ja-JP" sz="1050">
              <a:solidFill>
                <a:schemeClr val="dk1"/>
              </a:solidFill>
              <a:effectLst/>
              <a:latin typeface="+mn-lt"/>
              <a:ea typeface="+mn-ea"/>
              <a:cs typeface="+mn-cs"/>
            </a:rPr>
            <a:t>により増額となった。</a:t>
          </a:r>
          <a:endParaRPr lang="ja-JP" altLang="ja-JP" sz="1050">
            <a:effectLst/>
          </a:endParaRPr>
        </a:p>
        <a:p>
          <a:pPr>
            <a:lnSpc>
              <a:spcPts val="1500"/>
            </a:lnSpc>
          </a:pPr>
          <a:r>
            <a:rPr kumimoji="1" lang="ja-JP" altLang="ja-JP" sz="1050">
              <a:solidFill>
                <a:schemeClr val="dk1"/>
              </a:solidFill>
              <a:effectLst/>
              <a:latin typeface="+mn-lt"/>
              <a:ea typeface="+mn-ea"/>
              <a:cs typeface="+mn-cs"/>
            </a:rPr>
            <a:t>教育費については、下広川小学校屋内運動場改築事業</a:t>
          </a:r>
          <a:r>
            <a:rPr kumimoji="1" lang="ja-JP" altLang="en-US" sz="1050">
              <a:solidFill>
                <a:schemeClr val="dk1"/>
              </a:solidFill>
              <a:effectLst/>
              <a:latin typeface="+mn-lt"/>
              <a:ea typeface="+mn-ea"/>
              <a:cs typeface="+mn-cs"/>
            </a:rPr>
            <a:t>終了</a:t>
          </a:r>
          <a:r>
            <a:rPr kumimoji="1" lang="ja-JP" altLang="ja-JP" sz="1050">
              <a:solidFill>
                <a:schemeClr val="dk1"/>
              </a:solidFill>
              <a:effectLst/>
              <a:latin typeface="+mn-lt"/>
              <a:ea typeface="+mn-ea"/>
              <a:cs typeface="+mn-cs"/>
            </a:rPr>
            <a:t>により</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額となった。</a:t>
          </a:r>
          <a:endParaRPr kumimoji="1" lang="en-US" altLang="ja-JP" sz="1050">
            <a:solidFill>
              <a:schemeClr val="dk1"/>
            </a:solidFill>
            <a:effectLst/>
            <a:latin typeface="+mn-lt"/>
            <a:ea typeface="+mn-ea"/>
            <a:cs typeface="+mn-cs"/>
          </a:endParaRPr>
        </a:p>
        <a:p>
          <a:pPr>
            <a:lnSpc>
              <a:spcPts val="1500"/>
            </a:lnSpc>
          </a:pPr>
          <a:r>
            <a:rPr kumimoji="1" lang="ja-JP" altLang="en-US" sz="1050">
              <a:solidFill>
                <a:schemeClr val="dk1"/>
              </a:solidFill>
              <a:effectLst/>
              <a:latin typeface="+mn-lt"/>
              <a:ea typeface="+mn-ea"/>
              <a:cs typeface="+mn-cs"/>
            </a:rPr>
            <a:t>農林水産業費については、農村環境整備事業工事費や町単独農業用施設整備費等により増額となった。</a:t>
          </a:r>
          <a:endParaRPr lang="ja-JP" altLang="ja-JP" sz="1050">
            <a:effectLst/>
          </a:endParaRPr>
        </a:p>
        <a:p>
          <a:pPr>
            <a:lnSpc>
              <a:spcPts val="1500"/>
            </a:lnSpc>
          </a:pPr>
          <a:r>
            <a:rPr kumimoji="1" lang="ja-JP" altLang="ja-JP" sz="1050">
              <a:solidFill>
                <a:schemeClr val="dk1"/>
              </a:solidFill>
              <a:effectLst/>
              <a:latin typeface="+mn-lt"/>
              <a:ea typeface="+mn-ea"/>
              <a:cs typeface="+mn-cs"/>
            </a:rPr>
            <a:t>今後は、大型建設事業による歳出増を見込んだ上で計画的な事業展開に努める。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実質収支については、</a:t>
          </a:r>
          <a:r>
            <a:rPr kumimoji="1" lang="en-US" altLang="ja-JP" sz="1100">
              <a:solidFill>
                <a:schemeClr val="dk1"/>
              </a:solidFill>
              <a:effectLst/>
              <a:latin typeface="+mn-lt"/>
              <a:ea typeface="+mn-ea"/>
              <a:cs typeface="+mn-cs"/>
            </a:rPr>
            <a:t>174,959</a:t>
          </a:r>
          <a:r>
            <a:rPr kumimoji="1" lang="ja-JP" altLang="ja-JP" sz="1100">
              <a:solidFill>
                <a:schemeClr val="dk1"/>
              </a:solidFill>
              <a:effectLst/>
              <a:latin typeface="+mn-lt"/>
              <a:ea typeface="+mn-ea"/>
              <a:cs typeface="+mn-cs"/>
            </a:rPr>
            <a:t>千円の黒字と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、単年度収支</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76,594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が財政調整基金の繰入実施によるもので、実質単年度収支はマイナスの状況である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歳入では、町税が法人税及びたばこ税の減収により減少したが、普通交付税及び地方消費税交付金が大きく増加した。歳出では、庁舎建設事業等の</a:t>
          </a:r>
          <a:r>
            <a:rPr kumimoji="1" lang="ja-JP" altLang="ja-JP" sz="1100">
              <a:solidFill>
                <a:schemeClr val="dk1"/>
              </a:solidFill>
              <a:effectLst/>
              <a:latin typeface="+mn-lt"/>
              <a:ea typeface="+mn-ea"/>
              <a:cs typeface="+mn-cs"/>
            </a:rPr>
            <a:t>普通建設事業が継続されていること、一部事務組合への負担金が増加していること、扶助費が年々増加していること等に対応するため、基金の繰入等を実施しながら財政運営を行った。</a:t>
          </a:r>
          <a:endParaRPr lang="ja-JP" altLang="ja-JP" sz="1400">
            <a:effectLst/>
          </a:endParaRPr>
        </a:p>
        <a:p>
          <a:r>
            <a:rPr kumimoji="1" lang="ja-JP" altLang="ja-JP" sz="1100">
              <a:solidFill>
                <a:schemeClr val="dk1"/>
              </a:solidFill>
              <a:effectLst/>
              <a:latin typeface="+mn-lt"/>
              <a:ea typeface="+mn-ea"/>
              <a:cs typeface="+mn-cs"/>
            </a:rPr>
            <a:t>財政調整基金についても、歳計剰余金による積み立てよりも取崩しが多かったため、減額となっている。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年度より県単位の広域化</a:t>
          </a:r>
          <a:r>
            <a:rPr kumimoji="1" lang="ja-JP" altLang="en-US" sz="1100">
              <a:solidFill>
                <a:schemeClr val="dk1"/>
              </a:solidFill>
              <a:effectLst/>
              <a:latin typeface="+mn-lt"/>
              <a:ea typeface="+mn-ea"/>
              <a:cs typeface="+mn-cs"/>
            </a:rPr>
            <a:t>の際に</a:t>
          </a:r>
          <a:r>
            <a:rPr kumimoji="1" lang="ja-JP" altLang="ja-JP" sz="1100">
              <a:solidFill>
                <a:schemeClr val="dk1"/>
              </a:solidFill>
              <a:effectLst/>
              <a:latin typeface="+mn-lt"/>
              <a:ea typeface="+mn-ea"/>
              <a:cs typeface="+mn-cs"/>
            </a:rPr>
            <a:t>赤字を解消したため黒字となっているが、</a:t>
          </a:r>
          <a:r>
            <a:rPr kumimoji="1" lang="ja-JP" altLang="en-US" sz="1100">
              <a:solidFill>
                <a:schemeClr val="dk1"/>
              </a:solidFill>
              <a:effectLst/>
              <a:latin typeface="+mn-lt"/>
              <a:ea typeface="+mn-ea"/>
              <a:cs typeface="+mn-cs"/>
            </a:rPr>
            <a:t>徐々に黒字額が減少しており、国保税制度の見直しや</a:t>
          </a:r>
          <a:r>
            <a:rPr kumimoji="1" lang="ja-JP" altLang="ja-JP" sz="1100">
              <a:solidFill>
                <a:schemeClr val="dk1"/>
              </a:solidFill>
              <a:effectLst/>
              <a:latin typeface="+mn-lt"/>
              <a:ea typeface="+mn-ea"/>
              <a:cs typeface="+mn-cs"/>
            </a:rPr>
            <a:t>特定健診の受診率向上、健康増進・予防事業などの推進に取り組んでいく。</a:t>
          </a:r>
          <a:endParaRPr lang="ja-JP" altLang="ja-JP" sz="1400">
            <a:effectLst/>
          </a:endParaRPr>
        </a:p>
        <a:p>
          <a:r>
            <a:rPr kumimoji="1" lang="ja-JP" altLang="ja-JP" sz="1100">
              <a:solidFill>
                <a:schemeClr val="dk1"/>
              </a:solidFill>
              <a:effectLst/>
              <a:latin typeface="+mn-lt"/>
              <a:ea typeface="+mn-ea"/>
              <a:cs typeface="+mn-cs"/>
            </a:rPr>
            <a:t>水道事業会計については、今後も計画的に維持補修・更新を実施していく。</a:t>
          </a:r>
          <a:endParaRPr lang="ja-JP" altLang="ja-JP" sz="1400">
            <a:effectLst/>
          </a:endParaRPr>
        </a:p>
        <a:p>
          <a:r>
            <a:rPr kumimoji="1" lang="ja-JP" altLang="ja-JP" sz="1100">
              <a:solidFill>
                <a:schemeClr val="dk1"/>
              </a:solidFill>
              <a:effectLst/>
              <a:latin typeface="+mn-lt"/>
              <a:ea typeface="+mn-ea"/>
              <a:cs typeface="+mn-cs"/>
            </a:rPr>
            <a:t>下水道事業会計については、整備計画に基づき多額の支出が見込まれているため、</a:t>
          </a:r>
          <a:r>
            <a:rPr kumimoji="1" lang="ja-JP" altLang="en-US" sz="1100">
              <a:solidFill>
                <a:schemeClr val="dk1"/>
              </a:solidFill>
              <a:effectLst/>
              <a:latin typeface="+mn-lt"/>
              <a:ea typeface="+mn-ea"/>
              <a:cs typeface="+mn-cs"/>
            </a:rPr>
            <a:t>整備計画区域の見直しを実施するなど</a:t>
          </a:r>
          <a:r>
            <a:rPr kumimoji="1" lang="ja-JP" altLang="ja-JP" sz="1100">
              <a:solidFill>
                <a:schemeClr val="dk1"/>
              </a:solidFill>
              <a:effectLst/>
              <a:latin typeface="+mn-lt"/>
              <a:ea typeface="+mn-ea"/>
              <a:cs typeface="+mn-cs"/>
            </a:rPr>
            <a:t>効率的な財政運営を行っていく。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11444221</v>
      </c>
      <c r="BO4" s="433"/>
      <c r="BP4" s="433"/>
      <c r="BQ4" s="433"/>
      <c r="BR4" s="433"/>
      <c r="BS4" s="433"/>
      <c r="BT4" s="433"/>
      <c r="BU4" s="434"/>
      <c r="BV4" s="432">
        <v>7985864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2.2000000000000002</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11218063</v>
      </c>
      <c r="BO5" s="470"/>
      <c r="BP5" s="470"/>
      <c r="BQ5" s="470"/>
      <c r="BR5" s="470"/>
      <c r="BS5" s="470"/>
      <c r="BT5" s="470"/>
      <c r="BU5" s="471"/>
      <c r="BV5" s="469">
        <v>7714976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94.7</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226158</v>
      </c>
      <c r="BO6" s="470"/>
      <c r="BP6" s="470"/>
      <c r="BQ6" s="470"/>
      <c r="BR6" s="470"/>
      <c r="BS6" s="470"/>
      <c r="BT6" s="470"/>
      <c r="BU6" s="471"/>
      <c r="BV6" s="469">
        <v>270888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99.8</v>
      </c>
      <c r="CU6" s="507"/>
      <c r="CV6" s="507"/>
      <c r="CW6" s="507"/>
      <c r="CX6" s="507"/>
      <c r="CY6" s="507"/>
      <c r="CZ6" s="507"/>
      <c r="DA6" s="508"/>
      <c r="DB6" s="506">
        <v>100.2</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51199</v>
      </c>
      <c r="BO7" s="470"/>
      <c r="BP7" s="470"/>
      <c r="BQ7" s="470"/>
      <c r="BR7" s="470"/>
      <c r="BS7" s="470"/>
      <c r="BT7" s="470"/>
      <c r="BU7" s="471"/>
      <c r="BV7" s="469">
        <v>172523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4680561</v>
      </c>
      <c r="CU7" s="470"/>
      <c r="CV7" s="470"/>
      <c r="CW7" s="470"/>
      <c r="CX7" s="470"/>
      <c r="CY7" s="470"/>
      <c r="CZ7" s="470"/>
      <c r="DA7" s="471"/>
      <c r="DB7" s="469">
        <v>4514169</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174959</v>
      </c>
      <c r="BO8" s="470"/>
      <c r="BP8" s="470"/>
      <c r="BQ8" s="470"/>
      <c r="BR8" s="470"/>
      <c r="BS8" s="470"/>
      <c r="BT8" s="470"/>
      <c r="BU8" s="471"/>
      <c r="BV8" s="469">
        <v>98365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0.64</v>
      </c>
      <c r="CU8" s="510"/>
      <c r="CV8" s="510"/>
      <c r="CW8" s="510"/>
      <c r="CX8" s="510"/>
      <c r="CY8" s="510"/>
      <c r="CZ8" s="510"/>
      <c r="DA8" s="511"/>
      <c r="DB8" s="509">
        <v>0.64</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19969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76594</v>
      </c>
      <c r="BO9" s="470"/>
      <c r="BP9" s="470"/>
      <c r="BQ9" s="470"/>
      <c r="BR9" s="470"/>
      <c r="BS9" s="470"/>
      <c r="BT9" s="470"/>
      <c r="BU9" s="471"/>
      <c r="BV9" s="469">
        <v>-93611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12.7</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20183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3879</v>
      </c>
      <c r="BO10" s="470"/>
      <c r="BP10" s="470"/>
      <c r="BQ10" s="470"/>
      <c r="BR10" s="470"/>
      <c r="BS10" s="470"/>
      <c r="BT10" s="470"/>
      <c r="BU10" s="471"/>
      <c r="BV10" s="469">
        <v>3524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500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19553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193347</v>
      </c>
      <c r="BO12" s="470"/>
      <c r="BP12" s="470"/>
      <c r="BQ12" s="470"/>
      <c r="BR12" s="470"/>
      <c r="BS12" s="470"/>
      <c r="BT12" s="470"/>
      <c r="BU12" s="471"/>
      <c r="BV12" s="469">
        <v>119988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19251</v>
      </c>
      <c r="S13" s="554"/>
      <c r="T13" s="554"/>
      <c r="U13" s="554"/>
      <c r="V13" s="555"/>
      <c r="W13" s="485" t="s">
        <v>139</v>
      </c>
      <c r="X13" s="486"/>
      <c r="Y13" s="486"/>
      <c r="Z13" s="486"/>
      <c r="AA13" s="486"/>
      <c r="AB13" s="476"/>
      <c r="AC13" s="520">
        <v>1099</v>
      </c>
      <c r="AD13" s="521"/>
      <c r="AE13" s="521"/>
      <c r="AF13" s="521"/>
      <c r="AG13" s="563"/>
      <c r="AH13" s="520">
        <v>1209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-112374</v>
      </c>
      <c r="BO13" s="470"/>
      <c r="BP13" s="470"/>
      <c r="BQ13" s="470"/>
      <c r="BR13" s="470"/>
      <c r="BS13" s="470"/>
      <c r="BT13" s="470"/>
      <c r="BU13" s="471"/>
      <c r="BV13" s="469">
        <v>-210075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8.1</v>
      </c>
      <c r="CU13" s="467"/>
      <c r="CV13" s="467"/>
      <c r="CW13" s="467"/>
      <c r="CX13" s="467"/>
      <c r="CY13" s="467"/>
      <c r="CZ13" s="467"/>
      <c r="DA13" s="468"/>
      <c r="DB13" s="466">
        <v>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19651</v>
      </c>
      <c r="S14" s="554"/>
      <c r="T14" s="554"/>
      <c r="U14" s="554"/>
      <c r="V14" s="555"/>
      <c r="W14" s="459"/>
      <c r="X14" s="460"/>
      <c r="Y14" s="460"/>
      <c r="Z14" s="460"/>
      <c r="AA14" s="460"/>
      <c r="AB14" s="449"/>
      <c r="AC14" s="556">
        <v>12.1</v>
      </c>
      <c r="AD14" s="557"/>
      <c r="AE14" s="557"/>
      <c r="AF14" s="557"/>
      <c r="AG14" s="558"/>
      <c r="AH14" s="556">
        <v>12.8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39.700000000000003</v>
      </c>
      <c r="CU14" s="568"/>
      <c r="CV14" s="568"/>
      <c r="CW14" s="568"/>
      <c r="CX14" s="568"/>
      <c r="CY14" s="568"/>
      <c r="CZ14" s="568"/>
      <c r="DA14" s="569"/>
      <c r="DB14" s="567">
        <v>20.8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19367</v>
      </c>
      <c r="S15" s="554"/>
      <c r="T15" s="554"/>
      <c r="U15" s="554"/>
      <c r="V15" s="555"/>
      <c r="W15" s="485" t="s">
        <v>147</v>
      </c>
      <c r="X15" s="486"/>
      <c r="Y15" s="486"/>
      <c r="Z15" s="486"/>
      <c r="AA15" s="486"/>
      <c r="AB15" s="476"/>
      <c r="AC15" s="520">
        <v>2250</v>
      </c>
      <c r="AD15" s="521"/>
      <c r="AE15" s="521"/>
      <c r="AF15" s="521"/>
      <c r="AG15" s="563"/>
      <c r="AH15" s="520">
        <v>2465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2428014</v>
      </c>
      <c r="BO15" s="433"/>
      <c r="BP15" s="433"/>
      <c r="BQ15" s="433"/>
      <c r="BR15" s="433"/>
      <c r="BS15" s="433"/>
      <c r="BT15" s="433"/>
      <c r="BU15" s="434"/>
      <c r="BV15" s="432">
        <v>2313435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24.8</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3804528</v>
      </c>
      <c r="BO16" s="470"/>
      <c r="BP16" s="470"/>
      <c r="BQ16" s="470"/>
      <c r="BR16" s="470"/>
      <c r="BS16" s="470"/>
      <c r="BT16" s="470"/>
      <c r="BU16" s="471"/>
      <c r="BV16" s="469">
        <v>3641588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5716</v>
      </c>
      <c r="AD17" s="521"/>
      <c r="AE17" s="521"/>
      <c r="AF17" s="521"/>
      <c r="AG17" s="563"/>
      <c r="AH17" s="520">
        <v>5793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3067677</v>
      </c>
      <c r="BO17" s="470"/>
      <c r="BP17" s="470"/>
      <c r="BQ17" s="470"/>
      <c r="BR17" s="470"/>
      <c r="BS17" s="470"/>
      <c r="BT17" s="470"/>
      <c r="BU17" s="471"/>
      <c r="BV17" s="469">
        <v>2950576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37.94</v>
      </c>
      <c r="M18" s="585"/>
      <c r="N18" s="585"/>
      <c r="O18" s="585"/>
      <c r="P18" s="585"/>
      <c r="Q18" s="585"/>
      <c r="R18" s="586"/>
      <c r="S18" s="586"/>
      <c r="T18" s="586"/>
      <c r="U18" s="586"/>
      <c r="V18" s="587"/>
      <c r="W18" s="487"/>
      <c r="X18" s="488"/>
      <c r="Y18" s="488"/>
      <c r="Z18" s="488"/>
      <c r="AA18" s="488"/>
      <c r="AB18" s="479"/>
      <c r="AC18" s="588">
        <v>63.1</v>
      </c>
      <c r="AD18" s="589"/>
      <c r="AE18" s="589"/>
      <c r="AF18" s="589"/>
      <c r="AG18" s="590"/>
      <c r="AH18" s="588">
        <v>61.2</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4373790</v>
      </c>
      <c r="BO18" s="470"/>
      <c r="BP18" s="470"/>
      <c r="BQ18" s="470"/>
      <c r="BR18" s="470"/>
      <c r="BS18" s="470"/>
      <c r="BT18" s="470"/>
      <c r="BU18" s="471"/>
      <c r="BV18" s="469">
        <v>4316616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526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5526276</v>
      </c>
      <c r="BO19" s="470"/>
      <c r="BP19" s="470"/>
      <c r="BQ19" s="470"/>
      <c r="BR19" s="470"/>
      <c r="BS19" s="470"/>
      <c r="BT19" s="470"/>
      <c r="BU19" s="471"/>
      <c r="BV19" s="469">
        <v>5071635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7486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7826245</v>
      </c>
      <c r="BO23" s="470"/>
      <c r="BP23" s="470"/>
      <c r="BQ23" s="470"/>
      <c r="BR23" s="470"/>
      <c r="BS23" s="470"/>
      <c r="BT23" s="470"/>
      <c r="BU23" s="471"/>
      <c r="BV23" s="469">
        <v>7068188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7667</v>
      </c>
      <c r="R24" s="521"/>
      <c r="S24" s="521"/>
      <c r="T24" s="521"/>
      <c r="U24" s="521"/>
      <c r="V24" s="563"/>
      <c r="W24" s="622"/>
      <c r="X24" s="610"/>
      <c r="Y24" s="611"/>
      <c r="Z24" s="519" t="s">
        <v>171</v>
      </c>
      <c r="AA24" s="499"/>
      <c r="AB24" s="499"/>
      <c r="AC24" s="499"/>
      <c r="AD24" s="499"/>
      <c r="AE24" s="499"/>
      <c r="AF24" s="499"/>
      <c r="AG24" s="500"/>
      <c r="AH24" s="520">
        <v>110</v>
      </c>
      <c r="AI24" s="521"/>
      <c r="AJ24" s="521"/>
      <c r="AK24" s="521"/>
      <c r="AL24" s="563"/>
      <c r="AM24" s="520">
        <v>324280</v>
      </c>
      <c r="AN24" s="521"/>
      <c r="AO24" s="521"/>
      <c r="AP24" s="521"/>
      <c r="AQ24" s="521"/>
      <c r="AR24" s="563"/>
      <c r="AS24" s="520">
        <v>2948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7594383</v>
      </c>
      <c r="BO24" s="470"/>
      <c r="BP24" s="470"/>
      <c r="BQ24" s="470"/>
      <c r="BR24" s="470"/>
      <c r="BS24" s="470"/>
      <c r="BT24" s="470"/>
      <c r="BU24" s="471"/>
      <c r="BV24" s="469">
        <v>6809528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6430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127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1935731</v>
      </c>
      <c r="BO25" s="433"/>
      <c r="BP25" s="433"/>
      <c r="BQ25" s="433"/>
      <c r="BR25" s="433"/>
      <c r="BS25" s="433"/>
      <c r="BT25" s="433"/>
      <c r="BU25" s="434"/>
      <c r="BV25" s="432">
        <v>1700349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5950</v>
      </c>
      <c r="R26" s="521"/>
      <c r="S26" s="521"/>
      <c r="T26" s="521"/>
      <c r="U26" s="521"/>
      <c r="V26" s="563"/>
      <c r="W26" s="622"/>
      <c r="X26" s="610"/>
      <c r="Y26" s="611"/>
      <c r="Z26" s="519" t="s">
        <v>178</v>
      </c>
      <c r="AA26" s="632"/>
      <c r="AB26" s="632"/>
      <c r="AC26" s="632"/>
      <c r="AD26" s="632"/>
      <c r="AE26" s="632"/>
      <c r="AF26" s="632"/>
      <c r="AG26" s="633"/>
      <c r="AH26" s="520" t="s">
        <v>127</v>
      </c>
      <c r="AI26" s="521"/>
      <c r="AJ26" s="521"/>
      <c r="AK26" s="521"/>
      <c r="AL26" s="563"/>
      <c r="AM26" s="520" t="s">
        <v>175</v>
      </c>
      <c r="AN26" s="521"/>
      <c r="AO26" s="521"/>
      <c r="AP26" s="521"/>
      <c r="AQ26" s="521"/>
      <c r="AR26" s="563"/>
      <c r="AS26" s="520" t="s">
        <v>175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3240</v>
      </c>
      <c r="R27" s="521"/>
      <c r="S27" s="521"/>
      <c r="T27" s="521"/>
      <c r="U27" s="521"/>
      <c r="V27" s="563"/>
      <c r="W27" s="622"/>
      <c r="X27" s="610"/>
      <c r="Y27" s="611"/>
      <c r="Z27" s="519" t="s">
        <v>182</v>
      </c>
      <c r="AA27" s="499"/>
      <c r="AB27" s="499"/>
      <c r="AC27" s="499"/>
      <c r="AD27" s="499"/>
      <c r="AE27" s="499"/>
      <c r="AF27" s="499"/>
      <c r="AG27" s="500"/>
      <c r="AH27" s="520" t="s">
        <v>175</v>
      </c>
      <c r="AI27" s="521"/>
      <c r="AJ27" s="521"/>
      <c r="AK27" s="521"/>
      <c r="AL27" s="563"/>
      <c r="AM27" s="520" t="s">
        <v>127</v>
      </c>
      <c r="AN27" s="521"/>
      <c r="AO27" s="521"/>
      <c r="AP27" s="521"/>
      <c r="AQ27" s="521"/>
      <c r="AR27" s="563"/>
      <c r="AS27" s="520" t="s">
        <v>175</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175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2580</v>
      </c>
      <c r="R28" s="521"/>
      <c r="S28" s="521"/>
      <c r="T28" s="521"/>
      <c r="U28" s="521"/>
      <c r="V28" s="563"/>
      <c r="W28" s="622"/>
      <c r="X28" s="610"/>
      <c r="Y28" s="611"/>
      <c r="Z28" s="519" t="s">
        <v>185</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1598272</v>
      </c>
      <c r="BO28" s="433"/>
      <c r="BP28" s="433"/>
      <c r="BQ28" s="433"/>
      <c r="BR28" s="433"/>
      <c r="BS28" s="433"/>
      <c r="BT28" s="433"/>
      <c r="BU28" s="434"/>
      <c r="BV28" s="432">
        <v>1777740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11</v>
      </c>
      <c r="M29" s="521"/>
      <c r="N29" s="521"/>
      <c r="O29" s="521"/>
      <c r="P29" s="563"/>
      <c r="Q29" s="520">
        <v>2500</v>
      </c>
      <c r="R29" s="521"/>
      <c r="S29" s="521"/>
      <c r="T29" s="521"/>
      <c r="U29" s="521"/>
      <c r="V29" s="563"/>
      <c r="W29" s="623"/>
      <c r="X29" s="624"/>
      <c r="Y29" s="625"/>
      <c r="Z29" s="519" t="s">
        <v>188</v>
      </c>
      <c r="AA29" s="499"/>
      <c r="AB29" s="499"/>
      <c r="AC29" s="499"/>
      <c r="AD29" s="499"/>
      <c r="AE29" s="499"/>
      <c r="AF29" s="499"/>
      <c r="AG29" s="500"/>
      <c r="AH29" s="520">
        <v>110</v>
      </c>
      <c r="AI29" s="521"/>
      <c r="AJ29" s="521"/>
      <c r="AK29" s="521"/>
      <c r="AL29" s="563"/>
      <c r="AM29" s="520">
        <v>324280</v>
      </c>
      <c r="AN29" s="521"/>
      <c r="AO29" s="521"/>
      <c r="AP29" s="521"/>
      <c r="AQ29" s="521"/>
      <c r="AR29" s="563"/>
      <c r="AS29" s="520">
        <v>2948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211728</v>
      </c>
      <c r="BO29" s="470"/>
      <c r="BP29" s="470"/>
      <c r="BQ29" s="470"/>
      <c r="BR29" s="470"/>
      <c r="BS29" s="470"/>
      <c r="BT29" s="470"/>
      <c r="BU29" s="471"/>
      <c r="BV29" s="469">
        <v>201306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1373672</v>
      </c>
      <c r="BO30" s="646"/>
      <c r="BP30" s="646"/>
      <c r="BQ30" s="646"/>
      <c r="BR30" s="646"/>
      <c r="BS30" s="646"/>
      <c r="BT30" s="646"/>
      <c r="BU30" s="647"/>
      <c r="BV30" s="645">
        <v>1395183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201</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福岡県南広域水道企業団（用水供給事業会計）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福岡県自治振興組合(一般会計)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広川防災ダム管理特別会計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福岡県自治振興組合(公文書館事業特別会計)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福岡県介護保険広域連合（一般会計）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福岡県介護保険広域連合（介護保険事業特別会計）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福岡県市町村職員退職手当組合（一般会計）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福岡県市町村職員退職手当組合（基金特別会計）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福岡県市町村消防団員等公務災害補償組合（一般会計）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八女西部広域事務組合（一般会計）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公立八女総合病院企業団（病院事業及び介護老人保健施設事業会計）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Wezt5ToMm0POyjIecmdIqyMJdRjWlpfVsM5LkrCk1sVArvyXZmq1Q8oKVs0HakmouKeLs54FxZeww1jSoiK+mg==" saltValue="zJkj7fRzSO5TbAzUTWMf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0" t="s">
        <v>571</v>
      </c>
      <c r="D34" s="1250"/>
      <c r="E34" s="1251"/>
      <c r="F34" s="32">
        <v>18.32</v>
      </c>
      <c r="G34" s="33">
        <v>19.14</v>
      </c>
      <c r="H34" s="33">
        <v>19.829999999999998</v>
      </c>
      <c r="I34" s="33">
        <v>21.41</v>
      </c>
      <c r="J34" s="34">
        <v>22.29</v>
      </c>
      <c r="K34" s="22"/>
      <c r="L34" s="22"/>
      <c r="M34" s="22"/>
      <c r="N34" s="22"/>
      <c r="O34" s="22"/>
      <c r="P34" s="22"/>
    </row>
    <row r="35" spans="1:16" ht="39" customHeight="1">
      <c r="A35" s="22"/>
      <c r="B35" s="35"/>
      <c r="C35" s="1244" t="s">
        <v>572</v>
      </c>
      <c r="D35" s="1245"/>
      <c r="E35" s="1246"/>
      <c r="F35" s="36">
        <v>8.23</v>
      </c>
      <c r="G35" s="37">
        <v>7.64</v>
      </c>
      <c r="H35" s="37">
        <v>4.1399999999999997</v>
      </c>
      <c r="I35" s="37">
        <v>2.08</v>
      </c>
      <c r="J35" s="38">
        <v>3.67</v>
      </c>
      <c r="K35" s="22"/>
      <c r="L35" s="22"/>
      <c r="M35" s="22"/>
      <c r="N35" s="22"/>
      <c r="O35" s="22"/>
      <c r="P35" s="22"/>
    </row>
    <row r="36" spans="1:16" ht="39" customHeight="1">
      <c r="A36" s="22"/>
      <c r="B36" s="35"/>
      <c r="C36" s="1244" t="s">
        <v>573</v>
      </c>
      <c r="D36" s="1245"/>
      <c r="E36" s="1246"/>
      <c r="F36" s="36" t="s">
        <v>535</v>
      </c>
      <c r="G36" s="37" t="s">
        <v>535</v>
      </c>
      <c r="H36" s="37" t="s">
        <v>535</v>
      </c>
      <c r="I36" s="37">
        <v>1.75</v>
      </c>
      <c r="J36" s="38">
        <v>2.0299999999999998</v>
      </c>
      <c r="K36" s="22"/>
      <c r="L36" s="22"/>
      <c r="M36" s="22"/>
      <c r="N36" s="22"/>
      <c r="O36" s="22"/>
      <c r="P36" s="22"/>
    </row>
    <row r="37" spans="1:16" ht="39" customHeight="1">
      <c r="A37" s="22"/>
      <c r="B37" s="35"/>
      <c r="C37" s="1244" t="s">
        <v>574</v>
      </c>
      <c r="D37" s="1245"/>
      <c r="E37" s="1246"/>
      <c r="F37" s="36" t="s">
        <v>575</v>
      </c>
      <c r="G37" s="37" t="s">
        <v>576</v>
      </c>
      <c r="H37" s="37">
        <v>1.53</v>
      </c>
      <c r="I37" s="37">
        <v>1.1399999999999999</v>
      </c>
      <c r="J37" s="38">
        <v>0.55000000000000004</v>
      </c>
      <c r="K37" s="22"/>
      <c r="L37" s="22"/>
      <c r="M37" s="22"/>
      <c r="N37" s="22"/>
      <c r="O37" s="22"/>
      <c r="P37" s="22"/>
    </row>
    <row r="38" spans="1:16" ht="39" customHeight="1">
      <c r="A38" s="22"/>
      <c r="B38" s="35"/>
      <c r="C38" s="1244" t="s">
        <v>577</v>
      </c>
      <c r="D38" s="1245"/>
      <c r="E38" s="1246"/>
      <c r="F38" s="36">
        <v>0.14000000000000001</v>
      </c>
      <c r="G38" s="37">
        <v>0.34</v>
      </c>
      <c r="H38" s="37">
        <v>0.35</v>
      </c>
      <c r="I38" s="37">
        <v>0.17</v>
      </c>
      <c r="J38" s="38">
        <v>0.16</v>
      </c>
      <c r="K38" s="22"/>
      <c r="L38" s="22"/>
      <c r="M38" s="22"/>
      <c r="N38" s="22"/>
      <c r="O38" s="22"/>
      <c r="P38" s="22"/>
    </row>
    <row r="39" spans="1:16" ht="39" customHeight="1">
      <c r="A39" s="22"/>
      <c r="B39" s="35"/>
      <c r="C39" s="1244" t="s">
        <v>578</v>
      </c>
      <c r="D39" s="1245"/>
      <c r="E39" s="1246"/>
      <c r="F39" s="36">
        <v>0.03</v>
      </c>
      <c r="G39" s="37">
        <v>0</v>
      </c>
      <c r="H39" s="37">
        <v>0.01</v>
      </c>
      <c r="I39" s="37">
        <v>0.02</v>
      </c>
      <c r="J39" s="38">
        <v>0.03</v>
      </c>
      <c r="K39" s="22"/>
      <c r="L39" s="22"/>
      <c r="M39" s="22"/>
      <c r="N39" s="22"/>
      <c r="O39" s="22"/>
      <c r="P39" s="22"/>
    </row>
    <row r="40" spans="1:16" ht="39" customHeight="1">
      <c r="A40" s="22"/>
      <c r="B40" s="35"/>
      <c r="C40" s="1244" t="s">
        <v>579</v>
      </c>
      <c r="D40" s="1245"/>
      <c r="E40" s="1246"/>
      <c r="F40" s="36">
        <v>0.02</v>
      </c>
      <c r="G40" s="37">
        <v>0.04</v>
      </c>
      <c r="H40" s="37">
        <v>0.05</v>
      </c>
      <c r="I40" s="37">
        <v>0.06</v>
      </c>
      <c r="J40" s="38">
        <v>0.03</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580</v>
      </c>
      <c r="D42" s="1245"/>
      <c r="E42" s="1246"/>
      <c r="F42" s="36" t="s">
        <v>535</v>
      </c>
      <c r="G42" s="37" t="s">
        <v>535</v>
      </c>
      <c r="H42" s="37" t="s">
        <v>535</v>
      </c>
      <c r="I42" s="37" t="s">
        <v>535</v>
      </c>
      <c r="J42" s="38" t="s">
        <v>535</v>
      </c>
      <c r="K42" s="22"/>
      <c r="L42" s="22"/>
      <c r="M42" s="22"/>
      <c r="N42" s="22"/>
      <c r="O42" s="22"/>
      <c r="P42" s="22"/>
    </row>
    <row r="43" spans="1:16" ht="39" customHeight="1" thickBot="1">
      <c r="A43" s="22"/>
      <c r="B43" s="40"/>
      <c r="C43" s="1247" t="s">
        <v>581</v>
      </c>
      <c r="D43" s="1248"/>
      <c r="E43" s="1249"/>
      <c r="F43" s="41">
        <v>0.99</v>
      </c>
      <c r="G43" s="42">
        <v>1.18</v>
      </c>
      <c r="H43" s="42">
        <v>2.2000000000000002</v>
      </c>
      <c r="I43" s="42" t="s">
        <v>535</v>
      </c>
      <c r="J43" s="43" t="s">
        <v>535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DyAOabNnGAi8beoKtzPQn5iH/Tq1MFFsDpqo8yotiXpJ9QNbksVraTKHa+tnYfTkDoVxYnmK1g9MjciDxqQGw==" saltValue="9k2JGNVZofVi5Ds9Wgkq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2" t="s">
        <v>10</v>
      </c>
      <c r="C45" s="1253"/>
      <c r="D45" s="58"/>
      <c r="E45" s="1258" t="s">
        <v>11</v>
      </c>
      <c r="F45" s="1258"/>
      <c r="G45" s="1258"/>
      <c r="H45" s="1258"/>
      <c r="I45" s="1258"/>
      <c r="J45" s="1259"/>
      <c r="K45" s="59">
        <v>674</v>
      </c>
      <c r="L45" s="60">
        <v>719</v>
      </c>
      <c r="M45" s="60">
        <v>705</v>
      </c>
      <c r="N45" s="60">
        <v>691</v>
      </c>
      <c r="O45" s="61">
        <v>705</v>
      </c>
      <c r="P45" s="48"/>
      <c r="Q45" s="48"/>
      <c r="R45" s="48"/>
      <c r="S45" s="48"/>
      <c r="T45" s="48"/>
      <c r="U45" s="48"/>
    </row>
    <row r="46" spans="1:21" ht="30.75" customHeight="1">
      <c r="A46" s="48"/>
      <c r="B46" s="1254"/>
      <c r="C46" s="1255"/>
      <c r="D46" s="62"/>
      <c r="E46" s="1260" t="s">
        <v>12</v>
      </c>
      <c r="F46" s="1260"/>
      <c r="G46" s="1260"/>
      <c r="H46" s="1260"/>
      <c r="I46" s="1260"/>
      <c r="J46" s="1261"/>
      <c r="K46" s="63" t="s">
        <v>535</v>
      </c>
      <c r="L46" s="64" t="s">
        <v>535</v>
      </c>
      <c r="M46" s="64" t="s">
        <v>535</v>
      </c>
      <c r="N46" s="64" t="s">
        <v>535</v>
      </c>
      <c r="O46" s="65" t="s">
        <v>535</v>
      </c>
      <c r="P46" s="48"/>
      <c r="Q46" s="48"/>
      <c r="R46" s="48"/>
      <c r="S46" s="48"/>
      <c r="T46" s="48"/>
      <c r="U46" s="48"/>
    </row>
    <row r="47" spans="1:21" ht="30.75" customHeight="1">
      <c r="A47" s="48"/>
      <c r="B47" s="1254"/>
      <c r="C47" s="1255"/>
      <c r="D47" s="62"/>
      <c r="E47" s="1260" t="s">
        <v>13</v>
      </c>
      <c r="F47" s="1260"/>
      <c r="G47" s="1260"/>
      <c r="H47" s="1260"/>
      <c r="I47" s="1260"/>
      <c r="J47" s="1261"/>
      <c r="K47" s="63" t="s">
        <v>535</v>
      </c>
      <c r="L47" s="64" t="s">
        <v>535</v>
      </c>
      <c r="M47" s="64" t="s">
        <v>535</v>
      </c>
      <c r="N47" s="64" t="s">
        <v>535</v>
      </c>
      <c r="O47" s="65" t="s">
        <v>535</v>
      </c>
      <c r="P47" s="48"/>
      <c r="Q47" s="48"/>
      <c r="R47" s="48"/>
      <c r="S47" s="48"/>
      <c r="T47" s="48"/>
      <c r="U47" s="48"/>
    </row>
    <row r="48" spans="1:21" ht="30.75" customHeight="1">
      <c r="A48" s="48"/>
      <c r="B48" s="1254"/>
      <c r="C48" s="1255"/>
      <c r="D48" s="62"/>
      <c r="E48" s="1260" t="s">
        <v>14</v>
      </c>
      <c r="F48" s="1260"/>
      <c r="G48" s="1260"/>
      <c r="H48" s="1260"/>
      <c r="I48" s="1260"/>
      <c r="J48" s="1261"/>
      <c r="K48" s="63">
        <v>99</v>
      </c>
      <c r="L48" s="64">
        <v>98</v>
      </c>
      <c r="M48" s="64">
        <v>94</v>
      </c>
      <c r="N48" s="64">
        <v>111</v>
      </c>
      <c r="O48" s="65">
        <v>117</v>
      </c>
      <c r="P48" s="48"/>
      <c r="Q48" s="48"/>
      <c r="R48" s="48"/>
      <c r="S48" s="48"/>
      <c r="T48" s="48"/>
      <c r="U48" s="48"/>
    </row>
    <row r="49" spans="1:21" ht="30.75" customHeight="1">
      <c r="A49" s="48"/>
      <c r="B49" s="1254"/>
      <c r="C49" s="1255"/>
      <c r="D49" s="62"/>
      <c r="E49" s="1260" t="s">
        <v>15</v>
      </c>
      <c r="F49" s="1260"/>
      <c r="G49" s="1260"/>
      <c r="H49" s="1260"/>
      <c r="I49" s="1260"/>
      <c r="J49" s="1261"/>
      <c r="K49" s="63">
        <v>69</v>
      </c>
      <c r="L49" s="64">
        <v>89</v>
      </c>
      <c r="M49" s="64">
        <v>101</v>
      </c>
      <c r="N49" s="64">
        <v>106</v>
      </c>
      <c r="O49" s="65">
        <v>103</v>
      </c>
      <c r="P49" s="48"/>
      <c r="Q49" s="48"/>
      <c r="R49" s="48"/>
      <c r="S49" s="48"/>
      <c r="T49" s="48"/>
      <c r="U49" s="48"/>
    </row>
    <row r="50" spans="1:21" ht="30.75" customHeight="1">
      <c r="A50" s="48"/>
      <c r="B50" s="1254"/>
      <c r="C50" s="1255"/>
      <c r="D50" s="62"/>
      <c r="E50" s="1260" t="s">
        <v>16</v>
      </c>
      <c r="F50" s="1260"/>
      <c r="G50" s="1260"/>
      <c r="H50" s="1260"/>
      <c r="I50" s="1260"/>
      <c r="J50" s="1261"/>
      <c r="K50" s="63">
        <v>17</v>
      </c>
      <c r="L50" s="64">
        <v>29</v>
      </c>
      <c r="M50" s="64">
        <v>8</v>
      </c>
      <c r="N50" s="64">
        <v>25</v>
      </c>
      <c r="O50" s="65">
        <v>13</v>
      </c>
      <c r="P50" s="48"/>
      <c r="Q50" s="48"/>
      <c r="R50" s="48"/>
      <c r="S50" s="48"/>
      <c r="T50" s="48"/>
      <c r="U50" s="48"/>
    </row>
    <row r="51" spans="1:21" ht="30.75" customHeight="1">
      <c r="A51" s="48"/>
      <c r="B51" s="1256"/>
      <c r="C51" s="1257"/>
      <c r="D51" s="66"/>
      <c r="E51" s="1260" t="s">
        <v>17</v>
      </c>
      <c r="F51" s="1260"/>
      <c r="G51" s="1260"/>
      <c r="H51" s="1260"/>
      <c r="I51" s="1260"/>
      <c r="J51" s="1261"/>
      <c r="K51" s="63" t="s">
        <v>535</v>
      </c>
      <c r="L51" s="64" t="s">
        <v>535</v>
      </c>
      <c r="M51" s="64" t="s">
        <v>535</v>
      </c>
      <c r="N51" s="64" t="s">
        <v>535</v>
      </c>
      <c r="O51" s="65" t="s">
        <v>535</v>
      </c>
      <c r="P51" s="48"/>
      <c r="Q51" s="48"/>
      <c r="R51" s="48"/>
      <c r="S51" s="48"/>
      <c r="T51" s="48"/>
      <c r="U51" s="48"/>
    </row>
    <row r="52" spans="1:21" ht="30.75" customHeight="1">
      <c r="A52" s="48"/>
      <c r="B52" s="1262" t="s">
        <v>18</v>
      </c>
      <c r="C52" s="1263"/>
      <c r="D52" s="66"/>
      <c r="E52" s="1260" t="s">
        <v>19</v>
      </c>
      <c r="F52" s="1260"/>
      <c r="G52" s="1260"/>
      <c r="H52" s="1260"/>
      <c r="I52" s="1260"/>
      <c r="J52" s="1261"/>
      <c r="K52" s="63">
        <v>609</v>
      </c>
      <c r="L52" s="64">
        <v>625</v>
      </c>
      <c r="M52" s="64">
        <v>612</v>
      </c>
      <c r="N52" s="64">
        <v>594</v>
      </c>
      <c r="O52" s="65">
        <v>594</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250</v>
      </c>
      <c r="L53" s="69">
        <v>310</v>
      </c>
      <c r="M53" s="69">
        <v>296</v>
      </c>
      <c r="N53" s="69">
        <v>339</v>
      </c>
      <c r="O53" s="70">
        <v>344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8" t="s">
        <v>24</v>
      </c>
      <c r="C57" s="1269"/>
      <c r="D57" s="1272" t="s">
        <v>25</v>
      </c>
      <c r="E57" s="1273"/>
      <c r="F57" s="1273"/>
      <c r="G57" s="1273"/>
      <c r="H57" s="1273"/>
      <c r="I57" s="1273"/>
      <c r="J57" s="1274"/>
      <c r="K57" s="83" t="s">
        <v>612</v>
      </c>
      <c r="L57" s="84" t="s">
        <v>613</v>
      </c>
      <c r="M57" s="84" t="s">
        <v>612</v>
      </c>
      <c r="N57" s="84" t="s">
        <v>613</v>
      </c>
      <c r="O57" s="85" t="s">
        <v>613</v>
      </c>
    </row>
    <row r="58" spans="1:21" ht="31.5" customHeight="1" thickBot="1">
      <c r="B58" s="1270"/>
      <c r="C58" s="1271"/>
      <c r="D58" s="1275" t="s">
        <v>26</v>
      </c>
      <c r="E58" s="1276"/>
      <c r="F58" s="1276"/>
      <c r="G58" s="1276"/>
      <c r="H58" s="1276"/>
      <c r="I58" s="1276"/>
      <c r="J58" s="1277"/>
      <c r="K58" s="86" t="s">
        <v>614</v>
      </c>
      <c r="L58" s="87" t="s">
        <v>614</v>
      </c>
      <c r="M58" s="87" t="s">
        <v>612</v>
      </c>
      <c r="N58" s="87" t="s">
        <v>615</v>
      </c>
      <c r="O58" s="88" t="s">
        <v>615</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RzIV8JEJJZBLHSRyT3nBP3bIdJji808HzCxhlQdWd6ow96VK4fvpJ7ndq9Z8fi1s+HzBiMld+qkRaEdPZ9nA==" saltValue="uOavwCuSoWUDKbCN8ygZ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562</v>
      </c>
      <c r="J40" s="100" t="s">
        <v>563</v>
      </c>
      <c r="K40" s="100" t="s">
        <v>564</v>
      </c>
      <c r="L40" s="100" t="s">
        <v>565</v>
      </c>
      <c r="M40" s="101" t="s">
        <v>566</v>
      </c>
    </row>
    <row r="41" spans="2:13" ht="27.75" customHeight="1">
      <c r="B41" s="1278" t="s">
        <v>29</v>
      </c>
      <c r="C41" s="1279"/>
      <c r="D41" s="102"/>
      <c r="E41" s="1284" t="s">
        <v>30</v>
      </c>
      <c r="F41" s="1284"/>
      <c r="G41" s="1284"/>
      <c r="H41" s="1285"/>
      <c r="I41" s="103">
        <v>7223</v>
      </c>
      <c r="J41" s="104">
        <v>7308</v>
      </c>
      <c r="K41" s="104">
        <v>7074</v>
      </c>
      <c r="L41" s="104">
        <v>7068</v>
      </c>
      <c r="M41" s="105">
        <v>7826</v>
      </c>
    </row>
    <row r="42" spans="2:13" ht="27.75" customHeight="1">
      <c r="B42" s="1280"/>
      <c r="C42" s="1281"/>
      <c r="D42" s="106"/>
      <c r="E42" s="1286" t="s">
        <v>31</v>
      </c>
      <c r="F42" s="1286"/>
      <c r="G42" s="1286"/>
      <c r="H42" s="1287"/>
      <c r="I42" s="107">
        <v>139</v>
      </c>
      <c r="J42" s="108">
        <v>137</v>
      </c>
      <c r="K42" s="108">
        <v>129</v>
      </c>
      <c r="L42" s="108">
        <v>234</v>
      </c>
      <c r="M42" s="109">
        <v>234</v>
      </c>
    </row>
    <row r="43" spans="2:13" ht="27.75" customHeight="1">
      <c r="B43" s="1280"/>
      <c r="C43" s="1281"/>
      <c r="D43" s="106"/>
      <c r="E43" s="1286" t="s">
        <v>32</v>
      </c>
      <c r="F43" s="1286"/>
      <c r="G43" s="1286"/>
      <c r="H43" s="1287"/>
      <c r="I43" s="107">
        <v>2176</v>
      </c>
      <c r="J43" s="108">
        <v>2317</v>
      </c>
      <c r="K43" s="108">
        <v>2479</v>
      </c>
      <c r="L43" s="108">
        <v>2536</v>
      </c>
      <c r="M43" s="109">
        <v>2611</v>
      </c>
    </row>
    <row r="44" spans="2:13" ht="27.75" customHeight="1">
      <c r="B44" s="1280"/>
      <c r="C44" s="1281"/>
      <c r="D44" s="106"/>
      <c r="E44" s="1286" t="s">
        <v>33</v>
      </c>
      <c r="F44" s="1286"/>
      <c r="G44" s="1286"/>
      <c r="H44" s="1287"/>
      <c r="I44" s="107">
        <v>768</v>
      </c>
      <c r="J44" s="108">
        <v>845</v>
      </c>
      <c r="K44" s="108">
        <v>683</v>
      </c>
      <c r="L44" s="108">
        <v>670</v>
      </c>
      <c r="M44" s="109">
        <v>964</v>
      </c>
    </row>
    <row r="45" spans="2:13" ht="27.75" customHeight="1">
      <c r="B45" s="1280"/>
      <c r="C45" s="1281"/>
      <c r="D45" s="106"/>
      <c r="E45" s="1286" t="s">
        <v>34</v>
      </c>
      <c r="F45" s="1286"/>
      <c r="G45" s="1286"/>
      <c r="H45" s="1287"/>
      <c r="I45" s="107">
        <v>781</v>
      </c>
      <c r="J45" s="108">
        <v>690</v>
      </c>
      <c r="K45" s="108">
        <v>664</v>
      </c>
      <c r="L45" s="108">
        <v>623</v>
      </c>
      <c r="M45" s="109">
        <v>689</v>
      </c>
    </row>
    <row r="46" spans="2:13" ht="27.75" customHeight="1">
      <c r="B46" s="1280"/>
      <c r="C46" s="1281"/>
      <c r="D46" s="110"/>
      <c r="E46" s="1286" t="s">
        <v>35</v>
      </c>
      <c r="F46" s="1286"/>
      <c r="G46" s="1286"/>
      <c r="H46" s="1287"/>
      <c r="I46" s="107" t="s">
        <v>535</v>
      </c>
      <c r="J46" s="108" t="s">
        <v>535</v>
      </c>
      <c r="K46" s="108" t="s">
        <v>535</v>
      </c>
      <c r="L46" s="108" t="s">
        <v>535</v>
      </c>
      <c r="M46" s="109" t="s">
        <v>535</v>
      </c>
    </row>
    <row r="47" spans="2:13" ht="27.75" customHeight="1">
      <c r="B47" s="1280"/>
      <c r="C47" s="1281"/>
      <c r="D47" s="111"/>
      <c r="E47" s="1288" t="s">
        <v>36</v>
      </c>
      <c r="F47" s="1289"/>
      <c r="G47" s="1289"/>
      <c r="H47" s="1290"/>
      <c r="I47" s="107" t="s">
        <v>535</v>
      </c>
      <c r="J47" s="108" t="s">
        <v>535</v>
      </c>
      <c r="K47" s="108" t="s">
        <v>535</v>
      </c>
      <c r="L47" s="108" t="s">
        <v>535</v>
      </c>
      <c r="M47" s="109" t="s">
        <v>535</v>
      </c>
    </row>
    <row r="48" spans="2:13" ht="27.75" customHeight="1">
      <c r="B48" s="1280"/>
      <c r="C48" s="1281"/>
      <c r="D48" s="106"/>
      <c r="E48" s="1286" t="s">
        <v>37</v>
      </c>
      <c r="F48" s="1286"/>
      <c r="G48" s="1286"/>
      <c r="H48" s="1287"/>
      <c r="I48" s="107" t="s">
        <v>535</v>
      </c>
      <c r="J48" s="108" t="s">
        <v>535</v>
      </c>
      <c r="K48" s="108" t="s">
        <v>535</v>
      </c>
      <c r="L48" s="108" t="s">
        <v>535</v>
      </c>
      <c r="M48" s="109" t="s">
        <v>535</v>
      </c>
    </row>
    <row r="49" spans="2:13" ht="27.75" customHeight="1">
      <c r="B49" s="1282"/>
      <c r="C49" s="1283"/>
      <c r="D49" s="106"/>
      <c r="E49" s="1286" t="s">
        <v>38</v>
      </c>
      <c r="F49" s="1286"/>
      <c r="G49" s="1286"/>
      <c r="H49" s="1287"/>
      <c r="I49" s="107" t="s">
        <v>535</v>
      </c>
      <c r="J49" s="108" t="s">
        <v>535</v>
      </c>
      <c r="K49" s="108" t="s">
        <v>535</v>
      </c>
      <c r="L49" s="108" t="s">
        <v>535</v>
      </c>
      <c r="M49" s="109" t="s">
        <v>535</v>
      </c>
    </row>
    <row r="50" spans="2:13" ht="27.75" customHeight="1">
      <c r="B50" s="1291" t="s">
        <v>39</v>
      </c>
      <c r="C50" s="1292"/>
      <c r="D50" s="112"/>
      <c r="E50" s="1286" t="s">
        <v>40</v>
      </c>
      <c r="F50" s="1286"/>
      <c r="G50" s="1286"/>
      <c r="H50" s="1287"/>
      <c r="I50" s="107">
        <v>3872</v>
      </c>
      <c r="J50" s="108">
        <v>3810</v>
      </c>
      <c r="K50" s="108">
        <v>3544</v>
      </c>
      <c r="L50" s="108">
        <v>3375</v>
      </c>
      <c r="M50" s="109">
        <v>3180</v>
      </c>
    </row>
    <row r="51" spans="2:13" ht="27.75" customHeight="1">
      <c r="B51" s="1280"/>
      <c r="C51" s="1281"/>
      <c r="D51" s="106"/>
      <c r="E51" s="1286" t="s">
        <v>41</v>
      </c>
      <c r="F51" s="1286"/>
      <c r="G51" s="1286"/>
      <c r="H51" s="1287"/>
      <c r="I51" s="107">
        <v>29</v>
      </c>
      <c r="J51" s="108">
        <v>3</v>
      </c>
      <c r="K51" s="108">
        <v>2</v>
      </c>
      <c r="L51" s="108">
        <v>1</v>
      </c>
      <c r="M51" s="109" t="s">
        <v>535</v>
      </c>
    </row>
    <row r="52" spans="2:13" ht="27.75" customHeight="1">
      <c r="B52" s="1282"/>
      <c r="C52" s="1283"/>
      <c r="D52" s="106"/>
      <c r="E52" s="1286" t="s">
        <v>42</v>
      </c>
      <c r="F52" s="1286"/>
      <c r="G52" s="1286"/>
      <c r="H52" s="1287"/>
      <c r="I52" s="107">
        <v>7166</v>
      </c>
      <c r="J52" s="108">
        <v>7326</v>
      </c>
      <c r="K52" s="108">
        <v>7015</v>
      </c>
      <c r="L52" s="108">
        <v>6940</v>
      </c>
      <c r="M52" s="109">
        <v>7520</v>
      </c>
    </row>
    <row r="53" spans="2:13" ht="27.75" customHeight="1" thickBot="1">
      <c r="B53" s="1293" t="s">
        <v>43</v>
      </c>
      <c r="C53" s="1294"/>
      <c r="D53" s="113"/>
      <c r="E53" s="1295" t="s">
        <v>44</v>
      </c>
      <c r="F53" s="1295"/>
      <c r="G53" s="1295"/>
      <c r="H53" s="1296"/>
      <c r="I53" s="114">
        <v>19</v>
      </c>
      <c r="J53" s="115">
        <v>159</v>
      </c>
      <c r="K53" s="115">
        <v>468</v>
      </c>
      <c r="L53" s="115">
        <v>816</v>
      </c>
      <c r="M53" s="116">
        <v>1624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f/1OdG/74rkM8IXHjw8LFt7zBT1cvX10f/4WPEKQwzwxdB0Jqcd1nNvQr2YAHrfZky6JQ4K6LuhmzHEFxUw3g==" saltValue="eMPeefwyipUsVnfFQIWy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564</v>
      </c>
      <c r="G54" s="125" t="s">
        <v>565</v>
      </c>
      <c r="H54" s="126" t="s">
        <v>566</v>
      </c>
    </row>
    <row r="55" spans="2:8" ht="52.5" customHeight="1">
      <c r="B55" s="127"/>
      <c r="C55" s="1305" t="s">
        <v>47</v>
      </c>
      <c r="D55" s="1305"/>
      <c r="E55" s="1306"/>
      <c r="F55" s="128">
        <v>1875</v>
      </c>
      <c r="G55" s="128">
        <v>1778</v>
      </c>
      <c r="H55" s="129">
        <v>1598</v>
      </c>
    </row>
    <row r="56" spans="2:8" ht="52.5" customHeight="1">
      <c r="B56" s="130"/>
      <c r="C56" s="1307" t="s">
        <v>48</v>
      </c>
      <c r="D56" s="1307"/>
      <c r="E56" s="1308"/>
      <c r="F56" s="131">
        <v>191</v>
      </c>
      <c r="G56" s="131">
        <v>201</v>
      </c>
      <c r="H56" s="132">
        <v>212</v>
      </c>
    </row>
    <row r="57" spans="2:8" ht="53.25" customHeight="1">
      <c r="B57" s="130"/>
      <c r="C57" s="1309" t="s">
        <v>49</v>
      </c>
      <c r="D57" s="1309"/>
      <c r="E57" s="1310"/>
      <c r="F57" s="133">
        <v>1476</v>
      </c>
      <c r="G57" s="133">
        <v>1395</v>
      </c>
      <c r="H57" s="134">
        <v>1374</v>
      </c>
    </row>
    <row r="58" spans="2:8" ht="45.75" customHeight="1">
      <c r="B58" s="135"/>
      <c r="C58" s="1297" t="s">
        <v>616</v>
      </c>
      <c r="D58" s="1298"/>
      <c r="E58" s="1299"/>
      <c r="F58" s="136">
        <v>1066</v>
      </c>
      <c r="G58" s="136">
        <v>962</v>
      </c>
      <c r="H58" s="137">
        <v>831</v>
      </c>
    </row>
    <row r="59" spans="2:8" ht="45.75" customHeight="1">
      <c r="B59" s="135"/>
      <c r="C59" s="1297" t="s">
        <v>617</v>
      </c>
      <c r="D59" s="1298"/>
      <c r="E59" s="1299"/>
      <c r="F59" s="136">
        <v>136</v>
      </c>
      <c r="G59" s="136">
        <v>165</v>
      </c>
      <c r="H59" s="137">
        <v>205</v>
      </c>
    </row>
    <row r="60" spans="2:8" ht="45.75" customHeight="1">
      <c r="B60" s="135"/>
      <c r="C60" s="1297" t="s">
        <v>618</v>
      </c>
      <c r="D60" s="1298"/>
      <c r="E60" s="1299"/>
      <c r="F60" s="136">
        <v>104</v>
      </c>
      <c r="G60" s="136">
        <v>104</v>
      </c>
      <c r="H60" s="137">
        <v>104</v>
      </c>
    </row>
    <row r="61" spans="2:8" ht="45.75" customHeight="1">
      <c r="B61" s="135"/>
      <c r="C61" s="1297" t="s">
        <v>619</v>
      </c>
      <c r="D61" s="1298"/>
      <c r="E61" s="1299"/>
      <c r="F61" s="136">
        <v>45</v>
      </c>
      <c r="G61" s="136">
        <v>36</v>
      </c>
      <c r="H61" s="137">
        <v>101</v>
      </c>
    </row>
    <row r="62" spans="2:8" ht="45.75" customHeight="1" thickBot="1">
      <c r="B62" s="138"/>
      <c r="C62" s="1300" t="s">
        <v>620</v>
      </c>
      <c r="D62" s="1301"/>
      <c r="E62" s="1302"/>
      <c r="F62" s="139">
        <v>42</v>
      </c>
      <c r="G62" s="139">
        <v>42</v>
      </c>
      <c r="H62" s="140">
        <v>42</v>
      </c>
    </row>
    <row r="63" spans="2:8" ht="52.5" customHeight="1" thickBot="1">
      <c r="B63" s="141"/>
      <c r="C63" s="1303" t="s">
        <v>50</v>
      </c>
      <c r="D63" s="1303"/>
      <c r="E63" s="1304"/>
      <c r="F63" s="142">
        <v>3542</v>
      </c>
      <c r="G63" s="142">
        <v>3374</v>
      </c>
      <c r="H63" s="143">
        <v>3184</v>
      </c>
    </row>
    <row r="64" spans="2:8" ht="15" customHeight="1"/>
  </sheetData>
  <sheetProtection algorithmName="SHA-512" hashValue="T3ARsSsqIstCaHhY08LjzpYIeySAelOyNUJ8A5wXXxjy0v0BQauAePbKKv2vTeSg9yPC6KPJL48KDE8pd0WrkA==" saltValue="IRemzUS17QXdhUmXfqk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1" zoomScale="55" zoomScaleNormal="55" zoomScaleSheetLayoutView="55" workbookViewId="0">
      <selection activeCell="AZ19" sqref="AZ1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625</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626</v>
      </c>
      <c r="AO51" s="1316"/>
      <c r="AP51" s="1316"/>
      <c r="AQ51" s="1316"/>
      <c r="AR51" s="1316"/>
      <c r="AS51" s="1316"/>
      <c r="AT51" s="1316"/>
      <c r="AU51" s="1316"/>
      <c r="AV51" s="1316"/>
      <c r="AW51" s="1316"/>
      <c r="AX51" s="1316"/>
      <c r="AY51" s="1316"/>
      <c r="AZ51" s="1316"/>
      <c r="BA51" s="1316"/>
      <c r="BB51" s="1316" t="s">
        <v>627</v>
      </c>
      <c r="BC51" s="1316"/>
      <c r="BD51" s="1316"/>
      <c r="BE51" s="1316"/>
      <c r="BF51" s="1316"/>
      <c r="BG51" s="1316"/>
      <c r="BH51" s="1316"/>
      <c r="BI51" s="1316"/>
      <c r="BJ51" s="1316"/>
      <c r="BK51" s="1316"/>
      <c r="BL51" s="1316"/>
      <c r="BM51" s="1316"/>
      <c r="BN51" s="1316"/>
      <c r="BO51" s="1316"/>
      <c r="BP51" s="1313">
        <v>0.4</v>
      </c>
      <c r="BQ51" s="1313"/>
      <c r="BR51" s="1313"/>
      <c r="BS51" s="1313"/>
      <c r="BT51" s="1313"/>
      <c r="BU51" s="1313"/>
      <c r="BV51" s="1313"/>
      <c r="BW51" s="1313"/>
      <c r="BX51" s="1313">
        <v>4.0999999999999996</v>
      </c>
      <c r="BY51" s="1313"/>
      <c r="BZ51" s="1313"/>
      <c r="CA51" s="1313"/>
      <c r="CB51" s="1313"/>
      <c r="CC51" s="1313"/>
      <c r="CD51" s="1313"/>
      <c r="CE51" s="1313"/>
      <c r="CF51" s="1313">
        <v>11.8</v>
      </c>
      <c r="CG51" s="1313"/>
      <c r="CH51" s="1313"/>
      <c r="CI51" s="1313"/>
      <c r="CJ51" s="1313"/>
      <c r="CK51" s="1313"/>
      <c r="CL51" s="1313"/>
      <c r="CM51" s="1313"/>
      <c r="CN51" s="1313">
        <v>20.8</v>
      </c>
      <c r="CO51" s="1313"/>
      <c r="CP51" s="1313"/>
      <c r="CQ51" s="1313"/>
      <c r="CR51" s="1313"/>
      <c r="CS51" s="1313"/>
      <c r="CT51" s="1313"/>
      <c r="CU51" s="1313"/>
      <c r="CV51" s="1313">
        <v>39.700000000000003</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628</v>
      </c>
      <c r="BC53" s="1316"/>
      <c r="BD53" s="1316"/>
      <c r="BE53" s="1316"/>
      <c r="BF53" s="1316"/>
      <c r="BG53" s="1316"/>
      <c r="BH53" s="1316"/>
      <c r="BI53" s="1316"/>
      <c r="BJ53" s="1316"/>
      <c r="BK53" s="1316"/>
      <c r="BL53" s="1316"/>
      <c r="BM53" s="1316"/>
      <c r="BN53" s="1316"/>
      <c r="BO53" s="1316"/>
      <c r="BP53" s="1313">
        <v>37.200000000000003</v>
      </c>
      <c r="BQ53" s="1313"/>
      <c r="BR53" s="1313"/>
      <c r="BS53" s="1313"/>
      <c r="BT53" s="1313"/>
      <c r="BU53" s="1313"/>
      <c r="BV53" s="1313"/>
      <c r="BW53" s="1313"/>
      <c r="BX53" s="1313">
        <v>37.5</v>
      </c>
      <c r="BY53" s="1313"/>
      <c r="BZ53" s="1313"/>
      <c r="CA53" s="1313"/>
      <c r="CB53" s="1313"/>
      <c r="CC53" s="1313"/>
      <c r="CD53" s="1313"/>
      <c r="CE53" s="1313"/>
      <c r="CF53" s="1313">
        <v>38.9</v>
      </c>
      <c r="CG53" s="1313"/>
      <c r="CH53" s="1313"/>
      <c r="CI53" s="1313"/>
      <c r="CJ53" s="1313"/>
      <c r="CK53" s="1313"/>
      <c r="CL53" s="1313"/>
      <c r="CM53" s="1313"/>
      <c r="CN53" s="1313">
        <v>39.5</v>
      </c>
      <c r="CO53" s="1313"/>
      <c r="CP53" s="1313"/>
      <c r="CQ53" s="1313"/>
      <c r="CR53" s="1313"/>
      <c r="CS53" s="1313"/>
      <c r="CT53" s="1313"/>
      <c r="CU53" s="1313"/>
      <c r="CV53" s="1313">
        <v>47.3</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629</v>
      </c>
      <c r="AO55" s="1317"/>
      <c r="AP55" s="1317"/>
      <c r="AQ55" s="1317"/>
      <c r="AR55" s="1317"/>
      <c r="AS55" s="1317"/>
      <c r="AT55" s="1317"/>
      <c r="AU55" s="1317"/>
      <c r="AV55" s="1317"/>
      <c r="AW55" s="1317"/>
      <c r="AX55" s="1317"/>
      <c r="AY55" s="1317"/>
      <c r="AZ55" s="1317"/>
      <c r="BA55" s="1317"/>
      <c r="BB55" s="1316" t="s">
        <v>627</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12.8</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628</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630</v>
      </c>
    </row>
    <row r="64" spans="1:109">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631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625</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c r="B73" s="397"/>
      <c r="G73" s="1328"/>
      <c r="H73" s="1328"/>
      <c r="I73" s="1328"/>
      <c r="J73" s="1328"/>
      <c r="K73" s="1312"/>
      <c r="L73" s="1312"/>
      <c r="M73" s="1312"/>
      <c r="N73" s="1312"/>
      <c r="AM73" s="406"/>
      <c r="AN73" s="1316" t="s">
        <v>626</v>
      </c>
      <c r="AO73" s="1316"/>
      <c r="AP73" s="1316"/>
      <c r="AQ73" s="1316"/>
      <c r="AR73" s="1316"/>
      <c r="AS73" s="1316"/>
      <c r="AT73" s="1316"/>
      <c r="AU73" s="1316"/>
      <c r="AV73" s="1316"/>
      <c r="AW73" s="1316"/>
      <c r="AX73" s="1316"/>
      <c r="AY73" s="1316"/>
      <c r="AZ73" s="1316"/>
      <c r="BA73" s="1316"/>
      <c r="BB73" s="1316" t="s">
        <v>627</v>
      </c>
      <c r="BC73" s="1316"/>
      <c r="BD73" s="1316"/>
      <c r="BE73" s="1316"/>
      <c r="BF73" s="1316"/>
      <c r="BG73" s="1316"/>
      <c r="BH73" s="1316"/>
      <c r="BI73" s="1316"/>
      <c r="BJ73" s="1316"/>
      <c r="BK73" s="1316"/>
      <c r="BL73" s="1316"/>
      <c r="BM73" s="1316"/>
      <c r="BN73" s="1316"/>
      <c r="BO73" s="1316"/>
      <c r="BP73" s="1313">
        <v>0.4</v>
      </c>
      <c r="BQ73" s="1313"/>
      <c r="BR73" s="1313"/>
      <c r="BS73" s="1313"/>
      <c r="BT73" s="1313"/>
      <c r="BU73" s="1313"/>
      <c r="BV73" s="1313"/>
      <c r="BW73" s="1313"/>
      <c r="BX73" s="1313">
        <v>4.0999999999999996</v>
      </c>
      <c r="BY73" s="1313"/>
      <c r="BZ73" s="1313"/>
      <c r="CA73" s="1313"/>
      <c r="CB73" s="1313"/>
      <c r="CC73" s="1313"/>
      <c r="CD73" s="1313"/>
      <c r="CE73" s="1313"/>
      <c r="CF73" s="1313">
        <v>11.8</v>
      </c>
      <c r="CG73" s="1313"/>
      <c r="CH73" s="1313"/>
      <c r="CI73" s="1313"/>
      <c r="CJ73" s="1313"/>
      <c r="CK73" s="1313"/>
      <c r="CL73" s="1313"/>
      <c r="CM73" s="1313"/>
      <c r="CN73" s="1313">
        <v>20.8</v>
      </c>
      <c r="CO73" s="1313"/>
      <c r="CP73" s="1313"/>
      <c r="CQ73" s="1313"/>
      <c r="CR73" s="1313"/>
      <c r="CS73" s="1313"/>
      <c r="CT73" s="1313"/>
      <c r="CU73" s="1313"/>
      <c r="CV73" s="1313">
        <v>39.700000000000003</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632</v>
      </c>
      <c r="BC75" s="1316"/>
      <c r="BD75" s="1316"/>
      <c r="BE75" s="1316"/>
      <c r="BF75" s="1316"/>
      <c r="BG75" s="1316"/>
      <c r="BH75" s="1316"/>
      <c r="BI75" s="1316"/>
      <c r="BJ75" s="1316"/>
      <c r="BK75" s="1316"/>
      <c r="BL75" s="1316"/>
      <c r="BM75" s="1316"/>
      <c r="BN75" s="1316"/>
      <c r="BO75" s="1316"/>
      <c r="BP75" s="1313">
        <v>6.3</v>
      </c>
      <c r="BQ75" s="1313"/>
      <c r="BR75" s="1313"/>
      <c r="BS75" s="1313"/>
      <c r="BT75" s="1313"/>
      <c r="BU75" s="1313"/>
      <c r="BV75" s="1313"/>
      <c r="BW75" s="1313"/>
      <c r="BX75" s="1313">
        <v>6.7</v>
      </c>
      <c r="BY75" s="1313"/>
      <c r="BZ75" s="1313"/>
      <c r="CA75" s="1313"/>
      <c r="CB75" s="1313"/>
      <c r="CC75" s="1313"/>
      <c r="CD75" s="1313"/>
      <c r="CE75" s="1313"/>
      <c r="CF75" s="1313">
        <v>7.3</v>
      </c>
      <c r="CG75" s="1313"/>
      <c r="CH75" s="1313"/>
      <c r="CI75" s="1313"/>
      <c r="CJ75" s="1313"/>
      <c r="CK75" s="1313"/>
      <c r="CL75" s="1313"/>
      <c r="CM75" s="1313"/>
      <c r="CN75" s="1313">
        <v>8</v>
      </c>
      <c r="CO75" s="1313"/>
      <c r="CP75" s="1313"/>
      <c r="CQ75" s="1313"/>
      <c r="CR75" s="1313"/>
      <c r="CS75" s="1313"/>
      <c r="CT75" s="1313"/>
      <c r="CU75" s="1313"/>
      <c r="CV75" s="1313">
        <v>8.1</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629</v>
      </c>
      <c r="AO77" s="1317"/>
      <c r="AP77" s="1317"/>
      <c r="AQ77" s="1317"/>
      <c r="AR77" s="1317"/>
      <c r="AS77" s="1317"/>
      <c r="AT77" s="1317"/>
      <c r="AU77" s="1317"/>
      <c r="AV77" s="1317"/>
      <c r="AW77" s="1317"/>
      <c r="AX77" s="1317"/>
      <c r="AY77" s="1317"/>
      <c r="AZ77" s="1317"/>
      <c r="BA77" s="1317"/>
      <c r="BB77" s="1316" t="s">
        <v>627</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12.8</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633</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7.3</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b5JZ/v+BKVdqVZ0RwqmIIjmyyaolXHYY7u5Q9o8e9KUwVz/tXydKl+AyxNcMlJbDSrEHODoU0jJ8HTR0nDgKA==" saltValue="sadmLioeuV8xu75C4gDGU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60" zoomScaleNormal="6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634</v>
      </c>
    </row>
  </sheetData>
  <sheetProtection algorithmName="SHA-512" hashValue="F5hnJ2K9pRbZnMIU3YquBcVxfggC0Yz3cSe/CgHZZdK/vuIk6/oVXYTfPe40WPkq+roI8J9++TqGjRzn5a3TXQ==" saltValue="mFNH7gRl7mm/pmAAI3fc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0" zoomScale="66" zoomScaleNormal="66" zoomScaleSheetLayoutView="55" workbookViewId="0">
      <selection activeCell="BJ105" sqref="BJ105"/>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Guh+v3mKnrhjMcAQ8ytY/91h6hs/JXfxgS/y4pm8ifDX2sDQvQDA94j7q5nN3nUnxOOiHJWvdH04/vVsjAQEEQ==" saltValue="eHcqZIUdUpiP1sHDH0bK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559</v>
      </c>
      <c r="G2" s="157"/>
      <c r="H2" s="158"/>
    </row>
    <row r="3" spans="1:8">
      <c r="A3" s="154" t="s">
        <v>552</v>
      </c>
      <c r="B3" s="159"/>
      <c r="C3" s="160"/>
      <c r="D3" s="161">
        <v>68695</v>
      </c>
      <c r="E3" s="162"/>
      <c r="F3" s="163">
        <v>47738</v>
      </c>
      <c r="G3" s="164"/>
      <c r="H3" s="165"/>
    </row>
    <row r="4" spans="1:8">
      <c r="A4" s="166"/>
      <c r="B4" s="167"/>
      <c r="C4" s="168"/>
      <c r="D4" s="169">
        <v>36814</v>
      </c>
      <c r="E4" s="170"/>
      <c r="F4" s="171">
        <v>24937</v>
      </c>
      <c r="G4" s="172"/>
      <c r="H4" s="173"/>
    </row>
    <row r="5" spans="1:8">
      <c r="A5" s="154" t="s">
        <v>554</v>
      </c>
      <c r="B5" s="159"/>
      <c r="C5" s="160"/>
      <c r="D5" s="161">
        <v>60895</v>
      </c>
      <c r="E5" s="162"/>
      <c r="F5" s="163">
        <v>52191</v>
      </c>
      <c r="G5" s="164"/>
      <c r="H5" s="165"/>
    </row>
    <row r="6" spans="1:8">
      <c r="A6" s="166"/>
      <c r="B6" s="167"/>
      <c r="C6" s="168"/>
      <c r="D6" s="169">
        <v>28644</v>
      </c>
      <c r="E6" s="170"/>
      <c r="F6" s="171">
        <v>24843</v>
      </c>
      <c r="G6" s="172"/>
      <c r="H6" s="173"/>
    </row>
    <row r="7" spans="1:8">
      <c r="A7" s="154" t="s">
        <v>555</v>
      </c>
      <c r="B7" s="159"/>
      <c r="C7" s="160"/>
      <c r="D7" s="161">
        <v>35778</v>
      </c>
      <c r="E7" s="162"/>
      <c r="F7" s="163">
        <v>47387</v>
      </c>
      <c r="G7" s="164"/>
      <c r="H7" s="165"/>
    </row>
    <row r="8" spans="1:8">
      <c r="A8" s="166"/>
      <c r="B8" s="167"/>
      <c r="C8" s="168"/>
      <c r="D8" s="169">
        <v>23588</v>
      </c>
      <c r="E8" s="170"/>
      <c r="F8" s="171">
        <v>24928</v>
      </c>
      <c r="G8" s="172"/>
      <c r="H8" s="173"/>
    </row>
    <row r="9" spans="1:8">
      <c r="A9" s="154" t="s">
        <v>556</v>
      </c>
      <c r="B9" s="159"/>
      <c r="C9" s="160"/>
      <c r="D9" s="161">
        <v>59151</v>
      </c>
      <c r="E9" s="162"/>
      <c r="F9" s="163">
        <v>51264</v>
      </c>
      <c r="G9" s="164"/>
      <c r="H9" s="165"/>
    </row>
    <row r="10" spans="1:8">
      <c r="A10" s="166"/>
      <c r="B10" s="167"/>
      <c r="C10" s="168"/>
      <c r="D10" s="169">
        <v>36511</v>
      </c>
      <c r="E10" s="170"/>
      <c r="F10" s="171">
        <v>26040</v>
      </c>
      <c r="G10" s="172"/>
      <c r="H10" s="173"/>
    </row>
    <row r="11" spans="1:8">
      <c r="A11" s="154" t="s">
        <v>557</v>
      </c>
      <c r="B11" s="159"/>
      <c r="C11" s="160"/>
      <c r="D11" s="161">
        <v>93326</v>
      </c>
      <c r="E11" s="162"/>
      <c r="F11" s="163">
        <v>96248</v>
      </c>
      <c r="G11" s="164"/>
      <c r="H11" s="165"/>
    </row>
    <row r="12" spans="1:8">
      <c r="A12" s="166"/>
      <c r="B12" s="167"/>
      <c r="C12" s="174"/>
      <c r="D12" s="169">
        <v>73051</v>
      </c>
      <c r="E12" s="170"/>
      <c r="F12" s="171">
        <v>55768</v>
      </c>
      <c r="G12" s="172"/>
      <c r="H12" s="173"/>
    </row>
    <row r="13" spans="1:8">
      <c r="A13" s="154"/>
      <c r="B13" s="159"/>
      <c r="C13" s="175"/>
      <c r="D13" s="176">
        <v>63569</v>
      </c>
      <c r="E13" s="177"/>
      <c r="F13" s="178">
        <v>58966</v>
      </c>
      <c r="G13" s="179"/>
      <c r="H13" s="165"/>
    </row>
    <row r="14" spans="1:8">
      <c r="A14" s="166"/>
      <c r="B14" s="167"/>
      <c r="C14" s="168"/>
      <c r="D14" s="169">
        <v>39722</v>
      </c>
      <c r="E14" s="170"/>
      <c r="F14" s="171">
        <v>31303</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8.3000000000000007</v>
      </c>
      <c r="C19" s="180">
        <f>ROUND(VALUE(SUBSTITUTE(実質収支比率等に係る経年分析!G$48,"▲","-")),2)</f>
        <v>7.7</v>
      </c>
      <c r="D19" s="180">
        <f>ROUND(VALUE(SUBSTITUTE(実質収支比率等に係る経年分析!H$48,"▲","-")),2)</f>
        <v>4.22</v>
      </c>
      <c r="E19" s="180">
        <f>ROUND(VALUE(SUBSTITUTE(実質収支比率等に係る経年分析!I$48,"▲","-")),2)</f>
        <v>2.1800000000000002</v>
      </c>
      <c r="F19" s="180">
        <f>ROUND(VALUE(SUBSTITUTE(実質収支比率等に係る経年分析!J$48,"▲","-")),2)</f>
        <v>3.74</v>
      </c>
    </row>
    <row r="20" spans="1:11">
      <c r="A20" s="180" t="s">
        <v>54</v>
      </c>
      <c r="B20" s="180">
        <f>ROUND(VALUE(SUBSTITUTE(実質収支比率等に係る経年分析!F$47,"▲","-")),2)</f>
        <v>44.75</v>
      </c>
      <c r="C20" s="180">
        <f>ROUND(VALUE(SUBSTITUTE(実質収支比率等に係る経年分析!G$47,"▲","-")),2)</f>
        <v>43.39</v>
      </c>
      <c r="D20" s="180">
        <f>ROUND(VALUE(SUBSTITUTE(実質収支比率等に係る経年分析!H$47,"▲","-")),2)</f>
        <v>41.17</v>
      </c>
      <c r="E20" s="180">
        <f>ROUND(VALUE(SUBSTITUTE(実質収支比率等に係る経年分析!I$47,"▲","-")),2)</f>
        <v>39.380000000000003</v>
      </c>
      <c r="F20" s="180">
        <f>ROUND(VALUE(SUBSTITUTE(実質収支比率等に係る経年分析!J$47,"▲","-")),2)</f>
        <v>34.15</v>
      </c>
    </row>
    <row r="21" spans="1:11">
      <c r="A21" s="180" t="s">
        <v>55</v>
      </c>
      <c r="B21" s="180">
        <f>IF(ISNUMBER(VALUE(SUBSTITUTE(実質収支比率等に係る経年分析!F$49,"▲","-"))),ROUND(VALUE(SUBSTITUTE(実質収支比率等に係る経年分析!F$49,"▲","-")),2),NA())</f>
        <v>-4.6500000000000004</v>
      </c>
      <c r="C21" s="180">
        <f>IF(ISNUMBER(VALUE(SUBSTITUTE(実質収支比率等に係る経年分析!G$49,"▲","-"))),ROUND(VALUE(SUBSTITUTE(実質収支比率等に係る経年分析!G$49,"▲","-")),2),NA())</f>
        <v>-2.74</v>
      </c>
      <c r="D21" s="180">
        <f>IF(ISNUMBER(VALUE(SUBSTITUTE(実質収支比率等に係る経年分析!H$49,"▲","-"))),ROUND(VALUE(SUBSTITUTE(実質収支比率等に係る経年分析!H$49,"▲","-")),2),NA())</f>
        <v>-5.28</v>
      </c>
      <c r="E21" s="180">
        <f>IF(ISNUMBER(VALUE(SUBSTITUTE(実質収支比率等に係る経年分析!I$49,"▲","-"))),ROUND(VALUE(SUBSTITUTE(実質収支比率等に係る経年分析!I$49,"▲","-")),2),NA())</f>
        <v>-4.6500000000000004</v>
      </c>
      <c r="F21" s="180">
        <f>IF(ISNUMBER(VALUE(SUBSTITUTE(実質収支比率等に係る経年分析!J$49,"▲","-"))),ROUND(VALUE(SUBSTITUTE(実質収支比率等に係る経年分析!J$49,"▲","-")),2),NA())</f>
        <v>-2.4</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2.2000000000000002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広川防災ダム管理特別会計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住宅新築資金等貸付特別会計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2.95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2.23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2.0299999999999998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4.1399999999999997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19.829999999999998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22.29</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609</v>
      </c>
      <c r="E42" s="182"/>
      <c r="F42" s="182"/>
      <c r="G42" s="182">
        <f>'実質公債費比率（分子）の構造'!L$52</f>
        <v>625</v>
      </c>
      <c r="H42" s="182"/>
      <c r="I42" s="182"/>
      <c r="J42" s="182">
        <f>'実質公債費比率（分子）の構造'!M$52</f>
        <v>612</v>
      </c>
      <c r="K42" s="182"/>
      <c r="L42" s="182"/>
      <c r="M42" s="182">
        <f>'実質公債費比率（分子）の構造'!N$52</f>
        <v>594</v>
      </c>
      <c r="N42" s="182"/>
      <c r="O42" s="182"/>
      <c r="P42" s="182">
        <f>'実質公債費比率（分子）の構造'!O$52</f>
        <v>594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17</v>
      </c>
      <c r="C44" s="182"/>
      <c r="D44" s="182"/>
      <c r="E44" s="182">
        <f>'実質公債費比率（分子）の構造'!L$50</f>
        <v>29</v>
      </c>
      <c r="F44" s="182"/>
      <c r="G44" s="182"/>
      <c r="H44" s="182">
        <f>'実質公債費比率（分子）の構造'!M$50</f>
        <v>8</v>
      </c>
      <c r="I44" s="182"/>
      <c r="J44" s="182"/>
      <c r="K44" s="182">
        <f>'実質公債費比率（分子）の構造'!N$50</f>
        <v>25</v>
      </c>
      <c r="L44" s="182"/>
      <c r="M44" s="182"/>
      <c r="N44" s="182">
        <f>'実質公債費比率（分子）の構造'!O$50</f>
        <v>13</v>
      </c>
      <c r="O44" s="182"/>
      <c r="P44" s="182"/>
    </row>
    <row r="45" spans="1:16">
      <c r="A45" s="182" t="s">
        <v>65</v>
      </c>
      <c r="B45" s="182">
        <f>'実質公債費比率（分子）の構造'!K$49</f>
        <v>69</v>
      </c>
      <c r="C45" s="182"/>
      <c r="D45" s="182"/>
      <c r="E45" s="182">
        <f>'実質公債費比率（分子）の構造'!L$49</f>
        <v>89</v>
      </c>
      <c r="F45" s="182"/>
      <c r="G45" s="182"/>
      <c r="H45" s="182">
        <f>'実質公債費比率（分子）の構造'!M$49</f>
        <v>101</v>
      </c>
      <c r="I45" s="182"/>
      <c r="J45" s="182"/>
      <c r="K45" s="182">
        <f>'実質公債費比率（分子）の構造'!N$49</f>
        <v>106</v>
      </c>
      <c r="L45" s="182"/>
      <c r="M45" s="182"/>
      <c r="N45" s="182">
        <f>'実質公債費比率（分子）の構造'!O$49</f>
        <v>103</v>
      </c>
      <c r="O45" s="182"/>
      <c r="P45" s="182"/>
    </row>
    <row r="46" spans="1:16">
      <c r="A46" s="182" t="s">
        <v>66</v>
      </c>
      <c r="B46" s="182">
        <f>'実質公債費比率（分子）の構造'!K$48</f>
        <v>99</v>
      </c>
      <c r="C46" s="182"/>
      <c r="D46" s="182"/>
      <c r="E46" s="182">
        <f>'実質公債費比率（分子）の構造'!L$48</f>
        <v>98</v>
      </c>
      <c r="F46" s="182"/>
      <c r="G46" s="182"/>
      <c r="H46" s="182">
        <f>'実質公債費比率（分子）の構造'!M$48</f>
        <v>94</v>
      </c>
      <c r="I46" s="182"/>
      <c r="J46" s="182"/>
      <c r="K46" s="182">
        <f>'実質公債費比率（分子）の構造'!N$48</f>
        <v>111</v>
      </c>
      <c r="L46" s="182"/>
      <c r="M46" s="182"/>
      <c r="N46" s="182">
        <f>'実質公債費比率（分子）の構造'!O$48</f>
        <v>117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674</v>
      </c>
      <c r="C49" s="182"/>
      <c r="D49" s="182"/>
      <c r="E49" s="182">
        <f>'実質公債費比率（分子）の構造'!L$45</f>
        <v>719</v>
      </c>
      <c r="F49" s="182"/>
      <c r="G49" s="182"/>
      <c r="H49" s="182">
        <f>'実質公債費比率（分子）の構造'!M$45</f>
        <v>705</v>
      </c>
      <c r="I49" s="182"/>
      <c r="J49" s="182"/>
      <c r="K49" s="182">
        <f>'実質公債費比率（分子）の構造'!N$45</f>
        <v>691</v>
      </c>
      <c r="L49" s="182"/>
      <c r="M49" s="182"/>
      <c r="N49" s="182">
        <f>'実質公債費比率（分子）の構造'!O$45</f>
        <v>705</v>
      </c>
      <c r="O49" s="182"/>
      <c r="P49" s="182"/>
    </row>
    <row r="50" spans="1:16">
      <c r="A50" s="182" t="s">
        <v>70</v>
      </c>
      <c r="B50" s="182" t="e">
        <f>NA()</f>
        <v>#N/A</v>
      </c>
      <c r="C50" s="182">
        <f>IF(ISNUMBER('実質公債費比率（分子）の構造'!K$53),'実質公債費比率（分子）の構造'!K$53,NA())</f>
        <v>250</v>
      </c>
      <c r="D50" s="182" t="e">
        <f>NA()</f>
        <v>#N/A</v>
      </c>
      <c r="E50" s="182" t="e">
        <f>NA()</f>
        <v>#N/A</v>
      </c>
      <c r="F50" s="182">
        <f>IF(ISNUMBER('実質公債費比率（分子）の構造'!L$53),'実質公債費比率（分子）の構造'!L$53,NA())</f>
        <v>310</v>
      </c>
      <c r="G50" s="182" t="e">
        <f>NA()</f>
        <v>#N/A</v>
      </c>
      <c r="H50" s="182" t="e">
        <f>NA()</f>
        <v>#N/A</v>
      </c>
      <c r="I50" s="182">
        <f>IF(ISNUMBER('実質公債費比率（分子）の構造'!M$53),'実質公債費比率（分子）の構造'!M$53,NA())</f>
        <v>296</v>
      </c>
      <c r="J50" s="182" t="e">
        <f>NA()</f>
        <v>#N/A</v>
      </c>
      <c r="K50" s="182" t="e">
        <f>NA()</f>
        <v>#N/A</v>
      </c>
      <c r="L50" s="182">
        <f>IF(ISNUMBER('実質公債費比率（分子）の構造'!N$53),'実質公債費比率（分子）の構造'!N$53,NA())</f>
        <v>339</v>
      </c>
      <c r="M50" s="182" t="e">
        <f>NA()</f>
        <v>#N/A</v>
      </c>
      <c r="N50" s="182" t="e">
        <f>NA()</f>
        <v>#N/A</v>
      </c>
      <c r="O50" s="182">
        <f>IF(ISNUMBER('実質公債費比率（分子）の構造'!O$53),'実質公債費比率（分子）の構造'!O$53,NA())</f>
        <v>344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7166</v>
      </c>
      <c r="E56" s="181"/>
      <c r="F56" s="181"/>
      <c r="G56" s="181">
        <f>'将来負担比率（分子）の構造'!J$52</f>
        <v>7326</v>
      </c>
      <c r="H56" s="181"/>
      <c r="I56" s="181"/>
      <c r="J56" s="181">
        <f>'将来負担比率（分子）の構造'!K$52</f>
        <v>7015</v>
      </c>
      <c r="K56" s="181"/>
      <c r="L56" s="181"/>
      <c r="M56" s="181">
        <f>'将来負担比率（分子）の構造'!L$52</f>
        <v>6940</v>
      </c>
      <c r="N56" s="181"/>
      <c r="O56" s="181"/>
      <c r="P56" s="181">
        <f>'将来負担比率（分子）の構造'!M$52</f>
        <v>7520</v>
      </c>
    </row>
    <row r="57" spans="1:16">
      <c r="A57" s="181" t="s">
        <v>41</v>
      </c>
      <c r="B57" s="181"/>
      <c r="C57" s="181"/>
      <c r="D57" s="181">
        <f>'将来負担比率（分子）の構造'!I$51</f>
        <v>29</v>
      </c>
      <c r="E57" s="181"/>
      <c r="F57" s="181"/>
      <c r="G57" s="181">
        <f>'将来負担比率（分子）の構造'!J$51</f>
        <v>3</v>
      </c>
      <c r="H57" s="181"/>
      <c r="I57" s="181"/>
      <c r="J57" s="181">
        <f>'将来負担比率（分子）の構造'!K$51</f>
        <v>2</v>
      </c>
      <c r="K57" s="181"/>
      <c r="L57" s="181"/>
      <c r="M57" s="181">
        <f>'将来負担比率（分子）の構造'!L$51</f>
        <v>1</v>
      </c>
      <c r="N57" s="181"/>
      <c r="O57" s="181"/>
      <c r="P57" s="181" t="str">
        <f>'将来負担比率（分子）の構造'!M$51</f>
        <v>-</v>
      </c>
    </row>
    <row r="58" spans="1:16">
      <c r="A58" s="181" t="s">
        <v>40</v>
      </c>
      <c r="B58" s="181"/>
      <c r="C58" s="181"/>
      <c r="D58" s="181">
        <f>'将来負担比率（分子）の構造'!I$50</f>
        <v>3872</v>
      </c>
      <c r="E58" s="181"/>
      <c r="F58" s="181"/>
      <c r="G58" s="181">
        <f>'将来負担比率（分子）の構造'!J$50</f>
        <v>3810</v>
      </c>
      <c r="H58" s="181"/>
      <c r="I58" s="181"/>
      <c r="J58" s="181">
        <f>'将来負担比率（分子）の構造'!K$50</f>
        <v>3544</v>
      </c>
      <c r="K58" s="181"/>
      <c r="L58" s="181"/>
      <c r="M58" s="181">
        <f>'将来負担比率（分子）の構造'!L$50</f>
        <v>3375</v>
      </c>
      <c r="N58" s="181"/>
      <c r="O58" s="181"/>
      <c r="P58" s="181">
        <f>'将来負担比率（分子）の構造'!M$50</f>
        <v>3180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781</v>
      </c>
      <c r="C62" s="181"/>
      <c r="D62" s="181"/>
      <c r="E62" s="181">
        <f>'将来負担比率（分子）の構造'!J$45</f>
        <v>690</v>
      </c>
      <c r="F62" s="181"/>
      <c r="G62" s="181"/>
      <c r="H62" s="181">
        <f>'将来負担比率（分子）の構造'!K$45</f>
        <v>664</v>
      </c>
      <c r="I62" s="181"/>
      <c r="J62" s="181"/>
      <c r="K62" s="181">
        <f>'将来負担比率（分子）の構造'!L$45</f>
        <v>623</v>
      </c>
      <c r="L62" s="181"/>
      <c r="M62" s="181"/>
      <c r="N62" s="181">
        <f>'将来負担比率（分子）の構造'!M$45</f>
        <v>689</v>
      </c>
      <c r="O62" s="181"/>
      <c r="P62" s="181"/>
    </row>
    <row r="63" spans="1:16">
      <c r="A63" s="181" t="s">
        <v>33</v>
      </c>
      <c r="B63" s="181">
        <f>'将来負担比率（分子）の構造'!I$44</f>
        <v>768</v>
      </c>
      <c r="C63" s="181"/>
      <c r="D63" s="181"/>
      <c r="E63" s="181">
        <f>'将来負担比率（分子）の構造'!J$44</f>
        <v>845</v>
      </c>
      <c r="F63" s="181"/>
      <c r="G63" s="181"/>
      <c r="H63" s="181">
        <f>'将来負担比率（分子）の構造'!K$44</f>
        <v>683</v>
      </c>
      <c r="I63" s="181"/>
      <c r="J63" s="181"/>
      <c r="K63" s="181">
        <f>'将来負担比率（分子）の構造'!L$44</f>
        <v>670</v>
      </c>
      <c r="L63" s="181"/>
      <c r="M63" s="181"/>
      <c r="N63" s="181">
        <f>'将来負担比率（分子）の構造'!M$44</f>
        <v>964</v>
      </c>
      <c r="O63" s="181"/>
      <c r="P63" s="181"/>
    </row>
    <row r="64" spans="1:16">
      <c r="A64" s="181" t="s">
        <v>32</v>
      </c>
      <c r="B64" s="181">
        <f>'将来負担比率（分子）の構造'!I$43</f>
        <v>2176</v>
      </c>
      <c r="C64" s="181"/>
      <c r="D64" s="181"/>
      <c r="E64" s="181">
        <f>'将来負担比率（分子）の構造'!J$43</f>
        <v>2317</v>
      </c>
      <c r="F64" s="181"/>
      <c r="G64" s="181"/>
      <c r="H64" s="181">
        <f>'将来負担比率（分子）の構造'!K$43</f>
        <v>2479</v>
      </c>
      <c r="I64" s="181"/>
      <c r="J64" s="181"/>
      <c r="K64" s="181">
        <f>'将来負担比率（分子）の構造'!L$43</f>
        <v>2536</v>
      </c>
      <c r="L64" s="181"/>
      <c r="M64" s="181"/>
      <c r="N64" s="181">
        <f>'将来負担比率（分子）の構造'!M$43</f>
        <v>2611</v>
      </c>
      <c r="O64" s="181"/>
      <c r="P64" s="181"/>
    </row>
    <row r="65" spans="1:16">
      <c r="A65" s="181" t="s">
        <v>31</v>
      </c>
      <c r="B65" s="181">
        <f>'将来負担比率（分子）の構造'!I$42</f>
        <v>139</v>
      </c>
      <c r="C65" s="181"/>
      <c r="D65" s="181"/>
      <c r="E65" s="181">
        <f>'将来負担比率（分子）の構造'!J$42</f>
        <v>137</v>
      </c>
      <c r="F65" s="181"/>
      <c r="G65" s="181"/>
      <c r="H65" s="181">
        <f>'将来負担比率（分子）の構造'!K$42</f>
        <v>129</v>
      </c>
      <c r="I65" s="181"/>
      <c r="J65" s="181"/>
      <c r="K65" s="181">
        <f>'将来負担比率（分子）の構造'!L$42</f>
        <v>234</v>
      </c>
      <c r="L65" s="181"/>
      <c r="M65" s="181"/>
      <c r="N65" s="181">
        <f>'将来負担比率（分子）の構造'!M$42</f>
        <v>234</v>
      </c>
      <c r="O65" s="181"/>
      <c r="P65" s="181"/>
    </row>
    <row r="66" spans="1:16">
      <c r="A66" s="181" t="s">
        <v>30</v>
      </c>
      <c r="B66" s="181">
        <f>'将来負担比率（分子）の構造'!I$41</f>
        <v>7223</v>
      </c>
      <c r="C66" s="181"/>
      <c r="D66" s="181"/>
      <c r="E66" s="181">
        <f>'将来負担比率（分子）の構造'!J$41</f>
        <v>7308</v>
      </c>
      <c r="F66" s="181"/>
      <c r="G66" s="181"/>
      <c r="H66" s="181">
        <f>'将来負担比率（分子）の構造'!K$41</f>
        <v>7074</v>
      </c>
      <c r="I66" s="181"/>
      <c r="J66" s="181"/>
      <c r="K66" s="181">
        <f>'将来負担比率（分子）の構造'!L$41</f>
        <v>7068</v>
      </c>
      <c r="L66" s="181"/>
      <c r="M66" s="181"/>
      <c r="N66" s="181">
        <f>'将来負担比率（分子）の構造'!M$41</f>
        <v>7826</v>
      </c>
      <c r="O66" s="181"/>
      <c r="P66" s="181"/>
    </row>
    <row r="67" spans="1:16">
      <c r="A67" s="181" t="s">
        <v>74</v>
      </c>
      <c r="B67" s="181" t="e">
        <f>NA()</f>
        <v>#N/A</v>
      </c>
      <c r="C67" s="181">
        <f>IF(ISNUMBER('将来負担比率（分子）の構造'!I$53), IF('将来負担比率（分子）の構造'!I$53 &lt; 0, 0, '将来負担比率（分子）の構造'!I$53), NA())</f>
        <v>19</v>
      </c>
      <c r="D67" s="181" t="e">
        <f>NA()</f>
        <v>#N/A</v>
      </c>
      <c r="E67" s="181" t="e">
        <f>NA()</f>
        <v>#N/A</v>
      </c>
      <c r="F67" s="181">
        <f>IF(ISNUMBER('将来負担比率（分子）の構造'!J$53), IF('将来負担比率（分子）の構造'!J$53 &lt; 0, 0, '将来負担比率（分子）の構造'!J$53), NA())</f>
        <v>159</v>
      </c>
      <c r="G67" s="181" t="e">
        <f>NA()</f>
        <v>#N/A</v>
      </c>
      <c r="H67" s="181" t="e">
        <f>NA()</f>
        <v>#N/A</v>
      </c>
      <c r="I67" s="181">
        <f>IF(ISNUMBER('将来負担比率（分子）の構造'!K$53), IF('将来負担比率（分子）の構造'!K$53 &lt; 0, 0, '将来負担比率（分子）の構造'!K$53), NA())</f>
        <v>468</v>
      </c>
      <c r="J67" s="181" t="e">
        <f>NA()</f>
        <v>#N/A</v>
      </c>
      <c r="K67" s="181" t="e">
        <f>NA()</f>
        <v>#N/A</v>
      </c>
      <c r="L67" s="181">
        <f>IF(ISNUMBER('将来負担比率（分子）の構造'!L$53), IF('将来負担比率（分子）の構造'!L$53 &lt; 0, 0, '将来負担比率（分子）の構造'!L$53), NA())</f>
        <v>816</v>
      </c>
      <c r="M67" s="181" t="e">
        <f>NA()</f>
        <v>#N/A</v>
      </c>
      <c r="N67" s="181" t="e">
        <f>NA()</f>
        <v>#N/A</v>
      </c>
      <c r="O67" s="181">
        <f>IF(ISNUMBER('将来負担比率（分子）の構造'!M$53), IF('将来負担比率（分子）の構造'!M$53 &lt; 0, 0, '将来負担比率（分子）の構造'!M$53), NA())</f>
        <v>1624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1875</v>
      </c>
      <c r="C72" s="185">
        <f>基金残高に係る経年分析!G55</f>
        <v>1778</v>
      </c>
      <c r="D72" s="185">
        <f>基金残高に係る経年分析!H55</f>
        <v>1598</v>
      </c>
    </row>
    <row r="73" spans="1:16">
      <c r="A73" s="184" t="s">
        <v>77</v>
      </c>
      <c r="B73" s="185">
        <f>基金残高に係る経年分析!F56</f>
        <v>191</v>
      </c>
      <c r="C73" s="185">
        <f>基金残高に係る経年分析!G56</f>
        <v>201</v>
      </c>
      <c r="D73" s="185">
        <f>基金残高に係る経年分析!H56</f>
        <v>212</v>
      </c>
    </row>
    <row r="74" spans="1:16">
      <c r="A74" s="184" t="s">
        <v>78</v>
      </c>
      <c r="B74" s="185">
        <f>基金残高に係る経年分析!F57</f>
        <v>1476</v>
      </c>
      <c r="C74" s="185">
        <f>基金残高に係る経年分析!G57</f>
        <v>1395</v>
      </c>
      <c r="D74" s="185">
        <f>基金残高に係る経年分析!H57</f>
        <v>1374</v>
      </c>
    </row>
  </sheetData>
  <sheetProtection algorithmName="SHA-512" hashValue="ZsQLJXl5T3VvnNcQKFz+9NofzzU84RoEOlHsBZxcfXXorado9K8K9j4te/pCC1BuRwM7x3Nwvryz1kdm3YVzyg==" saltValue="DxTzSUmzaK0EE3WjcnFz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229</v>
      </c>
      <c r="C5" s="672"/>
      <c r="D5" s="672"/>
      <c r="E5" s="672"/>
      <c r="F5" s="672"/>
      <c r="G5" s="672"/>
      <c r="H5" s="672"/>
      <c r="I5" s="672"/>
      <c r="J5" s="672"/>
      <c r="K5" s="672"/>
      <c r="L5" s="672"/>
      <c r="M5" s="672"/>
      <c r="N5" s="672"/>
      <c r="O5" s="672"/>
      <c r="P5" s="672"/>
      <c r="Q5" s="673"/>
      <c r="R5" s="674">
        <v>2407996</v>
      </c>
      <c r="S5" s="675"/>
      <c r="T5" s="675"/>
      <c r="U5" s="675"/>
      <c r="V5" s="675"/>
      <c r="W5" s="675"/>
      <c r="X5" s="675"/>
      <c r="Y5" s="676"/>
      <c r="Z5" s="677">
        <v>21</v>
      </c>
      <c r="AA5" s="677"/>
      <c r="AB5" s="677"/>
      <c r="AC5" s="677"/>
      <c r="AD5" s="678">
        <v>2407996</v>
      </c>
      <c r="AE5" s="678"/>
      <c r="AF5" s="678"/>
      <c r="AG5" s="678"/>
      <c r="AH5" s="678"/>
      <c r="AI5" s="678"/>
      <c r="AJ5" s="678"/>
      <c r="AK5" s="678"/>
      <c r="AL5" s="679">
        <v>54.9</v>
      </c>
      <c r="AM5" s="680"/>
      <c r="AN5" s="680"/>
      <c r="AO5" s="681"/>
      <c r="AP5" s="671" t="s">
        <v>230</v>
      </c>
      <c r="AQ5" s="672"/>
      <c r="AR5" s="672"/>
      <c r="AS5" s="672"/>
      <c r="AT5" s="672"/>
      <c r="AU5" s="672"/>
      <c r="AV5" s="672"/>
      <c r="AW5" s="672"/>
      <c r="AX5" s="672"/>
      <c r="AY5" s="672"/>
      <c r="AZ5" s="672"/>
      <c r="BA5" s="672"/>
      <c r="BB5" s="672"/>
      <c r="BC5" s="672"/>
      <c r="BD5" s="672"/>
      <c r="BE5" s="672"/>
      <c r="BF5" s="673"/>
      <c r="BG5" s="685">
        <v>2407996</v>
      </c>
      <c r="BH5" s="686"/>
      <c r="BI5" s="686"/>
      <c r="BJ5" s="686"/>
      <c r="BK5" s="686"/>
      <c r="BL5" s="686"/>
      <c r="BM5" s="686"/>
      <c r="BN5" s="687"/>
      <c r="BO5" s="688">
        <v>100</v>
      </c>
      <c r="BP5" s="688"/>
      <c r="BQ5" s="688"/>
      <c r="BR5" s="688"/>
      <c r="BS5" s="689" t="s">
        <v>175</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78573</v>
      </c>
      <c r="S6" s="686"/>
      <c r="T6" s="686"/>
      <c r="U6" s="686"/>
      <c r="V6" s="686"/>
      <c r="W6" s="686"/>
      <c r="X6" s="686"/>
      <c r="Y6" s="687"/>
      <c r="Z6" s="688">
        <v>0.7</v>
      </c>
      <c r="AA6" s="688"/>
      <c r="AB6" s="688"/>
      <c r="AC6" s="688"/>
      <c r="AD6" s="689">
        <v>78573</v>
      </c>
      <c r="AE6" s="689"/>
      <c r="AF6" s="689"/>
      <c r="AG6" s="689"/>
      <c r="AH6" s="689"/>
      <c r="AI6" s="689"/>
      <c r="AJ6" s="689"/>
      <c r="AK6" s="689"/>
      <c r="AL6" s="690">
        <v>1.8</v>
      </c>
      <c r="AM6" s="691"/>
      <c r="AN6" s="691"/>
      <c r="AO6" s="692"/>
      <c r="AP6" s="682" t="s">
        <v>235</v>
      </c>
      <c r="AQ6" s="683"/>
      <c r="AR6" s="683"/>
      <c r="AS6" s="683"/>
      <c r="AT6" s="683"/>
      <c r="AU6" s="683"/>
      <c r="AV6" s="683"/>
      <c r="AW6" s="683"/>
      <c r="AX6" s="683"/>
      <c r="AY6" s="683"/>
      <c r="AZ6" s="683"/>
      <c r="BA6" s="683"/>
      <c r="BB6" s="683"/>
      <c r="BC6" s="683"/>
      <c r="BD6" s="683"/>
      <c r="BE6" s="683"/>
      <c r="BF6" s="684"/>
      <c r="BG6" s="685">
        <v>2407996</v>
      </c>
      <c r="BH6" s="686"/>
      <c r="BI6" s="686"/>
      <c r="BJ6" s="686"/>
      <c r="BK6" s="686"/>
      <c r="BL6" s="686"/>
      <c r="BM6" s="686"/>
      <c r="BN6" s="687"/>
      <c r="BO6" s="688">
        <v>100</v>
      </c>
      <c r="BP6" s="688"/>
      <c r="BQ6" s="688"/>
      <c r="BR6" s="688"/>
      <c r="BS6" s="689" t="s">
        <v>175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96734</v>
      </c>
      <c r="CS6" s="686"/>
      <c r="CT6" s="686"/>
      <c r="CU6" s="686"/>
      <c r="CV6" s="686"/>
      <c r="CW6" s="686"/>
      <c r="CX6" s="686"/>
      <c r="CY6" s="687"/>
      <c r="CZ6" s="679">
        <v>0.9</v>
      </c>
      <c r="DA6" s="680"/>
      <c r="DB6" s="680"/>
      <c r="DC6" s="699"/>
      <c r="DD6" s="694" t="s">
        <v>175</v>
      </c>
      <c r="DE6" s="686"/>
      <c r="DF6" s="686"/>
      <c r="DG6" s="686"/>
      <c r="DH6" s="686"/>
      <c r="DI6" s="686"/>
      <c r="DJ6" s="686"/>
      <c r="DK6" s="686"/>
      <c r="DL6" s="686"/>
      <c r="DM6" s="686"/>
      <c r="DN6" s="686"/>
      <c r="DO6" s="686"/>
      <c r="DP6" s="687"/>
      <c r="DQ6" s="694">
        <v>96734</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1333</v>
      </c>
      <c r="S7" s="686"/>
      <c r="T7" s="686"/>
      <c r="U7" s="686"/>
      <c r="V7" s="686"/>
      <c r="W7" s="686"/>
      <c r="X7" s="686"/>
      <c r="Y7" s="687"/>
      <c r="Z7" s="688">
        <v>0</v>
      </c>
      <c r="AA7" s="688"/>
      <c r="AB7" s="688"/>
      <c r="AC7" s="688"/>
      <c r="AD7" s="689">
        <v>1333</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921525</v>
      </c>
      <c r="BH7" s="686"/>
      <c r="BI7" s="686"/>
      <c r="BJ7" s="686"/>
      <c r="BK7" s="686"/>
      <c r="BL7" s="686"/>
      <c r="BM7" s="686"/>
      <c r="BN7" s="687"/>
      <c r="BO7" s="688">
        <v>38.299999999999997</v>
      </c>
      <c r="BP7" s="688"/>
      <c r="BQ7" s="688"/>
      <c r="BR7" s="688"/>
      <c r="BS7" s="689" t="s">
        <v>180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4075612</v>
      </c>
      <c r="CS7" s="686"/>
      <c r="CT7" s="686"/>
      <c r="CU7" s="686"/>
      <c r="CV7" s="686"/>
      <c r="CW7" s="686"/>
      <c r="CX7" s="686"/>
      <c r="CY7" s="687"/>
      <c r="CZ7" s="688">
        <v>36.299999999999997</v>
      </c>
      <c r="DA7" s="688"/>
      <c r="DB7" s="688"/>
      <c r="DC7" s="688"/>
      <c r="DD7" s="694">
        <v>1093672</v>
      </c>
      <c r="DE7" s="686"/>
      <c r="DF7" s="686"/>
      <c r="DG7" s="686"/>
      <c r="DH7" s="686"/>
      <c r="DI7" s="686"/>
      <c r="DJ7" s="686"/>
      <c r="DK7" s="686"/>
      <c r="DL7" s="686"/>
      <c r="DM7" s="686"/>
      <c r="DN7" s="686"/>
      <c r="DO7" s="686"/>
      <c r="DP7" s="687"/>
      <c r="DQ7" s="694">
        <v>760570</v>
      </c>
      <c r="DR7" s="686"/>
      <c r="DS7" s="686"/>
      <c r="DT7" s="686"/>
      <c r="DU7" s="686"/>
      <c r="DV7" s="686"/>
      <c r="DW7" s="686"/>
      <c r="DX7" s="686"/>
      <c r="DY7" s="686"/>
      <c r="DZ7" s="686"/>
      <c r="EA7" s="686"/>
      <c r="EB7" s="686"/>
      <c r="EC7" s="695"/>
    </row>
    <row r="8" spans="2:143" ht="11.25" customHeight="1">
      <c r="B8" s="682" t="s">
        <v>240</v>
      </c>
      <c r="C8" s="683"/>
      <c r="D8" s="683"/>
      <c r="E8" s="683"/>
      <c r="F8" s="683"/>
      <c r="G8" s="683"/>
      <c r="H8" s="683"/>
      <c r="I8" s="683"/>
      <c r="J8" s="683"/>
      <c r="K8" s="683"/>
      <c r="L8" s="683"/>
      <c r="M8" s="683"/>
      <c r="N8" s="683"/>
      <c r="O8" s="683"/>
      <c r="P8" s="683"/>
      <c r="Q8" s="684"/>
      <c r="R8" s="685">
        <v>6706</v>
      </c>
      <c r="S8" s="686"/>
      <c r="T8" s="686"/>
      <c r="U8" s="686"/>
      <c r="V8" s="686"/>
      <c r="W8" s="686"/>
      <c r="X8" s="686"/>
      <c r="Y8" s="687"/>
      <c r="Z8" s="688">
        <v>0.1</v>
      </c>
      <c r="AA8" s="688"/>
      <c r="AB8" s="688"/>
      <c r="AC8" s="688"/>
      <c r="AD8" s="689">
        <v>6706</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33600</v>
      </c>
      <c r="BH8" s="686"/>
      <c r="BI8" s="686"/>
      <c r="BJ8" s="686"/>
      <c r="BK8" s="686"/>
      <c r="BL8" s="686"/>
      <c r="BM8" s="686"/>
      <c r="BN8" s="687"/>
      <c r="BO8" s="688">
        <v>1.4</v>
      </c>
      <c r="BP8" s="688"/>
      <c r="BQ8" s="688"/>
      <c r="BR8" s="688"/>
      <c r="BS8" s="694" t="s">
        <v>180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2961028</v>
      </c>
      <c r="CS8" s="686"/>
      <c r="CT8" s="686"/>
      <c r="CU8" s="686"/>
      <c r="CV8" s="686"/>
      <c r="CW8" s="686"/>
      <c r="CX8" s="686"/>
      <c r="CY8" s="687"/>
      <c r="CZ8" s="688">
        <v>26.4</v>
      </c>
      <c r="DA8" s="688"/>
      <c r="DB8" s="688"/>
      <c r="DC8" s="688"/>
      <c r="DD8" s="694">
        <v>44680</v>
      </c>
      <c r="DE8" s="686"/>
      <c r="DF8" s="686"/>
      <c r="DG8" s="686"/>
      <c r="DH8" s="686"/>
      <c r="DI8" s="686"/>
      <c r="DJ8" s="686"/>
      <c r="DK8" s="686"/>
      <c r="DL8" s="686"/>
      <c r="DM8" s="686"/>
      <c r="DN8" s="686"/>
      <c r="DO8" s="686"/>
      <c r="DP8" s="687"/>
      <c r="DQ8" s="694">
        <v>1369642</v>
      </c>
      <c r="DR8" s="686"/>
      <c r="DS8" s="686"/>
      <c r="DT8" s="686"/>
      <c r="DU8" s="686"/>
      <c r="DV8" s="686"/>
      <c r="DW8" s="686"/>
      <c r="DX8" s="686"/>
      <c r="DY8" s="686"/>
      <c r="DZ8" s="686"/>
      <c r="EA8" s="686"/>
      <c r="EB8" s="686"/>
      <c r="EC8" s="695"/>
    </row>
    <row r="9" spans="2:143" ht="11.25" customHeight="1">
      <c r="B9" s="682" t="s">
        <v>243</v>
      </c>
      <c r="C9" s="683"/>
      <c r="D9" s="683"/>
      <c r="E9" s="683"/>
      <c r="F9" s="683"/>
      <c r="G9" s="683"/>
      <c r="H9" s="683"/>
      <c r="I9" s="683"/>
      <c r="J9" s="683"/>
      <c r="K9" s="683"/>
      <c r="L9" s="683"/>
      <c r="M9" s="683"/>
      <c r="N9" s="683"/>
      <c r="O9" s="683"/>
      <c r="P9" s="683"/>
      <c r="Q9" s="684"/>
      <c r="R9" s="685">
        <v>8749</v>
      </c>
      <c r="S9" s="686"/>
      <c r="T9" s="686"/>
      <c r="U9" s="686"/>
      <c r="V9" s="686"/>
      <c r="W9" s="686"/>
      <c r="X9" s="686"/>
      <c r="Y9" s="687"/>
      <c r="Z9" s="688">
        <v>0.1</v>
      </c>
      <c r="AA9" s="688"/>
      <c r="AB9" s="688"/>
      <c r="AC9" s="688"/>
      <c r="AD9" s="689">
        <v>8749</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755040</v>
      </c>
      <c r="BH9" s="686"/>
      <c r="BI9" s="686"/>
      <c r="BJ9" s="686"/>
      <c r="BK9" s="686"/>
      <c r="BL9" s="686"/>
      <c r="BM9" s="686"/>
      <c r="BN9" s="687"/>
      <c r="BO9" s="688">
        <v>31.4</v>
      </c>
      <c r="BP9" s="688"/>
      <c r="BQ9" s="688"/>
      <c r="BR9" s="688"/>
      <c r="BS9" s="694" t="s">
        <v>180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694198</v>
      </c>
      <c r="CS9" s="686"/>
      <c r="CT9" s="686"/>
      <c r="CU9" s="686"/>
      <c r="CV9" s="686"/>
      <c r="CW9" s="686"/>
      <c r="CX9" s="686"/>
      <c r="CY9" s="687"/>
      <c r="CZ9" s="688">
        <v>6.2</v>
      </c>
      <c r="DA9" s="688"/>
      <c r="DB9" s="688"/>
      <c r="DC9" s="688"/>
      <c r="DD9" s="694">
        <v>22123</v>
      </c>
      <c r="DE9" s="686"/>
      <c r="DF9" s="686"/>
      <c r="DG9" s="686"/>
      <c r="DH9" s="686"/>
      <c r="DI9" s="686"/>
      <c r="DJ9" s="686"/>
      <c r="DK9" s="686"/>
      <c r="DL9" s="686"/>
      <c r="DM9" s="686"/>
      <c r="DN9" s="686"/>
      <c r="DO9" s="686"/>
      <c r="DP9" s="687"/>
      <c r="DQ9" s="694">
        <v>640556</v>
      </c>
      <c r="DR9" s="686"/>
      <c r="DS9" s="686"/>
      <c r="DT9" s="686"/>
      <c r="DU9" s="686"/>
      <c r="DV9" s="686"/>
      <c r="DW9" s="686"/>
      <c r="DX9" s="686"/>
      <c r="DY9" s="686"/>
      <c r="DZ9" s="686"/>
      <c r="EA9" s="686"/>
      <c r="EB9" s="686"/>
      <c r="EC9" s="695"/>
    </row>
    <row r="10" spans="2:143" ht="11.25" customHeight="1">
      <c r="B10" s="682" t="s">
        <v>246</v>
      </c>
      <c r="C10" s="683"/>
      <c r="D10" s="683"/>
      <c r="E10" s="683"/>
      <c r="F10" s="683"/>
      <c r="G10" s="683"/>
      <c r="H10" s="683"/>
      <c r="I10" s="683"/>
      <c r="J10" s="683"/>
      <c r="K10" s="683"/>
      <c r="L10" s="683"/>
      <c r="M10" s="683"/>
      <c r="N10" s="683"/>
      <c r="O10" s="683"/>
      <c r="P10" s="683"/>
      <c r="Q10" s="684"/>
      <c r="R10" s="685" t="s">
        <v>180</v>
      </c>
      <c r="S10" s="686"/>
      <c r="T10" s="686"/>
      <c r="U10" s="686"/>
      <c r="V10" s="686"/>
      <c r="W10" s="686"/>
      <c r="X10" s="686"/>
      <c r="Y10" s="687"/>
      <c r="Z10" s="688" t="s">
        <v>180</v>
      </c>
      <c r="AA10" s="688"/>
      <c r="AB10" s="688"/>
      <c r="AC10" s="688"/>
      <c r="AD10" s="689" t="s">
        <v>180</v>
      </c>
      <c r="AE10" s="689"/>
      <c r="AF10" s="689"/>
      <c r="AG10" s="689"/>
      <c r="AH10" s="689"/>
      <c r="AI10" s="689"/>
      <c r="AJ10" s="689"/>
      <c r="AK10" s="689"/>
      <c r="AL10" s="690" t="s">
        <v>175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51743</v>
      </c>
      <c r="BH10" s="686"/>
      <c r="BI10" s="686"/>
      <c r="BJ10" s="686"/>
      <c r="BK10" s="686"/>
      <c r="BL10" s="686"/>
      <c r="BM10" s="686"/>
      <c r="BN10" s="687"/>
      <c r="BO10" s="688">
        <v>2.1</v>
      </c>
      <c r="BP10" s="688"/>
      <c r="BQ10" s="688"/>
      <c r="BR10" s="688"/>
      <c r="BS10" s="694" t="s">
        <v>180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175</v>
      </c>
      <c r="CS10" s="686"/>
      <c r="CT10" s="686"/>
      <c r="CU10" s="686"/>
      <c r="CV10" s="686"/>
      <c r="CW10" s="686"/>
      <c r="CX10" s="686"/>
      <c r="CY10" s="687"/>
      <c r="CZ10" s="688" t="s">
        <v>175</v>
      </c>
      <c r="DA10" s="688"/>
      <c r="DB10" s="688"/>
      <c r="DC10" s="688"/>
      <c r="DD10" s="694" t="s">
        <v>180</v>
      </c>
      <c r="DE10" s="686"/>
      <c r="DF10" s="686"/>
      <c r="DG10" s="686"/>
      <c r="DH10" s="686"/>
      <c r="DI10" s="686"/>
      <c r="DJ10" s="686"/>
      <c r="DK10" s="686"/>
      <c r="DL10" s="686"/>
      <c r="DM10" s="686"/>
      <c r="DN10" s="686"/>
      <c r="DO10" s="686"/>
      <c r="DP10" s="687"/>
      <c r="DQ10" s="694" t="s">
        <v>180</v>
      </c>
      <c r="DR10" s="686"/>
      <c r="DS10" s="686"/>
      <c r="DT10" s="686"/>
      <c r="DU10" s="686"/>
      <c r="DV10" s="686"/>
      <c r="DW10" s="686"/>
      <c r="DX10" s="686"/>
      <c r="DY10" s="686"/>
      <c r="DZ10" s="686"/>
      <c r="EA10" s="686"/>
      <c r="EB10" s="686"/>
      <c r="EC10" s="695"/>
    </row>
    <row r="11" spans="2:143" ht="11.25" customHeight="1">
      <c r="B11" s="682" t="s">
        <v>249</v>
      </c>
      <c r="C11" s="683"/>
      <c r="D11" s="683"/>
      <c r="E11" s="683"/>
      <c r="F11" s="683"/>
      <c r="G11" s="683"/>
      <c r="H11" s="683"/>
      <c r="I11" s="683"/>
      <c r="J11" s="683"/>
      <c r="K11" s="683"/>
      <c r="L11" s="683"/>
      <c r="M11" s="683"/>
      <c r="N11" s="683"/>
      <c r="O11" s="683"/>
      <c r="P11" s="683"/>
      <c r="Q11" s="684"/>
      <c r="R11" s="685">
        <v>435208</v>
      </c>
      <c r="S11" s="686"/>
      <c r="T11" s="686"/>
      <c r="U11" s="686"/>
      <c r="V11" s="686"/>
      <c r="W11" s="686"/>
      <c r="X11" s="686"/>
      <c r="Y11" s="687"/>
      <c r="Z11" s="690">
        <v>3.8</v>
      </c>
      <c r="AA11" s="691"/>
      <c r="AB11" s="691"/>
      <c r="AC11" s="703"/>
      <c r="AD11" s="694">
        <v>435208</v>
      </c>
      <c r="AE11" s="686"/>
      <c r="AF11" s="686"/>
      <c r="AG11" s="686"/>
      <c r="AH11" s="686"/>
      <c r="AI11" s="686"/>
      <c r="AJ11" s="686"/>
      <c r="AK11" s="687"/>
      <c r="AL11" s="690">
        <v>9.9</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81142</v>
      </c>
      <c r="BH11" s="686"/>
      <c r="BI11" s="686"/>
      <c r="BJ11" s="686"/>
      <c r="BK11" s="686"/>
      <c r="BL11" s="686"/>
      <c r="BM11" s="686"/>
      <c r="BN11" s="687"/>
      <c r="BO11" s="688">
        <v>3.4</v>
      </c>
      <c r="BP11" s="688"/>
      <c r="BQ11" s="688"/>
      <c r="BR11" s="688"/>
      <c r="BS11" s="694" t="s">
        <v>180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400974</v>
      </c>
      <c r="CS11" s="686"/>
      <c r="CT11" s="686"/>
      <c r="CU11" s="686"/>
      <c r="CV11" s="686"/>
      <c r="CW11" s="686"/>
      <c r="CX11" s="686"/>
      <c r="CY11" s="687"/>
      <c r="CZ11" s="688">
        <v>3.6</v>
      </c>
      <c r="DA11" s="688"/>
      <c r="DB11" s="688"/>
      <c r="DC11" s="688"/>
      <c r="DD11" s="694">
        <v>186113</v>
      </c>
      <c r="DE11" s="686"/>
      <c r="DF11" s="686"/>
      <c r="DG11" s="686"/>
      <c r="DH11" s="686"/>
      <c r="DI11" s="686"/>
      <c r="DJ11" s="686"/>
      <c r="DK11" s="686"/>
      <c r="DL11" s="686"/>
      <c r="DM11" s="686"/>
      <c r="DN11" s="686"/>
      <c r="DO11" s="686"/>
      <c r="DP11" s="687"/>
      <c r="DQ11" s="694">
        <v>159333</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v>5429</v>
      </c>
      <c r="S12" s="686"/>
      <c r="T12" s="686"/>
      <c r="U12" s="686"/>
      <c r="V12" s="686"/>
      <c r="W12" s="686"/>
      <c r="X12" s="686"/>
      <c r="Y12" s="687"/>
      <c r="Z12" s="688">
        <v>0</v>
      </c>
      <c r="AA12" s="688"/>
      <c r="AB12" s="688"/>
      <c r="AC12" s="688"/>
      <c r="AD12" s="689">
        <v>5429</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1263647</v>
      </c>
      <c r="BH12" s="686"/>
      <c r="BI12" s="686"/>
      <c r="BJ12" s="686"/>
      <c r="BK12" s="686"/>
      <c r="BL12" s="686"/>
      <c r="BM12" s="686"/>
      <c r="BN12" s="687"/>
      <c r="BO12" s="688">
        <v>52.5</v>
      </c>
      <c r="BP12" s="688"/>
      <c r="BQ12" s="688"/>
      <c r="BR12" s="688"/>
      <c r="BS12" s="694" t="s">
        <v>180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243444</v>
      </c>
      <c r="CS12" s="686"/>
      <c r="CT12" s="686"/>
      <c r="CU12" s="686"/>
      <c r="CV12" s="686"/>
      <c r="CW12" s="686"/>
      <c r="CX12" s="686"/>
      <c r="CY12" s="687"/>
      <c r="CZ12" s="688">
        <v>2.2000000000000002</v>
      </c>
      <c r="DA12" s="688"/>
      <c r="DB12" s="688"/>
      <c r="DC12" s="688"/>
      <c r="DD12" s="694">
        <v>503</v>
      </c>
      <c r="DE12" s="686"/>
      <c r="DF12" s="686"/>
      <c r="DG12" s="686"/>
      <c r="DH12" s="686"/>
      <c r="DI12" s="686"/>
      <c r="DJ12" s="686"/>
      <c r="DK12" s="686"/>
      <c r="DL12" s="686"/>
      <c r="DM12" s="686"/>
      <c r="DN12" s="686"/>
      <c r="DO12" s="686"/>
      <c r="DP12" s="687"/>
      <c r="DQ12" s="694">
        <v>184888</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180</v>
      </c>
      <c r="S13" s="686"/>
      <c r="T13" s="686"/>
      <c r="U13" s="686"/>
      <c r="V13" s="686"/>
      <c r="W13" s="686"/>
      <c r="X13" s="686"/>
      <c r="Y13" s="687"/>
      <c r="Z13" s="688" t="s">
        <v>180</v>
      </c>
      <c r="AA13" s="688"/>
      <c r="AB13" s="688"/>
      <c r="AC13" s="688"/>
      <c r="AD13" s="689" t="s">
        <v>180</v>
      </c>
      <c r="AE13" s="689"/>
      <c r="AF13" s="689"/>
      <c r="AG13" s="689"/>
      <c r="AH13" s="689"/>
      <c r="AI13" s="689"/>
      <c r="AJ13" s="689"/>
      <c r="AK13" s="689"/>
      <c r="AL13" s="690" t="s">
        <v>180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1263647</v>
      </c>
      <c r="BH13" s="686"/>
      <c r="BI13" s="686"/>
      <c r="BJ13" s="686"/>
      <c r="BK13" s="686"/>
      <c r="BL13" s="686"/>
      <c r="BM13" s="686"/>
      <c r="BN13" s="687"/>
      <c r="BO13" s="688">
        <v>52.5</v>
      </c>
      <c r="BP13" s="688"/>
      <c r="BQ13" s="688"/>
      <c r="BR13" s="688"/>
      <c r="BS13" s="694" t="s">
        <v>180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686552</v>
      </c>
      <c r="CS13" s="686"/>
      <c r="CT13" s="686"/>
      <c r="CU13" s="686"/>
      <c r="CV13" s="686"/>
      <c r="CW13" s="686"/>
      <c r="CX13" s="686"/>
      <c r="CY13" s="687"/>
      <c r="CZ13" s="688">
        <v>6.1</v>
      </c>
      <c r="DA13" s="688"/>
      <c r="DB13" s="688"/>
      <c r="DC13" s="688"/>
      <c r="DD13" s="694">
        <v>374955</v>
      </c>
      <c r="DE13" s="686"/>
      <c r="DF13" s="686"/>
      <c r="DG13" s="686"/>
      <c r="DH13" s="686"/>
      <c r="DI13" s="686"/>
      <c r="DJ13" s="686"/>
      <c r="DK13" s="686"/>
      <c r="DL13" s="686"/>
      <c r="DM13" s="686"/>
      <c r="DN13" s="686"/>
      <c r="DO13" s="686"/>
      <c r="DP13" s="687"/>
      <c r="DQ13" s="694">
        <v>395516</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t="s">
        <v>180</v>
      </c>
      <c r="S14" s="686"/>
      <c r="T14" s="686"/>
      <c r="U14" s="686"/>
      <c r="V14" s="686"/>
      <c r="W14" s="686"/>
      <c r="X14" s="686"/>
      <c r="Y14" s="687"/>
      <c r="Z14" s="688" t="s">
        <v>180</v>
      </c>
      <c r="AA14" s="688"/>
      <c r="AB14" s="688"/>
      <c r="AC14" s="688"/>
      <c r="AD14" s="689" t="s">
        <v>180</v>
      </c>
      <c r="AE14" s="689"/>
      <c r="AF14" s="689"/>
      <c r="AG14" s="689"/>
      <c r="AH14" s="689"/>
      <c r="AI14" s="689"/>
      <c r="AJ14" s="689"/>
      <c r="AK14" s="689"/>
      <c r="AL14" s="690" t="s">
        <v>175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76428</v>
      </c>
      <c r="BH14" s="686"/>
      <c r="BI14" s="686"/>
      <c r="BJ14" s="686"/>
      <c r="BK14" s="686"/>
      <c r="BL14" s="686"/>
      <c r="BM14" s="686"/>
      <c r="BN14" s="687"/>
      <c r="BO14" s="688">
        <v>3.2</v>
      </c>
      <c r="BP14" s="688"/>
      <c r="BQ14" s="688"/>
      <c r="BR14" s="688"/>
      <c r="BS14" s="694" t="s">
        <v>180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374061</v>
      </c>
      <c r="CS14" s="686"/>
      <c r="CT14" s="686"/>
      <c r="CU14" s="686"/>
      <c r="CV14" s="686"/>
      <c r="CW14" s="686"/>
      <c r="CX14" s="686"/>
      <c r="CY14" s="687"/>
      <c r="CZ14" s="688">
        <v>3.3</v>
      </c>
      <c r="DA14" s="688"/>
      <c r="DB14" s="688"/>
      <c r="DC14" s="688"/>
      <c r="DD14" s="694">
        <v>22518</v>
      </c>
      <c r="DE14" s="686"/>
      <c r="DF14" s="686"/>
      <c r="DG14" s="686"/>
      <c r="DH14" s="686"/>
      <c r="DI14" s="686"/>
      <c r="DJ14" s="686"/>
      <c r="DK14" s="686"/>
      <c r="DL14" s="686"/>
      <c r="DM14" s="686"/>
      <c r="DN14" s="686"/>
      <c r="DO14" s="686"/>
      <c r="DP14" s="687"/>
      <c r="DQ14" s="694">
        <v>345322</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180</v>
      </c>
      <c r="AA15" s="688"/>
      <c r="AB15" s="688"/>
      <c r="AC15" s="688"/>
      <c r="AD15" s="689" t="s">
        <v>180</v>
      </c>
      <c r="AE15" s="689"/>
      <c r="AF15" s="689"/>
      <c r="AG15" s="689"/>
      <c r="AH15" s="689"/>
      <c r="AI15" s="689"/>
      <c r="AJ15" s="689"/>
      <c r="AK15" s="689"/>
      <c r="AL15" s="690" t="s">
        <v>180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146396</v>
      </c>
      <c r="BH15" s="686"/>
      <c r="BI15" s="686"/>
      <c r="BJ15" s="686"/>
      <c r="BK15" s="686"/>
      <c r="BL15" s="686"/>
      <c r="BM15" s="686"/>
      <c r="BN15" s="687"/>
      <c r="BO15" s="688">
        <v>6.1</v>
      </c>
      <c r="BP15" s="688"/>
      <c r="BQ15" s="688"/>
      <c r="BR15" s="688"/>
      <c r="BS15" s="694" t="s">
        <v>180</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744198</v>
      </c>
      <c r="CS15" s="686"/>
      <c r="CT15" s="686"/>
      <c r="CU15" s="686"/>
      <c r="CV15" s="686"/>
      <c r="CW15" s="686"/>
      <c r="CX15" s="686"/>
      <c r="CY15" s="687"/>
      <c r="CZ15" s="688">
        <v>6.6</v>
      </c>
      <c r="DA15" s="688"/>
      <c r="DB15" s="688"/>
      <c r="DC15" s="688"/>
      <c r="DD15" s="694">
        <v>80241</v>
      </c>
      <c r="DE15" s="686"/>
      <c r="DF15" s="686"/>
      <c r="DG15" s="686"/>
      <c r="DH15" s="686"/>
      <c r="DI15" s="686"/>
      <c r="DJ15" s="686"/>
      <c r="DK15" s="686"/>
      <c r="DL15" s="686"/>
      <c r="DM15" s="686"/>
      <c r="DN15" s="686"/>
      <c r="DO15" s="686"/>
      <c r="DP15" s="687"/>
      <c r="DQ15" s="694">
        <v>563965</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9529</v>
      </c>
      <c r="S16" s="686"/>
      <c r="T16" s="686"/>
      <c r="U16" s="686"/>
      <c r="V16" s="686"/>
      <c r="W16" s="686"/>
      <c r="X16" s="686"/>
      <c r="Y16" s="687"/>
      <c r="Z16" s="688">
        <v>0.1</v>
      </c>
      <c r="AA16" s="688"/>
      <c r="AB16" s="688"/>
      <c r="AC16" s="688"/>
      <c r="AD16" s="689">
        <v>9529</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180</v>
      </c>
      <c r="BH16" s="686"/>
      <c r="BI16" s="686"/>
      <c r="BJ16" s="686"/>
      <c r="BK16" s="686"/>
      <c r="BL16" s="686"/>
      <c r="BM16" s="686"/>
      <c r="BN16" s="687"/>
      <c r="BO16" s="688" t="s">
        <v>180</v>
      </c>
      <c r="BP16" s="688"/>
      <c r="BQ16" s="688"/>
      <c r="BR16" s="688"/>
      <c r="BS16" s="694" t="s">
        <v>180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235858</v>
      </c>
      <c r="CS16" s="686"/>
      <c r="CT16" s="686"/>
      <c r="CU16" s="686"/>
      <c r="CV16" s="686"/>
      <c r="CW16" s="686"/>
      <c r="CX16" s="686"/>
      <c r="CY16" s="687"/>
      <c r="CZ16" s="688">
        <v>2.1</v>
      </c>
      <c r="DA16" s="688"/>
      <c r="DB16" s="688"/>
      <c r="DC16" s="688"/>
      <c r="DD16" s="694" t="s">
        <v>180</v>
      </c>
      <c r="DE16" s="686"/>
      <c r="DF16" s="686"/>
      <c r="DG16" s="686"/>
      <c r="DH16" s="686"/>
      <c r="DI16" s="686"/>
      <c r="DJ16" s="686"/>
      <c r="DK16" s="686"/>
      <c r="DL16" s="686"/>
      <c r="DM16" s="686"/>
      <c r="DN16" s="686"/>
      <c r="DO16" s="686"/>
      <c r="DP16" s="687"/>
      <c r="DQ16" s="694">
        <v>84186</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21108</v>
      </c>
      <c r="S17" s="686"/>
      <c r="T17" s="686"/>
      <c r="U17" s="686"/>
      <c r="V17" s="686"/>
      <c r="W17" s="686"/>
      <c r="X17" s="686"/>
      <c r="Y17" s="687"/>
      <c r="Z17" s="688">
        <v>0.2</v>
      </c>
      <c r="AA17" s="688"/>
      <c r="AB17" s="688"/>
      <c r="AC17" s="688"/>
      <c r="AD17" s="689">
        <v>21108</v>
      </c>
      <c r="AE17" s="689"/>
      <c r="AF17" s="689"/>
      <c r="AG17" s="689"/>
      <c r="AH17" s="689"/>
      <c r="AI17" s="689"/>
      <c r="AJ17" s="689"/>
      <c r="AK17" s="689"/>
      <c r="AL17" s="690">
        <v>0.5</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180</v>
      </c>
      <c r="BH17" s="686"/>
      <c r="BI17" s="686"/>
      <c r="BJ17" s="686"/>
      <c r="BK17" s="686"/>
      <c r="BL17" s="686"/>
      <c r="BM17" s="686"/>
      <c r="BN17" s="687"/>
      <c r="BO17" s="688" t="s">
        <v>180</v>
      </c>
      <c r="BP17" s="688"/>
      <c r="BQ17" s="688"/>
      <c r="BR17" s="688"/>
      <c r="BS17" s="694" t="s">
        <v>175</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705404</v>
      </c>
      <c r="CS17" s="686"/>
      <c r="CT17" s="686"/>
      <c r="CU17" s="686"/>
      <c r="CV17" s="686"/>
      <c r="CW17" s="686"/>
      <c r="CX17" s="686"/>
      <c r="CY17" s="687"/>
      <c r="CZ17" s="688">
        <v>6.3</v>
      </c>
      <c r="DA17" s="688"/>
      <c r="DB17" s="688"/>
      <c r="DC17" s="688"/>
      <c r="DD17" s="694" t="s">
        <v>175</v>
      </c>
      <c r="DE17" s="686"/>
      <c r="DF17" s="686"/>
      <c r="DG17" s="686"/>
      <c r="DH17" s="686"/>
      <c r="DI17" s="686"/>
      <c r="DJ17" s="686"/>
      <c r="DK17" s="686"/>
      <c r="DL17" s="686"/>
      <c r="DM17" s="686"/>
      <c r="DN17" s="686"/>
      <c r="DO17" s="686"/>
      <c r="DP17" s="687"/>
      <c r="DQ17" s="694">
        <v>699406</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25144</v>
      </c>
      <c r="S18" s="686"/>
      <c r="T18" s="686"/>
      <c r="U18" s="686"/>
      <c r="V18" s="686"/>
      <c r="W18" s="686"/>
      <c r="X18" s="686"/>
      <c r="Y18" s="687"/>
      <c r="Z18" s="688">
        <v>0.2</v>
      </c>
      <c r="AA18" s="688"/>
      <c r="AB18" s="688"/>
      <c r="AC18" s="688"/>
      <c r="AD18" s="689">
        <v>25144</v>
      </c>
      <c r="AE18" s="689"/>
      <c r="AF18" s="689"/>
      <c r="AG18" s="689"/>
      <c r="AH18" s="689"/>
      <c r="AI18" s="689"/>
      <c r="AJ18" s="689"/>
      <c r="AK18" s="689"/>
      <c r="AL18" s="690">
        <v>0.6</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180</v>
      </c>
      <c r="BH18" s="686"/>
      <c r="BI18" s="686"/>
      <c r="BJ18" s="686"/>
      <c r="BK18" s="686"/>
      <c r="BL18" s="686"/>
      <c r="BM18" s="686"/>
      <c r="BN18" s="687"/>
      <c r="BO18" s="688" t="s">
        <v>180</v>
      </c>
      <c r="BP18" s="688"/>
      <c r="BQ18" s="688"/>
      <c r="BR18" s="688"/>
      <c r="BS18" s="694" t="s">
        <v>180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180</v>
      </c>
      <c r="CS18" s="686"/>
      <c r="CT18" s="686"/>
      <c r="CU18" s="686"/>
      <c r="CV18" s="686"/>
      <c r="CW18" s="686"/>
      <c r="CX18" s="686"/>
      <c r="CY18" s="687"/>
      <c r="CZ18" s="688" t="s">
        <v>180</v>
      </c>
      <c r="DA18" s="688"/>
      <c r="DB18" s="688"/>
      <c r="DC18" s="688"/>
      <c r="DD18" s="694" t="s">
        <v>180</v>
      </c>
      <c r="DE18" s="686"/>
      <c r="DF18" s="686"/>
      <c r="DG18" s="686"/>
      <c r="DH18" s="686"/>
      <c r="DI18" s="686"/>
      <c r="DJ18" s="686"/>
      <c r="DK18" s="686"/>
      <c r="DL18" s="686"/>
      <c r="DM18" s="686"/>
      <c r="DN18" s="686"/>
      <c r="DO18" s="686"/>
      <c r="DP18" s="687"/>
      <c r="DQ18" s="694" t="s">
        <v>180</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19458</v>
      </c>
      <c r="S19" s="686"/>
      <c r="T19" s="686"/>
      <c r="U19" s="686"/>
      <c r="V19" s="686"/>
      <c r="W19" s="686"/>
      <c r="X19" s="686"/>
      <c r="Y19" s="687"/>
      <c r="Z19" s="688">
        <v>0.2</v>
      </c>
      <c r="AA19" s="688"/>
      <c r="AB19" s="688"/>
      <c r="AC19" s="688"/>
      <c r="AD19" s="689">
        <v>19458</v>
      </c>
      <c r="AE19" s="689"/>
      <c r="AF19" s="689"/>
      <c r="AG19" s="689"/>
      <c r="AH19" s="689"/>
      <c r="AI19" s="689"/>
      <c r="AJ19" s="689"/>
      <c r="AK19" s="689"/>
      <c r="AL19" s="690">
        <v>0.4</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180</v>
      </c>
      <c r="BH19" s="686"/>
      <c r="BI19" s="686"/>
      <c r="BJ19" s="686"/>
      <c r="BK19" s="686"/>
      <c r="BL19" s="686"/>
      <c r="BM19" s="686"/>
      <c r="BN19" s="687"/>
      <c r="BO19" s="688" t="s">
        <v>180</v>
      </c>
      <c r="BP19" s="688"/>
      <c r="BQ19" s="688"/>
      <c r="BR19" s="688"/>
      <c r="BS19" s="694" t="s">
        <v>180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180</v>
      </c>
      <c r="DA19" s="688"/>
      <c r="DB19" s="688"/>
      <c r="DC19" s="688"/>
      <c r="DD19" s="694" t="s">
        <v>180</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4192</v>
      </c>
      <c r="S20" s="686"/>
      <c r="T20" s="686"/>
      <c r="U20" s="686"/>
      <c r="V20" s="686"/>
      <c r="W20" s="686"/>
      <c r="X20" s="686"/>
      <c r="Y20" s="687"/>
      <c r="Z20" s="688">
        <v>0</v>
      </c>
      <c r="AA20" s="688"/>
      <c r="AB20" s="688"/>
      <c r="AC20" s="688"/>
      <c r="AD20" s="689">
        <v>4192</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180</v>
      </c>
      <c r="BH20" s="686"/>
      <c r="BI20" s="686"/>
      <c r="BJ20" s="686"/>
      <c r="BK20" s="686"/>
      <c r="BL20" s="686"/>
      <c r="BM20" s="686"/>
      <c r="BN20" s="687"/>
      <c r="BO20" s="688" t="s">
        <v>180</v>
      </c>
      <c r="BP20" s="688"/>
      <c r="BQ20" s="688"/>
      <c r="BR20" s="688"/>
      <c r="BS20" s="694" t="s">
        <v>180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11218063</v>
      </c>
      <c r="CS20" s="686"/>
      <c r="CT20" s="686"/>
      <c r="CU20" s="686"/>
      <c r="CV20" s="686"/>
      <c r="CW20" s="686"/>
      <c r="CX20" s="686"/>
      <c r="CY20" s="687"/>
      <c r="CZ20" s="688">
        <v>100</v>
      </c>
      <c r="DA20" s="688"/>
      <c r="DB20" s="688"/>
      <c r="DC20" s="688"/>
      <c r="DD20" s="694">
        <v>1824805</v>
      </c>
      <c r="DE20" s="686"/>
      <c r="DF20" s="686"/>
      <c r="DG20" s="686"/>
      <c r="DH20" s="686"/>
      <c r="DI20" s="686"/>
      <c r="DJ20" s="686"/>
      <c r="DK20" s="686"/>
      <c r="DL20" s="686"/>
      <c r="DM20" s="686"/>
      <c r="DN20" s="686"/>
      <c r="DO20" s="686"/>
      <c r="DP20" s="687"/>
      <c r="DQ20" s="694">
        <v>5300118</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1494</v>
      </c>
      <c r="S21" s="686"/>
      <c r="T21" s="686"/>
      <c r="U21" s="686"/>
      <c r="V21" s="686"/>
      <c r="W21" s="686"/>
      <c r="X21" s="686"/>
      <c r="Y21" s="687"/>
      <c r="Z21" s="688">
        <v>0</v>
      </c>
      <c r="AA21" s="688"/>
      <c r="AB21" s="688"/>
      <c r="AC21" s="688"/>
      <c r="AD21" s="689">
        <v>1494</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180</v>
      </c>
      <c r="BH21" s="686"/>
      <c r="BI21" s="686"/>
      <c r="BJ21" s="686"/>
      <c r="BK21" s="686"/>
      <c r="BL21" s="686"/>
      <c r="BM21" s="686"/>
      <c r="BN21" s="687"/>
      <c r="BO21" s="688" t="s">
        <v>180</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1526702</v>
      </c>
      <c r="S22" s="686"/>
      <c r="T22" s="686"/>
      <c r="U22" s="686"/>
      <c r="V22" s="686"/>
      <c r="W22" s="686"/>
      <c r="X22" s="686"/>
      <c r="Y22" s="687"/>
      <c r="Z22" s="688">
        <v>13.3</v>
      </c>
      <c r="AA22" s="688"/>
      <c r="AB22" s="688"/>
      <c r="AC22" s="688"/>
      <c r="AD22" s="689">
        <v>1374570</v>
      </c>
      <c r="AE22" s="689"/>
      <c r="AF22" s="689"/>
      <c r="AG22" s="689"/>
      <c r="AH22" s="689"/>
      <c r="AI22" s="689"/>
      <c r="AJ22" s="689"/>
      <c r="AK22" s="689"/>
      <c r="AL22" s="690">
        <v>31.4</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180</v>
      </c>
      <c r="BH22" s="686"/>
      <c r="BI22" s="686"/>
      <c r="BJ22" s="686"/>
      <c r="BK22" s="686"/>
      <c r="BL22" s="686"/>
      <c r="BM22" s="686"/>
      <c r="BN22" s="687"/>
      <c r="BO22" s="688" t="s">
        <v>180</v>
      </c>
      <c r="BP22" s="688"/>
      <c r="BQ22" s="688"/>
      <c r="BR22" s="688"/>
      <c r="BS22" s="694" t="s">
        <v>175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1374570</v>
      </c>
      <c r="S23" s="686"/>
      <c r="T23" s="686"/>
      <c r="U23" s="686"/>
      <c r="V23" s="686"/>
      <c r="W23" s="686"/>
      <c r="X23" s="686"/>
      <c r="Y23" s="687"/>
      <c r="Z23" s="688">
        <v>12</v>
      </c>
      <c r="AA23" s="688"/>
      <c r="AB23" s="688"/>
      <c r="AC23" s="688"/>
      <c r="AD23" s="689">
        <v>1374570</v>
      </c>
      <c r="AE23" s="689"/>
      <c r="AF23" s="689"/>
      <c r="AG23" s="689"/>
      <c r="AH23" s="689"/>
      <c r="AI23" s="689"/>
      <c r="AJ23" s="689"/>
      <c r="AK23" s="689"/>
      <c r="AL23" s="690">
        <v>31.4</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180</v>
      </c>
      <c r="BH23" s="686"/>
      <c r="BI23" s="686"/>
      <c r="BJ23" s="686"/>
      <c r="BK23" s="686"/>
      <c r="BL23" s="686"/>
      <c r="BM23" s="686"/>
      <c r="BN23" s="687"/>
      <c r="BO23" s="688" t="s">
        <v>180</v>
      </c>
      <c r="BP23" s="688"/>
      <c r="BQ23" s="688"/>
      <c r="BR23" s="688"/>
      <c r="BS23" s="694" t="s">
        <v>180</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152132</v>
      </c>
      <c r="S24" s="686"/>
      <c r="T24" s="686"/>
      <c r="U24" s="686"/>
      <c r="V24" s="686"/>
      <c r="W24" s="686"/>
      <c r="X24" s="686"/>
      <c r="Y24" s="687"/>
      <c r="Z24" s="688">
        <v>1.3</v>
      </c>
      <c r="AA24" s="688"/>
      <c r="AB24" s="688"/>
      <c r="AC24" s="688"/>
      <c r="AD24" s="689" t="s">
        <v>180</v>
      </c>
      <c r="AE24" s="689"/>
      <c r="AF24" s="689"/>
      <c r="AG24" s="689"/>
      <c r="AH24" s="689"/>
      <c r="AI24" s="689"/>
      <c r="AJ24" s="689"/>
      <c r="AK24" s="689"/>
      <c r="AL24" s="690" t="s">
        <v>175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180</v>
      </c>
      <c r="BH24" s="686"/>
      <c r="BI24" s="686"/>
      <c r="BJ24" s="686"/>
      <c r="BK24" s="686"/>
      <c r="BL24" s="686"/>
      <c r="BM24" s="686"/>
      <c r="BN24" s="687"/>
      <c r="BO24" s="688" t="s">
        <v>180</v>
      </c>
      <c r="BP24" s="688"/>
      <c r="BQ24" s="688"/>
      <c r="BR24" s="688"/>
      <c r="BS24" s="694" t="s">
        <v>180</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3571799</v>
      </c>
      <c r="CS24" s="675"/>
      <c r="CT24" s="675"/>
      <c r="CU24" s="675"/>
      <c r="CV24" s="675"/>
      <c r="CW24" s="675"/>
      <c r="CX24" s="675"/>
      <c r="CY24" s="676"/>
      <c r="CZ24" s="679">
        <v>31.8</v>
      </c>
      <c r="DA24" s="680"/>
      <c r="DB24" s="680"/>
      <c r="DC24" s="699"/>
      <c r="DD24" s="724">
        <v>2129462</v>
      </c>
      <c r="DE24" s="675"/>
      <c r="DF24" s="675"/>
      <c r="DG24" s="675"/>
      <c r="DH24" s="675"/>
      <c r="DI24" s="675"/>
      <c r="DJ24" s="675"/>
      <c r="DK24" s="676"/>
      <c r="DL24" s="724">
        <v>2111903</v>
      </c>
      <c r="DM24" s="675"/>
      <c r="DN24" s="675"/>
      <c r="DO24" s="675"/>
      <c r="DP24" s="675"/>
      <c r="DQ24" s="675"/>
      <c r="DR24" s="675"/>
      <c r="DS24" s="675"/>
      <c r="DT24" s="675"/>
      <c r="DU24" s="675"/>
      <c r="DV24" s="676"/>
      <c r="DW24" s="679">
        <v>45.7</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180</v>
      </c>
      <c r="AA25" s="688"/>
      <c r="AB25" s="688"/>
      <c r="AC25" s="688"/>
      <c r="AD25" s="689" t="s">
        <v>180</v>
      </c>
      <c r="AE25" s="689"/>
      <c r="AF25" s="689"/>
      <c r="AG25" s="689"/>
      <c r="AH25" s="689"/>
      <c r="AI25" s="689"/>
      <c r="AJ25" s="689"/>
      <c r="AK25" s="689"/>
      <c r="AL25" s="690" t="s">
        <v>180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180</v>
      </c>
      <c r="BH25" s="686"/>
      <c r="BI25" s="686"/>
      <c r="BJ25" s="686"/>
      <c r="BK25" s="686"/>
      <c r="BL25" s="686"/>
      <c r="BM25" s="686"/>
      <c r="BN25" s="687"/>
      <c r="BO25" s="688" t="s">
        <v>180</v>
      </c>
      <c r="BP25" s="688"/>
      <c r="BQ25" s="688"/>
      <c r="BR25" s="688"/>
      <c r="BS25" s="694" t="s">
        <v>180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1077802</v>
      </c>
      <c r="CS25" s="721"/>
      <c r="CT25" s="721"/>
      <c r="CU25" s="721"/>
      <c r="CV25" s="721"/>
      <c r="CW25" s="721"/>
      <c r="CX25" s="721"/>
      <c r="CY25" s="722"/>
      <c r="CZ25" s="690">
        <v>9.6</v>
      </c>
      <c r="DA25" s="719"/>
      <c r="DB25" s="719"/>
      <c r="DC25" s="723"/>
      <c r="DD25" s="694">
        <v>942749</v>
      </c>
      <c r="DE25" s="721"/>
      <c r="DF25" s="721"/>
      <c r="DG25" s="721"/>
      <c r="DH25" s="721"/>
      <c r="DI25" s="721"/>
      <c r="DJ25" s="721"/>
      <c r="DK25" s="722"/>
      <c r="DL25" s="694">
        <v>925690</v>
      </c>
      <c r="DM25" s="721"/>
      <c r="DN25" s="721"/>
      <c r="DO25" s="721"/>
      <c r="DP25" s="721"/>
      <c r="DQ25" s="721"/>
      <c r="DR25" s="721"/>
      <c r="DS25" s="721"/>
      <c r="DT25" s="721"/>
      <c r="DU25" s="721"/>
      <c r="DV25" s="722"/>
      <c r="DW25" s="690">
        <v>20</v>
      </c>
      <c r="DX25" s="719"/>
      <c r="DY25" s="719"/>
      <c r="DZ25" s="719"/>
      <c r="EA25" s="719"/>
      <c r="EB25" s="719"/>
      <c r="EC25" s="720"/>
    </row>
    <row r="26" spans="2:133" ht="11.25" customHeight="1">
      <c r="B26" s="682" t="s">
        <v>297</v>
      </c>
      <c r="C26" s="683"/>
      <c r="D26" s="683"/>
      <c r="E26" s="683"/>
      <c r="F26" s="683"/>
      <c r="G26" s="683"/>
      <c r="H26" s="683"/>
      <c r="I26" s="683"/>
      <c r="J26" s="683"/>
      <c r="K26" s="683"/>
      <c r="L26" s="683"/>
      <c r="M26" s="683"/>
      <c r="N26" s="683"/>
      <c r="O26" s="683"/>
      <c r="P26" s="683"/>
      <c r="Q26" s="684"/>
      <c r="R26" s="685">
        <v>4526477</v>
      </c>
      <c r="S26" s="686"/>
      <c r="T26" s="686"/>
      <c r="U26" s="686"/>
      <c r="V26" s="686"/>
      <c r="W26" s="686"/>
      <c r="X26" s="686"/>
      <c r="Y26" s="687"/>
      <c r="Z26" s="688">
        <v>39.6</v>
      </c>
      <c r="AA26" s="688"/>
      <c r="AB26" s="688"/>
      <c r="AC26" s="688"/>
      <c r="AD26" s="689">
        <v>4374345</v>
      </c>
      <c r="AE26" s="689"/>
      <c r="AF26" s="689"/>
      <c r="AG26" s="689"/>
      <c r="AH26" s="689"/>
      <c r="AI26" s="689"/>
      <c r="AJ26" s="689"/>
      <c r="AK26" s="689"/>
      <c r="AL26" s="690">
        <v>99.8</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180</v>
      </c>
      <c r="BH26" s="686"/>
      <c r="BI26" s="686"/>
      <c r="BJ26" s="686"/>
      <c r="BK26" s="686"/>
      <c r="BL26" s="686"/>
      <c r="BM26" s="686"/>
      <c r="BN26" s="687"/>
      <c r="BO26" s="688" t="s">
        <v>180</v>
      </c>
      <c r="BP26" s="688"/>
      <c r="BQ26" s="688"/>
      <c r="BR26" s="688"/>
      <c r="BS26" s="694" t="s">
        <v>180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540909</v>
      </c>
      <c r="CS26" s="686"/>
      <c r="CT26" s="686"/>
      <c r="CU26" s="686"/>
      <c r="CV26" s="686"/>
      <c r="CW26" s="686"/>
      <c r="CX26" s="686"/>
      <c r="CY26" s="687"/>
      <c r="CZ26" s="690">
        <v>4.8</v>
      </c>
      <c r="DA26" s="719"/>
      <c r="DB26" s="719"/>
      <c r="DC26" s="723"/>
      <c r="DD26" s="694">
        <v>481896</v>
      </c>
      <c r="DE26" s="686"/>
      <c r="DF26" s="686"/>
      <c r="DG26" s="686"/>
      <c r="DH26" s="686"/>
      <c r="DI26" s="686"/>
      <c r="DJ26" s="686"/>
      <c r="DK26" s="687"/>
      <c r="DL26" s="694" t="s">
        <v>180</v>
      </c>
      <c r="DM26" s="686"/>
      <c r="DN26" s="686"/>
      <c r="DO26" s="686"/>
      <c r="DP26" s="686"/>
      <c r="DQ26" s="686"/>
      <c r="DR26" s="686"/>
      <c r="DS26" s="686"/>
      <c r="DT26" s="686"/>
      <c r="DU26" s="686"/>
      <c r="DV26" s="687"/>
      <c r="DW26" s="690" t="s">
        <v>180</v>
      </c>
      <c r="DX26" s="719"/>
      <c r="DY26" s="719"/>
      <c r="DZ26" s="719"/>
      <c r="EA26" s="719"/>
      <c r="EB26" s="719"/>
      <c r="EC26" s="720"/>
    </row>
    <row r="27" spans="2:133" ht="11.25" customHeight="1">
      <c r="B27" s="682" t="s">
        <v>300</v>
      </c>
      <c r="C27" s="683"/>
      <c r="D27" s="683"/>
      <c r="E27" s="683"/>
      <c r="F27" s="683"/>
      <c r="G27" s="683"/>
      <c r="H27" s="683"/>
      <c r="I27" s="683"/>
      <c r="J27" s="683"/>
      <c r="K27" s="683"/>
      <c r="L27" s="683"/>
      <c r="M27" s="683"/>
      <c r="N27" s="683"/>
      <c r="O27" s="683"/>
      <c r="P27" s="683"/>
      <c r="Q27" s="684"/>
      <c r="R27" s="685">
        <v>3763</v>
      </c>
      <c r="S27" s="686"/>
      <c r="T27" s="686"/>
      <c r="U27" s="686"/>
      <c r="V27" s="686"/>
      <c r="W27" s="686"/>
      <c r="X27" s="686"/>
      <c r="Y27" s="687"/>
      <c r="Z27" s="688">
        <v>0</v>
      </c>
      <c r="AA27" s="688"/>
      <c r="AB27" s="688"/>
      <c r="AC27" s="688"/>
      <c r="AD27" s="689">
        <v>3763</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2407996</v>
      </c>
      <c r="BH27" s="686"/>
      <c r="BI27" s="686"/>
      <c r="BJ27" s="686"/>
      <c r="BK27" s="686"/>
      <c r="BL27" s="686"/>
      <c r="BM27" s="686"/>
      <c r="BN27" s="687"/>
      <c r="BO27" s="688">
        <v>100</v>
      </c>
      <c r="BP27" s="688"/>
      <c r="BQ27" s="688"/>
      <c r="BR27" s="688"/>
      <c r="BS27" s="694" t="s">
        <v>180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1788593</v>
      </c>
      <c r="CS27" s="721"/>
      <c r="CT27" s="721"/>
      <c r="CU27" s="721"/>
      <c r="CV27" s="721"/>
      <c r="CW27" s="721"/>
      <c r="CX27" s="721"/>
      <c r="CY27" s="722"/>
      <c r="CZ27" s="690">
        <v>15.9</v>
      </c>
      <c r="DA27" s="719"/>
      <c r="DB27" s="719"/>
      <c r="DC27" s="723"/>
      <c r="DD27" s="694">
        <v>487307</v>
      </c>
      <c r="DE27" s="721"/>
      <c r="DF27" s="721"/>
      <c r="DG27" s="721"/>
      <c r="DH27" s="721"/>
      <c r="DI27" s="721"/>
      <c r="DJ27" s="721"/>
      <c r="DK27" s="722"/>
      <c r="DL27" s="694">
        <v>487307</v>
      </c>
      <c r="DM27" s="721"/>
      <c r="DN27" s="721"/>
      <c r="DO27" s="721"/>
      <c r="DP27" s="721"/>
      <c r="DQ27" s="721"/>
      <c r="DR27" s="721"/>
      <c r="DS27" s="721"/>
      <c r="DT27" s="721"/>
      <c r="DU27" s="721"/>
      <c r="DV27" s="722"/>
      <c r="DW27" s="690">
        <v>10.5</v>
      </c>
      <c r="DX27" s="719"/>
      <c r="DY27" s="719"/>
      <c r="DZ27" s="719"/>
      <c r="EA27" s="719"/>
      <c r="EB27" s="719"/>
      <c r="EC27" s="720"/>
    </row>
    <row r="28" spans="2:133" ht="11.25" customHeight="1">
      <c r="B28" s="682" t="s">
        <v>303</v>
      </c>
      <c r="C28" s="683"/>
      <c r="D28" s="683"/>
      <c r="E28" s="683"/>
      <c r="F28" s="683"/>
      <c r="G28" s="683"/>
      <c r="H28" s="683"/>
      <c r="I28" s="683"/>
      <c r="J28" s="683"/>
      <c r="K28" s="683"/>
      <c r="L28" s="683"/>
      <c r="M28" s="683"/>
      <c r="N28" s="683"/>
      <c r="O28" s="683"/>
      <c r="P28" s="683"/>
      <c r="Q28" s="684"/>
      <c r="R28" s="685">
        <v>85307</v>
      </c>
      <c r="S28" s="686"/>
      <c r="T28" s="686"/>
      <c r="U28" s="686"/>
      <c r="V28" s="686"/>
      <c r="W28" s="686"/>
      <c r="X28" s="686"/>
      <c r="Y28" s="687"/>
      <c r="Z28" s="688">
        <v>0.7</v>
      </c>
      <c r="AA28" s="688"/>
      <c r="AB28" s="688"/>
      <c r="AC28" s="688"/>
      <c r="AD28" s="689" t="s">
        <v>180</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705404</v>
      </c>
      <c r="CS28" s="686"/>
      <c r="CT28" s="686"/>
      <c r="CU28" s="686"/>
      <c r="CV28" s="686"/>
      <c r="CW28" s="686"/>
      <c r="CX28" s="686"/>
      <c r="CY28" s="687"/>
      <c r="CZ28" s="690">
        <v>6.3</v>
      </c>
      <c r="DA28" s="719"/>
      <c r="DB28" s="719"/>
      <c r="DC28" s="723"/>
      <c r="DD28" s="694">
        <v>699406</v>
      </c>
      <c r="DE28" s="686"/>
      <c r="DF28" s="686"/>
      <c r="DG28" s="686"/>
      <c r="DH28" s="686"/>
      <c r="DI28" s="686"/>
      <c r="DJ28" s="686"/>
      <c r="DK28" s="687"/>
      <c r="DL28" s="694">
        <v>698906</v>
      </c>
      <c r="DM28" s="686"/>
      <c r="DN28" s="686"/>
      <c r="DO28" s="686"/>
      <c r="DP28" s="686"/>
      <c r="DQ28" s="686"/>
      <c r="DR28" s="686"/>
      <c r="DS28" s="686"/>
      <c r="DT28" s="686"/>
      <c r="DU28" s="686"/>
      <c r="DV28" s="687"/>
      <c r="DW28" s="690">
        <v>15.1</v>
      </c>
      <c r="DX28" s="719"/>
      <c r="DY28" s="719"/>
      <c r="DZ28" s="719"/>
      <c r="EA28" s="719"/>
      <c r="EB28" s="719"/>
      <c r="EC28" s="720"/>
    </row>
    <row r="29" spans="2:133" ht="11.25" customHeight="1">
      <c r="B29" s="682" t="s">
        <v>305</v>
      </c>
      <c r="C29" s="683"/>
      <c r="D29" s="683"/>
      <c r="E29" s="683"/>
      <c r="F29" s="683"/>
      <c r="G29" s="683"/>
      <c r="H29" s="683"/>
      <c r="I29" s="683"/>
      <c r="J29" s="683"/>
      <c r="K29" s="683"/>
      <c r="L29" s="683"/>
      <c r="M29" s="683"/>
      <c r="N29" s="683"/>
      <c r="O29" s="683"/>
      <c r="P29" s="683"/>
      <c r="Q29" s="684"/>
      <c r="R29" s="685">
        <v>9614</v>
      </c>
      <c r="S29" s="686"/>
      <c r="T29" s="686"/>
      <c r="U29" s="686"/>
      <c r="V29" s="686"/>
      <c r="W29" s="686"/>
      <c r="X29" s="686"/>
      <c r="Y29" s="687"/>
      <c r="Z29" s="688">
        <v>0.1</v>
      </c>
      <c r="AA29" s="688"/>
      <c r="AB29" s="688"/>
      <c r="AC29" s="688"/>
      <c r="AD29" s="689">
        <v>3167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69</v>
      </c>
      <c r="CG29" s="701"/>
      <c r="CH29" s="701"/>
      <c r="CI29" s="701"/>
      <c r="CJ29" s="701"/>
      <c r="CK29" s="701"/>
      <c r="CL29" s="701"/>
      <c r="CM29" s="701"/>
      <c r="CN29" s="701"/>
      <c r="CO29" s="701"/>
      <c r="CP29" s="701"/>
      <c r="CQ29" s="702"/>
      <c r="CR29" s="685">
        <v>705404</v>
      </c>
      <c r="CS29" s="721"/>
      <c r="CT29" s="721"/>
      <c r="CU29" s="721"/>
      <c r="CV29" s="721"/>
      <c r="CW29" s="721"/>
      <c r="CX29" s="721"/>
      <c r="CY29" s="722"/>
      <c r="CZ29" s="690">
        <v>6.3</v>
      </c>
      <c r="DA29" s="719"/>
      <c r="DB29" s="719"/>
      <c r="DC29" s="723"/>
      <c r="DD29" s="694">
        <v>699406</v>
      </c>
      <c r="DE29" s="721"/>
      <c r="DF29" s="721"/>
      <c r="DG29" s="721"/>
      <c r="DH29" s="721"/>
      <c r="DI29" s="721"/>
      <c r="DJ29" s="721"/>
      <c r="DK29" s="722"/>
      <c r="DL29" s="694">
        <v>698906</v>
      </c>
      <c r="DM29" s="721"/>
      <c r="DN29" s="721"/>
      <c r="DO29" s="721"/>
      <c r="DP29" s="721"/>
      <c r="DQ29" s="721"/>
      <c r="DR29" s="721"/>
      <c r="DS29" s="721"/>
      <c r="DT29" s="721"/>
      <c r="DU29" s="721"/>
      <c r="DV29" s="722"/>
      <c r="DW29" s="690">
        <v>15.1</v>
      </c>
      <c r="DX29" s="719"/>
      <c r="DY29" s="719"/>
      <c r="DZ29" s="719"/>
      <c r="EA29" s="719"/>
      <c r="EB29" s="719"/>
      <c r="EC29" s="720"/>
    </row>
    <row r="30" spans="2:133" ht="11.25" customHeight="1">
      <c r="B30" s="682" t="s">
        <v>307</v>
      </c>
      <c r="C30" s="683"/>
      <c r="D30" s="683"/>
      <c r="E30" s="683"/>
      <c r="F30" s="683"/>
      <c r="G30" s="683"/>
      <c r="H30" s="683"/>
      <c r="I30" s="683"/>
      <c r="J30" s="683"/>
      <c r="K30" s="683"/>
      <c r="L30" s="683"/>
      <c r="M30" s="683"/>
      <c r="N30" s="683"/>
      <c r="O30" s="683"/>
      <c r="P30" s="683"/>
      <c r="Q30" s="684"/>
      <c r="R30" s="685">
        <v>33025</v>
      </c>
      <c r="S30" s="686"/>
      <c r="T30" s="686"/>
      <c r="U30" s="686"/>
      <c r="V30" s="686"/>
      <c r="W30" s="686"/>
      <c r="X30" s="686"/>
      <c r="Y30" s="687"/>
      <c r="Z30" s="688">
        <v>0.3</v>
      </c>
      <c r="AA30" s="688"/>
      <c r="AB30" s="688"/>
      <c r="AC30" s="688"/>
      <c r="AD30" s="689" t="s">
        <v>180</v>
      </c>
      <c r="AE30" s="689"/>
      <c r="AF30" s="689"/>
      <c r="AG30" s="689"/>
      <c r="AH30" s="689"/>
      <c r="AI30" s="689"/>
      <c r="AJ30" s="689"/>
      <c r="AK30" s="689"/>
      <c r="AL30" s="690" t="s">
        <v>180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663068</v>
      </c>
      <c r="CS30" s="686"/>
      <c r="CT30" s="686"/>
      <c r="CU30" s="686"/>
      <c r="CV30" s="686"/>
      <c r="CW30" s="686"/>
      <c r="CX30" s="686"/>
      <c r="CY30" s="687"/>
      <c r="CZ30" s="690">
        <v>5.9</v>
      </c>
      <c r="DA30" s="719"/>
      <c r="DB30" s="719"/>
      <c r="DC30" s="723"/>
      <c r="DD30" s="694">
        <v>657081</v>
      </c>
      <c r="DE30" s="686"/>
      <c r="DF30" s="686"/>
      <c r="DG30" s="686"/>
      <c r="DH30" s="686"/>
      <c r="DI30" s="686"/>
      <c r="DJ30" s="686"/>
      <c r="DK30" s="687"/>
      <c r="DL30" s="694">
        <v>656581</v>
      </c>
      <c r="DM30" s="686"/>
      <c r="DN30" s="686"/>
      <c r="DO30" s="686"/>
      <c r="DP30" s="686"/>
      <c r="DQ30" s="686"/>
      <c r="DR30" s="686"/>
      <c r="DS30" s="686"/>
      <c r="DT30" s="686"/>
      <c r="DU30" s="686"/>
      <c r="DV30" s="687"/>
      <c r="DW30" s="690">
        <v>14.2</v>
      </c>
      <c r="DX30" s="719"/>
      <c r="DY30" s="719"/>
      <c r="DZ30" s="719"/>
      <c r="EA30" s="719"/>
      <c r="EB30" s="719"/>
      <c r="EC30" s="720"/>
    </row>
    <row r="31" spans="2:133" ht="11.25" customHeight="1">
      <c r="B31" s="682" t="s">
        <v>311</v>
      </c>
      <c r="C31" s="683"/>
      <c r="D31" s="683"/>
      <c r="E31" s="683"/>
      <c r="F31" s="683"/>
      <c r="G31" s="683"/>
      <c r="H31" s="683"/>
      <c r="I31" s="683"/>
      <c r="J31" s="683"/>
      <c r="K31" s="683"/>
      <c r="L31" s="683"/>
      <c r="M31" s="683"/>
      <c r="N31" s="683"/>
      <c r="O31" s="683"/>
      <c r="P31" s="683"/>
      <c r="Q31" s="684"/>
      <c r="R31" s="685">
        <v>3544101</v>
      </c>
      <c r="S31" s="686"/>
      <c r="T31" s="686"/>
      <c r="U31" s="686"/>
      <c r="V31" s="686"/>
      <c r="W31" s="686"/>
      <c r="X31" s="686"/>
      <c r="Y31" s="687"/>
      <c r="Z31" s="688">
        <v>31</v>
      </c>
      <c r="AA31" s="688"/>
      <c r="AB31" s="688"/>
      <c r="AC31" s="688"/>
      <c r="AD31" s="689" t="s">
        <v>180</v>
      </c>
      <c r="AE31" s="689"/>
      <c r="AF31" s="689"/>
      <c r="AG31" s="689"/>
      <c r="AH31" s="689"/>
      <c r="AI31" s="689"/>
      <c r="AJ31" s="689"/>
      <c r="AK31" s="689"/>
      <c r="AL31" s="690" t="s">
        <v>180</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99.1</v>
      </c>
      <c r="BH31" s="740"/>
      <c r="BI31" s="740"/>
      <c r="BJ31" s="740"/>
      <c r="BK31" s="740"/>
      <c r="BL31" s="740"/>
      <c r="BM31" s="680">
        <v>97.4</v>
      </c>
      <c r="BN31" s="740"/>
      <c r="BO31" s="740"/>
      <c r="BP31" s="740"/>
      <c r="BQ31" s="741"/>
      <c r="BR31" s="753">
        <v>99</v>
      </c>
      <c r="BS31" s="740"/>
      <c r="BT31" s="740"/>
      <c r="BU31" s="740"/>
      <c r="BV31" s="740"/>
      <c r="BW31" s="740"/>
      <c r="BX31" s="680">
        <v>97.3</v>
      </c>
      <c r="BY31" s="740"/>
      <c r="BZ31" s="740"/>
      <c r="CA31" s="740"/>
      <c r="CB31" s="741"/>
      <c r="CD31" s="731"/>
      <c r="CE31" s="732"/>
      <c r="CF31" s="700" t="s">
        <v>314</v>
      </c>
      <c r="CG31" s="701"/>
      <c r="CH31" s="701"/>
      <c r="CI31" s="701"/>
      <c r="CJ31" s="701"/>
      <c r="CK31" s="701"/>
      <c r="CL31" s="701"/>
      <c r="CM31" s="701"/>
      <c r="CN31" s="701"/>
      <c r="CO31" s="701"/>
      <c r="CP31" s="701"/>
      <c r="CQ31" s="702"/>
      <c r="CR31" s="685">
        <v>42336</v>
      </c>
      <c r="CS31" s="721"/>
      <c r="CT31" s="721"/>
      <c r="CU31" s="721"/>
      <c r="CV31" s="721"/>
      <c r="CW31" s="721"/>
      <c r="CX31" s="721"/>
      <c r="CY31" s="722"/>
      <c r="CZ31" s="690">
        <v>0.4</v>
      </c>
      <c r="DA31" s="719"/>
      <c r="DB31" s="719"/>
      <c r="DC31" s="723"/>
      <c r="DD31" s="694">
        <v>42325</v>
      </c>
      <c r="DE31" s="721"/>
      <c r="DF31" s="721"/>
      <c r="DG31" s="721"/>
      <c r="DH31" s="721"/>
      <c r="DI31" s="721"/>
      <c r="DJ31" s="721"/>
      <c r="DK31" s="722"/>
      <c r="DL31" s="694">
        <v>42325</v>
      </c>
      <c r="DM31" s="721"/>
      <c r="DN31" s="721"/>
      <c r="DO31" s="721"/>
      <c r="DP31" s="721"/>
      <c r="DQ31" s="721"/>
      <c r="DR31" s="721"/>
      <c r="DS31" s="721"/>
      <c r="DT31" s="721"/>
      <c r="DU31" s="721"/>
      <c r="DV31" s="722"/>
      <c r="DW31" s="690">
        <v>0.9</v>
      </c>
      <c r="DX31" s="719"/>
      <c r="DY31" s="719"/>
      <c r="DZ31" s="719"/>
      <c r="EA31" s="719"/>
      <c r="EB31" s="719"/>
      <c r="EC31" s="720"/>
    </row>
    <row r="32" spans="2:133" ht="11.25" customHeight="1">
      <c r="B32" s="735" t="s">
        <v>315</v>
      </c>
      <c r="C32" s="736"/>
      <c r="D32" s="736"/>
      <c r="E32" s="736"/>
      <c r="F32" s="736"/>
      <c r="G32" s="736"/>
      <c r="H32" s="736"/>
      <c r="I32" s="736"/>
      <c r="J32" s="736"/>
      <c r="K32" s="736"/>
      <c r="L32" s="736"/>
      <c r="M32" s="736"/>
      <c r="N32" s="736"/>
      <c r="O32" s="736"/>
      <c r="P32" s="736"/>
      <c r="Q32" s="737"/>
      <c r="R32" s="685" t="s">
        <v>180</v>
      </c>
      <c r="S32" s="686"/>
      <c r="T32" s="686"/>
      <c r="U32" s="686"/>
      <c r="V32" s="686"/>
      <c r="W32" s="686"/>
      <c r="X32" s="686"/>
      <c r="Y32" s="687"/>
      <c r="Z32" s="688" t="s">
        <v>180</v>
      </c>
      <c r="AA32" s="688"/>
      <c r="AB32" s="688"/>
      <c r="AC32" s="688"/>
      <c r="AD32" s="689" t="s">
        <v>175</v>
      </c>
      <c r="AE32" s="689"/>
      <c r="AF32" s="689"/>
      <c r="AG32" s="689"/>
      <c r="AH32" s="689"/>
      <c r="AI32" s="689"/>
      <c r="AJ32" s="689"/>
      <c r="AK32" s="689"/>
      <c r="AL32" s="690" t="s">
        <v>175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v>
      </c>
      <c r="BH32" s="721"/>
      <c r="BI32" s="721"/>
      <c r="BJ32" s="721"/>
      <c r="BK32" s="721"/>
      <c r="BL32" s="721"/>
      <c r="BM32" s="691">
        <v>97.2</v>
      </c>
      <c r="BN32" s="751"/>
      <c r="BO32" s="751"/>
      <c r="BP32" s="751"/>
      <c r="BQ32" s="752"/>
      <c r="BR32" s="754">
        <v>98.9</v>
      </c>
      <c r="BS32" s="721"/>
      <c r="BT32" s="721"/>
      <c r="BU32" s="721"/>
      <c r="BV32" s="721"/>
      <c r="BW32" s="721"/>
      <c r="BX32" s="691">
        <v>97.3</v>
      </c>
      <c r="BY32" s="751"/>
      <c r="BZ32" s="751"/>
      <c r="CA32" s="751"/>
      <c r="CB32" s="752"/>
      <c r="CD32" s="733"/>
      <c r="CE32" s="734"/>
      <c r="CF32" s="700" t="s">
        <v>318</v>
      </c>
      <c r="CG32" s="701"/>
      <c r="CH32" s="701"/>
      <c r="CI32" s="701"/>
      <c r="CJ32" s="701"/>
      <c r="CK32" s="701"/>
      <c r="CL32" s="701"/>
      <c r="CM32" s="701"/>
      <c r="CN32" s="701"/>
      <c r="CO32" s="701"/>
      <c r="CP32" s="701"/>
      <c r="CQ32" s="702"/>
      <c r="CR32" s="685" t="s">
        <v>180</v>
      </c>
      <c r="CS32" s="686"/>
      <c r="CT32" s="686"/>
      <c r="CU32" s="686"/>
      <c r="CV32" s="686"/>
      <c r="CW32" s="686"/>
      <c r="CX32" s="686"/>
      <c r="CY32" s="687"/>
      <c r="CZ32" s="690" t="s">
        <v>175</v>
      </c>
      <c r="DA32" s="719"/>
      <c r="DB32" s="719"/>
      <c r="DC32" s="723"/>
      <c r="DD32" s="694" t="s">
        <v>180</v>
      </c>
      <c r="DE32" s="686"/>
      <c r="DF32" s="686"/>
      <c r="DG32" s="686"/>
      <c r="DH32" s="686"/>
      <c r="DI32" s="686"/>
      <c r="DJ32" s="686"/>
      <c r="DK32" s="687"/>
      <c r="DL32" s="694" t="s">
        <v>180</v>
      </c>
      <c r="DM32" s="686"/>
      <c r="DN32" s="686"/>
      <c r="DO32" s="686"/>
      <c r="DP32" s="686"/>
      <c r="DQ32" s="686"/>
      <c r="DR32" s="686"/>
      <c r="DS32" s="686"/>
      <c r="DT32" s="686"/>
      <c r="DU32" s="686"/>
      <c r="DV32" s="687"/>
      <c r="DW32" s="690" t="s">
        <v>180</v>
      </c>
      <c r="DX32" s="719"/>
      <c r="DY32" s="719"/>
      <c r="DZ32" s="719"/>
      <c r="EA32" s="719"/>
      <c r="EB32" s="719"/>
      <c r="EC32" s="720"/>
    </row>
    <row r="33" spans="2:133" ht="11.25" customHeight="1">
      <c r="B33" s="682" t="s">
        <v>319</v>
      </c>
      <c r="C33" s="683"/>
      <c r="D33" s="683"/>
      <c r="E33" s="683"/>
      <c r="F33" s="683"/>
      <c r="G33" s="683"/>
      <c r="H33" s="683"/>
      <c r="I33" s="683"/>
      <c r="J33" s="683"/>
      <c r="K33" s="683"/>
      <c r="L33" s="683"/>
      <c r="M33" s="683"/>
      <c r="N33" s="683"/>
      <c r="O33" s="683"/>
      <c r="P33" s="683"/>
      <c r="Q33" s="684"/>
      <c r="R33" s="685">
        <v>796990</v>
      </c>
      <c r="S33" s="686"/>
      <c r="T33" s="686"/>
      <c r="U33" s="686"/>
      <c r="V33" s="686"/>
      <c r="W33" s="686"/>
      <c r="X33" s="686"/>
      <c r="Y33" s="687"/>
      <c r="Z33" s="688">
        <v>7</v>
      </c>
      <c r="AA33" s="688"/>
      <c r="AB33" s="688"/>
      <c r="AC33" s="688"/>
      <c r="AD33" s="689" t="s">
        <v>180</v>
      </c>
      <c r="AE33" s="689"/>
      <c r="AF33" s="689"/>
      <c r="AG33" s="689"/>
      <c r="AH33" s="689"/>
      <c r="AI33" s="689"/>
      <c r="AJ33" s="689"/>
      <c r="AK33" s="689"/>
      <c r="AL33" s="690" t="s">
        <v>180</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99.1</v>
      </c>
      <c r="BH33" s="756"/>
      <c r="BI33" s="756"/>
      <c r="BJ33" s="756"/>
      <c r="BK33" s="756"/>
      <c r="BL33" s="756"/>
      <c r="BM33" s="757">
        <v>97.5</v>
      </c>
      <c r="BN33" s="756"/>
      <c r="BO33" s="756"/>
      <c r="BP33" s="756"/>
      <c r="BQ33" s="758"/>
      <c r="BR33" s="755">
        <v>99</v>
      </c>
      <c r="BS33" s="756"/>
      <c r="BT33" s="756"/>
      <c r="BU33" s="756"/>
      <c r="BV33" s="756"/>
      <c r="BW33" s="756"/>
      <c r="BX33" s="757">
        <v>97.1</v>
      </c>
      <c r="BY33" s="756"/>
      <c r="BZ33" s="756"/>
      <c r="CA33" s="756"/>
      <c r="CB33" s="758"/>
      <c r="CD33" s="700" t="s">
        <v>321</v>
      </c>
      <c r="CE33" s="701"/>
      <c r="CF33" s="701"/>
      <c r="CG33" s="701"/>
      <c r="CH33" s="701"/>
      <c r="CI33" s="701"/>
      <c r="CJ33" s="701"/>
      <c r="CK33" s="701"/>
      <c r="CL33" s="701"/>
      <c r="CM33" s="701"/>
      <c r="CN33" s="701"/>
      <c r="CO33" s="701"/>
      <c r="CP33" s="701"/>
      <c r="CQ33" s="702"/>
      <c r="CR33" s="685">
        <v>5585601</v>
      </c>
      <c r="CS33" s="721"/>
      <c r="CT33" s="721"/>
      <c r="CU33" s="721"/>
      <c r="CV33" s="721"/>
      <c r="CW33" s="721"/>
      <c r="CX33" s="721"/>
      <c r="CY33" s="722"/>
      <c r="CZ33" s="690">
        <v>49.8</v>
      </c>
      <c r="DA33" s="719"/>
      <c r="DB33" s="719"/>
      <c r="DC33" s="723"/>
      <c r="DD33" s="694">
        <v>2873452</v>
      </c>
      <c r="DE33" s="721"/>
      <c r="DF33" s="721"/>
      <c r="DG33" s="721"/>
      <c r="DH33" s="721"/>
      <c r="DI33" s="721"/>
      <c r="DJ33" s="721"/>
      <c r="DK33" s="722"/>
      <c r="DL33" s="694">
        <v>2261887</v>
      </c>
      <c r="DM33" s="721"/>
      <c r="DN33" s="721"/>
      <c r="DO33" s="721"/>
      <c r="DP33" s="721"/>
      <c r="DQ33" s="721"/>
      <c r="DR33" s="721"/>
      <c r="DS33" s="721"/>
      <c r="DT33" s="721"/>
      <c r="DU33" s="721"/>
      <c r="DV33" s="722"/>
      <c r="DW33" s="690">
        <v>48.9</v>
      </c>
      <c r="DX33" s="719"/>
      <c r="DY33" s="719"/>
      <c r="DZ33" s="719"/>
      <c r="EA33" s="719"/>
      <c r="EB33" s="719"/>
      <c r="EC33" s="720"/>
    </row>
    <row r="34" spans="2:133" ht="11.25" customHeight="1">
      <c r="B34" s="682" t="s">
        <v>322</v>
      </c>
      <c r="C34" s="683"/>
      <c r="D34" s="683"/>
      <c r="E34" s="683"/>
      <c r="F34" s="683"/>
      <c r="G34" s="683"/>
      <c r="H34" s="683"/>
      <c r="I34" s="683"/>
      <c r="J34" s="683"/>
      <c r="K34" s="683"/>
      <c r="L34" s="683"/>
      <c r="M34" s="683"/>
      <c r="N34" s="683"/>
      <c r="O34" s="683"/>
      <c r="P34" s="683"/>
      <c r="Q34" s="684"/>
      <c r="R34" s="685">
        <v>10779</v>
      </c>
      <c r="S34" s="686"/>
      <c r="T34" s="686"/>
      <c r="U34" s="686"/>
      <c r="V34" s="686"/>
      <c r="W34" s="686"/>
      <c r="X34" s="686"/>
      <c r="Y34" s="687"/>
      <c r="Z34" s="688">
        <v>0.1</v>
      </c>
      <c r="AA34" s="688"/>
      <c r="AB34" s="688"/>
      <c r="AC34" s="688"/>
      <c r="AD34" s="689">
        <v>1268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1102739</v>
      </c>
      <c r="CS34" s="686"/>
      <c r="CT34" s="686"/>
      <c r="CU34" s="686"/>
      <c r="CV34" s="686"/>
      <c r="CW34" s="686"/>
      <c r="CX34" s="686"/>
      <c r="CY34" s="687"/>
      <c r="CZ34" s="690">
        <v>9.8000000000000007</v>
      </c>
      <c r="DA34" s="719"/>
      <c r="DB34" s="719"/>
      <c r="DC34" s="723"/>
      <c r="DD34" s="694">
        <v>803044</v>
      </c>
      <c r="DE34" s="686"/>
      <c r="DF34" s="686"/>
      <c r="DG34" s="686"/>
      <c r="DH34" s="686"/>
      <c r="DI34" s="686"/>
      <c r="DJ34" s="686"/>
      <c r="DK34" s="687"/>
      <c r="DL34" s="694">
        <v>625501</v>
      </c>
      <c r="DM34" s="686"/>
      <c r="DN34" s="686"/>
      <c r="DO34" s="686"/>
      <c r="DP34" s="686"/>
      <c r="DQ34" s="686"/>
      <c r="DR34" s="686"/>
      <c r="DS34" s="686"/>
      <c r="DT34" s="686"/>
      <c r="DU34" s="686"/>
      <c r="DV34" s="687"/>
      <c r="DW34" s="690">
        <v>13.5</v>
      </c>
      <c r="DX34" s="719"/>
      <c r="DY34" s="719"/>
      <c r="DZ34" s="719"/>
      <c r="EA34" s="719"/>
      <c r="EB34" s="719"/>
      <c r="EC34" s="720"/>
    </row>
    <row r="35" spans="2:133" ht="11.25" customHeight="1">
      <c r="B35" s="682" t="s">
        <v>324</v>
      </c>
      <c r="C35" s="683"/>
      <c r="D35" s="683"/>
      <c r="E35" s="683"/>
      <c r="F35" s="683"/>
      <c r="G35" s="683"/>
      <c r="H35" s="683"/>
      <c r="I35" s="683"/>
      <c r="J35" s="683"/>
      <c r="K35" s="683"/>
      <c r="L35" s="683"/>
      <c r="M35" s="683"/>
      <c r="N35" s="683"/>
      <c r="O35" s="683"/>
      <c r="P35" s="683"/>
      <c r="Q35" s="684"/>
      <c r="R35" s="685">
        <v>193018</v>
      </c>
      <c r="S35" s="686"/>
      <c r="T35" s="686"/>
      <c r="U35" s="686"/>
      <c r="V35" s="686"/>
      <c r="W35" s="686"/>
      <c r="X35" s="686"/>
      <c r="Y35" s="687"/>
      <c r="Z35" s="688">
        <v>1.7</v>
      </c>
      <c r="AA35" s="688"/>
      <c r="AB35" s="688"/>
      <c r="AC35" s="688"/>
      <c r="AD35" s="689" t="s">
        <v>175</v>
      </c>
      <c r="AE35" s="689"/>
      <c r="AF35" s="689"/>
      <c r="AG35" s="689"/>
      <c r="AH35" s="689"/>
      <c r="AI35" s="689"/>
      <c r="AJ35" s="689"/>
      <c r="AK35" s="689"/>
      <c r="AL35" s="690" t="s">
        <v>180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61945</v>
      </c>
      <c r="CS35" s="721"/>
      <c r="CT35" s="721"/>
      <c r="CU35" s="721"/>
      <c r="CV35" s="721"/>
      <c r="CW35" s="721"/>
      <c r="CX35" s="721"/>
      <c r="CY35" s="722"/>
      <c r="CZ35" s="690">
        <v>0.6</v>
      </c>
      <c r="DA35" s="719"/>
      <c r="DB35" s="719"/>
      <c r="DC35" s="723"/>
      <c r="DD35" s="694">
        <v>58277</v>
      </c>
      <c r="DE35" s="721"/>
      <c r="DF35" s="721"/>
      <c r="DG35" s="721"/>
      <c r="DH35" s="721"/>
      <c r="DI35" s="721"/>
      <c r="DJ35" s="721"/>
      <c r="DK35" s="722"/>
      <c r="DL35" s="694">
        <v>55206</v>
      </c>
      <c r="DM35" s="721"/>
      <c r="DN35" s="721"/>
      <c r="DO35" s="721"/>
      <c r="DP35" s="721"/>
      <c r="DQ35" s="721"/>
      <c r="DR35" s="721"/>
      <c r="DS35" s="721"/>
      <c r="DT35" s="721"/>
      <c r="DU35" s="721"/>
      <c r="DV35" s="722"/>
      <c r="DW35" s="690">
        <v>1.2</v>
      </c>
      <c r="DX35" s="719"/>
      <c r="DY35" s="719"/>
      <c r="DZ35" s="719"/>
      <c r="EA35" s="719"/>
      <c r="EB35" s="719"/>
      <c r="EC35" s="720"/>
    </row>
    <row r="36" spans="2:133" ht="11.25" customHeight="1">
      <c r="B36" s="682" t="s">
        <v>328</v>
      </c>
      <c r="C36" s="683"/>
      <c r="D36" s="683"/>
      <c r="E36" s="683"/>
      <c r="F36" s="683"/>
      <c r="G36" s="683"/>
      <c r="H36" s="683"/>
      <c r="I36" s="683"/>
      <c r="J36" s="683"/>
      <c r="K36" s="683"/>
      <c r="L36" s="683"/>
      <c r="M36" s="683"/>
      <c r="N36" s="683"/>
      <c r="O36" s="683"/>
      <c r="P36" s="683"/>
      <c r="Q36" s="684"/>
      <c r="R36" s="685">
        <v>364074</v>
      </c>
      <c r="S36" s="686"/>
      <c r="T36" s="686"/>
      <c r="U36" s="686"/>
      <c r="V36" s="686"/>
      <c r="W36" s="686"/>
      <c r="X36" s="686"/>
      <c r="Y36" s="687"/>
      <c r="Z36" s="688">
        <v>3.2</v>
      </c>
      <c r="AA36" s="688"/>
      <c r="AB36" s="688"/>
      <c r="AC36" s="688"/>
      <c r="AD36" s="689" t="s">
        <v>180</v>
      </c>
      <c r="AE36" s="689"/>
      <c r="AF36" s="689"/>
      <c r="AG36" s="689"/>
      <c r="AH36" s="689"/>
      <c r="AI36" s="689"/>
      <c r="AJ36" s="689"/>
      <c r="AK36" s="689"/>
      <c r="AL36" s="690" t="s">
        <v>180</v>
      </c>
      <c r="AM36" s="691"/>
      <c r="AN36" s="691"/>
      <c r="AO36" s="692"/>
      <c r="AP36" s="235"/>
      <c r="AQ36" s="759" t="s">
        <v>329</v>
      </c>
      <c r="AR36" s="760"/>
      <c r="AS36" s="760"/>
      <c r="AT36" s="760"/>
      <c r="AU36" s="760"/>
      <c r="AV36" s="760"/>
      <c r="AW36" s="760"/>
      <c r="AX36" s="760"/>
      <c r="AY36" s="761"/>
      <c r="AZ36" s="674">
        <v>1006015</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25923</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3427488</v>
      </c>
      <c r="CS36" s="686"/>
      <c r="CT36" s="686"/>
      <c r="CU36" s="686"/>
      <c r="CV36" s="686"/>
      <c r="CW36" s="686"/>
      <c r="CX36" s="686"/>
      <c r="CY36" s="687"/>
      <c r="CZ36" s="690">
        <v>30.6</v>
      </c>
      <c r="DA36" s="719"/>
      <c r="DB36" s="719"/>
      <c r="DC36" s="723"/>
      <c r="DD36" s="694">
        <v>1283736</v>
      </c>
      <c r="DE36" s="686"/>
      <c r="DF36" s="686"/>
      <c r="DG36" s="686"/>
      <c r="DH36" s="686"/>
      <c r="DI36" s="686"/>
      <c r="DJ36" s="686"/>
      <c r="DK36" s="687"/>
      <c r="DL36" s="694">
        <v>953761</v>
      </c>
      <c r="DM36" s="686"/>
      <c r="DN36" s="686"/>
      <c r="DO36" s="686"/>
      <c r="DP36" s="686"/>
      <c r="DQ36" s="686"/>
      <c r="DR36" s="686"/>
      <c r="DS36" s="686"/>
      <c r="DT36" s="686"/>
      <c r="DU36" s="686"/>
      <c r="DV36" s="687"/>
      <c r="DW36" s="690">
        <v>20.6</v>
      </c>
      <c r="DX36" s="719"/>
      <c r="DY36" s="719"/>
      <c r="DZ36" s="719"/>
      <c r="EA36" s="719"/>
      <c r="EB36" s="719"/>
      <c r="EC36" s="720"/>
    </row>
    <row r="37" spans="2:133" ht="11.25" customHeight="1">
      <c r="B37" s="682" t="s">
        <v>332</v>
      </c>
      <c r="C37" s="683"/>
      <c r="D37" s="683"/>
      <c r="E37" s="683"/>
      <c r="F37" s="683"/>
      <c r="G37" s="683"/>
      <c r="H37" s="683"/>
      <c r="I37" s="683"/>
      <c r="J37" s="683"/>
      <c r="K37" s="683"/>
      <c r="L37" s="683"/>
      <c r="M37" s="683"/>
      <c r="N37" s="683"/>
      <c r="O37" s="683"/>
      <c r="P37" s="683"/>
      <c r="Q37" s="684"/>
      <c r="R37" s="685">
        <v>260888</v>
      </c>
      <c r="S37" s="686"/>
      <c r="T37" s="686"/>
      <c r="U37" s="686"/>
      <c r="V37" s="686"/>
      <c r="W37" s="686"/>
      <c r="X37" s="686"/>
      <c r="Y37" s="687"/>
      <c r="Z37" s="688">
        <v>2.2999999999999998</v>
      </c>
      <c r="AA37" s="688"/>
      <c r="AB37" s="688"/>
      <c r="AC37" s="688"/>
      <c r="AD37" s="689" t="s">
        <v>180</v>
      </c>
      <c r="AE37" s="689"/>
      <c r="AF37" s="689"/>
      <c r="AG37" s="689"/>
      <c r="AH37" s="689"/>
      <c r="AI37" s="689"/>
      <c r="AJ37" s="689"/>
      <c r="AK37" s="689"/>
      <c r="AL37" s="690" t="s">
        <v>180</v>
      </c>
      <c r="AM37" s="691"/>
      <c r="AN37" s="691"/>
      <c r="AO37" s="692"/>
      <c r="AQ37" s="763" t="s">
        <v>333</v>
      </c>
      <c r="AR37" s="764"/>
      <c r="AS37" s="764"/>
      <c r="AT37" s="764"/>
      <c r="AU37" s="764"/>
      <c r="AV37" s="764"/>
      <c r="AW37" s="764"/>
      <c r="AX37" s="764"/>
      <c r="AY37" s="765"/>
      <c r="AZ37" s="685">
        <v>169067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20655</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648834</v>
      </c>
      <c r="CS37" s="721"/>
      <c r="CT37" s="721"/>
      <c r="CU37" s="721"/>
      <c r="CV37" s="721"/>
      <c r="CW37" s="721"/>
      <c r="CX37" s="721"/>
      <c r="CY37" s="722"/>
      <c r="CZ37" s="690">
        <v>5.8</v>
      </c>
      <c r="DA37" s="719"/>
      <c r="DB37" s="719"/>
      <c r="DC37" s="723"/>
      <c r="DD37" s="694">
        <v>621630</v>
      </c>
      <c r="DE37" s="721"/>
      <c r="DF37" s="721"/>
      <c r="DG37" s="721"/>
      <c r="DH37" s="721"/>
      <c r="DI37" s="721"/>
      <c r="DJ37" s="721"/>
      <c r="DK37" s="722"/>
      <c r="DL37" s="694">
        <v>509562</v>
      </c>
      <c r="DM37" s="721"/>
      <c r="DN37" s="721"/>
      <c r="DO37" s="721"/>
      <c r="DP37" s="721"/>
      <c r="DQ37" s="721"/>
      <c r="DR37" s="721"/>
      <c r="DS37" s="721"/>
      <c r="DT37" s="721"/>
      <c r="DU37" s="721"/>
      <c r="DV37" s="722"/>
      <c r="DW37" s="690">
        <v>11</v>
      </c>
      <c r="DX37" s="719"/>
      <c r="DY37" s="719"/>
      <c r="DZ37" s="719"/>
      <c r="EA37" s="719"/>
      <c r="EB37" s="719"/>
      <c r="EC37" s="720"/>
    </row>
    <row r="38" spans="2:133" ht="11.25" customHeight="1">
      <c r="B38" s="682" t="s">
        <v>336</v>
      </c>
      <c r="C38" s="683"/>
      <c r="D38" s="683"/>
      <c r="E38" s="683"/>
      <c r="F38" s="683"/>
      <c r="G38" s="683"/>
      <c r="H38" s="683"/>
      <c r="I38" s="683"/>
      <c r="J38" s="683"/>
      <c r="K38" s="683"/>
      <c r="L38" s="683"/>
      <c r="M38" s="683"/>
      <c r="N38" s="683"/>
      <c r="O38" s="683"/>
      <c r="P38" s="683"/>
      <c r="Q38" s="684"/>
      <c r="R38" s="685">
        <v>195060</v>
      </c>
      <c r="S38" s="686"/>
      <c r="T38" s="686"/>
      <c r="U38" s="686"/>
      <c r="V38" s="686"/>
      <c r="W38" s="686"/>
      <c r="X38" s="686"/>
      <c r="Y38" s="687"/>
      <c r="Z38" s="688">
        <v>1.7</v>
      </c>
      <c r="AA38" s="688"/>
      <c r="AB38" s="688"/>
      <c r="AC38" s="688"/>
      <c r="AD38" s="689">
        <v>8</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99072</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2596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719251</v>
      </c>
      <c r="CS38" s="686"/>
      <c r="CT38" s="686"/>
      <c r="CU38" s="686"/>
      <c r="CV38" s="686"/>
      <c r="CW38" s="686"/>
      <c r="CX38" s="686"/>
      <c r="CY38" s="687"/>
      <c r="CZ38" s="690">
        <v>6.4</v>
      </c>
      <c r="DA38" s="719"/>
      <c r="DB38" s="719"/>
      <c r="DC38" s="723"/>
      <c r="DD38" s="694">
        <v>591345</v>
      </c>
      <c r="DE38" s="686"/>
      <c r="DF38" s="686"/>
      <c r="DG38" s="686"/>
      <c r="DH38" s="686"/>
      <c r="DI38" s="686"/>
      <c r="DJ38" s="686"/>
      <c r="DK38" s="687"/>
      <c r="DL38" s="694">
        <v>580757</v>
      </c>
      <c r="DM38" s="686"/>
      <c r="DN38" s="686"/>
      <c r="DO38" s="686"/>
      <c r="DP38" s="686"/>
      <c r="DQ38" s="686"/>
      <c r="DR38" s="686"/>
      <c r="DS38" s="686"/>
      <c r="DT38" s="686"/>
      <c r="DU38" s="686"/>
      <c r="DV38" s="687"/>
      <c r="DW38" s="690">
        <v>12.6</v>
      </c>
      <c r="DX38" s="719"/>
      <c r="DY38" s="719"/>
      <c r="DZ38" s="719"/>
      <c r="EA38" s="719"/>
      <c r="EB38" s="719"/>
      <c r="EC38" s="720"/>
    </row>
    <row r="39" spans="2:133" ht="11.25" customHeight="1">
      <c r="B39" s="682" t="s">
        <v>340</v>
      </c>
      <c r="C39" s="683"/>
      <c r="D39" s="683"/>
      <c r="E39" s="683"/>
      <c r="F39" s="683"/>
      <c r="G39" s="683"/>
      <c r="H39" s="683"/>
      <c r="I39" s="683"/>
      <c r="J39" s="683"/>
      <c r="K39" s="683"/>
      <c r="L39" s="683"/>
      <c r="M39" s="683"/>
      <c r="N39" s="683"/>
      <c r="O39" s="683"/>
      <c r="P39" s="683"/>
      <c r="Q39" s="684"/>
      <c r="R39" s="685">
        <v>1421125</v>
      </c>
      <c r="S39" s="686"/>
      <c r="T39" s="686"/>
      <c r="U39" s="686"/>
      <c r="V39" s="686"/>
      <c r="W39" s="686"/>
      <c r="X39" s="686"/>
      <c r="Y39" s="687"/>
      <c r="Z39" s="688">
        <v>12.4</v>
      </c>
      <c r="AA39" s="688"/>
      <c r="AB39" s="688"/>
      <c r="AC39" s="688"/>
      <c r="AD39" s="689" t="s">
        <v>180</v>
      </c>
      <c r="AE39" s="689"/>
      <c r="AF39" s="689"/>
      <c r="AG39" s="689"/>
      <c r="AH39" s="689"/>
      <c r="AI39" s="689"/>
      <c r="AJ39" s="689"/>
      <c r="AK39" s="689"/>
      <c r="AL39" s="690" t="s">
        <v>180</v>
      </c>
      <c r="AM39" s="691"/>
      <c r="AN39" s="691"/>
      <c r="AO39" s="692"/>
      <c r="AQ39" s="763" t="s">
        <v>341</v>
      </c>
      <c r="AR39" s="764"/>
      <c r="AS39" s="764"/>
      <c r="AT39" s="764"/>
      <c r="AU39" s="764"/>
      <c r="AV39" s="764"/>
      <c r="AW39" s="764"/>
      <c r="AX39" s="764"/>
      <c r="AY39" s="765"/>
      <c r="AZ39" s="685">
        <v>18625</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4558</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163517</v>
      </c>
      <c r="CS39" s="721"/>
      <c r="CT39" s="721"/>
      <c r="CU39" s="721"/>
      <c r="CV39" s="721"/>
      <c r="CW39" s="721"/>
      <c r="CX39" s="721"/>
      <c r="CY39" s="722"/>
      <c r="CZ39" s="690">
        <v>1.5</v>
      </c>
      <c r="DA39" s="719"/>
      <c r="DB39" s="719"/>
      <c r="DC39" s="723"/>
      <c r="DD39" s="694">
        <v>90388</v>
      </c>
      <c r="DE39" s="721"/>
      <c r="DF39" s="721"/>
      <c r="DG39" s="721"/>
      <c r="DH39" s="721"/>
      <c r="DI39" s="721"/>
      <c r="DJ39" s="721"/>
      <c r="DK39" s="722"/>
      <c r="DL39" s="694" t="s">
        <v>180</v>
      </c>
      <c r="DM39" s="721"/>
      <c r="DN39" s="721"/>
      <c r="DO39" s="721"/>
      <c r="DP39" s="721"/>
      <c r="DQ39" s="721"/>
      <c r="DR39" s="721"/>
      <c r="DS39" s="721"/>
      <c r="DT39" s="721"/>
      <c r="DU39" s="721"/>
      <c r="DV39" s="722"/>
      <c r="DW39" s="690" t="s">
        <v>180</v>
      </c>
      <c r="DX39" s="719"/>
      <c r="DY39" s="719"/>
      <c r="DZ39" s="719"/>
      <c r="EA39" s="719"/>
      <c r="EB39" s="719"/>
      <c r="EC39" s="720"/>
    </row>
    <row r="40" spans="2:133" ht="11.25" customHeight="1">
      <c r="B40" s="682" t="s">
        <v>344</v>
      </c>
      <c r="C40" s="683"/>
      <c r="D40" s="683"/>
      <c r="E40" s="683"/>
      <c r="F40" s="683"/>
      <c r="G40" s="683"/>
      <c r="H40" s="683"/>
      <c r="I40" s="683"/>
      <c r="J40" s="683"/>
      <c r="K40" s="683"/>
      <c r="L40" s="683"/>
      <c r="M40" s="683"/>
      <c r="N40" s="683"/>
      <c r="O40" s="683"/>
      <c r="P40" s="683"/>
      <c r="Q40" s="684"/>
      <c r="R40" s="685" t="s">
        <v>180</v>
      </c>
      <c r="S40" s="686"/>
      <c r="T40" s="686"/>
      <c r="U40" s="686"/>
      <c r="V40" s="686"/>
      <c r="W40" s="686"/>
      <c r="X40" s="686"/>
      <c r="Y40" s="687"/>
      <c r="Z40" s="688" t="s">
        <v>175</v>
      </c>
      <c r="AA40" s="688"/>
      <c r="AB40" s="688"/>
      <c r="AC40" s="688"/>
      <c r="AD40" s="689" t="s">
        <v>175</v>
      </c>
      <c r="AE40" s="689"/>
      <c r="AF40" s="689"/>
      <c r="AG40" s="689"/>
      <c r="AH40" s="689"/>
      <c r="AI40" s="689"/>
      <c r="AJ40" s="689"/>
      <c r="AK40" s="689"/>
      <c r="AL40" s="690" t="s">
        <v>180</v>
      </c>
      <c r="AM40" s="691"/>
      <c r="AN40" s="691"/>
      <c r="AO40" s="692"/>
      <c r="AQ40" s="763" t="s">
        <v>345</v>
      </c>
      <c r="AR40" s="764"/>
      <c r="AS40" s="764"/>
      <c r="AT40" s="764"/>
      <c r="AU40" s="764"/>
      <c r="AV40" s="764"/>
      <c r="AW40" s="764"/>
      <c r="AX40" s="764"/>
      <c r="AY40" s="765"/>
      <c r="AZ40" s="685" t="s">
        <v>175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110661</v>
      </c>
      <c r="CS40" s="686"/>
      <c r="CT40" s="686"/>
      <c r="CU40" s="686"/>
      <c r="CV40" s="686"/>
      <c r="CW40" s="686"/>
      <c r="CX40" s="686"/>
      <c r="CY40" s="687"/>
      <c r="CZ40" s="690">
        <v>1</v>
      </c>
      <c r="DA40" s="719"/>
      <c r="DB40" s="719"/>
      <c r="DC40" s="723"/>
      <c r="DD40" s="694">
        <v>46662</v>
      </c>
      <c r="DE40" s="686"/>
      <c r="DF40" s="686"/>
      <c r="DG40" s="686"/>
      <c r="DH40" s="686"/>
      <c r="DI40" s="686"/>
      <c r="DJ40" s="686"/>
      <c r="DK40" s="687"/>
      <c r="DL40" s="694">
        <v>46662</v>
      </c>
      <c r="DM40" s="686"/>
      <c r="DN40" s="686"/>
      <c r="DO40" s="686"/>
      <c r="DP40" s="686"/>
      <c r="DQ40" s="686"/>
      <c r="DR40" s="686"/>
      <c r="DS40" s="686"/>
      <c r="DT40" s="686"/>
      <c r="DU40" s="686"/>
      <c r="DV40" s="687"/>
      <c r="DW40" s="690">
        <v>1</v>
      </c>
      <c r="DX40" s="719"/>
      <c r="DY40" s="719"/>
      <c r="DZ40" s="719"/>
      <c r="EA40" s="719"/>
      <c r="EB40" s="719"/>
      <c r="EC40" s="720"/>
    </row>
    <row r="41" spans="2:133" ht="11.25" customHeight="1">
      <c r="B41" s="682" t="s">
        <v>349</v>
      </c>
      <c r="C41" s="683"/>
      <c r="D41" s="683"/>
      <c r="E41" s="683"/>
      <c r="F41" s="683"/>
      <c r="G41" s="683"/>
      <c r="H41" s="683"/>
      <c r="I41" s="683"/>
      <c r="J41" s="683"/>
      <c r="K41" s="683"/>
      <c r="L41" s="683"/>
      <c r="M41" s="683"/>
      <c r="N41" s="683"/>
      <c r="O41" s="683"/>
      <c r="P41" s="683"/>
      <c r="Q41" s="684"/>
      <c r="R41" s="685" t="s">
        <v>180</v>
      </c>
      <c r="S41" s="686"/>
      <c r="T41" s="686"/>
      <c r="U41" s="686"/>
      <c r="V41" s="686"/>
      <c r="W41" s="686"/>
      <c r="X41" s="686"/>
      <c r="Y41" s="687"/>
      <c r="Z41" s="688" t="s">
        <v>175</v>
      </c>
      <c r="AA41" s="688"/>
      <c r="AB41" s="688"/>
      <c r="AC41" s="688"/>
      <c r="AD41" s="689" t="s">
        <v>180</v>
      </c>
      <c r="AE41" s="689"/>
      <c r="AF41" s="689"/>
      <c r="AG41" s="689"/>
      <c r="AH41" s="689"/>
      <c r="AI41" s="689"/>
      <c r="AJ41" s="689"/>
      <c r="AK41" s="689"/>
      <c r="AL41" s="690" t="s">
        <v>175</v>
      </c>
      <c r="AM41" s="691"/>
      <c r="AN41" s="691"/>
      <c r="AO41" s="692"/>
      <c r="AQ41" s="763" t="s">
        <v>350</v>
      </c>
      <c r="AR41" s="764"/>
      <c r="AS41" s="764"/>
      <c r="AT41" s="764"/>
      <c r="AU41" s="764"/>
      <c r="AV41" s="764"/>
      <c r="AW41" s="764"/>
      <c r="AX41" s="764"/>
      <c r="AY41" s="765"/>
      <c r="AZ41" s="685">
        <v>163950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180</v>
      </c>
      <c r="CS41" s="721"/>
      <c r="CT41" s="721"/>
      <c r="CU41" s="721"/>
      <c r="CV41" s="721"/>
      <c r="CW41" s="721"/>
      <c r="CX41" s="721"/>
      <c r="CY41" s="722"/>
      <c r="CZ41" s="690" t="s">
        <v>180</v>
      </c>
      <c r="DA41" s="719"/>
      <c r="DB41" s="719"/>
      <c r="DC41" s="723"/>
      <c r="DD41" s="694" t="s">
        <v>180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353</v>
      </c>
      <c r="C42" s="683"/>
      <c r="D42" s="683"/>
      <c r="E42" s="683"/>
      <c r="F42" s="683"/>
      <c r="G42" s="683"/>
      <c r="H42" s="683"/>
      <c r="I42" s="683"/>
      <c r="J42" s="683"/>
      <c r="K42" s="683"/>
      <c r="L42" s="683"/>
      <c r="M42" s="683"/>
      <c r="N42" s="683"/>
      <c r="O42" s="683"/>
      <c r="P42" s="683"/>
      <c r="Q42" s="684"/>
      <c r="R42" s="685">
        <v>238314</v>
      </c>
      <c r="S42" s="686"/>
      <c r="T42" s="686"/>
      <c r="U42" s="686"/>
      <c r="V42" s="686"/>
      <c r="W42" s="686"/>
      <c r="X42" s="686"/>
      <c r="Y42" s="687"/>
      <c r="Z42" s="688">
        <v>2.1</v>
      </c>
      <c r="AA42" s="688"/>
      <c r="AB42" s="688"/>
      <c r="AC42" s="688"/>
      <c r="AD42" s="689" t="s">
        <v>180</v>
      </c>
      <c r="AE42" s="689"/>
      <c r="AF42" s="689"/>
      <c r="AG42" s="689"/>
      <c r="AH42" s="689"/>
      <c r="AI42" s="689"/>
      <c r="AJ42" s="689"/>
      <c r="AK42" s="689"/>
      <c r="AL42" s="690" t="s">
        <v>175</v>
      </c>
      <c r="AM42" s="691"/>
      <c r="AN42" s="691"/>
      <c r="AO42" s="692"/>
      <c r="AQ42" s="784" t="s">
        <v>354</v>
      </c>
      <c r="AR42" s="785"/>
      <c r="AS42" s="785"/>
      <c r="AT42" s="785"/>
      <c r="AU42" s="785"/>
      <c r="AV42" s="785"/>
      <c r="AW42" s="785"/>
      <c r="AX42" s="785"/>
      <c r="AY42" s="786"/>
      <c r="AZ42" s="776">
        <v>555301</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2060663</v>
      </c>
      <c r="CS42" s="686"/>
      <c r="CT42" s="686"/>
      <c r="CU42" s="686"/>
      <c r="CV42" s="686"/>
      <c r="CW42" s="686"/>
      <c r="CX42" s="686"/>
      <c r="CY42" s="687"/>
      <c r="CZ42" s="690">
        <v>18.399999999999999</v>
      </c>
      <c r="DA42" s="691"/>
      <c r="DB42" s="691"/>
      <c r="DC42" s="703"/>
      <c r="DD42" s="694">
        <v>297204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357</v>
      </c>
      <c r="C43" s="727"/>
      <c r="D43" s="727"/>
      <c r="E43" s="727"/>
      <c r="F43" s="727"/>
      <c r="G43" s="727"/>
      <c r="H43" s="727"/>
      <c r="I43" s="727"/>
      <c r="J43" s="727"/>
      <c r="K43" s="727"/>
      <c r="L43" s="727"/>
      <c r="M43" s="727"/>
      <c r="N43" s="727"/>
      <c r="O43" s="727"/>
      <c r="P43" s="727"/>
      <c r="Q43" s="728"/>
      <c r="R43" s="776">
        <v>11444221</v>
      </c>
      <c r="S43" s="777"/>
      <c r="T43" s="777"/>
      <c r="U43" s="777"/>
      <c r="V43" s="777"/>
      <c r="W43" s="777"/>
      <c r="X43" s="777"/>
      <c r="Y43" s="778"/>
      <c r="Z43" s="779">
        <v>100</v>
      </c>
      <c r="AA43" s="779"/>
      <c r="AB43" s="779"/>
      <c r="AC43" s="779"/>
      <c r="AD43" s="780">
        <v>4382551</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49982</v>
      </c>
      <c r="CS43" s="721"/>
      <c r="CT43" s="721"/>
      <c r="CU43" s="721"/>
      <c r="CV43" s="721"/>
      <c r="CW43" s="721"/>
      <c r="CX43" s="721"/>
      <c r="CY43" s="722"/>
      <c r="CZ43" s="690">
        <v>0.4</v>
      </c>
      <c r="DA43" s="719"/>
      <c r="DB43" s="719"/>
      <c r="DC43" s="723"/>
      <c r="DD43" s="694">
        <v>49280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1824805</v>
      </c>
      <c r="CS44" s="686"/>
      <c r="CT44" s="686"/>
      <c r="CU44" s="686"/>
      <c r="CV44" s="686"/>
      <c r="CW44" s="686"/>
      <c r="CX44" s="686"/>
      <c r="CY44" s="687"/>
      <c r="CZ44" s="690">
        <v>16.3</v>
      </c>
      <c r="DA44" s="691"/>
      <c r="DB44" s="691"/>
      <c r="DC44" s="703"/>
      <c r="DD44" s="694">
        <v>213018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378442</v>
      </c>
      <c r="CS45" s="721"/>
      <c r="CT45" s="721"/>
      <c r="CU45" s="721"/>
      <c r="CV45" s="721"/>
      <c r="CW45" s="721"/>
      <c r="CX45" s="721"/>
      <c r="CY45" s="722"/>
      <c r="CZ45" s="690">
        <v>3.4</v>
      </c>
      <c r="DA45" s="719"/>
      <c r="DB45" s="719"/>
      <c r="DC45" s="723"/>
      <c r="DD45" s="694">
        <v>27270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1428363</v>
      </c>
      <c r="CS46" s="686"/>
      <c r="CT46" s="686"/>
      <c r="CU46" s="686"/>
      <c r="CV46" s="686"/>
      <c r="CW46" s="686"/>
      <c r="CX46" s="686"/>
      <c r="CY46" s="687"/>
      <c r="CZ46" s="690">
        <v>12.7</v>
      </c>
      <c r="DA46" s="691"/>
      <c r="DB46" s="691"/>
      <c r="DC46" s="703"/>
      <c r="DD46" s="694">
        <v>184248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235858</v>
      </c>
      <c r="CS47" s="721"/>
      <c r="CT47" s="721"/>
      <c r="CU47" s="721"/>
      <c r="CV47" s="721"/>
      <c r="CW47" s="721"/>
      <c r="CX47" s="721"/>
      <c r="CY47" s="722"/>
      <c r="CZ47" s="690">
        <v>2.1</v>
      </c>
      <c r="DA47" s="719"/>
      <c r="DB47" s="719"/>
      <c r="DC47" s="723"/>
      <c r="DD47" s="694">
        <v>84186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180</v>
      </c>
      <c r="CS48" s="686"/>
      <c r="CT48" s="686"/>
      <c r="CU48" s="686"/>
      <c r="CV48" s="686"/>
      <c r="CW48" s="686"/>
      <c r="CX48" s="686"/>
      <c r="CY48" s="687"/>
      <c r="CZ48" s="690" t="s">
        <v>367</v>
      </c>
      <c r="DA48" s="691"/>
      <c r="DB48" s="691"/>
      <c r="DC48" s="703"/>
      <c r="DD48" s="694" t="s">
        <v>367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11218063</v>
      </c>
      <c r="CS49" s="756"/>
      <c r="CT49" s="756"/>
      <c r="CU49" s="756"/>
      <c r="CV49" s="756"/>
      <c r="CW49" s="756"/>
      <c r="CX49" s="756"/>
      <c r="CY49" s="787"/>
      <c r="CZ49" s="781">
        <v>100</v>
      </c>
      <c r="DA49" s="788"/>
      <c r="DB49" s="788"/>
      <c r="DC49" s="789"/>
      <c r="DD49" s="790">
        <v>5300118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IDhyfTCbV7OXZMY+TE9ukIHasbCkxlnFOnDFp0Ro+z/PENs/sZ4TcjphtH2VjtAg0ZjkBexIeDFdJLpigdIkQ==" saltValue="0Jn5joiKuyu+lY/AyhMR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391</v>
      </c>
      <c r="C7" s="818"/>
      <c r="D7" s="818"/>
      <c r="E7" s="818"/>
      <c r="F7" s="818"/>
      <c r="G7" s="818"/>
      <c r="H7" s="818"/>
      <c r="I7" s="818"/>
      <c r="J7" s="818"/>
      <c r="K7" s="818"/>
      <c r="L7" s="818"/>
      <c r="M7" s="818"/>
      <c r="N7" s="818"/>
      <c r="O7" s="818"/>
      <c r="P7" s="819"/>
      <c r="Q7" s="820">
        <v>11419</v>
      </c>
      <c r="R7" s="821"/>
      <c r="S7" s="821"/>
      <c r="T7" s="821"/>
      <c r="U7" s="821"/>
      <c r="V7" s="821">
        <v>11195</v>
      </c>
      <c r="W7" s="821"/>
      <c r="X7" s="821"/>
      <c r="Y7" s="821"/>
      <c r="Z7" s="821"/>
      <c r="AA7" s="821">
        <v>223</v>
      </c>
      <c r="AB7" s="821"/>
      <c r="AC7" s="821"/>
      <c r="AD7" s="821"/>
      <c r="AE7" s="822"/>
      <c r="AF7" s="823">
        <v>172</v>
      </c>
      <c r="AG7" s="824"/>
      <c r="AH7" s="824"/>
      <c r="AI7" s="824"/>
      <c r="AJ7" s="825"/>
      <c r="AK7" s="860">
        <v>364</v>
      </c>
      <c r="AL7" s="861"/>
      <c r="AM7" s="861"/>
      <c r="AN7" s="861"/>
      <c r="AO7" s="861"/>
      <c r="AP7" s="861">
        <v>7801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392</v>
      </c>
      <c r="C8" s="842"/>
      <c r="D8" s="842"/>
      <c r="E8" s="842"/>
      <c r="F8" s="842"/>
      <c r="G8" s="842"/>
      <c r="H8" s="842"/>
      <c r="I8" s="842"/>
      <c r="J8" s="842"/>
      <c r="K8" s="842"/>
      <c r="L8" s="842"/>
      <c r="M8" s="842"/>
      <c r="N8" s="842"/>
      <c r="O8" s="842"/>
      <c r="P8" s="843"/>
      <c r="Q8" s="844">
        <v>2</v>
      </c>
      <c r="R8" s="845"/>
      <c r="S8" s="845"/>
      <c r="T8" s="845"/>
      <c r="U8" s="845"/>
      <c r="V8" s="845">
        <v>0</v>
      </c>
      <c r="W8" s="845"/>
      <c r="X8" s="845"/>
      <c r="Y8" s="845"/>
      <c r="Z8" s="845"/>
      <c r="AA8" s="845">
        <v>1</v>
      </c>
      <c r="AB8" s="845"/>
      <c r="AC8" s="845"/>
      <c r="AD8" s="845"/>
      <c r="AE8" s="846"/>
      <c r="AF8" s="847">
        <v>1</v>
      </c>
      <c r="AG8" s="848"/>
      <c r="AH8" s="848"/>
      <c r="AI8" s="848"/>
      <c r="AJ8" s="849"/>
      <c r="AK8" s="850" t="s">
        <v>588</v>
      </c>
      <c r="AL8" s="851"/>
      <c r="AM8" s="851"/>
      <c r="AN8" s="851"/>
      <c r="AO8" s="851"/>
      <c r="AP8" s="851" t="s">
        <v>588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393</v>
      </c>
      <c r="C9" s="842"/>
      <c r="D9" s="842"/>
      <c r="E9" s="842"/>
      <c r="F9" s="842"/>
      <c r="G9" s="842"/>
      <c r="H9" s="842"/>
      <c r="I9" s="842"/>
      <c r="J9" s="842"/>
      <c r="K9" s="842"/>
      <c r="L9" s="842"/>
      <c r="M9" s="842"/>
      <c r="N9" s="842"/>
      <c r="O9" s="842"/>
      <c r="P9" s="843"/>
      <c r="Q9" s="844">
        <v>35</v>
      </c>
      <c r="R9" s="845"/>
      <c r="S9" s="845"/>
      <c r="T9" s="845"/>
      <c r="U9" s="845"/>
      <c r="V9" s="845">
        <v>34</v>
      </c>
      <c r="W9" s="845"/>
      <c r="X9" s="845"/>
      <c r="Y9" s="845"/>
      <c r="Z9" s="845"/>
      <c r="AA9" s="845">
        <v>1</v>
      </c>
      <c r="AB9" s="845"/>
      <c r="AC9" s="845"/>
      <c r="AD9" s="845"/>
      <c r="AE9" s="846"/>
      <c r="AF9" s="847">
        <v>1</v>
      </c>
      <c r="AG9" s="848"/>
      <c r="AH9" s="848"/>
      <c r="AI9" s="848"/>
      <c r="AJ9" s="849"/>
      <c r="AK9" s="850">
        <v>11</v>
      </c>
      <c r="AL9" s="851"/>
      <c r="AM9" s="851"/>
      <c r="AN9" s="851"/>
      <c r="AO9" s="851"/>
      <c r="AP9" s="851">
        <v>26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395</v>
      </c>
      <c r="B23" s="876" t="s">
        <v>396</v>
      </c>
      <c r="C23" s="877"/>
      <c r="D23" s="877"/>
      <c r="E23" s="877"/>
      <c r="F23" s="877"/>
      <c r="G23" s="877"/>
      <c r="H23" s="877"/>
      <c r="I23" s="877"/>
      <c r="J23" s="877"/>
      <c r="K23" s="877"/>
      <c r="L23" s="877"/>
      <c r="M23" s="877"/>
      <c r="N23" s="877"/>
      <c r="O23" s="877"/>
      <c r="P23" s="878"/>
      <c r="Q23" s="879">
        <v>11444</v>
      </c>
      <c r="R23" s="880"/>
      <c r="S23" s="880"/>
      <c r="T23" s="880"/>
      <c r="U23" s="880"/>
      <c r="V23" s="880">
        <v>11218</v>
      </c>
      <c r="W23" s="880"/>
      <c r="X23" s="880"/>
      <c r="Y23" s="880"/>
      <c r="Z23" s="880"/>
      <c r="AA23" s="880">
        <v>226</v>
      </c>
      <c r="AB23" s="880"/>
      <c r="AC23" s="880"/>
      <c r="AD23" s="880"/>
      <c r="AE23" s="881"/>
      <c r="AF23" s="882">
        <v>175</v>
      </c>
      <c r="AG23" s="880"/>
      <c r="AH23" s="880"/>
      <c r="AI23" s="880"/>
      <c r="AJ23" s="883"/>
      <c r="AK23" s="884"/>
      <c r="AL23" s="885"/>
      <c r="AM23" s="885"/>
      <c r="AN23" s="885"/>
      <c r="AO23" s="885"/>
      <c r="AP23" s="880">
        <v>7826</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2376</v>
      </c>
      <c r="R28" s="909"/>
      <c r="S28" s="909"/>
      <c r="T28" s="909"/>
      <c r="U28" s="909"/>
      <c r="V28" s="909">
        <v>2350</v>
      </c>
      <c r="W28" s="909"/>
      <c r="X28" s="909"/>
      <c r="Y28" s="909"/>
      <c r="Z28" s="909"/>
      <c r="AA28" s="909">
        <v>26</v>
      </c>
      <c r="AB28" s="909"/>
      <c r="AC28" s="909"/>
      <c r="AD28" s="909"/>
      <c r="AE28" s="910"/>
      <c r="AF28" s="911">
        <v>26</v>
      </c>
      <c r="AG28" s="909"/>
      <c r="AH28" s="909"/>
      <c r="AI28" s="909"/>
      <c r="AJ28" s="912"/>
      <c r="AK28" s="913">
        <v>164</v>
      </c>
      <c r="AL28" s="904"/>
      <c r="AM28" s="904"/>
      <c r="AN28" s="904"/>
      <c r="AO28" s="904"/>
      <c r="AP28" s="904" t="s">
        <v>589</v>
      </c>
      <c r="AQ28" s="904"/>
      <c r="AR28" s="904"/>
      <c r="AS28" s="904"/>
      <c r="AT28" s="904"/>
      <c r="AU28" s="904" t="s">
        <v>588</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286</v>
      </c>
      <c r="R29" s="845"/>
      <c r="S29" s="845"/>
      <c r="T29" s="845"/>
      <c r="U29" s="845"/>
      <c r="V29" s="845">
        <v>278</v>
      </c>
      <c r="W29" s="845"/>
      <c r="X29" s="845"/>
      <c r="Y29" s="845"/>
      <c r="Z29" s="845"/>
      <c r="AA29" s="845">
        <v>8</v>
      </c>
      <c r="AB29" s="845"/>
      <c r="AC29" s="845"/>
      <c r="AD29" s="845"/>
      <c r="AE29" s="846"/>
      <c r="AF29" s="847">
        <v>8</v>
      </c>
      <c r="AG29" s="848"/>
      <c r="AH29" s="848"/>
      <c r="AI29" s="848"/>
      <c r="AJ29" s="849"/>
      <c r="AK29" s="916">
        <v>70</v>
      </c>
      <c r="AL29" s="917"/>
      <c r="AM29" s="917"/>
      <c r="AN29" s="917"/>
      <c r="AO29" s="917"/>
      <c r="AP29" s="917" t="s">
        <v>589</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353</v>
      </c>
      <c r="R30" s="845"/>
      <c r="S30" s="845"/>
      <c r="T30" s="845"/>
      <c r="U30" s="845"/>
      <c r="V30" s="845">
        <v>286</v>
      </c>
      <c r="W30" s="845"/>
      <c r="X30" s="845"/>
      <c r="Y30" s="845"/>
      <c r="Z30" s="845"/>
      <c r="AA30" s="845">
        <v>67</v>
      </c>
      <c r="AB30" s="845"/>
      <c r="AC30" s="845"/>
      <c r="AD30" s="845"/>
      <c r="AE30" s="846"/>
      <c r="AF30" s="847">
        <v>1044</v>
      </c>
      <c r="AG30" s="848"/>
      <c r="AH30" s="848"/>
      <c r="AI30" s="848"/>
      <c r="AJ30" s="849"/>
      <c r="AK30" s="916">
        <v>0</v>
      </c>
      <c r="AL30" s="917"/>
      <c r="AM30" s="917"/>
      <c r="AN30" s="917"/>
      <c r="AO30" s="917"/>
      <c r="AP30" s="917">
        <v>329</v>
      </c>
      <c r="AQ30" s="917"/>
      <c r="AR30" s="917"/>
      <c r="AS30" s="917"/>
      <c r="AT30" s="917"/>
      <c r="AU30" s="917" t="s">
        <v>590</v>
      </c>
      <c r="AV30" s="917"/>
      <c r="AW30" s="917"/>
      <c r="AX30" s="917"/>
      <c r="AY30" s="917"/>
      <c r="AZ30" s="918" t="s">
        <v>591</v>
      </c>
      <c r="BA30" s="918"/>
      <c r="BB30" s="918"/>
      <c r="BC30" s="918"/>
      <c r="BD30" s="918"/>
      <c r="BE30" s="914" t="s">
        <v>411</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412</v>
      </c>
      <c r="C31" s="842"/>
      <c r="D31" s="842"/>
      <c r="E31" s="842"/>
      <c r="F31" s="842"/>
      <c r="G31" s="842"/>
      <c r="H31" s="842"/>
      <c r="I31" s="842"/>
      <c r="J31" s="842"/>
      <c r="K31" s="842"/>
      <c r="L31" s="842"/>
      <c r="M31" s="842"/>
      <c r="N31" s="842"/>
      <c r="O31" s="842"/>
      <c r="P31" s="843"/>
      <c r="Q31" s="844">
        <v>358</v>
      </c>
      <c r="R31" s="845"/>
      <c r="S31" s="845"/>
      <c r="T31" s="845"/>
      <c r="U31" s="845"/>
      <c r="V31" s="845">
        <v>317</v>
      </c>
      <c r="W31" s="845"/>
      <c r="X31" s="845"/>
      <c r="Y31" s="845"/>
      <c r="Z31" s="845"/>
      <c r="AA31" s="845">
        <v>41</v>
      </c>
      <c r="AB31" s="845"/>
      <c r="AC31" s="845"/>
      <c r="AD31" s="845"/>
      <c r="AE31" s="846"/>
      <c r="AF31" s="847">
        <v>95</v>
      </c>
      <c r="AG31" s="848"/>
      <c r="AH31" s="848"/>
      <c r="AI31" s="848"/>
      <c r="AJ31" s="849"/>
      <c r="AK31" s="916">
        <v>169</v>
      </c>
      <c r="AL31" s="917"/>
      <c r="AM31" s="917"/>
      <c r="AN31" s="917"/>
      <c r="AO31" s="917"/>
      <c r="AP31" s="917">
        <v>2869</v>
      </c>
      <c r="AQ31" s="917"/>
      <c r="AR31" s="917"/>
      <c r="AS31" s="917"/>
      <c r="AT31" s="917"/>
      <c r="AU31" s="917">
        <v>2611</v>
      </c>
      <c r="AV31" s="917"/>
      <c r="AW31" s="917"/>
      <c r="AX31" s="917"/>
      <c r="AY31" s="917"/>
      <c r="AZ31" s="918" t="s">
        <v>588</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1173</v>
      </c>
      <c r="AG63" s="928"/>
      <c r="AH63" s="928"/>
      <c r="AI63" s="928"/>
      <c r="AJ63" s="929"/>
      <c r="AK63" s="930"/>
      <c r="AL63" s="925"/>
      <c r="AM63" s="925"/>
      <c r="AN63" s="925"/>
      <c r="AO63" s="925"/>
      <c r="AP63" s="928">
        <v>3199</v>
      </c>
      <c r="AQ63" s="928"/>
      <c r="AR63" s="928"/>
      <c r="AS63" s="928"/>
      <c r="AT63" s="928"/>
      <c r="AU63" s="928">
        <v>2611</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404</v>
      </c>
      <c r="AL66" s="827"/>
      <c r="AM66" s="827"/>
      <c r="AN66" s="827"/>
      <c r="AO66" s="828"/>
      <c r="AP66" s="803" t="s">
        <v>423</v>
      </c>
      <c r="AQ66" s="804"/>
      <c r="AR66" s="804"/>
      <c r="AS66" s="804"/>
      <c r="AT66" s="805"/>
      <c r="AU66" s="803" t="s">
        <v>424</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605</v>
      </c>
      <c r="C68" s="956"/>
      <c r="D68" s="956"/>
      <c r="E68" s="956"/>
      <c r="F68" s="956"/>
      <c r="G68" s="956"/>
      <c r="H68" s="956"/>
      <c r="I68" s="956"/>
      <c r="J68" s="956"/>
      <c r="K68" s="956"/>
      <c r="L68" s="956"/>
      <c r="M68" s="956"/>
      <c r="N68" s="956"/>
      <c r="O68" s="956"/>
      <c r="P68" s="957"/>
      <c r="Q68" s="958">
        <v>4321</v>
      </c>
      <c r="R68" s="952"/>
      <c r="S68" s="952"/>
      <c r="T68" s="952"/>
      <c r="U68" s="952"/>
      <c r="V68" s="952">
        <v>3739</v>
      </c>
      <c r="W68" s="952"/>
      <c r="X68" s="952"/>
      <c r="Y68" s="952"/>
      <c r="Z68" s="952"/>
      <c r="AA68" s="952">
        <v>581</v>
      </c>
      <c r="AB68" s="952"/>
      <c r="AC68" s="952"/>
      <c r="AD68" s="952"/>
      <c r="AE68" s="952"/>
      <c r="AF68" s="952">
        <v>2184</v>
      </c>
      <c r="AG68" s="952"/>
      <c r="AH68" s="952"/>
      <c r="AI68" s="952"/>
      <c r="AJ68" s="952"/>
      <c r="AK68" s="952" t="s">
        <v>610</v>
      </c>
      <c r="AL68" s="952"/>
      <c r="AM68" s="952"/>
      <c r="AN68" s="952"/>
      <c r="AO68" s="952"/>
      <c r="AP68" s="952">
        <v>7465</v>
      </c>
      <c r="AQ68" s="952"/>
      <c r="AR68" s="952"/>
      <c r="AS68" s="952"/>
      <c r="AT68" s="952"/>
      <c r="AU68" s="952" t="s">
        <v>611</v>
      </c>
      <c r="AV68" s="952"/>
      <c r="AW68" s="952"/>
      <c r="AX68" s="952"/>
      <c r="AY68" s="952"/>
      <c r="AZ68" s="953" t="s">
        <v>607</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592</v>
      </c>
      <c r="C69" s="960"/>
      <c r="D69" s="960"/>
      <c r="E69" s="960"/>
      <c r="F69" s="960"/>
      <c r="G69" s="960"/>
      <c r="H69" s="960"/>
      <c r="I69" s="960"/>
      <c r="J69" s="960"/>
      <c r="K69" s="960"/>
      <c r="L69" s="960"/>
      <c r="M69" s="960"/>
      <c r="N69" s="960"/>
      <c r="O69" s="960"/>
      <c r="P69" s="961"/>
      <c r="Q69" s="962"/>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593</v>
      </c>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594</v>
      </c>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595</v>
      </c>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596</v>
      </c>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597</v>
      </c>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598</v>
      </c>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599</v>
      </c>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v>223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606</v>
      </c>
      <c r="C77" s="960"/>
      <c r="D77" s="960"/>
      <c r="E77" s="960"/>
      <c r="F77" s="960"/>
      <c r="G77" s="960"/>
      <c r="H77" s="960"/>
      <c r="I77" s="960"/>
      <c r="J77" s="960"/>
      <c r="K77" s="960"/>
      <c r="L77" s="960"/>
      <c r="M77" s="960"/>
      <c r="N77" s="960"/>
      <c r="O77" s="960"/>
      <c r="P77" s="961"/>
      <c r="Q77" s="965">
        <v>8020</v>
      </c>
      <c r="R77" s="966"/>
      <c r="S77" s="966"/>
      <c r="T77" s="966"/>
      <c r="U77" s="916"/>
      <c r="V77" s="967">
        <v>8518</v>
      </c>
      <c r="W77" s="966"/>
      <c r="X77" s="966"/>
      <c r="Y77" s="966"/>
      <c r="Z77" s="916"/>
      <c r="AA77" s="967">
        <v>-498</v>
      </c>
      <c r="AB77" s="966"/>
      <c r="AC77" s="966"/>
      <c r="AD77" s="966"/>
      <c r="AE77" s="916"/>
      <c r="AF77" s="967">
        <v>4674</v>
      </c>
      <c r="AG77" s="966"/>
      <c r="AH77" s="966"/>
      <c r="AI77" s="966"/>
      <c r="AJ77" s="916"/>
      <c r="AK77" s="967" t="s">
        <v>609</v>
      </c>
      <c r="AL77" s="966"/>
      <c r="AM77" s="966"/>
      <c r="AN77" s="966"/>
      <c r="AO77" s="916"/>
      <c r="AP77" s="967">
        <v>1878</v>
      </c>
      <c r="AQ77" s="966"/>
      <c r="AR77" s="966"/>
      <c r="AS77" s="966"/>
      <c r="AT77" s="916"/>
      <c r="AU77" s="967">
        <v>161</v>
      </c>
      <c r="AV77" s="966"/>
      <c r="AW77" s="966"/>
      <c r="AX77" s="966"/>
      <c r="AY77" s="916"/>
      <c r="AZ77" s="963" t="s">
        <v>608</v>
      </c>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600</v>
      </c>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601</v>
      </c>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602</v>
      </c>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603</v>
      </c>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v>449</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604</v>
      </c>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v>130</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395</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308</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308</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308</v>
      </c>
      <c r="DR109" s="981"/>
      <c r="DS109" s="981"/>
      <c r="DT109" s="981"/>
      <c r="DU109" s="982"/>
      <c r="DV109" s="980" t="s">
        <v>436</v>
      </c>
      <c r="DW109" s="981"/>
      <c r="DX109" s="981"/>
      <c r="DY109" s="981"/>
      <c r="DZ109" s="983"/>
    </row>
    <row r="110" spans="1:131" s="248" customFormat="1" ht="26.25" customHeight="1">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705006</v>
      </c>
      <c r="AB110" s="988"/>
      <c r="AC110" s="988"/>
      <c r="AD110" s="988"/>
      <c r="AE110" s="989"/>
      <c r="AF110" s="990">
        <v>691027</v>
      </c>
      <c r="AG110" s="988"/>
      <c r="AH110" s="988"/>
      <c r="AI110" s="988"/>
      <c r="AJ110" s="989"/>
      <c r="AK110" s="990">
        <v>704904</v>
      </c>
      <c r="AL110" s="988"/>
      <c r="AM110" s="988"/>
      <c r="AN110" s="988"/>
      <c r="AO110" s="989"/>
      <c r="AP110" s="991">
        <v>17.2</v>
      </c>
      <c r="AQ110" s="992"/>
      <c r="AR110" s="992"/>
      <c r="AS110" s="992"/>
      <c r="AT110" s="993"/>
      <c r="AU110" s="994" t="s">
        <v>72</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7074388</v>
      </c>
      <c r="BR110" s="1023"/>
      <c r="BS110" s="1023"/>
      <c r="BT110" s="1023"/>
      <c r="BU110" s="1023"/>
      <c r="BV110" s="1023">
        <v>7068188</v>
      </c>
      <c r="BW110" s="1023"/>
      <c r="BX110" s="1023"/>
      <c r="BY110" s="1023"/>
      <c r="BZ110" s="1023"/>
      <c r="CA110" s="1023">
        <v>7826245</v>
      </c>
      <c r="CB110" s="1023"/>
      <c r="CC110" s="1023"/>
      <c r="CD110" s="1023"/>
      <c r="CE110" s="1023"/>
      <c r="CF110" s="1037">
        <v>191.5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442</v>
      </c>
      <c r="DM110" s="1023"/>
      <c r="DN110" s="1023"/>
      <c r="DO110" s="1023"/>
      <c r="DP110" s="1023"/>
      <c r="DQ110" s="1023" t="s">
        <v>443</v>
      </c>
      <c r="DR110" s="1023"/>
      <c r="DS110" s="1023"/>
      <c r="DT110" s="1023"/>
      <c r="DU110" s="1023"/>
      <c r="DV110" s="1024" t="s">
        <v>416</v>
      </c>
      <c r="DW110" s="1024"/>
      <c r="DX110" s="1024"/>
      <c r="DY110" s="1024"/>
      <c r="DZ110" s="1025"/>
    </row>
    <row r="111" spans="1:131" s="248" customFormat="1" ht="26.25" customHeight="1">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416</v>
      </c>
      <c r="AB111" s="1030"/>
      <c r="AC111" s="1030"/>
      <c r="AD111" s="1030"/>
      <c r="AE111" s="1031"/>
      <c r="AF111" s="1032" t="s">
        <v>416</v>
      </c>
      <c r="AG111" s="1030"/>
      <c r="AH111" s="1030"/>
      <c r="AI111" s="1030"/>
      <c r="AJ111" s="1031"/>
      <c r="AK111" s="1032" t="s">
        <v>416</v>
      </c>
      <c r="AL111" s="1030"/>
      <c r="AM111" s="1030"/>
      <c r="AN111" s="1030"/>
      <c r="AO111" s="1031"/>
      <c r="AP111" s="1033" t="s">
        <v>416</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128615</v>
      </c>
      <c r="BR111" s="1016"/>
      <c r="BS111" s="1016"/>
      <c r="BT111" s="1016"/>
      <c r="BU111" s="1016"/>
      <c r="BV111" s="1016">
        <v>233673</v>
      </c>
      <c r="BW111" s="1016"/>
      <c r="BX111" s="1016"/>
      <c r="BY111" s="1016"/>
      <c r="BZ111" s="1016"/>
      <c r="CA111" s="1016">
        <v>234258</v>
      </c>
      <c r="CB111" s="1016"/>
      <c r="CC111" s="1016"/>
      <c r="CD111" s="1016"/>
      <c r="CE111" s="1016"/>
      <c r="CF111" s="1010">
        <v>5.7</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447</v>
      </c>
      <c r="DH111" s="1016"/>
      <c r="DI111" s="1016"/>
      <c r="DJ111" s="1016"/>
      <c r="DK111" s="1016"/>
      <c r="DL111" s="1016" t="s">
        <v>447</v>
      </c>
      <c r="DM111" s="1016"/>
      <c r="DN111" s="1016"/>
      <c r="DO111" s="1016"/>
      <c r="DP111" s="1016"/>
      <c r="DQ111" s="1016" t="s">
        <v>447</v>
      </c>
      <c r="DR111" s="1016"/>
      <c r="DS111" s="1016"/>
      <c r="DT111" s="1016"/>
      <c r="DU111" s="1016"/>
      <c r="DV111" s="1017" t="s">
        <v>447</v>
      </c>
      <c r="DW111" s="1017"/>
      <c r="DX111" s="1017"/>
      <c r="DY111" s="1017"/>
      <c r="DZ111" s="1018"/>
    </row>
    <row r="112" spans="1:131" s="248" customFormat="1" ht="26.25" customHeight="1">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450</v>
      </c>
      <c r="AG112" s="1055"/>
      <c r="AH112" s="1055"/>
      <c r="AI112" s="1055"/>
      <c r="AJ112" s="1056"/>
      <c r="AK112" s="1057" t="s">
        <v>451</v>
      </c>
      <c r="AL112" s="1055"/>
      <c r="AM112" s="1055"/>
      <c r="AN112" s="1055"/>
      <c r="AO112" s="1056"/>
      <c r="AP112" s="1058" t="s">
        <v>450</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2479367</v>
      </c>
      <c r="BR112" s="1016"/>
      <c r="BS112" s="1016"/>
      <c r="BT112" s="1016"/>
      <c r="BU112" s="1016"/>
      <c r="BV112" s="1016">
        <v>2536040</v>
      </c>
      <c r="BW112" s="1016"/>
      <c r="BX112" s="1016"/>
      <c r="BY112" s="1016"/>
      <c r="BZ112" s="1016"/>
      <c r="CA112" s="1016">
        <v>2611130</v>
      </c>
      <c r="CB112" s="1016"/>
      <c r="CC112" s="1016"/>
      <c r="CD112" s="1016"/>
      <c r="CE112" s="1016"/>
      <c r="CF112" s="1010">
        <v>63.9</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451</v>
      </c>
      <c r="DM112" s="1016"/>
      <c r="DN112" s="1016"/>
      <c r="DO112" s="1016"/>
      <c r="DP112" s="1016"/>
      <c r="DQ112" s="1016" t="s">
        <v>451</v>
      </c>
      <c r="DR112" s="1016"/>
      <c r="DS112" s="1016"/>
      <c r="DT112" s="1016"/>
      <c r="DU112" s="1016"/>
      <c r="DV112" s="1017" t="s">
        <v>447</v>
      </c>
      <c r="DW112" s="1017"/>
      <c r="DX112" s="1017"/>
      <c r="DY112" s="1017"/>
      <c r="DZ112" s="1018"/>
    </row>
    <row r="113" spans="1:130" s="248" customFormat="1" ht="26.25" customHeight="1">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93924</v>
      </c>
      <c r="AB113" s="1030"/>
      <c r="AC113" s="1030"/>
      <c r="AD113" s="1030"/>
      <c r="AE113" s="1031"/>
      <c r="AF113" s="1032">
        <v>110722</v>
      </c>
      <c r="AG113" s="1030"/>
      <c r="AH113" s="1030"/>
      <c r="AI113" s="1030"/>
      <c r="AJ113" s="1031"/>
      <c r="AK113" s="1032">
        <v>117271</v>
      </c>
      <c r="AL113" s="1030"/>
      <c r="AM113" s="1030"/>
      <c r="AN113" s="1030"/>
      <c r="AO113" s="1031"/>
      <c r="AP113" s="1033">
        <v>2.9</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682595</v>
      </c>
      <c r="BR113" s="1016"/>
      <c r="BS113" s="1016"/>
      <c r="BT113" s="1016"/>
      <c r="BU113" s="1016"/>
      <c r="BV113" s="1016">
        <v>670423</v>
      </c>
      <c r="BW113" s="1016"/>
      <c r="BX113" s="1016"/>
      <c r="BY113" s="1016"/>
      <c r="BZ113" s="1016"/>
      <c r="CA113" s="1016">
        <v>964048</v>
      </c>
      <c r="CB113" s="1016"/>
      <c r="CC113" s="1016"/>
      <c r="CD113" s="1016"/>
      <c r="CE113" s="1016"/>
      <c r="CF113" s="1010">
        <v>23.6</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125783</v>
      </c>
      <c r="DH113" s="1055"/>
      <c r="DI113" s="1055"/>
      <c r="DJ113" s="1055"/>
      <c r="DK113" s="1056"/>
      <c r="DL113" s="1057">
        <v>231407</v>
      </c>
      <c r="DM113" s="1055"/>
      <c r="DN113" s="1055"/>
      <c r="DO113" s="1055"/>
      <c r="DP113" s="1056"/>
      <c r="DQ113" s="1057">
        <v>232558</v>
      </c>
      <c r="DR113" s="1055"/>
      <c r="DS113" s="1055"/>
      <c r="DT113" s="1055"/>
      <c r="DU113" s="1056"/>
      <c r="DV113" s="1058">
        <v>5.7</v>
      </c>
      <c r="DW113" s="1059"/>
      <c r="DX113" s="1059"/>
      <c r="DY113" s="1059"/>
      <c r="DZ113" s="1060"/>
    </row>
    <row r="114" spans="1:130" s="248" customFormat="1" ht="26.25" customHeight="1">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101011</v>
      </c>
      <c r="AB114" s="1055"/>
      <c r="AC114" s="1055"/>
      <c r="AD114" s="1055"/>
      <c r="AE114" s="1056"/>
      <c r="AF114" s="1057">
        <v>105908</v>
      </c>
      <c r="AG114" s="1055"/>
      <c r="AH114" s="1055"/>
      <c r="AI114" s="1055"/>
      <c r="AJ114" s="1056"/>
      <c r="AK114" s="1057">
        <v>102762</v>
      </c>
      <c r="AL114" s="1055"/>
      <c r="AM114" s="1055"/>
      <c r="AN114" s="1055"/>
      <c r="AO114" s="1056"/>
      <c r="AP114" s="1058">
        <v>2.5</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664191</v>
      </c>
      <c r="BR114" s="1016"/>
      <c r="BS114" s="1016"/>
      <c r="BT114" s="1016"/>
      <c r="BU114" s="1016"/>
      <c r="BV114" s="1016">
        <v>623084</v>
      </c>
      <c r="BW114" s="1016"/>
      <c r="BX114" s="1016"/>
      <c r="BY114" s="1016"/>
      <c r="BZ114" s="1016"/>
      <c r="CA114" s="1016">
        <v>688881</v>
      </c>
      <c r="CB114" s="1016"/>
      <c r="CC114" s="1016"/>
      <c r="CD114" s="1016"/>
      <c r="CE114" s="1016"/>
      <c r="CF114" s="1010">
        <v>16.899999999999999</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451</v>
      </c>
      <c r="DH114" s="1055"/>
      <c r="DI114" s="1055"/>
      <c r="DJ114" s="1055"/>
      <c r="DK114" s="1056"/>
      <c r="DL114" s="1057" t="s">
        <v>460</v>
      </c>
      <c r="DM114" s="1055"/>
      <c r="DN114" s="1055"/>
      <c r="DO114" s="1055"/>
      <c r="DP114" s="1056"/>
      <c r="DQ114" s="1057" t="s">
        <v>447</v>
      </c>
      <c r="DR114" s="1055"/>
      <c r="DS114" s="1055"/>
      <c r="DT114" s="1055"/>
      <c r="DU114" s="1056"/>
      <c r="DV114" s="1058" t="s">
        <v>451</v>
      </c>
      <c r="DW114" s="1059"/>
      <c r="DX114" s="1059"/>
      <c r="DY114" s="1059"/>
      <c r="DZ114" s="1060"/>
    </row>
    <row r="115" spans="1:130" s="248" customFormat="1" ht="26.25" customHeight="1">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8045</v>
      </c>
      <c r="AB115" s="1030"/>
      <c r="AC115" s="1030"/>
      <c r="AD115" s="1030"/>
      <c r="AE115" s="1031"/>
      <c r="AF115" s="1032">
        <v>24667</v>
      </c>
      <c r="AG115" s="1030"/>
      <c r="AH115" s="1030"/>
      <c r="AI115" s="1030"/>
      <c r="AJ115" s="1031"/>
      <c r="AK115" s="1032">
        <v>12561</v>
      </c>
      <c r="AL115" s="1030"/>
      <c r="AM115" s="1030"/>
      <c r="AN115" s="1030"/>
      <c r="AO115" s="1031"/>
      <c r="AP115" s="1033">
        <v>0.3</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t="s">
        <v>451</v>
      </c>
      <c r="BR115" s="1016"/>
      <c r="BS115" s="1016"/>
      <c r="BT115" s="1016"/>
      <c r="BU115" s="1016"/>
      <c r="BV115" s="1016" t="s">
        <v>397</v>
      </c>
      <c r="BW115" s="1016"/>
      <c r="BX115" s="1016"/>
      <c r="BY115" s="1016"/>
      <c r="BZ115" s="1016"/>
      <c r="CA115" s="1016" t="s">
        <v>397</v>
      </c>
      <c r="CB115" s="1016"/>
      <c r="CC115" s="1016"/>
      <c r="CD115" s="1016"/>
      <c r="CE115" s="1016"/>
      <c r="CF115" s="1010" t="s">
        <v>447</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447</v>
      </c>
      <c r="DM115" s="1055"/>
      <c r="DN115" s="1055"/>
      <c r="DO115" s="1055"/>
      <c r="DP115" s="1056"/>
      <c r="DQ115" s="1057" t="s">
        <v>450</v>
      </c>
      <c r="DR115" s="1055"/>
      <c r="DS115" s="1055"/>
      <c r="DT115" s="1055"/>
      <c r="DU115" s="1056"/>
      <c r="DV115" s="1058" t="s">
        <v>447</v>
      </c>
      <c r="DW115" s="1059"/>
      <c r="DX115" s="1059"/>
      <c r="DY115" s="1059"/>
      <c r="DZ115" s="1060"/>
    </row>
    <row r="116" spans="1:130" s="248" customFormat="1" ht="26.25" customHeight="1">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450</v>
      </c>
      <c r="AB116" s="1055"/>
      <c r="AC116" s="1055"/>
      <c r="AD116" s="1055"/>
      <c r="AE116" s="1056"/>
      <c r="AF116" s="1057" t="s">
        <v>451</v>
      </c>
      <c r="AG116" s="1055"/>
      <c r="AH116" s="1055"/>
      <c r="AI116" s="1055"/>
      <c r="AJ116" s="1056"/>
      <c r="AK116" s="1057" t="s">
        <v>447</v>
      </c>
      <c r="AL116" s="1055"/>
      <c r="AM116" s="1055"/>
      <c r="AN116" s="1055"/>
      <c r="AO116" s="1056"/>
      <c r="AP116" s="1058" t="s">
        <v>447</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460</v>
      </c>
      <c r="BR116" s="1016"/>
      <c r="BS116" s="1016"/>
      <c r="BT116" s="1016"/>
      <c r="BU116" s="1016"/>
      <c r="BV116" s="1016" t="s">
        <v>447</v>
      </c>
      <c r="BW116" s="1016"/>
      <c r="BX116" s="1016"/>
      <c r="BY116" s="1016"/>
      <c r="BZ116" s="1016"/>
      <c r="CA116" s="1016" t="s">
        <v>397</v>
      </c>
      <c r="CB116" s="1016"/>
      <c r="CC116" s="1016"/>
      <c r="CD116" s="1016"/>
      <c r="CE116" s="1016"/>
      <c r="CF116" s="1010" t="s">
        <v>397</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450</v>
      </c>
      <c r="DM116" s="1055"/>
      <c r="DN116" s="1055"/>
      <c r="DO116" s="1055"/>
      <c r="DP116" s="1056"/>
      <c r="DQ116" s="1057" t="s">
        <v>397</v>
      </c>
      <c r="DR116" s="1055"/>
      <c r="DS116" s="1055"/>
      <c r="DT116" s="1055"/>
      <c r="DU116" s="1056"/>
      <c r="DV116" s="1058" t="s">
        <v>450</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907986</v>
      </c>
      <c r="AB117" s="1073"/>
      <c r="AC117" s="1073"/>
      <c r="AD117" s="1073"/>
      <c r="AE117" s="1074"/>
      <c r="AF117" s="1075">
        <v>932324</v>
      </c>
      <c r="AG117" s="1073"/>
      <c r="AH117" s="1073"/>
      <c r="AI117" s="1073"/>
      <c r="AJ117" s="1074"/>
      <c r="AK117" s="1075">
        <v>937498</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450</v>
      </c>
      <c r="BR117" s="1016"/>
      <c r="BS117" s="1016"/>
      <c r="BT117" s="1016"/>
      <c r="BU117" s="1016"/>
      <c r="BV117" s="1016" t="s">
        <v>447</v>
      </c>
      <c r="BW117" s="1016"/>
      <c r="BX117" s="1016"/>
      <c r="BY117" s="1016"/>
      <c r="BZ117" s="1016"/>
      <c r="CA117" s="1016" t="s">
        <v>397</v>
      </c>
      <c r="CB117" s="1016"/>
      <c r="CC117" s="1016"/>
      <c r="CD117" s="1016"/>
      <c r="CE117" s="1016"/>
      <c r="CF117" s="1010" t="s">
        <v>180</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450</v>
      </c>
      <c r="DM117" s="1055"/>
      <c r="DN117" s="1055"/>
      <c r="DO117" s="1055"/>
      <c r="DP117" s="1056"/>
      <c r="DQ117" s="1057" t="s">
        <v>451</v>
      </c>
      <c r="DR117" s="1055"/>
      <c r="DS117" s="1055"/>
      <c r="DT117" s="1055"/>
      <c r="DU117" s="1056"/>
      <c r="DV117" s="1058" t="s">
        <v>460</v>
      </c>
      <c r="DW117" s="1059"/>
      <c r="DX117" s="1059"/>
      <c r="DY117" s="1059"/>
      <c r="DZ117" s="1060"/>
    </row>
    <row r="118" spans="1:130" s="248" customFormat="1" ht="26.25" customHeight="1">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308</v>
      </c>
      <c r="AL118" s="981"/>
      <c r="AM118" s="981"/>
      <c r="AN118" s="981"/>
      <c r="AO118" s="982"/>
      <c r="AP118" s="1067" t="s">
        <v>436</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451</v>
      </c>
      <c r="BR118" s="1094"/>
      <c r="BS118" s="1094"/>
      <c r="BT118" s="1094"/>
      <c r="BU118" s="1094"/>
      <c r="BV118" s="1094" t="s">
        <v>451</v>
      </c>
      <c r="BW118" s="1094"/>
      <c r="BX118" s="1094"/>
      <c r="BY118" s="1094"/>
      <c r="BZ118" s="1094"/>
      <c r="CA118" s="1094" t="s">
        <v>397</v>
      </c>
      <c r="CB118" s="1094"/>
      <c r="CC118" s="1094"/>
      <c r="CD118" s="1094"/>
      <c r="CE118" s="1094"/>
      <c r="CF118" s="1010" t="s">
        <v>471</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447</v>
      </c>
      <c r="DH118" s="1055"/>
      <c r="DI118" s="1055"/>
      <c r="DJ118" s="1055"/>
      <c r="DK118" s="1056"/>
      <c r="DL118" s="1057" t="s">
        <v>471</v>
      </c>
      <c r="DM118" s="1055"/>
      <c r="DN118" s="1055"/>
      <c r="DO118" s="1055"/>
      <c r="DP118" s="1056"/>
      <c r="DQ118" s="1057" t="s">
        <v>451</v>
      </c>
      <c r="DR118" s="1055"/>
      <c r="DS118" s="1055"/>
      <c r="DT118" s="1055"/>
      <c r="DU118" s="1056"/>
      <c r="DV118" s="1058" t="s">
        <v>451</v>
      </c>
      <c r="DW118" s="1059"/>
      <c r="DX118" s="1059"/>
      <c r="DY118" s="1059"/>
      <c r="DZ118" s="1060"/>
    </row>
    <row r="119" spans="1:130" s="248" customFormat="1" ht="26.25" customHeight="1">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450</v>
      </c>
      <c r="AG119" s="988"/>
      <c r="AH119" s="988"/>
      <c r="AI119" s="988"/>
      <c r="AJ119" s="989"/>
      <c r="AK119" s="990" t="s">
        <v>450</v>
      </c>
      <c r="AL119" s="988"/>
      <c r="AM119" s="988"/>
      <c r="AN119" s="988"/>
      <c r="AO119" s="989"/>
      <c r="AP119" s="991" t="s">
        <v>447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473</v>
      </c>
      <c r="BP119" s="1102"/>
      <c r="BQ119" s="1093">
        <v>11029156</v>
      </c>
      <c r="BR119" s="1094"/>
      <c r="BS119" s="1094"/>
      <c r="BT119" s="1094"/>
      <c r="BU119" s="1094"/>
      <c r="BV119" s="1094">
        <v>11131408</v>
      </c>
      <c r="BW119" s="1094"/>
      <c r="BX119" s="1094"/>
      <c r="BY119" s="1094"/>
      <c r="BZ119" s="1094"/>
      <c r="CA119" s="1094">
        <v>12324562</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2832</v>
      </c>
      <c r="DH119" s="1080"/>
      <c r="DI119" s="1080"/>
      <c r="DJ119" s="1080"/>
      <c r="DK119" s="1081"/>
      <c r="DL119" s="1079">
        <v>2266</v>
      </c>
      <c r="DM119" s="1080"/>
      <c r="DN119" s="1080"/>
      <c r="DO119" s="1080"/>
      <c r="DP119" s="1081"/>
      <c r="DQ119" s="1079">
        <v>1700</v>
      </c>
      <c r="DR119" s="1080"/>
      <c r="DS119" s="1080"/>
      <c r="DT119" s="1080"/>
      <c r="DU119" s="1081"/>
      <c r="DV119" s="1082">
        <v>0</v>
      </c>
      <c r="DW119" s="1083"/>
      <c r="DX119" s="1083"/>
      <c r="DY119" s="1083"/>
      <c r="DZ119" s="1084"/>
    </row>
    <row r="120" spans="1:130" s="248" customFormat="1" ht="26.25" customHeight="1">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180</v>
      </c>
      <c r="AB120" s="1055"/>
      <c r="AC120" s="1055"/>
      <c r="AD120" s="1055"/>
      <c r="AE120" s="1056"/>
      <c r="AF120" s="1057" t="s">
        <v>471</v>
      </c>
      <c r="AG120" s="1055"/>
      <c r="AH120" s="1055"/>
      <c r="AI120" s="1055"/>
      <c r="AJ120" s="1056"/>
      <c r="AK120" s="1057" t="s">
        <v>450</v>
      </c>
      <c r="AL120" s="1055"/>
      <c r="AM120" s="1055"/>
      <c r="AN120" s="1055"/>
      <c r="AO120" s="1056"/>
      <c r="AP120" s="1058" t="s">
        <v>447</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3544475</v>
      </c>
      <c r="BR120" s="1023"/>
      <c r="BS120" s="1023"/>
      <c r="BT120" s="1023"/>
      <c r="BU120" s="1023"/>
      <c r="BV120" s="1023">
        <v>3374743</v>
      </c>
      <c r="BW120" s="1023"/>
      <c r="BX120" s="1023"/>
      <c r="BY120" s="1023"/>
      <c r="BZ120" s="1023"/>
      <c r="CA120" s="1023">
        <v>3180033</v>
      </c>
      <c r="CB120" s="1023"/>
      <c r="CC120" s="1023"/>
      <c r="CD120" s="1023"/>
      <c r="CE120" s="1023"/>
      <c r="CF120" s="1037">
        <v>77.8</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t="s">
        <v>447</v>
      </c>
      <c r="DH120" s="1023"/>
      <c r="DI120" s="1023"/>
      <c r="DJ120" s="1023"/>
      <c r="DK120" s="1023"/>
      <c r="DL120" s="1023">
        <v>2536040</v>
      </c>
      <c r="DM120" s="1023"/>
      <c r="DN120" s="1023"/>
      <c r="DO120" s="1023"/>
      <c r="DP120" s="1023"/>
      <c r="DQ120" s="1023">
        <v>2611130</v>
      </c>
      <c r="DR120" s="1023"/>
      <c r="DS120" s="1023"/>
      <c r="DT120" s="1023"/>
      <c r="DU120" s="1023"/>
      <c r="DV120" s="1024">
        <v>63.9</v>
      </c>
      <c r="DW120" s="1024"/>
      <c r="DX120" s="1024"/>
      <c r="DY120" s="1024"/>
      <c r="DZ120" s="1025"/>
    </row>
    <row r="121" spans="1:130" s="248" customFormat="1" ht="26.25" customHeight="1">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471</v>
      </c>
      <c r="AB121" s="1055"/>
      <c r="AC121" s="1055"/>
      <c r="AD121" s="1055"/>
      <c r="AE121" s="1056"/>
      <c r="AF121" s="1057" t="s">
        <v>450</v>
      </c>
      <c r="AG121" s="1055"/>
      <c r="AH121" s="1055"/>
      <c r="AI121" s="1055"/>
      <c r="AJ121" s="1056"/>
      <c r="AK121" s="1057" t="s">
        <v>450</v>
      </c>
      <c r="AL121" s="1055"/>
      <c r="AM121" s="1055"/>
      <c r="AN121" s="1055"/>
      <c r="AO121" s="1056"/>
      <c r="AP121" s="1058" t="s">
        <v>450</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1890</v>
      </c>
      <c r="BR121" s="1016"/>
      <c r="BS121" s="1016"/>
      <c r="BT121" s="1016"/>
      <c r="BU121" s="1016"/>
      <c r="BV121" s="1016">
        <v>953</v>
      </c>
      <c r="BW121" s="1016"/>
      <c r="BX121" s="1016"/>
      <c r="BY121" s="1016"/>
      <c r="BZ121" s="1016"/>
      <c r="CA121" s="1016" t="s">
        <v>180</v>
      </c>
      <c r="CB121" s="1016"/>
      <c r="CC121" s="1016"/>
      <c r="CD121" s="1016"/>
      <c r="CE121" s="1016"/>
      <c r="CF121" s="1010" t="s">
        <v>471</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t="s">
        <v>180</v>
      </c>
      <c r="DH121" s="1016"/>
      <c r="DI121" s="1016"/>
      <c r="DJ121" s="1016"/>
      <c r="DK121" s="1016"/>
      <c r="DL121" s="1016" t="s">
        <v>450</v>
      </c>
      <c r="DM121" s="1016"/>
      <c r="DN121" s="1016"/>
      <c r="DO121" s="1016"/>
      <c r="DP121" s="1016"/>
      <c r="DQ121" s="1016" t="s">
        <v>447</v>
      </c>
      <c r="DR121" s="1016"/>
      <c r="DS121" s="1016"/>
      <c r="DT121" s="1016"/>
      <c r="DU121" s="1016"/>
      <c r="DV121" s="1017" t="s">
        <v>397</v>
      </c>
      <c r="DW121" s="1017"/>
      <c r="DX121" s="1017"/>
      <c r="DY121" s="1017"/>
      <c r="DZ121" s="1018"/>
    </row>
    <row r="122" spans="1:130" s="248" customFormat="1" ht="26.25" customHeight="1">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450</v>
      </c>
      <c r="AB122" s="1055"/>
      <c r="AC122" s="1055"/>
      <c r="AD122" s="1055"/>
      <c r="AE122" s="1056"/>
      <c r="AF122" s="1057" t="s">
        <v>450</v>
      </c>
      <c r="AG122" s="1055"/>
      <c r="AH122" s="1055"/>
      <c r="AI122" s="1055"/>
      <c r="AJ122" s="1056"/>
      <c r="AK122" s="1057" t="s">
        <v>450</v>
      </c>
      <c r="AL122" s="1055"/>
      <c r="AM122" s="1055"/>
      <c r="AN122" s="1055"/>
      <c r="AO122" s="1056"/>
      <c r="AP122" s="1058" t="s">
        <v>447</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7014718</v>
      </c>
      <c r="BR122" s="1094"/>
      <c r="BS122" s="1094"/>
      <c r="BT122" s="1094"/>
      <c r="BU122" s="1094"/>
      <c r="BV122" s="1094">
        <v>6939551</v>
      </c>
      <c r="BW122" s="1094"/>
      <c r="BX122" s="1094"/>
      <c r="BY122" s="1094"/>
      <c r="BZ122" s="1094"/>
      <c r="CA122" s="1094">
        <v>7520383</v>
      </c>
      <c r="CB122" s="1094"/>
      <c r="CC122" s="1094"/>
      <c r="CD122" s="1094"/>
      <c r="CE122" s="1094"/>
      <c r="CF122" s="1114">
        <v>184</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471</v>
      </c>
      <c r="AB123" s="1055"/>
      <c r="AC123" s="1055"/>
      <c r="AD123" s="1055"/>
      <c r="AE123" s="1056"/>
      <c r="AF123" s="1057" t="s">
        <v>451</v>
      </c>
      <c r="AG123" s="1055"/>
      <c r="AH123" s="1055"/>
      <c r="AI123" s="1055"/>
      <c r="AJ123" s="1056"/>
      <c r="AK123" s="1057" t="s">
        <v>451</v>
      </c>
      <c r="AL123" s="1055"/>
      <c r="AM123" s="1055"/>
      <c r="AN123" s="1055"/>
      <c r="AO123" s="1056"/>
      <c r="AP123" s="1058" t="s">
        <v>450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483</v>
      </c>
      <c r="BP123" s="1102"/>
      <c r="BQ123" s="1161">
        <v>10561083</v>
      </c>
      <c r="BR123" s="1162"/>
      <c r="BS123" s="1162"/>
      <c r="BT123" s="1162"/>
      <c r="BU123" s="1162"/>
      <c r="BV123" s="1162">
        <v>10315247</v>
      </c>
      <c r="BW123" s="1162"/>
      <c r="BX123" s="1162"/>
      <c r="BY123" s="1162"/>
      <c r="BZ123" s="1162"/>
      <c r="CA123" s="1162">
        <v>10700416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447</v>
      </c>
      <c r="AB124" s="1055"/>
      <c r="AC124" s="1055"/>
      <c r="AD124" s="1055"/>
      <c r="AE124" s="1056"/>
      <c r="AF124" s="1057" t="s">
        <v>450</v>
      </c>
      <c r="AG124" s="1055"/>
      <c r="AH124" s="1055"/>
      <c r="AI124" s="1055"/>
      <c r="AJ124" s="1056"/>
      <c r="AK124" s="1057" t="s">
        <v>180</v>
      </c>
      <c r="AL124" s="1055"/>
      <c r="AM124" s="1055"/>
      <c r="AN124" s="1055"/>
      <c r="AO124" s="1056"/>
      <c r="AP124" s="1058" t="s">
        <v>460</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11.8</v>
      </c>
      <c r="BR124" s="1124"/>
      <c r="BS124" s="1124"/>
      <c r="BT124" s="1124"/>
      <c r="BU124" s="1124"/>
      <c r="BV124" s="1124">
        <v>20.8</v>
      </c>
      <c r="BW124" s="1124"/>
      <c r="BX124" s="1124"/>
      <c r="BY124" s="1124"/>
      <c r="BZ124" s="1124"/>
      <c r="CA124" s="1124">
        <v>39.700000000000003</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v>2479367</v>
      </c>
      <c r="DH124" s="1080"/>
      <c r="DI124" s="1080"/>
      <c r="DJ124" s="1080"/>
      <c r="DK124" s="1081"/>
      <c r="DL124" s="1079" t="s">
        <v>471</v>
      </c>
      <c r="DM124" s="1080"/>
      <c r="DN124" s="1080"/>
      <c r="DO124" s="1080"/>
      <c r="DP124" s="1081"/>
      <c r="DQ124" s="1079" t="s">
        <v>180</v>
      </c>
      <c r="DR124" s="1080"/>
      <c r="DS124" s="1080"/>
      <c r="DT124" s="1080"/>
      <c r="DU124" s="1081"/>
      <c r="DV124" s="1082" t="s">
        <v>450</v>
      </c>
      <c r="DW124" s="1083"/>
      <c r="DX124" s="1083"/>
      <c r="DY124" s="1083"/>
      <c r="DZ124" s="1084"/>
    </row>
    <row r="125" spans="1:130" s="248" customFormat="1" ht="26.25" customHeight="1">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447</v>
      </c>
      <c r="AB125" s="1055"/>
      <c r="AC125" s="1055"/>
      <c r="AD125" s="1055"/>
      <c r="AE125" s="1056"/>
      <c r="AF125" s="1057" t="s">
        <v>447</v>
      </c>
      <c r="AG125" s="1055"/>
      <c r="AH125" s="1055"/>
      <c r="AI125" s="1055"/>
      <c r="AJ125" s="1056"/>
      <c r="AK125" s="1057" t="s">
        <v>450</v>
      </c>
      <c r="AL125" s="1055"/>
      <c r="AM125" s="1055"/>
      <c r="AN125" s="1055"/>
      <c r="AO125" s="1056"/>
      <c r="AP125" s="1058" t="s">
        <v>447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180</v>
      </c>
      <c r="DH125" s="1023"/>
      <c r="DI125" s="1023"/>
      <c r="DJ125" s="1023"/>
      <c r="DK125" s="1023"/>
      <c r="DL125" s="1023" t="s">
        <v>447</v>
      </c>
      <c r="DM125" s="1023"/>
      <c r="DN125" s="1023"/>
      <c r="DO125" s="1023"/>
      <c r="DP125" s="1023"/>
      <c r="DQ125" s="1023" t="s">
        <v>450</v>
      </c>
      <c r="DR125" s="1023"/>
      <c r="DS125" s="1023"/>
      <c r="DT125" s="1023"/>
      <c r="DU125" s="1023"/>
      <c r="DV125" s="1024" t="s">
        <v>471</v>
      </c>
      <c r="DW125" s="1024"/>
      <c r="DX125" s="1024"/>
      <c r="DY125" s="1024"/>
      <c r="DZ125" s="1025"/>
    </row>
    <row r="126" spans="1:130" s="248" customFormat="1" ht="26.25" customHeight="1" thickBot="1">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8038</v>
      </c>
      <c r="AB126" s="1055"/>
      <c r="AC126" s="1055"/>
      <c r="AD126" s="1055"/>
      <c r="AE126" s="1056"/>
      <c r="AF126" s="1057">
        <v>24667</v>
      </c>
      <c r="AG126" s="1055"/>
      <c r="AH126" s="1055"/>
      <c r="AI126" s="1055"/>
      <c r="AJ126" s="1056"/>
      <c r="AK126" s="1057">
        <v>12561</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471</v>
      </c>
      <c r="DH126" s="1016"/>
      <c r="DI126" s="1016"/>
      <c r="DJ126" s="1016"/>
      <c r="DK126" s="1016"/>
      <c r="DL126" s="1016" t="s">
        <v>451</v>
      </c>
      <c r="DM126" s="1016"/>
      <c r="DN126" s="1016"/>
      <c r="DO126" s="1016"/>
      <c r="DP126" s="1016"/>
      <c r="DQ126" s="1016" t="s">
        <v>471</v>
      </c>
      <c r="DR126" s="1016"/>
      <c r="DS126" s="1016"/>
      <c r="DT126" s="1016"/>
      <c r="DU126" s="1016"/>
      <c r="DV126" s="1017" t="s">
        <v>460</v>
      </c>
      <c r="DW126" s="1017"/>
      <c r="DX126" s="1017"/>
      <c r="DY126" s="1017"/>
      <c r="DZ126" s="1018"/>
    </row>
    <row r="127" spans="1:130" s="248" customFormat="1" ht="26.25" customHeight="1">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7</v>
      </c>
      <c r="AB127" s="1055"/>
      <c r="AC127" s="1055"/>
      <c r="AD127" s="1055"/>
      <c r="AE127" s="1056"/>
      <c r="AF127" s="1057" t="s">
        <v>471</v>
      </c>
      <c r="AG127" s="1055"/>
      <c r="AH127" s="1055"/>
      <c r="AI127" s="1055"/>
      <c r="AJ127" s="1056"/>
      <c r="AK127" s="1057" t="s">
        <v>447</v>
      </c>
      <c r="AL127" s="1055"/>
      <c r="AM127" s="1055"/>
      <c r="AN127" s="1055"/>
      <c r="AO127" s="1056"/>
      <c r="AP127" s="1058" t="s">
        <v>471</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451</v>
      </c>
      <c r="DH127" s="1016"/>
      <c r="DI127" s="1016"/>
      <c r="DJ127" s="1016"/>
      <c r="DK127" s="1016"/>
      <c r="DL127" s="1016" t="s">
        <v>460</v>
      </c>
      <c r="DM127" s="1016"/>
      <c r="DN127" s="1016"/>
      <c r="DO127" s="1016"/>
      <c r="DP127" s="1016"/>
      <c r="DQ127" s="1016" t="s">
        <v>450</v>
      </c>
      <c r="DR127" s="1016"/>
      <c r="DS127" s="1016"/>
      <c r="DT127" s="1016"/>
      <c r="DU127" s="1016"/>
      <c r="DV127" s="1017" t="s">
        <v>471</v>
      </c>
      <c r="DW127" s="1017"/>
      <c r="DX127" s="1017"/>
      <c r="DY127" s="1017"/>
      <c r="DZ127" s="1018"/>
    </row>
    <row r="128" spans="1:130" s="248" customFormat="1" ht="26.25" customHeight="1" thickBot="1">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964</v>
      </c>
      <c r="AB128" s="1144"/>
      <c r="AC128" s="1144"/>
      <c r="AD128" s="1144"/>
      <c r="AE128" s="1145"/>
      <c r="AF128" s="1146">
        <v>963</v>
      </c>
      <c r="AG128" s="1144"/>
      <c r="AH128" s="1144"/>
      <c r="AI128" s="1144"/>
      <c r="AJ128" s="1145"/>
      <c r="AK128" s="1146">
        <v>953</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450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450</v>
      </c>
      <c r="DH128" s="1136"/>
      <c r="DI128" s="1136"/>
      <c r="DJ128" s="1136"/>
      <c r="DK128" s="1136"/>
      <c r="DL128" s="1136" t="s">
        <v>450</v>
      </c>
      <c r="DM128" s="1136"/>
      <c r="DN128" s="1136"/>
      <c r="DO128" s="1136"/>
      <c r="DP128" s="1136"/>
      <c r="DQ128" s="1136" t="s">
        <v>451</v>
      </c>
      <c r="DR128" s="1136"/>
      <c r="DS128" s="1136"/>
      <c r="DT128" s="1136"/>
      <c r="DU128" s="1136"/>
      <c r="DV128" s="1137" t="s">
        <v>450</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4554555</v>
      </c>
      <c r="AB129" s="1055"/>
      <c r="AC129" s="1055"/>
      <c r="AD129" s="1055"/>
      <c r="AE129" s="1056"/>
      <c r="AF129" s="1057">
        <v>4514169</v>
      </c>
      <c r="AG129" s="1055"/>
      <c r="AH129" s="1055"/>
      <c r="AI129" s="1055"/>
      <c r="AJ129" s="1056"/>
      <c r="AK129" s="1057">
        <v>4680561</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447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611051</v>
      </c>
      <c r="AB130" s="1055"/>
      <c r="AC130" s="1055"/>
      <c r="AD130" s="1055"/>
      <c r="AE130" s="1056"/>
      <c r="AF130" s="1057">
        <v>593995</v>
      </c>
      <c r="AG130" s="1055"/>
      <c r="AH130" s="1055"/>
      <c r="AI130" s="1055"/>
      <c r="AJ130" s="1056"/>
      <c r="AK130" s="1057">
        <v>593059</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3943504</v>
      </c>
      <c r="AB131" s="1080"/>
      <c r="AC131" s="1080"/>
      <c r="AD131" s="1080"/>
      <c r="AE131" s="1081"/>
      <c r="AF131" s="1079">
        <v>3920174</v>
      </c>
      <c r="AG131" s="1080"/>
      <c r="AH131" s="1080"/>
      <c r="AI131" s="1080"/>
      <c r="AJ131" s="1081"/>
      <c r="AK131" s="1079">
        <v>4087502</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39.700000000000003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7.5052795689999998</v>
      </c>
      <c r="AB132" s="1196"/>
      <c r="AC132" s="1196"/>
      <c r="AD132" s="1196"/>
      <c r="AE132" s="1197"/>
      <c r="AF132" s="1198">
        <v>8.6058935139999999</v>
      </c>
      <c r="AG132" s="1196"/>
      <c r="AH132" s="1196"/>
      <c r="AI132" s="1196"/>
      <c r="AJ132" s="1197"/>
      <c r="AK132" s="1198">
        <v>8.4033231050000001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7.3</v>
      </c>
      <c r="AB133" s="1179"/>
      <c r="AC133" s="1179"/>
      <c r="AD133" s="1179"/>
      <c r="AE133" s="1180"/>
      <c r="AF133" s="1178">
        <v>8</v>
      </c>
      <c r="AG133" s="1179"/>
      <c r="AH133" s="1179"/>
      <c r="AI133" s="1179"/>
      <c r="AJ133" s="1180"/>
      <c r="AK133" s="1178">
        <v>8.1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ieL0agnrQ08BMcm37vODWj6WkFdvE2RBAL3fMbkmL8tFdHYs1OOllzh30wwVu0siadTfXi6f5XdP/rICEcayw==" saltValue="IQoo3Qb4f/bVT/RuuT8a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tYJ4BX2dior+IujI/u6991p/9D+waUmYKqX1+V/Aug9Kk0JEjQcjWf8KN3GKMpHSVVhWhm8zqV6M96Wlqg388A==" saltValue="Jov09hmdtMoj37O9nV36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lWN5r6CRTrSxPGRE5VcJsd01DP7mqCcb6bGLzZqFK5D9XA71MiiJf2n7Hheb4SrV5KK472ui5CJhetsfSuD2g==" saltValue="MMAwYyNbVJme58z+afFW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1077802</v>
      </c>
      <c r="AP9" s="314">
        <v>55122</v>
      </c>
      <c r="AQ9" s="315">
        <v>90403</v>
      </c>
      <c r="AR9" s="316">
        <v>-39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233442</v>
      </c>
      <c r="AP10" s="317">
        <v>11939</v>
      </c>
      <c r="AQ10" s="318">
        <v>12167</v>
      </c>
      <c r="AR10" s="319">
        <v>-1.9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25020</v>
      </c>
      <c r="AP11" s="317">
        <v>1280</v>
      </c>
      <c r="AQ11" s="318">
        <v>380</v>
      </c>
      <c r="AR11" s="319">
        <v>236.8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v>66</v>
      </c>
      <c r="AP12" s="317">
        <v>3</v>
      </c>
      <c r="AQ12" s="318">
        <v>15</v>
      </c>
      <c r="AR12" s="319">
        <v>-80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37511</v>
      </c>
      <c r="AP13" s="317">
        <v>1918</v>
      </c>
      <c r="AQ13" s="318">
        <v>3760</v>
      </c>
      <c r="AR13" s="319">
        <v>-49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49982</v>
      </c>
      <c r="AP14" s="317">
        <v>2556</v>
      </c>
      <c r="AQ14" s="318">
        <v>1994</v>
      </c>
      <c r="AR14" s="319">
        <v>28.2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-78062</v>
      </c>
      <c r="AP15" s="317">
        <v>-3992</v>
      </c>
      <c r="AQ15" s="318">
        <v>-7282</v>
      </c>
      <c r="AR15" s="319">
        <v>-45.2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1345761</v>
      </c>
      <c r="AP16" s="317">
        <v>68826</v>
      </c>
      <c r="AQ16" s="318">
        <v>101438</v>
      </c>
      <c r="AR16" s="319">
        <v>-32.1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5.63</v>
      </c>
      <c r="AP21" s="331">
        <v>9.1999999999999993</v>
      </c>
      <c r="AQ21" s="332">
        <v>-3.57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98</v>
      </c>
      <c r="AP22" s="336">
        <v>97</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704904</v>
      </c>
      <c r="AP32" s="345">
        <v>36051</v>
      </c>
      <c r="AQ32" s="346">
        <v>48014</v>
      </c>
      <c r="AR32" s="347">
        <v>-24.9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535</v>
      </c>
      <c r="AP33" s="345" t="s">
        <v>535</v>
      </c>
      <c r="AQ33" s="346" t="s">
        <v>535</v>
      </c>
      <c r="AR33" s="347" t="s">
        <v>535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535</v>
      </c>
      <c r="AP34" s="345" t="s">
        <v>535</v>
      </c>
      <c r="AQ34" s="346" t="s">
        <v>535</v>
      </c>
      <c r="AR34" s="347" t="s">
        <v>535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117271</v>
      </c>
      <c r="AP35" s="345">
        <v>5998</v>
      </c>
      <c r="AQ35" s="346">
        <v>14725</v>
      </c>
      <c r="AR35" s="347">
        <v>-59.3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102762</v>
      </c>
      <c r="AP36" s="345">
        <v>5256</v>
      </c>
      <c r="AQ36" s="346">
        <v>3255</v>
      </c>
      <c r="AR36" s="347">
        <v>61.5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12561</v>
      </c>
      <c r="AP37" s="345">
        <v>642</v>
      </c>
      <c r="AQ37" s="346">
        <v>482</v>
      </c>
      <c r="AR37" s="347">
        <v>33.200000000000003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535</v>
      </c>
      <c r="AP38" s="348" t="s">
        <v>535</v>
      </c>
      <c r="AQ38" s="349">
        <v>3</v>
      </c>
      <c r="AR38" s="337" t="s">
        <v>535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-953</v>
      </c>
      <c r="AP39" s="345">
        <v>-49</v>
      </c>
      <c r="AQ39" s="346">
        <v>-3561</v>
      </c>
      <c r="AR39" s="347">
        <v>-98.6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-593059</v>
      </c>
      <c r="AP40" s="345">
        <v>-30331</v>
      </c>
      <c r="AQ40" s="346">
        <v>-44235</v>
      </c>
      <c r="AR40" s="347">
        <v>-31.4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343486</v>
      </c>
      <c r="AP41" s="345">
        <v>17567</v>
      </c>
      <c r="AQ41" s="346">
        <v>18685</v>
      </c>
      <c r="AR41" s="347">
        <v>-6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1365787</v>
      </c>
      <c r="AN51" s="367">
        <v>68695</v>
      </c>
      <c r="AO51" s="368">
        <v>-1.8</v>
      </c>
      <c r="AP51" s="369">
        <v>47738</v>
      </c>
      <c r="AQ51" s="370">
        <v>-16.100000000000001</v>
      </c>
      <c r="AR51" s="371">
        <v>14.3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731943</v>
      </c>
      <c r="AN52" s="375">
        <v>36814</v>
      </c>
      <c r="AO52" s="376">
        <v>-1.1000000000000001</v>
      </c>
      <c r="AP52" s="377">
        <v>24937</v>
      </c>
      <c r="AQ52" s="378">
        <v>-23.4</v>
      </c>
      <c r="AR52" s="379">
        <v>22.3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1206390</v>
      </c>
      <c r="AN53" s="367">
        <v>60895</v>
      </c>
      <c r="AO53" s="368">
        <v>-11.4</v>
      </c>
      <c r="AP53" s="369">
        <v>52191</v>
      </c>
      <c r="AQ53" s="370">
        <v>9.3000000000000007</v>
      </c>
      <c r="AR53" s="371">
        <v>-20.7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567469</v>
      </c>
      <c r="AN54" s="375">
        <v>28644</v>
      </c>
      <c r="AO54" s="376">
        <v>-22.2</v>
      </c>
      <c r="AP54" s="377">
        <v>24843</v>
      </c>
      <c r="AQ54" s="378">
        <v>-0.4</v>
      </c>
      <c r="AR54" s="379">
        <v>-21.8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703754</v>
      </c>
      <c r="AN55" s="367">
        <v>35778</v>
      </c>
      <c r="AO55" s="368">
        <v>-41.2</v>
      </c>
      <c r="AP55" s="369">
        <v>47387</v>
      </c>
      <c r="AQ55" s="370">
        <v>-9.1999999999999993</v>
      </c>
      <c r="AR55" s="371">
        <v>-32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463967</v>
      </c>
      <c r="AN56" s="375">
        <v>23588</v>
      </c>
      <c r="AO56" s="376">
        <v>-17.7</v>
      </c>
      <c r="AP56" s="377">
        <v>24928</v>
      </c>
      <c r="AQ56" s="378">
        <v>0.3</v>
      </c>
      <c r="AR56" s="379">
        <v>-18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1162374</v>
      </c>
      <c r="AN57" s="367">
        <v>59151</v>
      </c>
      <c r="AO57" s="368">
        <v>65.3</v>
      </c>
      <c r="AP57" s="369">
        <v>51264</v>
      </c>
      <c r="AQ57" s="370">
        <v>8.1999999999999993</v>
      </c>
      <c r="AR57" s="371">
        <v>57.1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717483</v>
      </c>
      <c r="AN58" s="375">
        <v>36511</v>
      </c>
      <c r="AO58" s="376">
        <v>54.8</v>
      </c>
      <c r="AP58" s="377">
        <v>26040</v>
      </c>
      <c r="AQ58" s="378">
        <v>4.5</v>
      </c>
      <c r="AR58" s="379">
        <v>50.3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1824805</v>
      </c>
      <c r="AN59" s="367">
        <v>93326</v>
      </c>
      <c r="AO59" s="368">
        <v>57.8</v>
      </c>
      <c r="AP59" s="369">
        <v>96248</v>
      </c>
      <c r="AQ59" s="370">
        <v>87.7</v>
      </c>
      <c r="AR59" s="371">
        <v>-29.9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1428363</v>
      </c>
      <c r="AN60" s="375">
        <v>73051</v>
      </c>
      <c r="AO60" s="376">
        <v>100.1</v>
      </c>
      <c r="AP60" s="377">
        <v>55768</v>
      </c>
      <c r="AQ60" s="378">
        <v>114.2</v>
      </c>
      <c r="AR60" s="379">
        <v>-14.1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1252622</v>
      </c>
      <c r="AN61" s="382">
        <v>63569</v>
      </c>
      <c r="AO61" s="383">
        <v>13.7</v>
      </c>
      <c r="AP61" s="384">
        <v>58966</v>
      </c>
      <c r="AQ61" s="385">
        <v>16</v>
      </c>
      <c r="AR61" s="371">
        <v>-2.2999999999999998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781845</v>
      </c>
      <c r="AN62" s="375">
        <v>39722</v>
      </c>
      <c r="AO62" s="376">
        <v>22.8</v>
      </c>
      <c r="AP62" s="377">
        <v>31303</v>
      </c>
      <c r="AQ62" s="378">
        <v>19</v>
      </c>
      <c r="AR62" s="379">
        <v>3.8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YIKPUMHtaDtUoUbfzN8eM9fXNYSfT4K1xMgtv2QLqy9PI1xFDlTI1UEsteDMSXaQUkS2ZYb7TImwIhGznFQnWQ==" saltValue="Wii2h5C9l/OEOAQs7kSF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pPpA/SGJJzJTD061veJIBZgxCxAIdyl6rrhnKj/Cv6UZPk+NJRS11EumNuRrxJIO4Y6fP5jW8ne5kHuMPLwcUw==" saltValue="niuPTYcPGQ7bYBiVUWxy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k7B2yvGX64PqDCwn2kd5ROOA+4m/mxMYo0YLUM5iiJ8JX1Him32D8VbuS/XK9keUsSv4WFZDSuKiudtRqDX8fg==" saltValue="sqH0qs4ChkUEIcuVoFqW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8" t="s">
        <v>3</v>
      </c>
      <c r="D47" s="1238"/>
      <c r="E47" s="1239"/>
      <c r="F47" s="11">
        <v>44.75</v>
      </c>
      <c r="G47" s="12">
        <v>43.39</v>
      </c>
      <c r="H47" s="12">
        <v>41.17</v>
      </c>
      <c r="I47" s="12">
        <v>39.380000000000003</v>
      </c>
      <c r="J47" s="13">
        <v>34.15</v>
      </c>
    </row>
    <row r="48" spans="2:10" ht="57.75" customHeight="1">
      <c r="B48" s="14"/>
      <c r="C48" s="1240" t="s">
        <v>4</v>
      </c>
      <c r="D48" s="1240"/>
      <c r="E48" s="1241"/>
      <c r="F48" s="15">
        <v>8.3000000000000007</v>
      </c>
      <c r="G48" s="16">
        <v>7.7</v>
      </c>
      <c r="H48" s="16">
        <v>4.22</v>
      </c>
      <c r="I48" s="16">
        <v>2.1800000000000002</v>
      </c>
      <c r="J48" s="17">
        <v>3.74</v>
      </c>
    </row>
    <row r="49" spans="2:10" ht="57.75" customHeight="1" thickBot="1">
      <c r="B49" s="18"/>
      <c r="C49" s="1242" t="s">
        <v>5</v>
      </c>
      <c r="D49" s="1242"/>
      <c r="E49" s="1243"/>
      <c r="F49" s="19" t="s">
        <v>567</v>
      </c>
      <c r="G49" s="20" t="s">
        <v>568</v>
      </c>
      <c r="H49" s="20" t="s">
        <v>569</v>
      </c>
      <c r="I49" s="20" t="s">
        <v>567</v>
      </c>
      <c r="J49" s="21" t="s">
        <v>570</v>
      </c>
    </row>
    <row r="50" spans="2:10" ht="13.5" customHeight="1"/>
  </sheetData>
  <sheetProtection algorithmName="SHA-512" hashValue="e7HsdwVj3WNDTABpDmSDfbEenY6AvahSbcIT9WeSFSQqM6XQergMFLKuqnHI3mQsRLZ06VXP2bbyM4FDG42qiQ==" saltValue="eTF937nlbtCPKXbUaxq/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2022-03-11T05:11:46Z</cp:lastPrinted>
  <dcterms:created xsi:type="dcterms:W3CDTF">2022-02-02T07:05:50Z</dcterms:created>
  <dcterms:modified xsi:type="dcterms:W3CDTF">2022-09-27T07:36:45Z</dcterms:modified>
  <cp:category/>
</cp:coreProperties>
</file>